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G:\My Drive\Controlled Methane Release Stanford-Kairos Oct 2019\Data\Omara dataset\"/>
    </mc:Choice>
  </mc:AlternateContent>
  <xr:revisionPtr revIDLastSave="0" documentId="13_ncr:1_{C5C79E5B-7C66-4484-BCA7-33BFAA7F6DF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ADME" sheetId="4" r:id="rId1"/>
    <sheet name="StudyData" sheetId="1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9" i="1"/>
  <c r="F40" i="1"/>
  <c r="F41" i="1"/>
  <c r="F42" i="1"/>
  <c r="F43" i="1"/>
  <c r="G43" i="1" s="1"/>
  <c r="F44" i="1"/>
  <c r="F45" i="1"/>
  <c r="F46" i="1"/>
  <c r="F47" i="1"/>
  <c r="F48" i="1"/>
  <c r="G48" i="1" s="1"/>
  <c r="F49" i="1"/>
  <c r="F50" i="1"/>
  <c r="F51" i="1"/>
  <c r="F52" i="1"/>
  <c r="F53" i="1"/>
  <c r="F54" i="1"/>
  <c r="F55" i="1"/>
  <c r="G55" i="1" s="1"/>
  <c r="F56" i="1"/>
  <c r="F57" i="1"/>
  <c r="F58" i="1"/>
  <c r="F59" i="1"/>
  <c r="F60" i="1"/>
  <c r="G60" i="1" s="1"/>
  <c r="F61" i="1"/>
  <c r="F62" i="1"/>
  <c r="F63" i="1"/>
  <c r="F64" i="1"/>
  <c r="F65" i="1"/>
  <c r="F66" i="1"/>
  <c r="F67" i="1"/>
  <c r="G67" i="1" s="1"/>
  <c r="F68" i="1"/>
  <c r="F69" i="1"/>
  <c r="F70" i="1"/>
  <c r="F71" i="1"/>
  <c r="F72" i="1"/>
  <c r="G72" i="1" s="1"/>
  <c r="F73" i="1"/>
  <c r="F74" i="1"/>
  <c r="F75" i="1"/>
  <c r="F76" i="1"/>
  <c r="F77" i="1"/>
  <c r="F78" i="1"/>
  <c r="F79" i="1"/>
  <c r="G79" i="1" s="1"/>
  <c r="F80" i="1"/>
  <c r="F81" i="1"/>
  <c r="F82" i="1"/>
  <c r="F83" i="1"/>
  <c r="F84" i="1"/>
  <c r="G84" i="1" s="1"/>
  <c r="F85" i="1"/>
  <c r="F86" i="1"/>
  <c r="F87" i="1"/>
  <c r="F88" i="1"/>
  <c r="F89" i="1"/>
  <c r="F90" i="1"/>
  <c r="F91" i="1"/>
  <c r="G91" i="1" s="1"/>
  <c r="F92" i="1"/>
  <c r="F93" i="1"/>
  <c r="F94" i="1"/>
  <c r="F95" i="1"/>
  <c r="F96" i="1"/>
  <c r="G96" i="1" s="1"/>
  <c r="F97" i="1"/>
  <c r="F98" i="1"/>
  <c r="F99" i="1"/>
  <c r="F100" i="1"/>
  <c r="F101" i="1"/>
  <c r="F102" i="1"/>
  <c r="F103" i="1"/>
  <c r="G103" i="1" s="1"/>
  <c r="F104" i="1"/>
  <c r="F105" i="1"/>
  <c r="F106" i="1"/>
  <c r="F107" i="1"/>
  <c r="F108" i="1"/>
  <c r="G108" i="1" s="1"/>
  <c r="F109" i="1"/>
  <c r="F110" i="1"/>
  <c r="F111" i="1"/>
  <c r="F112" i="1"/>
  <c r="F113" i="1"/>
  <c r="F114" i="1"/>
  <c r="F115" i="1"/>
  <c r="G115" i="1" s="1"/>
  <c r="F116" i="1"/>
  <c r="F117" i="1"/>
  <c r="F118" i="1"/>
  <c r="F119" i="1"/>
  <c r="F120" i="1"/>
  <c r="G120" i="1" s="1"/>
  <c r="F121" i="1"/>
  <c r="F122" i="1"/>
  <c r="F123" i="1"/>
  <c r="F124" i="1"/>
  <c r="F125" i="1"/>
  <c r="F126" i="1"/>
  <c r="F127" i="1"/>
  <c r="G127" i="1" s="1"/>
  <c r="F128" i="1"/>
  <c r="F129" i="1"/>
  <c r="F130" i="1"/>
  <c r="F131" i="1"/>
  <c r="F132" i="1"/>
  <c r="G132" i="1" s="1"/>
  <c r="F133" i="1"/>
  <c r="F134" i="1"/>
  <c r="F135" i="1"/>
  <c r="F136" i="1"/>
  <c r="F137" i="1"/>
  <c r="F138" i="1"/>
  <c r="F139" i="1"/>
  <c r="G139" i="1" s="1"/>
  <c r="F140" i="1"/>
  <c r="F141" i="1"/>
  <c r="F142" i="1"/>
  <c r="F143" i="1"/>
  <c r="F144" i="1"/>
  <c r="G144" i="1" s="1"/>
  <c r="F145" i="1"/>
  <c r="F146" i="1"/>
  <c r="F147" i="1"/>
  <c r="F148" i="1"/>
  <c r="F149" i="1"/>
  <c r="F150" i="1"/>
  <c r="F151" i="1"/>
  <c r="G151" i="1" s="1"/>
  <c r="F152" i="1"/>
  <c r="F153" i="1"/>
  <c r="F154" i="1"/>
  <c r="F155" i="1"/>
  <c r="F156" i="1"/>
  <c r="G156" i="1" s="1"/>
  <c r="F157" i="1"/>
  <c r="F158" i="1"/>
  <c r="F159" i="1"/>
  <c r="F160" i="1"/>
  <c r="F161" i="1"/>
  <c r="F162" i="1"/>
  <c r="F163" i="1"/>
  <c r="G163" i="1" s="1"/>
  <c r="F164" i="1"/>
  <c r="F165" i="1"/>
  <c r="F166" i="1"/>
  <c r="F167" i="1"/>
  <c r="F168" i="1"/>
  <c r="G168" i="1" s="1"/>
  <c r="F169" i="1"/>
  <c r="F170" i="1"/>
  <c r="F171" i="1"/>
  <c r="F172" i="1"/>
  <c r="F173" i="1"/>
  <c r="F174" i="1"/>
  <c r="F175" i="1"/>
  <c r="G175" i="1" s="1"/>
  <c r="F176" i="1"/>
  <c r="F177" i="1"/>
  <c r="F178" i="1"/>
  <c r="F179" i="1"/>
  <c r="F180" i="1"/>
  <c r="G180" i="1" s="1"/>
  <c r="F181" i="1"/>
  <c r="F182" i="1"/>
  <c r="F183" i="1"/>
  <c r="F184" i="1"/>
  <c r="F185" i="1"/>
  <c r="F186" i="1"/>
  <c r="F187" i="1"/>
  <c r="G187" i="1" s="1"/>
  <c r="F188" i="1"/>
  <c r="F189" i="1"/>
  <c r="F190" i="1"/>
  <c r="F191" i="1"/>
  <c r="F192" i="1"/>
  <c r="G192" i="1" s="1"/>
  <c r="F193" i="1"/>
  <c r="F194" i="1"/>
  <c r="F195" i="1"/>
  <c r="F196" i="1"/>
  <c r="F197" i="1"/>
  <c r="F198" i="1"/>
  <c r="F199" i="1"/>
  <c r="G199" i="1" s="1"/>
  <c r="F200" i="1"/>
  <c r="F201" i="1"/>
  <c r="F202" i="1"/>
  <c r="F203" i="1"/>
  <c r="F204" i="1"/>
  <c r="G204" i="1" s="1"/>
  <c r="F205" i="1"/>
  <c r="F206" i="1"/>
  <c r="F207" i="1"/>
  <c r="F208" i="1"/>
  <c r="F209" i="1"/>
  <c r="F210" i="1"/>
  <c r="F211" i="1"/>
  <c r="G211" i="1" s="1"/>
  <c r="F212" i="1"/>
  <c r="F213" i="1"/>
  <c r="F214" i="1"/>
  <c r="F215" i="1"/>
  <c r="F216" i="1"/>
  <c r="G216" i="1" s="1"/>
  <c r="F217" i="1"/>
  <c r="F218" i="1"/>
  <c r="F219" i="1"/>
  <c r="F220" i="1"/>
  <c r="F221" i="1"/>
  <c r="F222" i="1"/>
  <c r="F223" i="1"/>
  <c r="G223" i="1" s="1"/>
  <c r="F224" i="1"/>
  <c r="F225" i="1"/>
  <c r="F226" i="1"/>
  <c r="F227" i="1"/>
  <c r="F228" i="1"/>
  <c r="G228" i="1" s="1"/>
  <c r="F229" i="1"/>
  <c r="F230" i="1"/>
  <c r="F231" i="1"/>
  <c r="F232" i="1"/>
  <c r="F233" i="1"/>
  <c r="F234" i="1"/>
  <c r="F235" i="1"/>
  <c r="G235" i="1" s="1"/>
  <c r="F236" i="1"/>
  <c r="F237" i="1"/>
  <c r="F238" i="1"/>
  <c r="F239" i="1"/>
  <c r="F240" i="1"/>
  <c r="G240" i="1" s="1"/>
  <c r="F241" i="1"/>
  <c r="F242" i="1"/>
  <c r="F243" i="1"/>
  <c r="F244" i="1"/>
  <c r="F245" i="1"/>
  <c r="F246" i="1"/>
  <c r="F247" i="1"/>
  <c r="G247" i="1" s="1"/>
  <c r="F248" i="1"/>
  <c r="F249" i="1"/>
  <c r="F250" i="1"/>
  <c r="F251" i="1"/>
  <c r="F252" i="1"/>
  <c r="G252" i="1" s="1"/>
  <c r="F253" i="1"/>
  <c r="F254" i="1"/>
  <c r="F255" i="1"/>
  <c r="F256" i="1"/>
  <c r="F257" i="1"/>
  <c r="F258" i="1"/>
  <c r="F259" i="1"/>
  <c r="G259" i="1" s="1"/>
  <c r="F260" i="1"/>
  <c r="F261" i="1"/>
  <c r="F262" i="1"/>
  <c r="F263" i="1"/>
  <c r="F264" i="1"/>
  <c r="G264" i="1" s="1"/>
  <c r="F265" i="1"/>
  <c r="F266" i="1"/>
  <c r="F267" i="1"/>
  <c r="F268" i="1"/>
  <c r="F269" i="1"/>
  <c r="F270" i="1"/>
  <c r="F271" i="1"/>
  <c r="G271" i="1" s="1"/>
  <c r="F272" i="1"/>
  <c r="F273" i="1"/>
  <c r="F274" i="1"/>
  <c r="F275" i="1"/>
  <c r="F276" i="1"/>
  <c r="G276" i="1" s="1"/>
  <c r="F277" i="1"/>
  <c r="F278" i="1"/>
  <c r="F279" i="1"/>
  <c r="F280" i="1"/>
  <c r="F281" i="1"/>
  <c r="F282" i="1"/>
  <c r="F283" i="1"/>
  <c r="G283" i="1" s="1"/>
  <c r="F284" i="1"/>
  <c r="F285" i="1"/>
  <c r="F286" i="1"/>
  <c r="F287" i="1"/>
  <c r="F288" i="1"/>
  <c r="G288" i="1" s="1"/>
  <c r="F289" i="1"/>
  <c r="F290" i="1"/>
  <c r="F291" i="1"/>
  <c r="F292" i="1"/>
  <c r="F293" i="1"/>
  <c r="F294" i="1"/>
  <c r="F295" i="1"/>
  <c r="G295" i="1" s="1"/>
  <c r="F296" i="1"/>
  <c r="F297" i="1"/>
  <c r="F298" i="1"/>
  <c r="F299" i="1"/>
  <c r="F300" i="1"/>
  <c r="G300" i="1" s="1"/>
  <c r="F301" i="1"/>
  <c r="F302" i="1"/>
  <c r="F303" i="1"/>
  <c r="F304" i="1"/>
  <c r="F305" i="1"/>
  <c r="F306" i="1"/>
  <c r="F307" i="1"/>
  <c r="G307" i="1" s="1"/>
  <c r="F308" i="1"/>
  <c r="F309" i="1"/>
  <c r="F310" i="1"/>
  <c r="F311" i="1"/>
  <c r="F312" i="1"/>
  <c r="G312" i="1" s="1"/>
  <c r="F313" i="1"/>
  <c r="F314" i="1"/>
  <c r="F315" i="1"/>
  <c r="F316" i="1"/>
  <c r="F317" i="1"/>
  <c r="F318" i="1"/>
  <c r="F319" i="1"/>
  <c r="G319" i="1" s="1"/>
  <c r="F320" i="1"/>
  <c r="F321" i="1"/>
  <c r="F322" i="1"/>
  <c r="F323" i="1"/>
  <c r="F324" i="1"/>
  <c r="G324" i="1" s="1"/>
  <c r="F325" i="1"/>
  <c r="F326" i="1"/>
  <c r="F327" i="1"/>
  <c r="F328" i="1"/>
  <c r="F329" i="1"/>
  <c r="F330" i="1"/>
  <c r="F331" i="1"/>
  <c r="G331" i="1" s="1"/>
  <c r="F332" i="1"/>
  <c r="F333" i="1"/>
  <c r="F334" i="1"/>
  <c r="F335" i="1"/>
  <c r="F336" i="1"/>
  <c r="G336" i="1" s="1"/>
  <c r="F337" i="1"/>
  <c r="F338" i="1"/>
  <c r="F339" i="1"/>
  <c r="F340" i="1"/>
  <c r="F341" i="1"/>
  <c r="F342" i="1"/>
  <c r="F343" i="1"/>
  <c r="G343" i="1" s="1"/>
  <c r="F344" i="1"/>
  <c r="F345" i="1"/>
  <c r="F346" i="1"/>
  <c r="F347" i="1"/>
  <c r="F348" i="1"/>
  <c r="G348" i="1" s="1"/>
  <c r="F349" i="1"/>
  <c r="F350" i="1"/>
  <c r="F351" i="1"/>
  <c r="F352" i="1"/>
  <c r="F353" i="1"/>
  <c r="F354" i="1"/>
  <c r="F355" i="1"/>
  <c r="G355" i="1" s="1"/>
  <c r="F356" i="1"/>
  <c r="F357" i="1"/>
  <c r="F358" i="1"/>
  <c r="F359" i="1"/>
  <c r="F360" i="1"/>
  <c r="G360" i="1" s="1"/>
  <c r="F361" i="1"/>
  <c r="F362" i="1"/>
  <c r="F363" i="1"/>
  <c r="F364" i="1"/>
  <c r="F365" i="1"/>
  <c r="F366" i="1"/>
  <c r="F367" i="1"/>
  <c r="G367" i="1" s="1"/>
  <c r="F368" i="1"/>
  <c r="F369" i="1"/>
  <c r="F370" i="1"/>
  <c r="F371" i="1"/>
  <c r="F372" i="1"/>
  <c r="G372" i="1" s="1"/>
  <c r="F373" i="1"/>
  <c r="F374" i="1"/>
  <c r="F375" i="1"/>
  <c r="F376" i="1"/>
  <c r="F377" i="1"/>
  <c r="F378" i="1"/>
  <c r="F379" i="1"/>
  <c r="G379" i="1" s="1"/>
  <c r="F380" i="1"/>
  <c r="F381" i="1"/>
  <c r="F382" i="1"/>
  <c r="F383" i="1"/>
  <c r="F384" i="1"/>
  <c r="G384" i="1" s="1"/>
  <c r="F385" i="1"/>
  <c r="F386" i="1"/>
  <c r="F387" i="1"/>
  <c r="F388" i="1"/>
  <c r="F389" i="1"/>
  <c r="F390" i="1"/>
  <c r="F391" i="1"/>
  <c r="G391" i="1" s="1"/>
  <c r="F392" i="1"/>
  <c r="F393" i="1"/>
  <c r="F394" i="1"/>
  <c r="F395" i="1"/>
  <c r="F396" i="1"/>
  <c r="G396" i="1" s="1"/>
  <c r="F397" i="1"/>
  <c r="F398" i="1"/>
  <c r="F399" i="1"/>
  <c r="F400" i="1"/>
  <c r="F401" i="1"/>
  <c r="F402" i="1"/>
  <c r="F403" i="1"/>
  <c r="G403" i="1" s="1"/>
  <c r="F404" i="1"/>
  <c r="F405" i="1"/>
  <c r="F406" i="1"/>
  <c r="F407" i="1"/>
  <c r="F408" i="1"/>
  <c r="G408" i="1" s="1"/>
  <c r="F409" i="1"/>
  <c r="F410" i="1"/>
  <c r="F411" i="1"/>
  <c r="F412" i="1"/>
  <c r="F413" i="1"/>
  <c r="F414" i="1"/>
  <c r="F415" i="1"/>
  <c r="G415" i="1" s="1"/>
  <c r="F416" i="1"/>
  <c r="F417" i="1"/>
  <c r="F418" i="1"/>
  <c r="F419" i="1"/>
  <c r="F420" i="1"/>
  <c r="G420" i="1" s="1"/>
  <c r="F421" i="1"/>
  <c r="F422" i="1"/>
  <c r="F423" i="1"/>
  <c r="F424" i="1"/>
  <c r="F425" i="1"/>
  <c r="F426" i="1"/>
  <c r="F427" i="1"/>
  <c r="G427" i="1" s="1"/>
  <c r="F428" i="1"/>
  <c r="F429" i="1"/>
  <c r="F430" i="1"/>
  <c r="F431" i="1"/>
  <c r="F432" i="1"/>
  <c r="G432" i="1" s="1"/>
  <c r="F433" i="1"/>
  <c r="F434" i="1"/>
  <c r="F435" i="1"/>
  <c r="F436" i="1"/>
  <c r="F437" i="1"/>
  <c r="F438" i="1"/>
  <c r="F439" i="1"/>
  <c r="G439" i="1" s="1"/>
  <c r="F440" i="1"/>
  <c r="F441" i="1"/>
  <c r="F442" i="1"/>
  <c r="F443" i="1"/>
  <c r="F444" i="1"/>
  <c r="G444" i="1" s="1"/>
  <c r="F445" i="1"/>
  <c r="F446" i="1"/>
  <c r="F447" i="1"/>
  <c r="F448" i="1"/>
  <c r="F449" i="1"/>
  <c r="F450" i="1"/>
  <c r="F451" i="1"/>
  <c r="G451" i="1" s="1"/>
  <c r="F452" i="1"/>
  <c r="F453" i="1"/>
  <c r="F454" i="1"/>
  <c r="F455" i="1"/>
  <c r="F456" i="1"/>
  <c r="G456" i="1" s="1"/>
  <c r="F457" i="1"/>
  <c r="F458" i="1"/>
  <c r="F459" i="1"/>
  <c r="F460" i="1"/>
  <c r="F461" i="1"/>
  <c r="F462" i="1"/>
  <c r="F463" i="1"/>
  <c r="G463" i="1" s="1"/>
  <c r="F464" i="1"/>
  <c r="F465" i="1"/>
  <c r="F466" i="1"/>
  <c r="F467" i="1"/>
  <c r="F468" i="1"/>
  <c r="G468" i="1" s="1"/>
  <c r="F469" i="1"/>
  <c r="F470" i="1"/>
  <c r="F471" i="1"/>
  <c r="F472" i="1"/>
  <c r="F473" i="1"/>
  <c r="F474" i="1"/>
  <c r="F475" i="1"/>
  <c r="G475" i="1" s="1"/>
  <c r="F476" i="1"/>
  <c r="F477" i="1"/>
  <c r="F478" i="1"/>
  <c r="F479" i="1"/>
  <c r="F480" i="1"/>
  <c r="G480" i="1" s="1"/>
  <c r="F481" i="1"/>
  <c r="F482" i="1"/>
  <c r="F483" i="1"/>
  <c r="F484" i="1"/>
  <c r="F485" i="1"/>
  <c r="F486" i="1"/>
  <c r="F487" i="1"/>
  <c r="G487" i="1" s="1"/>
  <c r="F488" i="1"/>
  <c r="F489" i="1"/>
  <c r="F490" i="1"/>
  <c r="F491" i="1"/>
  <c r="F492" i="1"/>
  <c r="G492" i="1" s="1"/>
  <c r="F493" i="1"/>
  <c r="F494" i="1"/>
  <c r="F495" i="1"/>
  <c r="F496" i="1"/>
  <c r="F497" i="1"/>
  <c r="F498" i="1"/>
  <c r="F499" i="1"/>
  <c r="G499" i="1" s="1"/>
  <c r="F500" i="1"/>
  <c r="F501" i="1"/>
  <c r="F502" i="1"/>
  <c r="F503" i="1"/>
  <c r="F504" i="1"/>
  <c r="G504" i="1" s="1"/>
  <c r="F505" i="1"/>
  <c r="F506" i="1"/>
  <c r="F507" i="1"/>
  <c r="F508" i="1"/>
  <c r="F509" i="1"/>
  <c r="F510" i="1"/>
  <c r="F511" i="1"/>
  <c r="G511" i="1" s="1"/>
  <c r="F512" i="1"/>
  <c r="F513" i="1"/>
  <c r="F514" i="1"/>
  <c r="F515" i="1"/>
  <c r="F516" i="1"/>
  <c r="G516" i="1" s="1"/>
  <c r="F517" i="1"/>
  <c r="F518" i="1"/>
  <c r="F519" i="1"/>
  <c r="F520" i="1"/>
  <c r="F521" i="1"/>
  <c r="F522" i="1"/>
  <c r="F523" i="1"/>
  <c r="G523" i="1" s="1"/>
  <c r="F524" i="1"/>
  <c r="F525" i="1"/>
  <c r="F526" i="1"/>
  <c r="F527" i="1"/>
  <c r="F528" i="1"/>
  <c r="G528" i="1" s="1"/>
  <c r="F529" i="1"/>
  <c r="F530" i="1"/>
  <c r="F531" i="1"/>
  <c r="F532" i="1"/>
  <c r="F533" i="1"/>
  <c r="F534" i="1"/>
  <c r="F535" i="1"/>
  <c r="G535" i="1" s="1"/>
  <c r="F536" i="1"/>
  <c r="F537" i="1"/>
  <c r="F538" i="1"/>
  <c r="F539" i="1"/>
  <c r="F540" i="1"/>
  <c r="G540" i="1" s="1"/>
  <c r="F541" i="1"/>
  <c r="F542" i="1"/>
  <c r="F543" i="1"/>
  <c r="F544" i="1"/>
  <c r="F545" i="1"/>
  <c r="F546" i="1"/>
  <c r="F547" i="1"/>
  <c r="G547" i="1" s="1"/>
  <c r="F548" i="1"/>
  <c r="F549" i="1"/>
  <c r="F550" i="1"/>
  <c r="F551" i="1"/>
  <c r="F552" i="1"/>
  <c r="G552" i="1" s="1"/>
  <c r="F553" i="1"/>
  <c r="F554" i="1"/>
  <c r="F555" i="1"/>
  <c r="F556" i="1"/>
  <c r="F557" i="1"/>
  <c r="F558" i="1"/>
  <c r="F559" i="1"/>
  <c r="G559" i="1" s="1"/>
  <c r="F560" i="1"/>
  <c r="F561" i="1"/>
  <c r="F562" i="1"/>
  <c r="F563" i="1"/>
  <c r="F564" i="1"/>
  <c r="G564" i="1" s="1"/>
  <c r="F565" i="1"/>
  <c r="F566" i="1"/>
  <c r="F567" i="1"/>
  <c r="F568" i="1"/>
  <c r="F569" i="1"/>
  <c r="F570" i="1"/>
  <c r="F571" i="1"/>
  <c r="G571" i="1" s="1"/>
  <c r="F572" i="1"/>
  <c r="F573" i="1"/>
  <c r="F574" i="1"/>
  <c r="F575" i="1"/>
  <c r="F576" i="1"/>
  <c r="G576" i="1" s="1"/>
  <c r="F577" i="1"/>
  <c r="F578" i="1"/>
  <c r="F579" i="1"/>
  <c r="F580" i="1"/>
  <c r="F581" i="1"/>
  <c r="F582" i="1"/>
  <c r="F583" i="1"/>
  <c r="G583" i="1" s="1"/>
  <c r="F584" i="1"/>
  <c r="F585" i="1"/>
  <c r="F586" i="1"/>
  <c r="F587" i="1"/>
  <c r="F588" i="1"/>
  <c r="G588" i="1" s="1"/>
  <c r="F589" i="1"/>
  <c r="F590" i="1"/>
  <c r="F591" i="1"/>
  <c r="F592" i="1"/>
  <c r="F593" i="1"/>
  <c r="F594" i="1"/>
  <c r="F595" i="1"/>
  <c r="G595" i="1" s="1"/>
  <c r="F596" i="1"/>
  <c r="F597" i="1"/>
  <c r="F598" i="1"/>
  <c r="F599" i="1"/>
  <c r="F600" i="1"/>
  <c r="G600" i="1" s="1"/>
  <c r="F601" i="1"/>
  <c r="F602" i="1"/>
  <c r="F603" i="1"/>
  <c r="F604" i="1"/>
  <c r="F605" i="1"/>
  <c r="F606" i="1"/>
  <c r="F607" i="1"/>
  <c r="G607" i="1" s="1"/>
  <c r="F608" i="1"/>
  <c r="F609" i="1"/>
  <c r="F610" i="1"/>
  <c r="F611" i="1"/>
  <c r="F612" i="1"/>
  <c r="G612" i="1" s="1"/>
  <c r="F613" i="1"/>
  <c r="F614" i="1"/>
  <c r="F615" i="1"/>
  <c r="F616" i="1"/>
  <c r="F617" i="1"/>
  <c r="F618" i="1"/>
  <c r="F619" i="1"/>
  <c r="G619" i="1" s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G631" i="1" s="1"/>
  <c r="F632" i="1"/>
  <c r="F633" i="1"/>
  <c r="F634" i="1"/>
  <c r="F635" i="1"/>
  <c r="F636" i="1"/>
  <c r="G636" i="1" s="1"/>
  <c r="F637" i="1"/>
  <c r="F638" i="1"/>
  <c r="F639" i="1"/>
  <c r="F640" i="1"/>
  <c r="F641" i="1"/>
  <c r="F642" i="1"/>
  <c r="F643" i="1"/>
  <c r="G643" i="1" s="1"/>
  <c r="F644" i="1"/>
  <c r="F645" i="1"/>
  <c r="F646" i="1"/>
  <c r="F647" i="1"/>
  <c r="F648" i="1"/>
  <c r="G648" i="1" s="1"/>
  <c r="F649" i="1"/>
  <c r="F650" i="1"/>
  <c r="F651" i="1"/>
  <c r="F652" i="1"/>
  <c r="F653" i="1"/>
  <c r="F654" i="1"/>
  <c r="F655" i="1"/>
  <c r="G655" i="1" s="1"/>
  <c r="F656" i="1"/>
  <c r="F657" i="1"/>
  <c r="F658" i="1"/>
  <c r="F659" i="1"/>
  <c r="F660" i="1"/>
  <c r="G660" i="1" s="1"/>
  <c r="F661" i="1"/>
  <c r="F662" i="1"/>
  <c r="F663" i="1"/>
  <c r="F664" i="1"/>
  <c r="F665" i="1"/>
  <c r="F666" i="1"/>
  <c r="F667" i="1"/>
  <c r="G667" i="1" s="1"/>
  <c r="F668" i="1"/>
  <c r="F669" i="1"/>
  <c r="F670" i="1"/>
  <c r="F671" i="1"/>
  <c r="F672" i="1"/>
  <c r="G672" i="1" s="1"/>
  <c r="F673" i="1"/>
  <c r="F674" i="1"/>
  <c r="F675" i="1"/>
  <c r="F676" i="1"/>
  <c r="F677" i="1"/>
  <c r="F678" i="1"/>
  <c r="F679" i="1"/>
  <c r="G679" i="1" s="1"/>
  <c r="F680" i="1"/>
  <c r="F681" i="1"/>
  <c r="F682" i="1"/>
  <c r="F683" i="1"/>
  <c r="F684" i="1"/>
  <c r="G684" i="1" s="1"/>
  <c r="F685" i="1"/>
  <c r="F686" i="1"/>
  <c r="F687" i="1"/>
  <c r="F688" i="1"/>
  <c r="F689" i="1"/>
  <c r="F690" i="1"/>
  <c r="F691" i="1"/>
  <c r="G691" i="1" s="1"/>
  <c r="F692" i="1"/>
  <c r="F693" i="1"/>
  <c r="F694" i="1"/>
  <c r="F695" i="1"/>
  <c r="F696" i="1"/>
  <c r="G696" i="1" s="1"/>
  <c r="F697" i="1"/>
  <c r="F698" i="1"/>
  <c r="F699" i="1"/>
  <c r="F700" i="1"/>
  <c r="F701" i="1"/>
  <c r="F702" i="1"/>
  <c r="F703" i="1"/>
  <c r="G703" i="1" s="1"/>
  <c r="F704" i="1"/>
  <c r="F705" i="1"/>
  <c r="F706" i="1"/>
  <c r="F707" i="1"/>
  <c r="F708" i="1"/>
  <c r="G708" i="1" s="1"/>
  <c r="F709" i="1"/>
  <c r="F710" i="1"/>
  <c r="F711" i="1"/>
  <c r="F712" i="1"/>
  <c r="F713" i="1"/>
  <c r="F714" i="1"/>
  <c r="F715" i="1"/>
  <c r="G715" i="1" s="1"/>
  <c r="F716" i="1"/>
  <c r="F717" i="1"/>
  <c r="F718" i="1"/>
  <c r="F719" i="1"/>
  <c r="F720" i="1"/>
  <c r="G720" i="1" s="1"/>
  <c r="F721" i="1"/>
  <c r="F722" i="1"/>
  <c r="F723" i="1"/>
  <c r="F724" i="1"/>
  <c r="F725" i="1"/>
  <c r="F726" i="1"/>
  <c r="F727" i="1"/>
  <c r="G727" i="1" s="1"/>
  <c r="F728" i="1"/>
  <c r="F729" i="1"/>
  <c r="F730" i="1"/>
  <c r="F731" i="1"/>
  <c r="F732" i="1"/>
  <c r="G732" i="1" s="1"/>
  <c r="F733" i="1"/>
  <c r="F734" i="1"/>
  <c r="F735" i="1"/>
  <c r="F736" i="1"/>
  <c r="F737" i="1"/>
  <c r="F738" i="1"/>
  <c r="F739" i="1"/>
  <c r="G739" i="1" s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G751" i="1" s="1"/>
  <c r="F752" i="1"/>
  <c r="F753" i="1"/>
  <c r="F754" i="1"/>
  <c r="F755" i="1"/>
  <c r="F756" i="1"/>
  <c r="G756" i="1" s="1"/>
  <c r="F757" i="1"/>
  <c r="F758" i="1"/>
  <c r="F759" i="1"/>
  <c r="F760" i="1"/>
  <c r="F761" i="1"/>
  <c r="F762" i="1"/>
  <c r="F763" i="1"/>
  <c r="G763" i="1" s="1"/>
  <c r="F764" i="1"/>
  <c r="F765" i="1"/>
  <c r="F766" i="1"/>
  <c r="F767" i="1"/>
  <c r="F768" i="1"/>
  <c r="G768" i="1" s="1"/>
  <c r="F769" i="1"/>
  <c r="F770" i="1"/>
  <c r="F771" i="1"/>
  <c r="F772" i="1"/>
  <c r="F773" i="1"/>
  <c r="F774" i="1"/>
  <c r="F775" i="1"/>
  <c r="G775" i="1" s="1"/>
  <c r="F776" i="1"/>
  <c r="F777" i="1"/>
  <c r="F778" i="1"/>
  <c r="F779" i="1"/>
  <c r="F780" i="1"/>
  <c r="G780" i="1" s="1"/>
  <c r="F781" i="1"/>
  <c r="F782" i="1"/>
  <c r="F783" i="1"/>
  <c r="F784" i="1"/>
  <c r="F785" i="1"/>
  <c r="F786" i="1"/>
  <c r="F787" i="1"/>
  <c r="G787" i="1" s="1"/>
  <c r="F788" i="1"/>
  <c r="F789" i="1"/>
  <c r="F790" i="1"/>
  <c r="F791" i="1"/>
  <c r="F792" i="1"/>
  <c r="G792" i="1" s="1"/>
  <c r="F793" i="1"/>
  <c r="F794" i="1"/>
  <c r="F795" i="1"/>
  <c r="F796" i="1"/>
  <c r="F797" i="1"/>
  <c r="F798" i="1"/>
  <c r="F799" i="1"/>
  <c r="G799" i="1" s="1"/>
  <c r="F800" i="1"/>
  <c r="F801" i="1"/>
  <c r="F802" i="1"/>
  <c r="F803" i="1"/>
  <c r="F804" i="1"/>
  <c r="G804" i="1" s="1"/>
  <c r="F805" i="1"/>
  <c r="F806" i="1"/>
  <c r="F807" i="1"/>
  <c r="F808" i="1"/>
  <c r="F809" i="1"/>
  <c r="F810" i="1"/>
  <c r="F811" i="1"/>
  <c r="G811" i="1" s="1"/>
  <c r="F812" i="1"/>
  <c r="F813" i="1"/>
  <c r="F814" i="1"/>
  <c r="F815" i="1"/>
  <c r="F816" i="1"/>
  <c r="G816" i="1" s="1"/>
  <c r="F817" i="1"/>
  <c r="F818" i="1"/>
  <c r="F819" i="1"/>
  <c r="F820" i="1"/>
  <c r="F821" i="1"/>
  <c r="F822" i="1"/>
  <c r="F823" i="1"/>
  <c r="G823" i="1" s="1"/>
  <c r="F824" i="1"/>
  <c r="F825" i="1"/>
  <c r="F826" i="1"/>
  <c r="F827" i="1"/>
  <c r="F828" i="1"/>
  <c r="G828" i="1" s="1"/>
  <c r="F829" i="1"/>
  <c r="F830" i="1"/>
  <c r="F831" i="1"/>
  <c r="F832" i="1"/>
  <c r="F833" i="1"/>
  <c r="F834" i="1"/>
  <c r="F835" i="1"/>
  <c r="G835" i="1" s="1"/>
  <c r="F836" i="1"/>
  <c r="F837" i="1"/>
  <c r="F838" i="1"/>
  <c r="F839" i="1"/>
  <c r="F840" i="1"/>
  <c r="G840" i="1" s="1"/>
  <c r="F841" i="1"/>
  <c r="F842" i="1"/>
  <c r="F843" i="1"/>
  <c r="F844" i="1"/>
  <c r="F845" i="1"/>
  <c r="F846" i="1"/>
  <c r="F847" i="1"/>
  <c r="G847" i="1" s="1"/>
  <c r="F848" i="1"/>
  <c r="F849" i="1"/>
  <c r="F850" i="1"/>
  <c r="F851" i="1"/>
  <c r="F852" i="1"/>
  <c r="G852" i="1" s="1"/>
  <c r="F853" i="1"/>
  <c r="F854" i="1"/>
  <c r="F855" i="1"/>
  <c r="F856" i="1"/>
  <c r="F857" i="1"/>
  <c r="F858" i="1"/>
  <c r="F859" i="1"/>
  <c r="G859" i="1" s="1"/>
  <c r="F860" i="1"/>
  <c r="F861" i="1"/>
  <c r="F862" i="1"/>
  <c r="F863" i="1"/>
  <c r="F864" i="1"/>
  <c r="G864" i="1" s="1"/>
  <c r="F865" i="1"/>
  <c r="F866" i="1"/>
  <c r="F867" i="1"/>
  <c r="F868" i="1"/>
  <c r="F869" i="1"/>
  <c r="F870" i="1"/>
  <c r="F871" i="1"/>
  <c r="G871" i="1" s="1"/>
  <c r="F872" i="1"/>
  <c r="F873" i="1"/>
  <c r="F874" i="1"/>
  <c r="F875" i="1"/>
  <c r="F876" i="1"/>
  <c r="G876" i="1" s="1"/>
  <c r="F877" i="1"/>
  <c r="F878" i="1"/>
  <c r="F879" i="1"/>
  <c r="F880" i="1"/>
  <c r="F881" i="1"/>
  <c r="F882" i="1"/>
  <c r="F883" i="1"/>
  <c r="G883" i="1" s="1"/>
  <c r="F884" i="1"/>
  <c r="F885" i="1"/>
  <c r="F886" i="1"/>
  <c r="F887" i="1"/>
  <c r="F888" i="1"/>
  <c r="G888" i="1" s="1"/>
  <c r="F889" i="1"/>
  <c r="F890" i="1"/>
  <c r="F891" i="1"/>
  <c r="F892" i="1"/>
  <c r="F893" i="1"/>
  <c r="F894" i="1"/>
  <c r="F895" i="1"/>
  <c r="G895" i="1" s="1"/>
  <c r="F896" i="1"/>
  <c r="F897" i="1"/>
  <c r="F898" i="1"/>
  <c r="F899" i="1"/>
  <c r="F900" i="1"/>
  <c r="G900" i="1" s="1"/>
  <c r="F901" i="1"/>
  <c r="F902" i="1"/>
  <c r="F903" i="1"/>
  <c r="F904" i="1"/>
  <c r="F905" i="1"/>
  <c r="F906" i="1"/>
  <c r="F907" i="1"/>
  <c r="G907" i="1" s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F919" i="1"/>
  <c r="G919" i="1" s="1"/>
  <c r="F920" i="1"/>
  <c r="F921" i="1"/>
  <c r="F922" i="1"/>
  <c r="F923" i="1"/>
  <c r="F924" i="1"/>
  <c r="G924" i="1" s="1"/>
  <c r="F925" i="1"/>
  <c r="F926" i="1"/>
  <c r="F927" i="1"/>
  <c r="F928" i="1"/>
  <c r="F929" i="1"/>
  <c r="F930" i="1"/>
  <c r="F931" i="1"/>
  <c r="G931" i="1" s="1"/>
  <c r="F932" i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G943" i="1" s="1"/>
  <c r="F944" i="1"/>
  <c r="F945" i="1"/>
  <c r="F946" i="1"/>
  <c r="F947" i="1"/>
  <c r="F948" i="1"/>
  <c r="G948" i="1" s="1"/>
  <c r="F949" i="1"/>
  <c r="F950" i="1"/>
  <c r="F951" i="1"/>
  <c r="F952" i="1"/>
  <c r="F953" i="1"/>
  <c r="F954" i="1"/>
  <c r="F955" i="1"/>
  <c r="G955" i="1" s="1"/>
  <c r="F956" i="1"/>
  <c r="F957" i="1"/>
  <c r="F958" i="1"/>
  <c r="F959" i="1"/>
  <c r="F960" i="1"/>
  <c r="G960" i="1" s="1"/>
  <c r="F961" i="1"/>
  <c r="F962" i="1"/>
  <c r="F963" i="1"/>
  <c r="F964" i="1"/>
  <c r="F965" i="1"/>
  <c r="F966" i="1"/>
  <c r="F967" i="1"/>
  <c r="G967" i="1" s="1"/>
  <c r="F968" i="1"/>
  <c r="F969" i="1"/>
  <c r="F970" i="1"/>
  <c r="F971" i="1"/>
  <c r="F972" i="1"/>
  <c r="G972" i="1" s="1"/>
  <c r="F973" i="1"/>
  <c r="F974" i="1"/>
  <c r="F975" i="1"/>
  <c r="F976" i="1"/>
  <c r="F977" i="1"/>
  <c r="F978" i="1"/>
  <c r="F979" i="1"/>
  <c r="G979" i="1" s="1"/>
  <c r="F980" i="1"/>
  <c r="F981" i="1"/>
  <c r="F982" i="1"/>
  <c r="F983" i="1"/>
  <c r="F984" i="1"/>
  <c r="G984" i="1" s="1"/>
  <c r="F985" i="1"/>
  <c r="F986" i="1"/>
  <c r="F987" i="1"/>
  <c r="F988" i="1"/>
  <c r="F989" i="1"/>
  <c r="F990" i="1"/>
  <c r="F991" i="1"/>
  <c r="G991" i="1" s="1"/>
  <c r="F992" i="1"/>
  <c r="F993" i="1"/>
  <c r="F994" i="1"/>
  <c r="F995" i="1"/>
  <c r="F996" i="1"/>
  <c r="G996" i="1" s="1"/>
  <c r="F997" i="1"/>
  <c r="F998" i="1"/>
  <c r="F999" i="1"/>
  <c r="F1000" i="1"/>
  <c r="F1001" i="1"/>
  <c r="F1002" i="1"/>
  <c r="F1003" i="1"/>
  <c r="G1003" i="1" s="1"/>
  <c r="F1004" i="1"/>
  <c r="F1005" i="1"/>
  <c r="F1006" i="1"/>
  <c r="F1007" i="1"/>
  <c r="F1008" i="1"/>
  <c r="G1008" i="1" s="1"/>
  <c r="F1009" i="1"/>
  <c r="F1010" i="1"/>
  <c r="F1011" i="1"/>
  <c r="F1012" i="1"/>
  <c r="F1013" i="1"/>
  <c r="F1014" i="1"/>
  <c r="F1015" i="1"/>
  <c r="G1015" i="1" s="1"/>
  <c r="F1016" i="1"/>
  <c r="F1017" i="1"/>
  <c r="F1018" i="1"/>
  <c r="F1019" i="1"/>
  <c r="F1020" i="1"/>
  <c r="G1020" i="1" s="1"/>
  <c r="F1021" i="1"/>
  <c r="F1022" i="1"/>
  <c r="F1023" i="1"/>
  <c r="F1024" i="1"/>
  <c r="F1025" i="1"/>
  <c r="F1026" i="1"/>
  <c r="F1027" i="1"/>
  <c r="G1027" i="1" s="1"/>
  <c r="F1028" i="1"/>
  <c r="F1029" i="1"/>
  <c r="F1030" i="1"/>
  <c r="F1031" i="1"/>
  <c r="F1032" i="1"/>
  <c r="G1032" i="1" s="1"/>
  <c r="F1033" i="1"/>
  <c r="F1034" i="1"/>
  <c r="F1035" i="1"/>
  <c r="F1036" i="1"/>
  <c r="F1037" i="1"/>
  <c r="F1038" i="1"/>
  <c r="F1039" i="1"/>
  <c r="G1039" i="1" s="1"/>
  <c r="F1040" i="1"/>
  <c r="F1041" i="1"/>
  <c r="F1042" i="1"/>
  <c r="F1043" i="1"/>
  <c r="F1044" i="1"/>
  <c r="G1044" i="1" s="1"/>
  <c r="F36" i="1"/>
  <c r="G36" i="1" s="1"/>
  <c r="G37" i="1"/>
  <c r="G38" i="1"/>
  <c r="G39" i="1"/>
  <c r="G40" i="1"/>
  <c r="G41" i="1"/>
  <c r="G42" i="1"/>
  <c r="G44" i="1"/>
  <c r="G45" i="1"/>
  <c r="G46" i="1"/>
  <c r="G47" i="1"/>
  <c r="G49" i="1"/>
  <c r="G50" i="1"/>
  <c r="G51" i="1"/>
  <c r="G52" i="1"/>
  <c r="G53" i="1"/>
  <c r="G54" i="1"/>
  <c r="G56" i="1"/>
  <c r="G57" i="1"/>
  <c r="G58" i="1"/>
  <c r="G59" i="1"/>
  <c r="G61" i="1"/>
  <c r="G62" i="1"/>
  <c r="G63" i="1"/>
  <c r="G64" i="1"/>
  <c r="G65" i="1"/>
  <c r="G66" i="1"/>
  <c r="G68" i="1"/>
  <c r="G69" i="1"/>
  <c r="G70" i="1"/>
  <c r="G71" i="1"/>
  <c r="G73" i="1"/>
  <c r="G74" i="1"/>
  <c r="G75" i="1"/>
  <c r="G76" i="1"/>
  <c r="G77" i="1"/>
  <c r="G78" i="1"/>
  <c r="G80" i="1"/>
  <c r="G81" i="1"/>
  <c r="G82" i="1"/>
  <c r="G83" i="1"/>
  <c r="G85" i="1"/>
  <c r="G86" i="1"/>
  <c r="G87" i="1"/>
  <c r="G88" i="1"/>
  <c r="G89" i="1"/>
  <c r="G90" i="1"/>
  <c r="G92" i="1"/>
  <c r="G93" i="1"/>
  <c r="G94" i="1"/>
  <c r="G95" i="1"/>
  <c r="G97" i="1"/>
  <c r="G98" i="1"/>
  <c r="G99" i="1"/>
  <c r="G100" i="1"/>
  <c r="G101" i="1"/>
  <c r="G102" i="1"/>
  <c r="G104" i="1"/>
  <c r="G105" i="1"/>
  <c r="G106" i="1"/>
  <c r="G107" i="1"/>
  <c r="G109" i="1"/>
  <c r="G110" i="1"/>
  <c r="G111" i="1"/>
  <c r="G112" i="1"/>
  <c r="G113" i="1"/>
  <c r="G114" i="1"/>
  <c r="G116" i="1"/>
  <c r="G117" i="1"/>
  <c r="G118" i="1"/>
  <c r="G119" i="1"/>
  <c r="G121" i="1"/>
  <c r="G122" i="1"/>
  <c r="G123" i="1"/>
  <c r="G124" i="1"/>
  <c r="G125" i="1"/>
  <c r="G126" i="1"/>
  <c r="G128" i="1"/>
  <c r="G129" i="1"/>
  <c r="G130" i="1"/>
  <c r="G131" i="1"/>
  <c r="G133" i="1"/>
  <c r="G134" i="1"/>
  <c r="G135" i="1"/>
  <c r="G136" i="1"/>
  <c r="G137" i="1"/>
  <c r="G138" i="1"/>
  <c r="G140" i="1"/>
  <c r="G141" i="1"/>
  <c r="G142" i="1"/>
  <c r="G143" i="1"/>
  <c r="G145" i="1"/>
  <c r="G146" i="1"/>
  <c r="G147" i="1"/>
  <c r="G148" i="1"/>
  <c r="G149" i="1"/>
  <c r="G150" i="1"/>
  <c r="G152" i="1"/>
  <c r="G153" i="1"/>
  <c r="G154" i="1"/>
  <c r="G155" i="1"/>
  <c r="G157" i="1"/>
  <c r="G158" i="1"/>
  <c r="G159" i="1"/>
  <c r="G160" i="1"/>
  <c r="G161" i="1"/>
  <c r="G162" i="1"/>
  <c r="G164" i="1"/>
  <c r="G165" i="1"/>
  <c r="G166" i="1"/>
  <c r="G167" i="1"/>
  <c r="G169" i="1"/>
  <c r="G170" i="1"/>
  <c r="G171" i="1"/>
  <c r="G172" i="1"/>
  <c r="G173" i="1"/>
  <c r="G174" i="1"/>
  <c r="G176" i="1"/>
  <c r="G177" i="1"/>
  <c r="G178" i="1"/>
  <c r="G179" i="1"/>
  <c r="G181" i="1"/>
  <c r="G182" i="1"/>
  <c r="G183" i="1"/>
  <c r="G184" i="1"/>
  <c r="G185" i="1"/>
  <c r="G186" i="1"/>
  <c r="G188" i="1"/>
  <c r="G189" i="1"/>
  <c r="G190" i="1"/>
  <c r="G191" i="1"/>
  <c r="G193" i="1"/>
  <c r="G194" i="1"/>
  <c r="G195" i="1"/>
  <c r="G196" i="1"/>
  <c r="G197" i="1"/>
  <c r="G198" i="1"/>
  <c r="G200" i="1"/>
  <c r="G201" i="1"/>
  <c r="G202" i="1"/>
  <c r="G203" i="1"/>
  <c r="G205" i="1"/>
  <c r="G206" i="1"/>
  <c r="G207" i="1"/>
  <c r="G208" i="1"/>
  <c r="G209" i="1"/>
  <c r="G210" i="1"/>
  <c r="G212" i="1"/>
  <c r="G213" i="1"/>
  <c r="G214" i="1"/>
  <c r="G215" i="1"/>
  <c r="G217" i="1"/>
  <c r="G218" i="1"/>
  <c r="G219" i="1"/>
  <c r="G220" i="1"/>
  <c r="G221" i="1"/>
  <c r="G222" i="1"/>
  <c r="G224" i="1"/>
  <c r="G225" i="1"/>
  <c r="G226" i="1"/>
  <c r="G227" i="1"/>
  <c r="G229" i="1"/>
  <c r="G230" i="1"/>
  <c r="G231" i="1"/>
  <c r="G232" i="1"/>
  <c r="G233" i="1"/>
  <c r="G234" i="1"/>
  <c r="G236" i="1"/>
  <c r="G237" i="1"/>
  <c r="G238" i="1"/>
  <c r="G239" i="1"/>
  <c r="G241" i="1"/>
  <c r="G242" i="1"/>
  <c r="G243" i="1"/>
  <c r="G244" i="1"/>
  <c r="G245" i="1"/>
  <c r="G246" i="1"/>
  <c r="G248" i="1"/>
  <c r="G249" i="1"/>
  <c r="G250" i="1"/>
  <c r="G251" i="1"/>
  <c r="G253" i="1"/>
  <c r="G254" i="1"/>
  <c r="G255" i="1"/>
  <c r="G256" i="1"/>
  <c r="G257" i="1"/>
  <c r="G258" i="1"/>
  <c r="G260" i="1"/>
  <c r="G261" i="1"/>
  <c r="G262" i="1"/>
  <c r="G263" i="1"/>
  <c r="G265" i="1"/>
  <c r="G266" i="1"/>
  <c r="G267" i="1"/>
  <c r="G268" i="1"/>
  <c r="G269" i="1"/>
  <c r="G270" i="1"/>
  <c r="G272" i="1"/>
  <c r="G273" i="1"/>
  <c r="G274" i="1"/>
  <c r="G275" i="1"/>
  <c r="G277" i="1"/>
  <c r="G278" i="1"/>
  <c r="G279" i="1"/>
  <c r="G280" i="1"/>
  <c r="G281" i="1"/>
  <c r="G282" i="1"/>
  <c r="G284" i="1"/>
  <c r="G285" i="1"/>
  <c r="G286" i="1"/>
  <c r="G287" i="1"/>
  <c r="G289" i="1"/>
  <c r="G290" i="1"/>
  <c r="G291" i="1"/>
  <c r="G292" i="1"/>
  <c r="G293" i="1"/>
  <c r="G294" i="1"/>
  <c r="G296" i="1"/>
  <c r="G297" i="1"/>
  <c r="G298" i="1"/>
  <c r="G299" i="1"/>
  <c r="G301" i="1"/>
  <c r="G302" i="1"/>
  <c r="G303" i="1"/>
  <c r="G304" i="1"/>
  <c r="G305" i="1"/>
  <c r="G306" i="1"/>
  <c r="G308" i="1"/>
  <c r="G309" i="1"/>
  <c r="G310" i="1"/>
  <c r="G311" i="1"/>
  <c r="G313" i="1"/>
  <c r="G314" i="1"/>
  <c r="G315" i="1"/>
  <c r="G316" i="1"/>
  <c r="G317" i="1"/>
  <c r="G318" i="1"/>
  <c r="G320" i="1"/>
  <c r="G321" i="1"/>
  <c r="G322" i="1"/>
  <c r="G323" i="1"/>
  <c r="G325" i="1"/>
  <c r="G326" i="1"/>
  <c r="G327" i="1"/>
  <c r="G328" i="1"/>
  <c r="G329" i="1"/>
  <c r="G330" i="1"/>
  <c r="G332" i="1"/>
  <c r="G333" i="1"/>
  <c r="G334" i="1"/>
  <c r="G335" i="1"/>
  <c r="G337" i="1"/>
  <c r="G338" i="1"/>
  <c r="G339" i="1"/>
  <c r="G340" i="1"/>
  <c r="G341" i="1"/>
  <c r="G342" i="1"/>
  <c r="G344" i="1"/>
  <c r="G345" i="1"/>
  <c r="G346" i="1"/>
  <c r="G347" i="1"/>
  <c r="G349" i="1"/>
  <c r="G350" i="1"/>
  <c r="G351" i="1"/>
  <c r="G352" i="1"/>
  <c r="G353" i="1"/>
  <c r="G354" i="1"/>
  <c r="G356" i="1"/>
  <c r="G357" i="1"/>
  <c r="G358" i="1"/>
  <c r="G359" i="1"/>
  <c r="G361" i="1"/>
  <c r="G362" i="1"/>
  <c r="G363" i="1"/>
  <c r="G364" i="1"/>
  <c r="G365" i="1"/>
  <c r="G366" i="1"/>
  <c r="G368" i="1"/>
  <c r="G369" i="1"/>
  <c r="G370" i="1"/>
  <c r="G371" i="1"/>
  <c r="G373" i="1"/>
  <c r="G374" i="1"/>
  <c r="G375" i="1"/>
  <c r="G376" i="1"/>
  <c r="G377" i="1"/>
  <c r="G378" i="1"/>
  <c r="G380" i="1"/>
  <c r="G381" i="1"/>
  <c r="G382" i="1"/>
  <c r="G383" i="1"/>
  <c r="G385" i="1"/>
  <c r="G386" i="1"/>
  <c r="G387" i="1"/>
  <c r="G388" i="1"/>
  <c r="G389" i="1"/>
  <c r="G390" i="1"/>
  <c r="G392" i="1"/>
  <c r="G393" i="1"/>
  <c r="G394" i="1"/>
  <c r="G395" i="1"/>
  <c r="G397" i="1"/>
  <c r="G398" i="1"/>
  <c r="G399" i="1"/>
  <c r="G400" i="1"/>
  <c r="G401" i="1"/>
  <c r="G402" i="1"/>
  <c r="G404" i="1"/>
  <c r="G405" i="1"/>
  <c r="G406" i="1"/>
  <c r="G407" i="1"/>
  <c r="G409" i="1"/>
  <c r="G410" i="1"/>
  <c r="G411" i="1"/>
  <c r="G412" i="1"/>
  <c r="G413" i="1"/>
  <c r="G414" i="1"/>
  <c r="G416" i="1"/>
  <c r="G417" i="1"/>
  <c r="G418" i="1"/>
  <c r="G419" i="1"/>
  <c r="G421" i="1"/>
  <c r="G422" i="1"/>
  <c r="G423" i="1"/>
  <c r="G424" i="1"/>
  <c r="G425" i="1"/>
  <c r="G426" i="1"/>
  <c r="G428" i="1"/>
  <c r="G429" i="1"/>
  <c r="G430" i="1"/>
  <c r="G431" i="1"/>
  <c r="G433" i="1"/>
  <c r="G434" i="1"/>
  <c r="G435" i="1"/>
  <c r="G436" i="1"/>
  <c r="G437" i="1"/>
  <c r="G438" i="1"/>
  <c r="G440" i="1"/>
  <c r="G441" i="1"/>
  <c r="G442" i="1"/>
  <c r="G443" i="1"/>
  <c r="G445" i="1"/>
  <c r="G446" i="1"/>
  <c r="G447" i="1"/>
  <c r="G448" i="1"/>
  <c r="G449" i="1"/>
  <c r="G450" i="1"/>
  <c r="G452" i="1"/>
  <c r="G453" i="1"/>
  <c r="G454" i="1"/>
  <c r="G455" i="1"/>
  <c r="G457" i="1"/>
  <c r="G458" i="1"/>
  <c r="G459" i="1"/>
  <c r="G460" i="1"/>
  <c r="G461" i="1"/>
  <c r="G462" i="1"/>
  <c r="G464" i="1"/>
  <c r="G465" i="1"/>
  <c r="G466" i="1"/>
  <c r="G467" i="1"/>
  <c r="G469" i="1"/>
  <c r="G470" i="1"/>
  <c r="G471" i="1"/>
  <c r="G472" i="1"/>
  <c r="G473" i="1"/>
  <c r="G474" i="1"/>
  <c r="G476" i="1"/>
  <c r="G477" i="1"/>
  <c r="G478" i="1"/>
  <c r="G479" i="1"/>
  <c r="G481" i="1"/>
  <c r="G482" i="1"/>
  <c r="G483" i="1"/>
  <c r="G484" i="1"/>
  <c r="G485" i="1"/>
  <c r="G486" i="1"/>
  <c r="G488" i="1"/>
  <c r="G489" i="1"/>
  <c r="G490" i="1"/>
  <c r="G491" i="1"/>
  <c r="G493" i="1"/>
  <c r="G494" i="1"/>
  <c r="G495" i="1"/>
  <c r="G496" i="1"/>
  <c r="G497" i="1"/>
  <c r="G498" i="1"/>
  <c r="G500" i="1"/>
  <c r="G501" i="1"/>
  <c r="G502" i="1"/>
  <c r="G503" i="1"/>
  <c r="G505" i="1"/>
  <c r="G506" i="1"/>
  <c r="G507" i="1"/>
  <c r="G508" i="1"/>
  <c r="G509" i="1"/>
  <c r="G510" i="1"/>
  <c r="G512" i="1"/>
  <c r="G513" i="1"/>
  <c r="G514" i="1"/>
  <c r="G515" i="1"/>
  <c r="G517" i="1"/>
  <c r="G518" i="1"/>
  <c r="G519" i="1"/>
  <c r="G520" i="1"/>
  <c r="G521" i="1"/>
  <c r="G522" i="1"/>
  <c r="G524" i="1"/>
  <c r="G525" i="1"/>
  <c r="G526" i="1"/>
  <c r="G527" i="1"/>
  <c r="G529" i="1"/>
  <c r="G530" i="1"/>
  <c r="G531" i="1"/>
  <c r="G532" i="1"/>
  <c r="G533" i="1"/>
  <c r="G534" i="1"/>
  <c r="G536" i="1"/>
  <c r="G537" i="1"/>
  <c r="G538" i="1"/>
  <c r="G539" i="1"/>
  <c r="G541" i="1"/>
  <c r="G542" i="1"/>
  <c r="G543" i="1"/>
  <c r="G544" i="1"/>
  <c r="G545" i="1"/>
  <c r="G546" i="1"/>
  <c r="G548" i="1"/>
  <c r="G549" i="1"/>
  <c r="G550" i="1"/>
  <c r="G551" i="1"/>
  <c r="G553" i="1"/>
  <c r="G554" i="1"/>
  <c r="G555" i="1"/>
  <c r="G556" i="1"/>
  <c r="G557" i="1"/>
  <c r="G558" i="1"/>
  <c r="G560" i="1"/>
  <c r="G561" i="1"/>
  <c r="G562" i="1"/>
  <c r="G563" i="1"/>
  <c r="G565" i="1"/>
  <c r="G566" i="1"/>
  <c r="G567" i="1"/>
  <c r="G568" i="1"/>
  <c r="G569" i="1"/>
  <c r="G570" i="1"/>
  <c r="G572" i="1"/>
  <c r="G573" i="1"/>
  <c r="G574" i="1"/>
  <c r="G575" i="1"/>
  <c r="G577" i="1"/>
  <c r="G578" i="1"/>
  <c r="G579" i="1"/>
  <c r="G580" i="1"/>
  <c r="G581" i="1"/>
  <c r="G582" i="1"/>
  <c r="G584" i="1"/>
  <c r="G585" i="1"/>
  <c r="G586" i="1"/>
  <c r="G587" i="1"/>
  <c r="G589" i="1"/>
  <c r="G590" i="1"/>
  <c r="G591" i="1"/>
  <c r="G592" i="1"/>
  <c r="G593" i="1"/>
  <c r="G594" i="1"/>
  <c r="G596" i="1"/>
  <c r="G597" i="1"/>
  <c r="G598" i="1"/>
  <c r="G599" i="1"/>
  <c r="G601" i="1"/>
  <c r="G602" i="1"/>
  <c r="G603" i="1"/>
  <c r="G604" i="1"/>
  <c r="G605" i="1"/>
  <c r="G606" i="1"/>
  <c r="G608" i="1"/>
  <c r="G609" i="1"/>
  <c r="G610" i="1"/>
  <c r="G611" i="1"/>
  <c r="G613" i="1"/>
  <c r="G614" i="1"/>
  <c r="G615" i="1"/>
  <c r="G616" i="1"/>
  <c r="G617" i="1"/>
  <c r="G618" i="1"/>
  <c r="G620" i="1"/>
  <c r="G621" i="1"/>
  <c r="G622" i="1"/>
  <c r="G623" i="1"/>
  <c r="G625" i="1"/>
  <c r="G626" i="1"/>
  <c r="G627" i="1"/>
  <c r="G628" i="1"/>
  <c r="G629" i="1"/>
  <c r="G630" i="1"/>
  <c r="G632" i="1"/>
  <c r="G633" i="1"/>
  <c r="G634" i="1"/>
  <c r="G635" i="1"/>
  <c r="G637" i="1"/>
  <c r="G638" i="1"/>
  <c r="G639" i="1"/>
  <c r="G640" i="1"/>
  <c r="G641" i="1"/>
  <c r="G642" i="1"/>
  <c r="G644" i="1"/>
  <c r="G645" i="1"/>
  <c r="G646" i="1"/>
  <c r="G647" i="1"/>
  <c r="G649" i="1"/>
  <c r="G650" i="1"/>
  <c r="G651" i="1"/>
  <c r="G652" i="1"/>
  <c r="G653" i="1"/>
  <c r="G654" i="1"/>
  <c r="G656" i="1"/>
  <c r="G657" i="1"/>
  <c r="G658" i="1"/>
  <c r="G659" i="1"/>
  <c r="G661" i="1"/>
  <c r="G662" i="1"/>
  <c r="G663" i="1"/>
  <c r="G664" i="1"/>
  <c r="G665" i="1"/>
  <c r="G666" i="1"/>
  <c r="G668" i="1"/>
  <c r="G669" i="1"/>
  <c r="G670" i="1"/>
  <c r="G671" i="1"/>
  <c r="G673" i="1"/>
  <c r="G674" i="1"/>
  <c r="G675" i="1"/>
  <c r="G676" i="1"/>
  <c r="G677" i="1"/>
  <c r="G678" i="1"/>
  <c r="G680" i="1"/>
  <c r="G681" i="1"/>
  <c r="G682" i="1"/>
  <c r="G683" i="1"/>
  <c r="G685" i="1"/>
  <c r="G686" i="1"/>
  <c r="G687" i="1"/>
  <c r="G688" i="1"/>
  <c r="G689" i="1"/>
  <c r="G690" i="1"/>
  <c r="G692" i="1"/>
  <c r="G693" i="1"/>
  <c r="G694" i="1"/>
  <c r="G695" i="1"/>
  <c r="G697" i="1"/>
  <c r="G698" i="1"/>
  <c r="G699" i="1"/>
  <c r="G700" i="1"/>
  <c r="G701" i="1"/>
  <c r="G702" i="1"/>
  <c r="G704" i="1"/>
  <c r="G705" i="1"/>
  <c r="G706" i="1"/>
  <c r="G707" i="1"/>
  <c r="G709" i="1"/>
  <c r="G710" i="1"/>
  <c r="G711" i="1"/>
  <c r="G712" i="1"/>
  <c r="G713" i="1"/>
  <c r="G714" i="1"/>
  <c r="G716" i="1"/>
  <c r="G717" i="1"/>
  <c r="G718" i="1"/>
  <c r="G719" i="1"/>
  <c r="G721" i="1"/>
  <c r="G722" i="1"/>
  <c r="G723" i="1"/>
  <c r="G724" i="1"/>
  <c r="G725" i="1"/>
  <c r="G726" i="1"/>
  <c r="G728" i="1"/>
  <c r="G729" i="1"/>
  <c r="G730" i="1"/>
  <c r="G731" i="1"/>
  <c r="G733" i="1"/>
  <c r="G734" i="1"/>
  <c r="G735" i="1"/>
  <c r="G736" i="1"/>
  <c r="G737" i="1"/>
  <c r="G738" i="1"/>
  <c r="G740" i="1"/>
  <c r="G741" i="1"/>
  <c r="G742" i="1"/>
  <c r="G743" i="1"/>
  <c r="G745" i="1"/>
  <c r="G746" i="1"/>
  <c r="G747" i="1"/>
  <c r="G748" i="1"/>
  <c r="G749" i="1"/>
  <c r="G750" i="1"/>
  <c r="G752" i="1"/>
  <c r="G753" i="1"/>
  <c r="G754" i="1"/>
  <c r="G755" i="1"/>
  <c r="G757" i="1"/>
  <c r="G758" i="1"/>
  <c r="G759" i="1"/>
  <c r="G760" i="1"/>
  <c r="G761" i="1"/>
  <c r="G762" i="1"/>
  <c r="G764" i="1"/>
  <c r="G765" i="1"/>
  <c r="G766" i="1"/>
  <c r="G767" i="1"/>
  <c r="G769" i="1"/>
  <c r="G770" i="1"/>
  <c r="G771" i="1"/>
  <c r="G772" i="1"/>
  <c r="G773" i="1"/>
  <c r="G774" i="1"/>
  <c r="G776" i="1"/>
  <c r="G777" i="1"/>
  <c r="G778" i="1"/>
  <c r="G779" i="1"/>
  <c r="G781" i="1"/>
  <c r="G782" i="1"/>
  <c r="G783" i="1"/>
  <c r="G784" i="1"/>
  <c r="G785" i="1"/>
  <c r="G786" i="1"/>
  <c r="G788" i="1"/>
  <c r="G789" i="1"/>
  <c r="G790" i="1"/>
  <c r="G791" i="1"/>
  <c r="G793" i="1"/>
  <c r="G794" i="1"/>
  <c r="G795" i="1"/>
  <c r="G796" i="1"/>
  <c r="G797" i="1"/>
  <c r="G798" i="1"/>
  <c r="G800" i="1"/>
  <c r="G801" i="1"/>
  <c r="G802" i="1"/>
  <c r="G803" i="1"/>
  <c r="G805" i="1"/>
  <c r="G806" i="1"/>
  <c r="G807" i="1"/>
  <c r="G808" i="1"/>
  <c r="G809" i="1"/>
  <c r="G810" i="1"/>
  <c r="G812" i="1"/>
  <c r="G813" i="1"/>
  <c r="G814" i="1"/>
  <c r="G815" i="1"/>
  <c r="G817" i="1"/>
  <c r="G818" i="1"/>
  <c r="G819" i="1"/>
  <c r="G820" i="1"/>
  <c r="G821" i="1"/>
  <c r="G822" i="1"/>
  <c r="G824" i="1"/>
  <c r="G825" i="1"/>
  <c r="G826" i="1"/>
  <c r="G827" i="1"/>
  <c r="G829" i="1"/>
  <c r="G830" i="1"/>
  <c r="G831" i="1"/>
  <c r="G832" i="1"/>
  <c r="G833" i="1"/>
  <c r="G834" i="1"/>
  <c r="G836" i="1"/>
  <c r="G837" i="1"/>
  <c r="G838" i="1"/>
  <c r="G839" i="1"/>
  <c r="G841" i="1"/>
  <c r="G842" i="1"/>
  <c r="G843" i="1"/>
  <c r="G844" i="1"/>
  <c r="G845" i="1"/>
  <c r="G846" i="1"/>
  <c r="G848" i="1"/>
  <c r="G849" i="1"/>
  <c r="G850" i="1"/>
  <c r="G851" i="1"/>
  <c r="G853" i="1"/>
  <c r="G854" i="1"/>
  <c r="G855" i="1"/>
  <c r="G856" i="1"/>
  <c r="G857" i="1"/>
  <c r="G858" i="1"/>
  <c r="G860" i="1"/>
  <c r="G861" i="1"/>
  <c r="G862" i="1"/>
  <c r="G863" i="1"/>
  <c r="G865" i="1"/>
  <c r="G866" i="1"/>
  <c r="G867" i="1"/>
  <c r="G868" i="1"/>
  <c r="G869" i="1"/>
  <c r="G870" i="1"/>
  <c r="G872" i="1"/>
  <c r="G873" i="1"/>
  <c r="G874" i="1"/>
  <c r="G875" i="1"/>
  <c r="G877" i="1"/>
  <c r="G878" i="1"/>
  <c r="G879" i="1"/>
  <c r="G880" i="1"/>
  <c r="G881" i="1"/>
  <c r="G882" i="1"/>
  <c r="G884" i="1"/>
  <c r="G885" i="1"/>
  <c r="G886" i="1"/>
  <c r="G887" i="1"/>
  <c r="G889" i="1"/>
  <c r="G890" i="1"/>
  <c r="G891" i="1"/>
  <c r="G892" i="1"/>
  <c r="G893" i="1"/>
  <c r="G894" i="1"/>
  <c r="G896" i="1"/>
  <c r="G897" i="1"/>
  <c r="G898" i="1"/>
  <c r="G899" i="1"/>
  <c r="G901" i="1"/>
  <c r="G902" i="1"/>
  <c r="G903" i="1"/>
  <c r="G904" i="1"/>
  <c r="G905" i="1"/>
  <c r="G906" i="1"/>
  <c r="G908" i="1"/>
  <c r="G909" i="1"/>
  <c r="G910" i="1"/>
  <c r="G911" i="1"/>
  <c r="G913" i="1"/>
  <c r="G914" i="1"/>
  <c r="G915" i="1"/>
  <c r="G916" i="1"/>
  <c r="G917" i="1"/>
  <c r="G918" i="1"/>
  <c r="G920" i="1"/>
  <c r="G921" i="1"/>
  <c r="G922" i="1"/>
  <c r="G923" i="1"/>
  <c r="G925" i="1"/>
  <c r="G926" i="1"/>
  <c r="G927" i="1"/>
  <c r="G928" i="1"/>
  <c r="G929" i="1"/>
  <c r="G930" i="1"/>
  <c r="G932" i="1"/>
  <c r="G933" i="1"/>
  <c r="G934" i="1"/>
  <c r="G935" i="1"/>
  <c r="G937" i="1"/>
  <c r="G938" i="1"/>
  <c r="G939" i="1"/>
  <c r="G940" i="1"/>
  <c r="G941" i="1"/>
  <c r="G942" i="1"/>
  <c r="G944" i="1"/>
  <c r="G945" i="1"/>
  <c r="G946" i="1"/>
  <c r="G947" i="1"/>
  <c r="G949" i="1"/>
  <c r="G950" i="1"/>
  <c r="G951" i="1"/>
  <c r="G952" i="1"/>
  <c r="G953" i="1"/>
  <c r="G954" i="1"/>
  <c r="G956" i="1"/>
  <c r="G957" i="1"/>
  <c r="G958" i="1"/>
  <c r="G959" i="1"/>
  <c r="G961" i="1"/>
  <c r="G962" i="1"/>
  <c r="G963" i="1"/>
  <c r="G964" i="1"/>
  <c r="G965" i="1"/>
  <c r="G966" i="1"/>
  <c r="G968" i="1"/>
  <c r="G969" i="1"/>
  <c r="G970" i="1"/>
  <c r="G971" i="1"/>
  <c r="G973" i="1"/>
  <c r="G974" i="1"/>
  <c r="G975" i="1"/>
  <c r="G976" i="1"/>
  <c r="G977" i="1"/>
  <c r="G978" i="1"/>
  <c r="G980" i="1"/>
  <c r="G981" i="1"/>
  <c r="G982" i="1"/>
  <c r="G983" i="1"/>
  <c r="G985" i="1"/>
  <c r="G986" i="1"/>
  <c r="G987" i="1"/>
  <c r="G988" i="1"/>
  <c r="G989" i="1"/>
  <c r="G990" i="1"/>
  <c r="G992" i="1"/>
  <c r="G993" i="1"/>
  <c r="G994" i="1"/>
  <c r="G995" i="1"/>
  <c r="G997" i="1"/>
  <c r="G998" i="1"/>
  <c r="G999" i="1"/>
  <c r="G1000" i="1"/>
  <c r="G1001" i="1"/>
  <c r="G1002" i="1"/>
  <c r="G1004" i="1"/>
  <c r="G1005" i="1"/>
  <c r="G1006" i="1"/>
  <c r="G1007" i="1"/>
  <c r="G1009" i="1"/>
  <c r="G1010" i="1"/>
  <c r="G1011" i="1"/>
  <c r="G1012" i="1"/>
  <c r="G1013" i="1"/>
  <c r="G1014" i="1"/>
  <c r="G1016" i="1"/>
  <c r="G1017" i="1"/>
  <c r="G1018" i="1"/>
  <c r="G1019" i="1"/>
  <c r="G1021" i="1"/>
  <c r="G1022" i="1"/>
  <c r="G1023" i="1"/>
  <c r="G1024" i="1"/>
  <c r="G1025" i="1"/>
  <c r="G1026" i="1"/>
  <c r="G1028" i="1"/>
  <c r="G1029" i="1"/>
  <c r="G1030" i="1"/>
  <c r="G1031" i="1"/>
  <c r="G1033" i="1"/>
  <c r="G1034" i="1"/>
  <c r="G1035" i="1"/>
  <c r="G1036" i="1"/>
  <c r="G1037" i="1"/>
  <c r="G1038" i="1"/>
  <c r="G1040" i="1"/>
  <c r="G1041" i="1"/>
  <c r="G1042" i="1"/>
  <c r="G1043" i="1"/>
  <c r="H37" i="1" l="1"/>
  <c r="H36" i="1"/>
  <c r="E816" i="1"/>
  <c r="E815" i="1"/>
  <c r="E814" i="1"/>
</calcChain>
</file>

<file path=xl/sharedStrings.xml><?xml version="1.0" encoding="utf-8"?>
<sst xmlns="http://schemas.openxmlformats.org/spreadsheetml/2006/main" count="1218" uniqueCount="146">
  <si>
    <t>Reference</t>
  </si>
  <si>
    <t>Study</t>
  </si>
  <si>
    <t>Region</t>
  </si>
  <si>
    <t>Measurement period</t>
  </si>
  <si>
    <t>Number of sites</t>
  </si>
  <si>
    <t>Type of sites</t>
  </si>
  <si>
    <t>Method Group</t>
  </si>
  <si>
    <t>Measurement Technique</t>
  </si>
  <si>
    <r>
      <t>Absolute CH</t>
    </r>
    <r>
      <rPr>
        <vertAlign val="subscript"/>
        <sz val="14"/>
        <color theme="1"/>
        <rFont val="Calibri"/>
        <family val="2"/>
        <scheme val="minor"/>
      </rPr>
      <t xml:space="preserve">4 </t>
    </r>
    <r>
      <rPr>
        <sz val="14"/>
        <color theme="1"/>
        <rFont val="Calibri"/>
        <family val="2"/>
        <scheme val="minor"/>
      </rPr>
      <t>(kg/h), Min/Max</t>
    </r>
  </si>
  <si>
    <r>
      <t>Normalized CH</t>
    </r>
    <r>
      <rPr>
        <vertAlign val="subscript"/>
        <sz val="14"/>
        <color theme="1"/>
        <rFont val="Calibri"/>
        <family val="2"/>
        <scheme val="minor"/>
      </rPr>
      <t>4</t>
    </r>
    <r>
      <rPr>
        <sz val="14"/>
        <color theme="1"/>
        <rFont val="Calibri"/>
        <family val="2"/>
        <scheme val="minor"/>
      </rPr>
      <t xml:space="preserve"> (%), Min/Max</t>
    </r>
  </si>
  <si>
    <t>Gas Production (Mcfd), Min/Max</t>
  </si>
  <si>
    <t>Ref. (a)</t>
  </si>
  <si>
    <t>Omara et al.</t>
  </si>
  <si>
    <t>SW PA (Marcellus)</t>
  </si>
  <si>
    <t>6/2014—2/2015</t>
  </si>
  <si>
    <t>Conventional natural gas production</t>
  </si>
  <si>
    <t>Ground-based top-down</t>
  </si>
  <si>
    <t>Tracer flux (TF)</t>
  </si>
  <si>
    <t>0.02—4.9</t>
  </si>
  <si>
    <t>0.34—88</t>
  </si>
  <si>
    <t>0.68—44</t>
  </si>
  <si>
    <t>Unconventional natural gas production</t>
  </si>
  <si>
    <t>TF</t>
  </si>
  <si>
    <r>
      <t>0.85</t>
    </r>
    <r>
      <rPr>
        <sz val="12"/>
        <color theme="1"/>
        <rFont val="Calibri"/>
        <family val="2"/>
      </rPr>
      <t>—</t>
    </r>
    <r>
      <rPr>
        <sz val="12"/>
        <color theme="1"/>
        <rFont val="Calibri"/>
        <family val="2"/>
        <scheme val="minor"/>
      </rPr>
      <t>93</t>
    </r>
  </si>
  <si>
    <t>0.02—1.22</t>
  </si>
  <si>
    <t>450—78,000</t>
  </si>
  <si>
    <t>Ref. (b)</t>
  </si>
  <si>
    <t>Brantley et al.</t>
  </si>
  <si>
    <t>Barnett Shale</t>
  </si>
  <si>
    <t>2010—2013</t>
  </si>
  <si>
    <t>O&amp;G mixed</t>
  </si>
  <si>
    <t>OTM 33A</t>
  </si>
  <si>
    <t>0.12—20</t>
  </si>
  <si>
    <t>0.067—76</t>
  </si>
  <si>
    <t>3.7—5,160</t>
  </si>
  <si>
    <t>DJB</t>
  </si>
  <si>
    <t>0.047—26</t>
  </si>
  <si>
    <t>0.047—88</t>
  </si>
  <si>
    <t>4.9—1,830</t>
  </si>
  <si>
    <t>Eagle Ford</t>
  </si>
  <si>
    <t>0.46—8.9</t>
  </si>
  <si>
    <t>0.032—8.7</t>
  </si>
  <si>
    <t>78—2,000</t>
  </si>
  <si>
    <t>Pinedale</t>
  </si>
  <si>
    <t>0.13—28</t>
  </si>
  <si>
    <t>0.0059—100</t>
  </si>
  <si>
    <t>4.6—9,000</t>
  </si>
  <si>
    <t>Ref. (c)</t>
  </si>
  <si>
    <t>Rella et al.</t>
  </si>
  <si>
    <t>MM-Gaussian</t>
  </si>
  <si>
    <t>0—48</t>
  </si>
  <si>
    <t>0—90</t>
  </si>
  <si>
    <t>2.3—6,000</t>
  </si>
  <si>
    <t>Ref. (d)</t>
  </si>
  <si>
    <t>ERG Study</t>
  </si>
  <si>
    <t>Forth Worth</t>
  </si>
  <si>
    <t>Onsite measurements</t>
  </si>
  <si>
    <t>Onsite direct measurements</t>
  </si>
  <si>
    <t>0.0004—46</t>
  </si>
  <si>
    <t>0.0001—31</t>
  </si>
  <si>
    <t>0.4—39,300</t>
  </si>
  <si>
    <t>Ref. (e)</t>
  </si>
  <si>
    <t>This study</t>
  </si>
  <si>
    <t>TF, OTM 33A, MM-Gaussian</t>
  </si>
  <si>
    <t>0.04—140</t>
  </si>
  <si>
    <t>0.08—42</t>
  </si>
  <si>
    <t>1—5,470</t>
  </si>
  <si>
    <t>NE PA (Marcellus)</t>
  </si>
  <si>
    <t>TF, MM-Gaussian</t>
  </si>
  <si>
    <t>0.0048—17</t>
  </si>
  <si>
    <t>0.0004—28</t>
  </si>
  <si>
    <t>40—25,200</t>
  </si>
  <si>
    <t>Uintah</t>
  </si>
  <si>
    <t>0—44</t>
  </si>
  <si>
    <t>0.01—83</t>
  </si>
  <si>
    <t>4—3,580</t>
  </si>
  <si>
    <t>Ref. (f)</t>
  </si>
  <si>
    <t>Goetz et al.</t>
  </si>
  <si>
    <t>3.4—14</t>
  </si>
  <si>
    <t>0.06—0.27</t>
  </si>
  <si>
    <t>4,670—8,360</t>
  </si>
  <si>
    <t>Ref. (g)</t>
  </si>
  <si>
    <t xml:space="preserve">Lan et al. </t>
  </si>
  <si>
    <t>0.01—58</t>
  </si>
  <si>
    <t>0.01—48</t>
  </si>
  <si>
    <t>4.5—4,150</t>
  </si>
  <si>
    <t>Ref. (h)</t>
  </si>
  <si>
    <t>Yacovitch et al.</t>
  </si>
  <si>
    <t>Spring and fall 2013</t>
  </si>
  <si>
    <t>6—287</t>
  </si>
  <si>
    <t>15—55</t>
  </si>
  <si>
    <t>23—1,160</t>
  </si>
  <si>
    <t>Ref. (i)</t>
  </si>
  <si>
    <t>Robertson et al.</t>
  </si>
  <si>
    <t>Fayetteville</t>
  </si>
  <si>
    <t>0—6.3</t>
  </si>
  <si>
    <t>0—7.3</t>
  </si>
  <si>
    <t>21—4,350</t>
  </si>
  <si>
    <t>Uinta</t>
  </si>
  <si>
    <t>0.1—13</t>
  </si>
  <si>
    <t>0.1—71</t>
  </si>
  <si>
    <t>2.2—1,160</t>
  </si>
  <si>
    <t>0.05—4.5</t>
  </si>
  <si>
    <t>0.22—91</t>
  </si>
  <si>
    <t>2.1—326</t>
  </si>
  <si>
    <t>Upper Green River Basin</t>
  </si>
  <si>
    <t>2014—2015</t>
  </si>
  <si>
    <t>0.1—8.9</t>
  </si>
  <si>
    <t>0.02—6.5</t>
  </si>
  <si>
    <t>7.1—3,380</t>
  </si>
  <si>
    <t>Reference list</t>
  </si>
  <si>
    <r>
      <t xml:space="preserve">Omara, M.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 xml:space="preserve">. Methane emissions from conventional and unconventional natural gas production sites in the Marcellus Shale region. </t>
    </r>
    <r>
      <rPr>
        <i/>
        <sz val="12"/>
        <color theme="1"/>
        <rFont val="Calibri"/>
        <family val="2"/>
        <scheme val="minor"/>
      </rPr>
      <t>Environ. Sci. Technol.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50</t>
    </r>
    <r>
      <rPr>
        <sz val="12"/>
        <color theme="1"/>
        <rFont val="Calibri"/>
        <family val="2"/>
        <scheme val="minor"/>
      </rPr>
      <t>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2099—2107 (2016).</t>
    </r>
  </si>
  <si>
    <r>
      <t xml:space="preserve">Brantley, H.L.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Assessment of methane emissions from oil and gas production pads using mobile measurements. </t>
    </r>
    <r>
      <rPr>
        <i/>
        <sz val="12"/>
        <color theme="1"/>
        <rFont val="Calibri"/>
        <family val="2"/>
        <scheme val="minor"/>
      </rPr>
      <t xml:space="preserve">Environ. Sci. Technol. </t>
    </r>
    <r>
      <rPr>
        <b/>
        <sz val="12"/>
        <color theme="1"/>
        <rFont val="Calibri"/>
        <family val="2"/>
        <scheme val="minor"/>
      </rPr>
      <t>48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14508—14515 (2014).</t>
    </r>
  </si>
  <si>
    <t>ERG. Eastern Research Group, Inc. City of Fort Worth Natural Gas Air Quality Study. Final Report. July, 2011. Available at http://fortworthtexas.gov/gaswells/air-quality-study/final/. Last accessed on March 25, 2017</t>
  </si>
  <si>
    <t>Ref. (e</t>
  </si>
  <si>
    <r>
      <t xml:space="preserve">Goetz, J.D. </t>
    </r>
    <r>
      <rPr>
        <i/>
        <sz val="12"/>
        <color theme="1"/>
        <rFont val="Calibri"/>
        <family val="2"/>
        <scheme val="minor"/>
      </rPr>
      <t xml:space="preserve">et al. </t>
    </r>
    <r>
      <rPr>
        <sz val="12"/>
        <color theme="1"/>
        <rFont val="Calibri"/>
        <family val="2"/>
        <scheme val="minor"/>
      </rPr>
      <t xml:space="preserve">Atmospheric emission characterization of Marcellus Shale natural gas development sites. </t>
    </r>
    <r>
      <rPr>
        <i/>
        <sz val="12"/>
        <color theme="1"/>
        <rFont val="Calibri"/>
        <family val="2"/>
        <scheme val="minor"/>
      </rPr>
      <t xml:space="preserve">Environ. Sci. Technol. </t>
    </r>
    <r>
      <rPr>
        <b/>
        <sz val="12"/>
        <color theme="1"/>
        <rFont val="Calibri"/>
        <family val="2"/>
        <scheme val="minor"/>
      </rPr>
      <t>49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7012—7020 (2015).</t>
    </r>
  </si>
  <si>
    <r>
      <t xml:space="preserve">Lan, X.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Characterizing fugitive methane emissions in the Barnett Shale area using a mobile laboratory. </t>
    </r>
    <r>
      <rPr>
        <i/>
        <sz val="12"/>
        <color theme="1"/>
        <rFont val="Calibri"/>
        <family val="2"/>
        <scheme val="minor"/>
      </rPr>
      <t>Environ. Sci. Technol.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49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8139—8146 (2015).</t>
    </r>
  </si>
  <si>
    <r>
      <t xml:space="preserve">Yacovitch, T.I.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Mobile laboratory observations of methane emissions in the Barnett Shale region. </t>
    </r>
    <r>
      <rPr>
        <i/>
        <sz val="12"/>
        <color theme="1"/>
        <rFont val="Calibri"/>
        <family val="2"/>
        <scheme val="minor"/>
      </rPr>
      <t>Environ. Sci. Technol.</t>
    </r>
    <r>
      <rPr>
        <b/>
        <sz val="12"/>
        <color theme="1"/>
        <rFont val="Calibri"/>
        <family val="2"/>
        <scheme val="minor"/>
      </rPr>
      <t xml:space="preserve"> 49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7889—7895 (2015).</t>
    </r>
  </si>
  <si>
    <r>
      <t xml:space="preserve">Robertson, A.M. et al. Variation in methane emission rates from well pads in four oil and gas basins with contrasting production volumes and composition. </t>
    </r>
    <r>
      <rPr>
        <i/>
        <sz val="12"/>
        <color theme="1"/>
        <rFont val="Calibri"/>
        <family val="2"/>
        <scheme val="minor"/>
      </rPr>
      <t xml:space="preserve">Environ. Sci. Technol. </t>
    </r>
    <r>
      <rPr>
        <b/>
        <sz val="12"/>
        <color theme="1"/>
        <rFont val="Calibri"/>
        <family val="2"/>
        <scheme val="minor"/>
      </rPr>
      <t>51</t>
    </r>
    <r>
      <rPr>
        <sz val="12"/>
        <color theme="1"/>
        <rFont val="Calibri"/>
        <family val="2"/>
        <scheme val="minor"/>
      </rPr>
      <t>, 8832—8840 (2017).</t>
    </r>
  </si>
  <si>
    <t>Region/Study</t>
  </si>
  <si>
    <t>Mean absolute CH4  Emissions (kg/h)</t>
  </si>
  <si>
    <t>Mean Production-normalized Emissions (%)</t>
  </si>
  <si>
    <t>Site-level NG Production (Mcfd)</t>
  </si>
  <si>
    <t>Barnett - Brantley et al</t>
  </si>
  <si>
    <t>Barnett - ERG</t>
  </si>
  <si>
    <t>Barnett - Lan et al</t>
  </si>
  <si>
    <t>Barnett - Rella et al</t>
  </si>
  <si>
    <t>Barnett - Yacovitch et al</t>
  </si>
  <si>
    <t>DJB - Brantley et al</t>
  </si>
  <si>
    <t>DJB - Robertson et al</t>
  </si>
  <si>
    <t>DJB - This study</t>
  </si>
  <si>
    <t>Eagle Ford - Brantley et al</t>
  </si>
  <si>
    <t>Fayetteville - Robertson et al</t>
  </si>
  <si>
    <t>Marcellus - NEPA - This study</t>
  </si>
  <si>
    <t>Marcellus - SWPA - Omara et al</t>
  </si>
  <si>
    <t>Marcellus - SWPA -UNG - Goetz et al</t>
  </si>
  <si>
    <t>Marcellus - SWPA -UNG - Omara et al</t>
  </si>
  <si>
    <t>Pinedale - Brantley et al</t>
  </si>
  <si>
    <t>Uintah - Robertson et al</t>
  </si>
  <si>
    <t>Uintah - This study</t>
  </si>
  <si>
    <t>Upper Green River - Robertson et al</t>
  </si>
  <si>
    <t>The tables in this spreadsheet are supplemental data supporting the following manuscript:</t>
  </si>
  <si>
    <r>
      <t xml:space="preserve">Omara, M.; Zimmerman, N.; Sullivan, M.R.; Li, X.; Ellis, A.; Cesa, R.; Subramanian, R.; Presto, A.A.; Robinson, A.L. Methane emissions from natural gas production sites in the United States: Data synthesis and national estimate </t>
    </r>
    <r>
      <rPr>
        <i/>
        <sz val="11"/>
        <color theme="1"/>
        <rFont val="Calibri"/>
        <family val="2"/>
        <scheme val="minor"/>
      </rPr>
      <t xml:space="preserve">Environ Sci Technol. </t>
    </r>
    <r>
      <rPr>
        <b/>
        <sz val="11"/>
        <color theme="1"/>
        <rFont val="Calibri"/>
        <family val="2"/>
        <scheme val="minor"/>
      </rPr>
      <t>2018</t>
    </r>
  </si>
  <si>
    <t>https://pubs.acs.org/doi/10.1021/acs.est.8b03535</t>
  </si>
  <si>
    <r>
      <t>Rella, C. W.</t>
    </r>
    <r>
      <rPr>
        <i/>
        <sz val="12"/>
        <rFont val="Calibri"/>
        <family val="2"/>
        <scheme val="minor"/>
      </rPr>
      <t xml:space="preserve"> et al. </t>
    </r>
    <r>
      <rPr>
        <sz val="12"/>
        <rFont val="Calibri"/>
        <family val="2"/>
        <scheme val="minor"/>
      </rPr>
      <t xml:space="preserve">Measuring emissions from oil and natural gas well pads using the mobile flux plane technique. </t>
    </r>
    <r>
      <rPr>
        <i/>
        <sz val="12"/>
        <rFont val="Calibri"/>
        <family val="2"/>
        <scheme val="minor"/>
      </rPr>
      <t>Environ. Sci. Technol.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49</t>
    </r>
    <r>
      <rPr>
        <sz val="12"/>
        <rFont val="Calibri"/>
        <family val="2"/>
        <scheme val="minor"/>
      </rPr>
      <t>, 4742–4748 (2015).</t>
    </r>
  </si>
  <si>
    <t xml:space="preserve">The StudyData tab is a compilation of recently reported site-level CH4 emissions data for gas production sites in the U.S.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</si>
</sst>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ashed">
        <color theme="0" tint="-0.34998626667073579"/>
      </right>
      <top style="thick">
        <color auto="1"/>
      </top>
      <bottom style="thick">
        <color auto="1"/>
      </bottom>
      <diagonal/>
    </border>
    <border>
      <left style="dashed">
        <color theme="0" tint="-0.34998626667073579"/>
      </left>
      <right style="dashed">
        <color theme="0" tint="-0.34998626667073579"/>
      </right>
      <top style="thick">
        <color auto="1"/>
      </top>
      <bottom style="thick">
        <color auto="1"/>
      </bottom>
      <diagonal/>
    </border>
    <border>
      <left style="dashed">
        <color theme="0" tint="-0.34998626667073579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theme="0" tint="-0.34998626667073579"/>
      </right>
      <top style="thick">
        <color auto="1"/>
      </top>
      <bottom style="thick">
        <color auto="1"/>
      </bottom>
      <diagonal/>
    </border>
    <border>
      <left style="dashed">
        <color theme="0" tint="-0.34998626667073579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ashed">
        <color theme="0" tint="-0.499984740745262"/>
      </right>
      <top style="thick">
        <color auto="1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thick">
        <color auto="1"/>
      </top>
      <bottom/>
      <diagonal/>
    </border>
    <border>
      <left style="dashed">
        <color theme="0" tint="-0.499984740745262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ck">
        <color auto="1"/>
      </right>
      <top/>
      <bottom/>
      <diagonal/>
    </border>
    <border>
      <left style="thick">
        <color auto="1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ashed">
        <color theme="0" tint="-0.499984740745262"/>
      </right>
      <top/>
      <bottom style="thick">
        <color auto="1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thick">
        <color auto="1"/>
      </bottom>
      <diagonal/>
    </border>
    <border>
      <left style="dashed">
        <color theme="0" tint="-0.499984740745262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thick">
        <color auto="1"/>
      </top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 style="thick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" fontId="2" fillId="2" borderId="3" xfId="0" applyNumberFormat="1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4" fontId="3" fillId="2" borderId="5" xfId="0" applyNumberFormat="1" applyFont="1" applyFill="1" applyBorder="1" applyAlignment="1">
      <alignment wrapText="1"/>
    </xf>
    <xf numFmtId="4" fontId="3" fillId="2" borderId="3" xfId="0" applyNumberFormat="1" applyFont="1" applyFill="1" applyBorder="1" applyAlignment="1">
      <alignment wrapText="1"/>
    </xf>
    <xf numFmtId="4" fontId="3" fillId="2" borderId="6" xfId="0" applyNumberFormat="1" applyFont="1" applyFill="1" applyBorder="1" applyAlignment="1">
      <alignment wrapText="1"/>
    </xf>
    <xf numFmtId="0" fontId="0" fillId="3" borderId="0" xfId="0" applyFill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4" fontId="5" fillId="4" borderId="10" xfId="0" applyNumberFormat="1" applyFont="1" applyFill="1" applyBorder="1"/>
    <xf numFmtId="4" fontId="5" fillId="4" borderId="11" xfId="0" applyNumberFormat="1" applyFont="1" applyFill="1" applyBorder="1"/>
    <xf numFmtId="4" fontId="5" fillId="4" borderId="12" xfId="0" applyNumberFormat="1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4" fontId="5" fillId="4" borderId="16" xfId="0" applyNumberFormat="1" applyFont="1" applyFill="1" applyBorder="1"/>
    <xf numFmtId="4" fontId="5" fillId="4" borderId="17" xfId="0" applyNumberFormat="1" applyFont="1" applyFill="1" applyBorder="1"/>
    <xf numFmtId="4" fontId="5" fillId="4" borderId="18" xfId="0" applyNumberFormat="1" applyFont="1" applyFill="1" applyBorder="1"/>
    <xf numFmtId="17" fontId="5" fillId="3" borderId="14" xfId="0" applyNumberFormat="1" applyFont="1" applyFill="1" applyBorder="1" applyAlignment="1">
      <alignment horizontal="center"/>
    </xf>
    <xf numFmtId="0" fontId="5" fillId="3" borderId="19" xfId="0" applyFont="1" applyFill="1" applyBorder="1"/>
    <xf numFmtId="0" fontId="5" fillId="3" borderId="20" xfId="0" applyFont="1" applyFill="1" applyBorder="1"/>
    <xf numFmtId="0" fontId="5" fillId="3" borderId="20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4" fontId="5" fillId="4" borderId="22" xfId="0" applyNumberFormat="1" applyFont="1" applyFill="1" applyBorder="1"/>
    <xf numFmtId="4" fontId="5" fillId="4" borderId="23" xfId="0" applyNumberFormat="1" applyFont="1" applyFill="1" applyBorder="1"/>
    <xf numFmtId="4" fontId="5" fillId="4" borderId="24" xfId="0" applyNumberFormat="1" applyFont="1" applyFill="1" applyBorder="1"/>
    <xf numFmtId="0" fontId="0" fillId="3" borderId="0" xfId="0" applyFill="1" applyAlignment="1">
      <alignment horizontal="center"/>
    </xf>
    <xf numFmtId="2" fontId="7" fillId="3" borderId="25" xfId="0" applyNumberFormat="1" applyFont="1" applyFill="1" applyBorder="1" applyAlignment="1">
      <alignment horizontal="center" wrapText="1"/>
    </xf>
    <xf numFmtId="0" fontId="7" fillId="3" borderId="25" xfId="0" applyFont="1" applyFill="1" applyBorder="1"/>
    <xf numFmtId="0" fontId="0" fillId="3" borderId="25" xfId="0" applyFill="1" applyBorder="1"/>
    <xf numFmtId="0" fontId="5" fillId="3" borderId="0" xfId="0" applyFont="1" applyFill="1" applyAlignment="1">
      <alignment horizontal="left" vertical="center" indent="5"/>
    </xf>
    <xf numFmtId="2" fontId="0" fillId="3" borderId="0" xfId="0" applyNumberFormat="1" applyFill="1"/>
    <xf numFmtId="10" fontId="0" fillId="3" borderId="0" xfId="0" applyNumberFormat="1" applyFill="1"/>
    <xf numFmtId="0" fontId="5" fillId="3" borderId="25" xfId="0" applyFont="1" applyFill="1" applyBorder="1" applyAlignment="1">
      <alignment horizontal="left" vertical="center" indent="5"/>
    </xf>
    <xf numFmtId="0" fontId="0" fillId="2" borderId="26" xfId="0" applyFont="1" applyFill="1" applyBorder="1" applyAlignment="1">
      <alignment horizontal="center"/>
    </xf>
    <xf numFmtId="2" fontId="0" fillId="2" borderId="26" xfId="0" applyNumberFormat="1" applyFont="1" applyFill="1" applyBorder="1" applyAlignment="1">
      <alignment horizontal="center" wrapText="1"/>
    </xf>
    <xf numFmtId="0" fontId="0" fillId="3" borderId="27" xfId="0" applyFill="1" applyBorder="1"/>
    <xf numFmtId="2" fontId="0" fillId="3" borderId="27" xfId="0" applyNumberFormat="1" applyFill="1" applyBorder="1" applyAlignment="1">
      <alignment horizontal="center"/>
    </xf>
    <xf numFmtId="0" fontId="0" fillId="3" borderId="28" xfId="0" applyFill="1" applyBorder="1"/>
    <xf numFmtId="2" fontId="0" fillId="3" borderId="28" xfId="0" applyNumberFormat="1" applyFill="1" applyBorder="1" applyAlignment="1">
      <alignment horizontal="center"/>
    </xf>
    <xf numFmtId="2" fontId="0" fillId="3" borderId="28" xfId="0" applyNumberFormat="1" applyFont="1" applyFill="1" applyBorder="1" applyAlignment="1">
      <alignment horizontal="center"/>
    </xf>
    <xf numFmtId="2" fontId="11" fillId="3" borderId="28" xfId="0" applyNumberFormat="1" applyFont="1" applyFill="1" applyBorder="1" applyAlignment="1">
      <alignment horizontal="center" vertical="top" wrapText="1"/>
    </xf>
    <xf numFmtId="0" fontId="0" fillId="3" borderId="29" xfId="0" applyFill="1" applyBorder="1"/>
    <xf numFmtId="2" fontId="0" fillId="3" borderId="29" xfId="0" applyNumberFormat="1" applyFill="1" applyBorder="1" applyAlignment="1">
      <alignment horizontal="center"/>
    </xf>
    <xf numFmtId="0" fontId="13" fillId="3" borderId="0" xfId="0" applyFont="1" applyFill="1" applyAlignment="1">
      <alignment horizontal="left" vertical="center" indent="5"/>
    </xf>
    <xf numFmtId="0" fontId="16" fillId="3" borderId="0" xfId="1" applyFont="1" applyFill="1" applyAlignment="1">
      <alignment horizontal="left" vertical="center" indent="5"/>
    </xf>
    <xf numFmtId="0" fontId="0" fillId="3" borderId="0" xfId="0" applyFill="1"/>
    <xf numFmtId="0" fontId="10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fortworthtexas.gov/gaswells/air-quality-study/fin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D9"/>
  <sheetViews>
    <sheetView workbookViewId="0">
      <selection activeCell="D5" sqref="D5"/>
    </sheetView>
  </sheetViews>
  <sheetFormatPr defaultColWidth="8.85546875" defaultRowHeight="15" x14ac:dyDescent="0.25"/>
  <cols>
    <col min="1" max="16384" width="8.85546875" style="11"/>
  </cols>
  <sheetData>
    <row r="5" spans="4:4" x14ac:dyDescent="0.25">
      <c r="D5" s="54" t="s">
        <v>141</v>
      </c>
    </row>
    <row r="6" spans="4:4" x14ac:dyDescent="0.25">
      <c r="D6" s="54" t="s">
        <v>142</v>
      </c>
    </row>
    <row r="7" spans="4:4" x14ac:dyDescent="0.25">
      <c r="D7" s="55" t="s">
        <v>143</v>
      </c>
    </row>
    <row r="9" spans="4:4" x14ac:dyDescent="0.25">
      <c r="D9" s="11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045"/>
  <sheetViews>
    <sheetView tabSelected="1" topLeftCell="A20" workbookViewId="0">
      <selection activeCell="G36" sqref="G36"/>
    </sheetView>
  </sheetViews>
  <sheetFormatPr defaultColWidth="8.85546875" defaultRowHeight="15" x14ac:dyDescent="0.25"/>
  <cols>
    <col min="1" max="1" width="8.85546875" style="11"/>
    <col min="2" max="2" width="31.85546875" style="11" bestFit="1" customWidth="1"/>
    <col min="3" max="3" width="16" style="11" bestFit="1" customWidth="1"/>
    <col min="4" max="4" width="24.140625" style="11" bestFit="1" customWidth="1"/>
    <col min="5" max="5" width="19.5703125" style="11" bestFit="1" customWidth="1"/>
    <col min="6" max="6" width="11.140625" style="11" bestFit="1" customWidth="1"/>
    <col min="7" max="7" width="38.28515625" style="11" bestFit="1" customWidth="1"/>
    <col min="8" max="8" width="24.28515625" style="11" bestFit="1" customWidth="1"/>
    <col min="9" max="9" width="29.7109375" style="34" bestFit="1" customWidth="1"/>
    <col min="10" max="10" width="12" style="11" customWidth="1"/>
    <col min="11" max="11" width="15.28515625" style="11" bestFit="1" customWidth="1"/>
    <col min="12" max="12" width="14.5703125" style="11" bestFit="1" customWidth="1"/>
    <col min="13" max="16384" width="8.85546875" style="11"/>
  </cols>
  <sheetData>
    <row r="1" spans="2:12" ht="78.75" thickTop="1" thickBot="1" x14ac:dyDescent="0.4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3" t="s">
        <v>6</v>
      </c>
      <c r="I1" s="7" t="s">
        <v>7</v>
      </c>
      <c r="J1" s="8" t="s">
        <v>8</v>
      </c>
      <c r="K1" s="9" t="s">
        <v>9</v>
      </c>
      <c r="L1" s="10" t="s">
        <v>10</v>
      </c>
    </row>
    <row r="2" spans="2:12" ht="16.5" thickTop="1" x14ac:dyDescent="0.25">
      <c r="B2" s="12" t="s">
        <v>11</v>
      </c>
      <c r="C2" s="13" t="s">
        <v>12</v>
      </c>
      <c r="D2" s="13" t="s">
        <v>13</v>
      </c>
      <c r="E2" s="14" t="s">
        <v>14</v>
      </c>
      <c r="F2" s="14">
        <v>18</v>
      </c>
      <c r="G2" s="14" t="s">
        <v>15</v>
      </c>
      <c r="H2" s="13" t="s">
        <v>16</v>
      </c>
      <c r="I2" s="15" t="s">
        <v>17</v>
      </c>
      <c r="J2" s="16" t="s">
        <v>18</v>
      </c>
      <c r="K2" s="17" t="s">
        <v>19</v>
      </c>
      <c r="L2" s="18" t="s">
        <v>20</v>
      </c>
    </row>
    <row r="3" spans="2:12" ht="15.75" x14ac:dyDescent="0.25">
      <c r="B3" s="19" t="s">
        <v>11</v>
      </c>
      <c r="C3" s="20" t="s">
        <v>12</v>
      </c>
      <c r="D3" s="20" t="s">
        <v>13</v>
      </c>
      <c r="E3" s="21" t="s">
        <v>14</v>
      </c>
      <c r="F3" s="21">
        <v>13</v>
      </c>
      <c r="G3" s="21" t="s">
        <v>21</v>
      </c>
      <c r="H3" s="20" t="s">
        <v>16</v>
      </c>
      <c r="I3" s="22" t="s">
        <v>22</v>
      </c>
      <c r="J3" s="23" t="s">
        <v>23</v>
      </c>
      <c r="K3" s="24" t="s">
        <v>24</v>
      </c>
      <c r="L3" s="25" t="s">
        <v>25</v>
      </c>
    </row>
    <row r="4" spans="2:12" ht="15.75" x14ac:dyDescent="0.25">
      <c r="B4" s="19" t="s">
        <v>26</v>
      </c>
      <c r="C4" s="20" t="s">
        <v>27</v>
      </c>
      <c r="D4" s="20" t="s">
        <v>28</v>
      </c>
      <c r="E4" s="21" t="s">
        <v>29</v>
      </c>
      <c r="F4" s="21">
        <v>43</v>
      </c>
      <c r="G4" s="21" t="s">
        <v>30</v>
      </c>
      <c r="H4" s="20" t="s">
        <v>16</v>
      </c>
      <c r="I4" s="22" t="s">
        <v>31</v>
      </c>
      <c r="J4" s="23" t="s">
        <v>32</v>
      </c>
      <c r="K4" s="24" t="s">
        <v>33</v>
      </c>
      <c r="L4" s="25" t="s">
        <v>34</v>
      </c>
    </row>
    <row r="5" spans="2:12" ht="15.75" x14ac:dyDescent="0.25">
      <c r="B5" s="19" t="s">
        <v>26</v>
      </c>
      <c r="C5" s="20" t="s">
        <v>27</v>
      </c>
      <c r="D5" s="20" t="s">
        <v>35</v>
      </c>
      <c r="E5" s="21" t="s">
        <v>29</v>
      </c>
      <c r="F5" s="21">
        <v>74</v>
      </c>
      <c r="G5" s="21" t="s">
        <v>30</v>
      </c>
      <c r="H5" s="20" t="s">
        <v>16</v>
      </c>
      <c r="I5" s="22" t="s">
        <v>31</v>
      </c>
      <c r="J5" s="23" t="s">
        <v>36</v>
      </c>
      <c r="K5" s="24" t="s">
        <v>37</v>
      </c>
      <c r="L5" s="25" t="s">
        <v>38</v>
      </c>
    </row>
    <row r="6" spans="2:12" ht="15.75" x14ac:dyDescent="0.25">
      <c r="B6" s="19" t="s">
        <v>26</v>
      </c>
      <c r="C6" s="20" t="s">
        <v>27</v>
      </c>
      <c r="D6" s="20" t="s">
        <v>39</v>
      </c>
      <c r="E6" s="21" t="s">
        <v>29</v>
      </c>
      <c r="F6" s="21">
        <v>4</v>
      </c>
      <c r="G6" s="21" t="s">
        <v>30</v>
      </c>
      <c r="H6" s="20" t="s">
        <v>16</v>
      </c>
      <c r="I6" s="22" t="s">
        <v>31</v>
      </c>
      <c r="J6" s="23" t="s">
        <v>40</v>
      </c>
      <c r="K6" s="24" t="s">
        <v>41</v>
      </c>
      <c r="L6" s="25" t="s">
        <v>42</v>
      </c>
    </row>
    <row r="7" spans="2:12" ht="15.75" x14ac:dyDescent="0.25">
      <c r="B7" s="19" t="s">
        <v>26</v>
      </c>
      <c r="C7" s="20" t="s">
        <v>27</v>
      </c>
      <c r="D7" s="20" t="s">
        <v>43</v>
      </c>
      <c r="E7" s="21" t="s">
        <v>29</v>
      </c>
      <c r="F7" s="21">
        <v>106</v>
      </c>
      <c r="G7" s="21" t="s">
        <v>30</v>
      </c>
      <c r="H7" s="20" t="s">
        <v>16</v>
      </c>
      <c r="I7" s="22" t="s">
        <v>31</v>
      </c>
      <c r="J7" s="23" t="s">
        <v>44</v>
      </c>
      <c r="K7" s="24" t="s">
        <v>45</v>
      </c>
      <c r="L7" s="25" t="s">
        <v>46</v>
      </c>
    </row>
    <row r="8" spans="2:12" ht="15.75" x14ac:dyDescent="0.25">
      <c r="B8" s="19" t="s">
        <v>47</v>
      </c>
      <c r="C8" s="20" t="s">
        <v>48</v>
      </c>
      <c r="D8" s="20" t="s">
        <v>28</v>
      </c>
      <c r="E8" s="26">
        <v>41548</v>
      </c>
      <c r="F8" s="21">
        <v>185</v>
      </c>
      <c r="G8" s="21" t="s">
        <v>30</v>
      </c>
      <c r="H8" s="20" t="s">
        <v>16</v>
      </c>
      <c r="I8" s="22" t="s">
        <v>49</v>
      </c>
      <c r="J8" s="23" t="s">
        <v>50</v>
      </c>
      <c r="K8" s="24" t="s">
        <v>51</v>
      </c>
      <c r="L8" s="25" t="s">
        <v>52</v>
      </c>
    </row>
    <row r="9" spans="2:12" ht="15.75" x14ac:dyDescent="0.25">
      <c r="B9" s="19" t="s">
        <v>53</v>
      </c>
      <c r="C9" s="20" t="s">
        <v>54</v>
      </c>
      <c r="D9" s="20" t="s">
        <v>55</v>
      </c>
      <c r="E9" s="21">
        <v>2011</v>
      </c>
      <c r="F9" s="21">
        <v>287</v>
      </c>
      <c r="G9" s="21" t="s">
        <v>30</v>
      </c>
      <c r="H9" s="20" t="s">
        <v>56</v>
      </c>
      <c r="I9" s="22" t="s">
        <v>57</v>
      </c>
      <c r="J9" s="23" t="s">
        <v>58</v>
      </c>
      <c r="K9" s="24" t="s">
        <v>59</v>
      </c>
      <c r="L9" s="25" t="s">
        <v>60</v>
      </c>
    </row>
    <row r="10" spans="2:12" ht="15.75" x14ac:dyDescent="0.25">
      <c r="B10" s="19" t="s">
        <v>61</v>
      </c>
      <c r="C10" s="20" t="s">
        <v>62</v>
      </c>
      <c r="D10" s="20" t="s">
        <v>35</v>
      </c>
      <c r="E10" s="26">
        <v>42095</v>
      </c>
      <c r="F10" s="21">
        <v>18</v>
      </c>
      <c r="G10" s="21" t="s">
        <v>30</v>
      </c>
      <c r="H10" s="20" t="s">
        <v>16</v>
      </c>
      <c r="I10" s="22" t="s">
        <v>63</v>
      </c>
      <c r="J10" s="23" t="s">
        <v>64</v>
      </c>
      <c r="K10" s="24" t="s">
        <v>65</v>
      </c>
      <c r="L10" s="25" t="s">
        <v>66</v>
      </c>
    </row>
    <row r="11" spans="2:12" ht="15.75" x14ac:dyDescent="0.25">
      <c r="B11" s="19" t="s">
        <v>61</v>
      </c>
      <c r="C11" s="20" t="s">
        <v>62</v>
      </c>
      <c r="D11" s="20" t="s">
        <v>67</v>
      </c>
      <c r="E11" s="26">
        <v>42491</v>
      </c>
      <c r="F11" s="21">
        <v>45</v>
      </c>
      <c r="G11" s="21" t="s">
        <v>21</v>
      </c>
      <c r="H11" s="20" t="s">
        <v>16</v>
      </c>
      <c r="I11" s="22" t="s">
        <v>68</v>
      </c>
      <c r="J11" s="23" t="s">
        <v>69</v>
      </c>
      <c r="K11" s="24" t="s">
        <v>70</v>
      </c>
      <c r="L11" s="25" t="s">
        <v>71</v>
      </c>
    </row>
    <row r="12" spans="2:12" ht="15.75" x14ac:dyDescent="0.25">
      <c r="B12" s="19" t="s">
        <v>61</v>
      </c>
      <c r="C12" s="20" t="s">
        <v>62</v>
      </c>
      <c r="D12" s="20" t="s">
        <v>72</v>
      </c>
      <c r="E12" s="26">
        <v>42125</v>
      </c>
      <c r="F12" s="21">
        <v>29</v>
      </c>
      <c r="G12" s="21" t="s">
        <v>30</v>
      </c>
      <c r="H12" s="20" t="s">
        <v>16</v>
      </c>
      <c r="I12" s="22" t="s">
        <v>63</v>
      </c>
      <c r="J12" s="23" t="s">
        <v>73</v>
      </c>
      <c r="K12" s="24" t="s">
        <v>74</v>
      </c>
      <c r="L12" s="25" t="s">
        <v>75</v>
      </c>
    </row>
    <row r="13" spans="2:12" ht="15.75" x14ac:dyDescent="0.25">
      <c r="B13" s="19" t="s">
        <v>76</v>
      </c>
      <c r="C13" s="20" t="s">
        <v>77</v>
      </c>
      <c r="D13" s="20" t="s">
        <v>13</v>
      </c>
      <c r="E13" s="26">
        <v>41153</v>
      </c>
      <c r="F13" s="21">
        <v>3</v>
      </c>
      <c r="G13" s="21" t="s">
        <v>21</v>
      </c>
      <c r="H13" s="20" t="s">
        <v>16</v>
      </c>
      <c r="I13" s="22" t="s">
        <v>22</v>
      </c>
      <c r="J13" s="23" t="s">
        <v>78</v>
      </c>
      <c r="K13" s="24" t="s">
        <v>79</v>
      </c>
      <c r="L13" s="25" t="s">
        <v>80</v>
      </c>
    </row>
    <row r="14" spans="2:12" ht="15.75" x14ac:dyDescent="0.25">
      <c r="B14" s="19" t="s">
        <v>81</v>
      </c>
      <c r="C14" s="20" t="s">
        <v>82</v>
      </c>
      <c r="D14" s="20" t="s">
        <v>28</v>
      </c>
      <c r="E14" s="26">
        <v>41548</v>
      </c>
      <c r="F14" s="21">
        <v>32</v>
      </c>
      <c r="G14" s="21" t="s">
        <v>30</v>
      </c>
      <c r="H14" s="20" t="s">
        <v>16</v>
      </c>
      <c r="I14" s="22" t="s">
        <v>49</v>
      </c>
      <c r="J14" s="23" t="s">
        <v>83</v>
      </c>
      <c r="K14" s="24" t="s">
        <v>84</v>
      </c>
      <c r="L14" s="25" t="s">
        <v>85</v>
      </c>
    </row>
    <row r="15" spans="2:12" ht="15.75" x14ac:dyDescent="0.25">
      <c r="B15" s="19" t="s">
        <v>86</v>
      </c>
      <c r="C15" s="20" t="s">
        <v>87</v>
      </c>
      <c r="D15" s="20" t="s">
        <v>28</v>
      </c>
      <c r="E15" s="21" t="s">
        <v>88</v>
      </c>
      <c r="F15" s="21">
        <v>7</v>
      </c>
      <c r="G15" s="21" t="s">
        <v>30</v>
      </c>
      <c r="H15" s="20" t="s">
        <v>16</v>
      </c>
      <c r="I15" s="22" t="s">
        <v>49</v>
      </c>
      <c r="J15" s="23" t="s">
        <v>89</v>
      </c>
      <c r="K15" s="24" t="s">
        <v>90</v>
      </c>
      <c r="L15" s="25" t="s">
        <v>91</v>
      </c>
    </row>
    <row r="16" spans="2:12" ht="15.75" x14ac:dyDescent="0.25">
      <c r="B16" s="19" t="s">
        <v>92</v>
      </c>
      <c r="C16" s="20" t="s">
        <v>93</v>
      </c>
      <c r="D16" s="20" t="s">
        <v>94</v>
      </c>
      <c r="E16" s="21">
        <v>2015</v>
      </c>
      <c r="F16" s="21">
        <v>50</v>
      </c>
      <c r="G16" s="21" t="s">
        <v>30</v>
      </c>
      <c r="H16" s="20" t="s">
        <v>16</v>
      </c>
      <c r="I16" s="22" t="s">
        <v>31</v>
      </c>
      <c r="J16" s="23" t="s">
        <v>95</v>
      </c>
      <c r="K16" s="24" t="s">
        <v>96</v>
      </c>
      <c r="L16" s="25" t="s">
        <v>97</v>
      </c>
    </row>
    <row r="17" spans="2:12" ht="15.75" x14ac:dyDescent="0.25">
      <c r="B17" s="19" t="s">
        <v>92</v>
      </c>
      <c r="C17" s="20" t="s">
        <v>93</v>
      </c>
      <c r="D17" s="20" t="s">
        <v>98</v>
      </c>
      <c r="E17" s="21">
        <v>2015</v>
      </c>
      <c r="F17" s="21">
        <v>29</v>
      </c>
      <c r="G17" s="21" t="s">
        <v>30</v>
      </c>
      <c r="H17" s="20" t="s">
        <v>16</v>
      </c>
      <c r="I17" s="22" t="s">
        <v>31</v>
      </c>
      <c r="J17" s="23" t="s">
        <v>99</v>
      </c>
      <c r="K17" s="24" t="s">
        <v>100</v>
      </c>
      <c r="L17" s="25" t="s">
        <v>101</v>
      </c>
    </row>
    <row r="18" spans="2:12" ht="15.75" x14ac:dyDescent="0.25">
      <c r="B18" s="19" t="s">
        <v>92</v>
      </c>
      <c r="C18" s="20" t="s">
        <v>93</v>
      </c>
      <c r="D18" s="20" t="s">
        <v>35</v>
      </c>
      <c r="E18" s="21">
        <v>2014</v>
      </c>
      <c r="F18" s="21">
        <v>15</v>
      </c>
      <c r="G18" s="21" t="s">
        <v>30</v>
      </c>
      <c r="H18" s="20" t="s">
        <v>16</v>
      </c>
      <c r="I18" s="22" t="s">
        <v>31</v>
      </c>
      <c r="J18" s="23" t="s">
        <v>102</v>
      </c>
      <c r="K18" s="24" t="s">
        <v>103</v>
      </c>
      <c r="L18" s="25" t="s">
        <v>104</v>
      </c>
    </row>
    <row r="19" spans="2:12" ht="16.5" thickBot="1" x14ac:dyDescent="0.3">
      <c r="B19" s="27" t="s">
        <v>92</v>
      </c>
      <c r="C19" s="28" t="s">
        <v>93</v>
      </c>
      <c r="D19" s="28" t="s">
        <v>105</v>
      </c>
      <c r="E19" s="29" t="s">
        <v>106</v>
      </c>
      <c r="F19" s="29">
        <v>51</v>
      </c>
      <c r="G19" s="29" t="s">
        <v>30</v>
      </c>
      <c r="H19" s="28" t="s">
        <v>16</v>
      </c>
      <c r="I19" s="30" t="s">
        <v>31</v>
      </c>
      <c r="J19" s="31" t="s">
        <v>107</v>
      </c>
      <c r="K19" s="32" t="s">
        <v>108</v>
      </c>
      <c r="L19" s="33" t="s">
        <v>109</v>
      </c>
    </row>
    <row r="20" spans="2:12" ht="15.75" thickTop="1" x14ac:dyDescent="0.25"/>
    <row r="22" spans="2:12" ht="21.75" thickBot="1" x14ac:dyDescent="0.4">
      <c r="B22" s="35" t="s">
        <v>110</v>
      </c>
      <c r="C22" s="36" t="s">
        <v>1</v>
      </c>
      <c r="D22" s="37"/>
      <c r="E22" s="37"/>
    </row>
    <row r="23" spans="2:12" ht="16.5" thickTop="1" x14ac:dyDescent="0.25">
      <c r="B23" s="11" t="s">
        <v>11</v>
      </c>
      <c r="C23" s="38" t="s">
        <v>111</v>
      </c>
      <c r="D23" s="39"/>
    </row>
    <row r="24" spans="2:12" ht="15.75" x14ac:dyDescent="0.25">
      <c r="B24" s="11" t="s">
        <v>26</v>
      </c>
      <c r="C24" s="38" t="s">
        <v>112</v>
      </c>
      <c r="D24" s="40"/>
    </row>
    <row r="25" spans="2:12" ht="15.75" x14ac:dyDescent="0.25">
      <c r="B25" s="11" t="s">
        <v>47</v>
      </c>
      <c r="C25" s="52" t="s">
        <v>144</v>
      </c>
    </row>
    <row r="26" spans="2:12" x14ac:dyDescent="0.25">
      <c r="B26" s="11" t="s">
        <v>53</v>
      </c>
      <c r="C26" s="53" t="s">
        <v>113</v>
      </c>
    </row>
    <row r="27" spans="2:12" ht="15.75" x14ac:dyDescent="0.25">
      <c r="B27" s="11" t="s">
        <v>114</v>
      </c>
      <c r="C27" s="52" t="s">
        <v>62</v>
      </c>
    </row>
    <row r="28" spans="2:12" ht="15.75" x14ac:dyDescent="0.25">
      <c r="B28" s="11" t="s">
        <v>76</v>
      </c>
      <c r="C28" s="38" t="s">
        <v>115</v>
      </c>
    </row>
    <row r="29" spans="2:12" ht="15.75" x14ac:dyDescent="0.25">
      <c r="B29" s="11" t="s">
        <v>81</v>
      </c>
      <c r="C29" s="38" t="s">
        <v>116</v>
      </c>
    </row>
    <row r="30" spans="2:12" ht="15.75" x14ac:dyDescent="0.25">
      <c r="B30" s="11" t="s">
        <v>86</v>
      </c>
      <c r="C30" s="38" t="s">
        <v>117</v>
      </c>
    </row>
    <row r="31" spans="2:12" ht="16.5" thickBot="1" x14ac:dyDescent="0.3">
      <c r="B31" s="37" t="s">
        <v>92</v>
      </c>
      <c r="C31" s="41" t="s">
        <v>118</v>
      </c>
      <c r="D31" s="37"/>
      <c r="E31" s="37"/>
    </row>
    <row r="32" spans="2:12" ht="15.75" thickTop="1" x14ac:dyDescent="0.25"/>
    <row r="34" spans="2:8" ht="15.75" thickBot="1" x14ac:dyDescent="0.3"/>
    <row r="35" spans="2:8" ht="46.5" thickTop="1" thickBot="1" x14ac:dyDescent="0.3">
      <c r="B35" s="42" t="s">
        <v>119</v>
      </c>
      <c r="C35" s="43" t="s">
        <v>120</v>
      </c>
      <c r="D35" s="43" t="s">
        <v>121</v>
      </c>
      <c r="E35" s="43" t="s">
        <v>122</v>
      </c>
    </row>
    <row r="36" spans="2:8" ht="15.75" thickTop="1" x14ac:dyDescent="0.25">
      <c r="B36" s="44" t="s">
        <v>123</v>
      </c>
      <c r="C36" s="45">
        <v>1.7820619337658277</v>
      </c>
      <c r="D36" s="45">
        <v>75.599710830712326</v>
      </c>
      <c r="E36" s="45">
        <v>3.6666666669999999</v>
      </c>
      <c r="F36" s="11">
        <f>C36*24/20/8</f>
        <v>0.26730929006487414</v>
      </c>
      <c r="G36" s="11">
        <f>IF(F36&gt;4,1,0)</f>
        <v>0</v>
      </c>
      <c r="H36" s="11">
        <f>COUNT(G36:G1044)</f>
        <v>1009</v>
      </c>
    </row>
    <row r="37" spans="2:8" x14ac:dyDescent="0.25">
      <c r="B37" s="46" t="s">
        <v>123</v>
      </c>
      <c r="C37" s="47">
        <v>0.80637821195938564</v>
      </c>
      <c r="D37" s="47">
        <v>8.4751197000351457</v>
      </c>
      <c r="E37" s="47">
        <v>14.8</v>
      </c>
      <c r="F37" s="54">
        <f t="shared" ref="F37:F100" si="0">C37*24/20/8</f>
        <v>0.12095673179390784</v>
      </c>
      <c r="G37" s="54">
        <f t="shared" ref="G37:G100" si="1">IF(F37&gt;4,1,0)</f>
        <v>0</v>
      </c>
      <c r="H37" s="11">
        <f>SUM(G36:G1044)</f>
        <v>27</v>
      </c>
    </row>
    <row r="38" spans="2:8" x14ac:dyDescent="0.25">
      <c r="B38" s="46" t="s">
        <v>123</v>
      </c>
      <c r="C38" s="47">
        <v>0.48792896528311441</v>
      </c>
      <c r="D38" s="47">
        <v>4.9177408090184631</v>
      </c>
      <c r="E38" s="47">
        <v>15.43333333</v>
      </c>
      <c r="F38" s="54">
        <f t="shared" si="0"/>
        <v>7.3189344792467165E-2</v>
      </c>
      <c r="G38" s="54">
        <f t="shared" si="1"/>
        <v>0</v>
      </c>
    </row>
    <row r="39" spans="2:8" x14ac:dyDescent="0.25">
      <c r="B39" s="46" t="s">
        <v>123</v>
      </c>
      <c r="C39" s="47">
        <v>3.5335871282479716</v>
      </c>
      <c r="D39" s="47">
        <v>19.962998911136527</v>
      </c>
      <c r="E39" s="47">
        <v>27.533333330000001</v>
      </c>
      <c r="F39" s="54">
        <f t="shared" si="0"/>
        <v>0.53003806923719576</v>
      </c>
      <c r="G39" s="54">
        <f t="shared" si="1"/>
        <v>0</v>
      </c>
    </row>
    <row r="40" spans="2:8" x14ac:dyDescent="0.25">
      <c r="B40" s="46" t="s">
        <v>123</v>
      </c>
      <c r="C40" s="47">
        <v>1.1112678243773135</v>
      </c>
      <c r="D40" s="47">
        <v>3.2862588387451366</v>
      </c>
      <c r="E40" s="47">
        <v>52.6</v>
      </c>
      <c r="F40" s="54">
        <f t="shared" si="0"/>
        <v>0.16669017365659702</v>
      </c>
      <c r="G40" s="54">
        <f t="shared" si="1"/>
        <v>0</v>
      </c>
    </row>
    <row r="41" spans="2:8" x14ac:dyDescent="0.25">
      <c r="B41" s="46" t="s">
        <v>123</v>
      </c>
      <c r="C41" s="47">
        <v>1.171630380401208</v>
      </c>
      <c r="D41" s="47">
        <v>3.4494621505813274</v>
      </c>
      <c r="E41" s="47">
        <v>52.833333330000002</v>
      </c>
      <c r="F41" s="54">
        <f t="shared" si="0"/>
        <v>0.17574455706018122</v>
      </c>
      <c r="G41" s="54">
        <f t="shared" si="1"/>
        <v>0</v>
      </c>
    </row>
    <row r="42" spans="2:8" x14ac:dyDescent="0.25">
      <c r="B42" s="46" t="s">
        <v>123</v>
      </c>
      <c r="C42" s="47">
        <v>0.68500012841141755</v>
      </c>
      <c r="D42" s="47">
        <v>1.8869798950865879</v>
      </c>
      <c r="E42" s="47">
        <v>56.466666670000002</v>
      </c>
      <c r="F42" s="54">
        <f t="shared" si="0"/>
        <v>0.10275001926171264</v>
      </c>
      <c r="G42" s="54">
        <f t="shared" si="1"/>
        <v>0</v>
      </c>
    </row>
    <row r="43" spans="2:8" x14ac:dyDescent="0.25">
      <c r="B43" s="46" t="s">
        <v>123</v>
      </c>
      <c r="C43" s="47">
        <v>1.794841860248064</v>
      </c>
      <c r="D43" s="47">
        <v>4.1566280634302073</v>
      </c>
      <c r="E43" s="47">
        <v>67.166666669999998</v>
      </c>
      <c r="F43" s="54">
        <f t="shared" si="0"/>
        <v>0.26922627903720964</v>
      </c>
      <c r="G43" s="54">
        <f t="shared" si="1"/>
        <v>0</v>
      </c>
    </row>
    <row r="44" spans="2:8" x14ac:dyDescent="0.25">
      <c r="B44" s="46" t="s">
        <v>123</v>
      </c>
      <c r="C44" s="47">
        <v>0.12236390433415044</v>
      </c>
      <c r="D44" s="47">
        <v>0.22410106903193011</v>
      </c>
      <c r="E44" s="47">
        <v>84.933333329999996</v>
      </c>
      <c r="F44" s="54">
        <f t="shared" si="0"/>
        <v>1.8354585650122567E-2</v>
      </c>
      <c r="G44" s="54">
        <f t="shared" si="1"/>
        <v>0</v>
      </c>
    </row>
    <row r="45" spans="2:8" x14ac:dyDescent="0.25">
      <c r="B45" s="46" t="s">
        <v>123</v>
      </c>
      <c r="C45" s="47">
        <v>0.18185457293617538</v>
      </c>
      <c r="D45" s="47">
        <v>0.33240185415527423</v>
      </c>
      <c r="E45" s="47">
        <v>85.1</v>
      </c>
      <c r="F45" s="54">
        <f t="shared" si="0"/>
        <v>2.727818594042631E-2</v>
      </c>
      <c r="G45" s="54">
        <f t="shared" si="1"/>
        <v>0</v>
      </c>
    </row>
    <row r="46" spans="2:8" x14ac:dyDescent="0.25">
      <c r="B46" s="46" t="s">
        <v>123</v>
      </c>
      <c r="C46" s="47">
        <v>1.7219375037531037</v>
      </c>
      <c r="D46" s="47">
        <v>3.1266141411996213</v>
      </c>
      <c r="E46" s="47">
        <v>85.666666669999998</v>
      </c>
      <c r="F46" s="54">
        <f t="shared" si="0"/>
        <v>0.25829062556296556</v>
      </c>
      <c r="G46" s="54">
        <f t="shared" si="1"/>
        <v>0</v>
      </c>
    </row>
    <row r="47" spans="2:8" x14ac:dyDescent="0.25">
      <c r="B47" s="46" t="s">
        <v>123</v>
      </c>
      <c r="C47" s="47">
        <v>0.12687520865171473</v>
      </c>
      <c r="D47" s="47">
        <v>0.22537551014133375</v>
      </c>
      <c r="E47" s="47">
        <v>87.566666670000004</v>
      </c>
      <c r="F47" s="54">
        <f t="shared" si="0"/>
        <v>1.9031281297757208E-2</v>
      </c>
      <c r="G47" s="54">
        <f t="shared" si="1"/>
        <v>0</v>
      </c>
    </row>
    <row r="48" spans="2:8" x14ac:dyDescent="0.25">
      <c r="B48" s="46" t="s">
        <v>123</v>
      </c>
      <c r="C48" s="47">
        <v>1.9370854507279933</v>
      </c>
      <c r="D48" s="47">
        <v>3.4053494003805111</v>
      </c>
      <c r="E48" s="47">
        <v>88.482191780821907</v>
      </c>
      <c r="F48" s="54">
        <f t="shared" si="0"/>
        <v>0.290562817609199</v>
      </c>
      <c r="G48" s="54">
        <f t="shared" si="1"/>
        <v>0</v>
      </c>
    </row>
    <row r="49" spans="2:7" x14ac:dyDescent="0.25">
      <c r="B49" s="46" t="s">
        <v>123</v>
      </c>
      <c r="C49" s="47">
        <v>0.79848380879538117</v>
      </c>
      <c r="D49" s="47">
        <v>1.1020745400708449</v>
      </c>
      <c r="E49" s="47">
        <v>112.7</v>
      </c>
      <c r="F49" s="54">
        <f t="shared" si="0"/>
        <v>0.11977257131930719</v>
      </c>
      <c r="G49" s="54">
        <f t="shared" si="1"/>
        <v>0</v>
      </c>
    </row>
    <row r="50" spans="2:7" x14ac:dyDescent="0.25">
      <c r="B50" s="46" t="s">
        <v>123</v>
      </c>
      <c r="C50" s="47">
        <v>0.24302741402350223</v>
      </c>
      <c r="D50" s="47">
        <v>0.30700708694343332</v>
      </c>
      <c r="E50" s="47">
        <v>123.1333333</v>
      </c>
      <c r="F50" s="54">
        <f t="shared" si="0"/>
        <v>3.6454112103525331E-2</v>
      </c>
      <c r="G50" s="54">
        <f t="shared" si="1"/>
        <v>0</v>
      </c>
    </row>
    <row r="51" spans="2:7" x14ac:dyDescent="0.25">
      <c r="B51" s="46" t="s">
        <v>123</v>
      </c>
      <c r="C51" s="47">
        <v>1.0933925561681255</v>
      </c>
      <c r="D51" s="47">
        <v>1.3642518037502029</v>
      </c>
      <c r="E51" s="47">
        <v>124.66666669999999</v>
      </c>
      <c r="F51" s="54">
        <f t="shared" si="0"/>
        <v>0.16400888342521883</v>
      </c>
      <c r="G51" s="54">
        <f t="shared" si="1"/>
        <v>0</v>
      </c>
    </row>
    <row r="52" spans="2:7" x14ac:dyDescent="0.25">
      <c r="B52" s="46" t="s">
        <v>123</v>
      </c>
      <c r="C52" s="47">
        <v>0.83337871041972367</v>
      </c>
      <c r="D52" s="47">
        <v>0.96744020975569556</v>
      </c>
      <c r="E52" s="47">
        <v>133.994520547945</v>
      </c>
      <c r="F52" s="54">
        <f t="shared" si="0"/>
        <v>0.12500680656295854</v>
      </c>
      <c r="G52" s="54">
        <f t="shared" si="1"/>
        <v>0</v>
      </c>
    </row>
    <row r="53" spans="2:7" x14ac:dyDescent="0.25">
      <c r="B53" s="46" t="s">
        <v>123</v>
      </c>
      <c r="C53" s="47">
        <v>1.6529760706167937</v>
      </c>
      <c r="D53" s="47">
        <v>1.5411769707993965</v>
      </c>
      <c r="E53" s="47">
        <v>166.83333329999999</v>
      </c>
      <c r="F53" s="54">
        <f t="shared" si="0"/>
        <v>0.24794641059251904</v>
      </c>
      <c r="G53" s="54">
        <f t="shared" si="1"/>
        <v>0</v>
      </c>
    </row>
    <row r="54" spans="2:7" x14ac:dyDescent="0.25">
      <c r="B54" s="46" t="s">
        <v>123</v>
      </c>
      <c r="C54" s="47">
        <v>0.32194192616717038</v>
      </c>
      <c r="D54" s="47">
        <v>0.28060098890679452</v>
      </c>
      <c r="E54" s="47">
        <v>178.46666669999999</v>
      </c>
      <c r="F54" s="54">
        <f t="shared" si="0"/>
        <v>4.8291288925075559E-2</v>
      </c>
      <c r="G54" s="54">
        <f t="shared" si="1"/>
        <v>0</v>
      </c>
    </row>
    <row r="55" spans="2:7" x14ac:dyDescent="0.25">
      <c r="B55" s="46" t="s">
        <v>123</v>
      </c>
      <c r="C55" s="47">
        <v>20.292994915199642</v>
      </c>
      <c r="D55" s="47">
        <v>17.080986562835726</v>
      </c>
      <c r="E55" s="47">
        <v>184.8</v>
      </c>
      <c r="F55" s="54">
        <f t="shared" si="0"/>
        <v>3.0439492372799464</v>
      </c>
      <c r="G55" s="54">
        <f t="shared" si="1"/>
        <v>0</v>
      </c>
    </row>
    <row r="56" spans="2:7" x14ac:dyDescent="0.25">
      <c r="B56" s="46" t="s">
        <v>123</v>
      </c>
      <c r="C56" s="47">
        <v>2.3646750705705024</v>
      </c>
      <c r="D56" s="47">
        <v>1.4366260388042962</v>
      </c>
      <c r="E56" s="47">
        <v>256.0333334</v>
      </c>
      <c r="F56" s="54">
        <f t="shared" si="0"/>
        <v>0.35470126058557538</v>
      </c>
      <c r="G56" s="54">
        <f t="shared" si="1"/>
        <v>0</v>
      </c>
    </row>
    <row r="57" spans="2:7" x14ac:dyDescent="0.25">
      <c r="B57" s="46" t="s">
        <v>123</v>
      </c>
      <c r="C57" s="47">
        <v>1.1204326370443427</v>
      </c>
      <c r="D57" s="47">
        <v>0.65709236194503096</v>
      </c>
      <c r="E57" s="47">
        <v>265.23333330000003</v>
      </c>
      <c r="F57" s="54">
        <f t="shared" si="0"/>
        <v>0.16806489555665141</v>
      </c>
      <c r="G57" s="54">
        <f t="shared" si="1"/>
        <v>0</v>
      </c>
    </row>
    <row r="58" spans="2:7" x14ac:dyDescent="0.25">
      <c r="B58" s="46" t="s">
        <v>123</v>
      </c>
      <c r="C58" s="47">
        <v>2.1983981285820349</v>
      </c>
      <c r="D58" s="47">
        <v>1.2015455000999662</v>
      </c>
      <c r="E58" s="47">
        <v>284.60000000000002</v>
      </c>
      <c r="F58" s="54">
        <f t="shared" si="0"/>
        <v>0.32975971928730524</v>
      </c>
      <c r="G58" s="54">
        <f t="shared" si="1"/>
        <v>0</v>
      </c>
    </row>
    <row r="59" spans="2:7" x14ac:dyDescent="0.25">
      <c r="B59" s="46" t="s">
        <v>123</v>
      </c>
      <c r="C59" s="47">
        <v>13.168262607753745</v>
      </c>
      <c r="D59" s="47">
        <v>7.0131843671301919</v>
      </c>
      <c r="E59" s="47">
        <v>292.06666669999998</v>
      </c>
      <c r="F59" s="54">
        <f t="shared" si="0"/>
        <v>1.9752393911630617</v>
      </c>
      <c r="G59" s="54">
        <f t="shared" si="1"/>
        <v>0</v>
      </c>
    </row>
    <row r="60" spans="2:7" x14ac:dyDescent="0.25">
      <c r="B60" s="46" t="s">
        <v>123</v>
      </c>
      <c r="C60" s="47">
        <v>0.66347647809248522</v>
      </c>
      <c r="D60" s="47">
        <v>0.31961434045321918</v>
      </c>
      <c r="E60" s="47">
        <v>322.89999999999998</v>
      </c>
      <c r="F60" s="54">
        <f t="shared" si="0"/>
        <v>9.9521471713872781E-2</v>
      </c>
      <c r="G60" s="54">
        <f t="shared" si="1"/>
        <v>0</v>
      </c>
    </row>
    <row r="61" spans="2:7" x14ac:dyDescent="0.25">
      <c r="B61" s="46" t="s">
        <v>123</v>
      </c>
      <c r="C61" s="47">
        <v>0.74373993988379639</v>
      </c>
      <c r="D61" s="47">
        <v>0.35357095434114483</v>
      </c>
      <c r="E61" s="47">
        <v>327.19999997000002</v>
      </c>
      <c r="F61" s="54">
        <f t="shared" si="0"/>
        <v>0.11156099098256947</v>
      </c>
      <c r="G61" s="54">
        <f t="shared" si="1"/>
        <v>0</v>
      </c>
    </row>
    <row r="62" spans="2:7" x14ac:dyDescent="0.25">
      <c r="B62" s="46" t="s">
        <v>123</v>
      </c>
      <c r="C62" s="47">
        <v>1.369003893367482</v>
      </c>
      <c r="D62" s="47">
        <v>0.64804609131520374</v>
      </c>
      <c r="E62" s="47">
        <v>328.6</v>
      </c>
      <c r="F62" s="54">
        <f t="shared" si="0"/>
        <v>0.20535058400512227</v>
      </c>
      <c r="G62" s="54">
        <f t="shared" si="1"/>
        <v>0</v>
      </c>
    </row>
    <row r="63" spans="2:7" x14ac:dyDescent="0.25">
      <c r="B63" s="46" t="s">
        <v>123</v>
      </c>
      <c r="C63" s="47">
        <v>0.14196736220047562</v>
      </c>
      <c r="D63" s="47">
        <v>6.706709838905478E-2</v>
      </c>
      <c r="E63" s="47">
        <v>329.26666669999997</v>
      </c>
      <c r="F63" s="54">
        <f t="shared" si="0"/>
        <v>2.1295104330071344E-2</v>
      </c>
      <c r="G63" s="54">
        <f t="shared" si="1"/>
        <v>0</v>
      </c>
    </row>
    <row r="64" spans="2:7" x14ac:dyDescent="0.25">
      <c r="B64" s="46" t="s">
        <v>123</v>
      </c>
      <c r="C64" s="47">
        <v>0.40921010271194763</v>
      </c>
      <c r="D64" s="47">
        <v>0.18688329165912659</v>
      </c>
      <c r="E64" s="47">
        <v>340.6</v>
      </c>
      <c r="F64" s="54">
        <f t="shared" si="0"/>
        <v>6.1381515406792139E-2</v>
      </c>
      <c r="G64" s="54">
        <f t="shared" si="1"/>
        <v>0</v>
      </c>
    </row>
    <row r="65" spans="2:7" x14ac:dyDescent="0.25">
      <c r="B65" s="46" t="s">
        <v>123</v>
      </c>
      <c r="C65" s="47">
        <v>0.40759534622739596</v>
      </c>
      <c r="D65" s="47">
        <v>0.1817002517008805</v>
      </c>
      <c r="E65" s="47">
        <v>348.93333330000002</v>
      </c>
      <c r="F65" s="54">
        <f t="shared" si="0"/>
        <v>6.1139301934109394E-2</v>
      </c>
      <c r="G65" s="54">
        <f t="shared" si="1"/>
        <v>0</v>
      </c>
    </row>
    <row r="66" spans="2:7" x14ac:dyDescent="0.25">
      <c r="B66" s="46" t="s">
        <v>123</v>
      </c>
      <c r="C66" s="47">
        <v>0.79790931648969121</v>
      </c>
      <c r="D66" s="47">
        <v>0.32079203578138826</v>
      </c>
      <c r="E66" s="47">
        <v>386.9</v>
      </c>
      <c r="F66" s="54">
        <f t="shared" si="0"/>
        <v>0.11968639747345369</v>
      </c>
      <c r="G66" s="54">
        <f t="shared" si="1"/>
        <v>0</v>
      </c>
    </row>
    <row r="67" spans="2:7" x14ac:dyDescent="0.25">
      <c r="B67" s="46" t="s">
        <v>123</v>
      </c>
      <c r="C67" s="47">
        <v>1.8832918508070373</v>
      </c>
      <c r="D67" s="47">
        <v>0.63161968142738723</v>
      </c>
      <c r="E67" s="47">
        <v>463.79999996999999</v>
      </c>
      <c r="F67" s="54">
        <f t="shared" si="0"/>
        <v>0.2824937776210556</v>
      </c>
      <c r="G67" s="54">
        <f t="shared" si="1"/>
        <v>0</v>
      </c>
    </row>
    <row r="68" spans="2:7" x14ac:dyDescent="0.25">
      <c r="B68" s="46" t="s">
        <v>123</v>
      </c>
      <c r="C68" s="47">
        <v>0.22749531233672629</v>
      </c>
      <c r="D68" s="47">
        <v>7.3979361246362826E-2</v>
      </c>
      <c r="E68" s="47">
        <v>478.33333336999999</v>
      </c>
      <c r="F68" s="54">
        <f t="shared" si="0"/>
        <v>3.4124296850508946E-2</v>
      </c>
      <c r="G68" s="54">
        <f t="shared" si="1"/>
        <v>0</v>
      </c>
    </row>
    <row r="69" spans="2:7" x14ac:dyDescent="0.25">
      <c r="B69" s="46" t="s">
        <v>123</v>
      </c>
      <c r="C69" s="47">
        <v>2.5967463473744532</v>
      </c>
      <c r="D69" s="47">
        <v>0.80292089299693425</v>
      </c>
      <c r="E69" s="47">
        <v>503.06666669999998</v>
      </c>
      <c r="F69" s="54">
        <f t="shared" si="0"/>
        <v>0.38951195210616796</v>
      </c>
      <c r="G69" s="54">
        <f t="shared" si="1"/>
        <v>0</v>
      </c>
    </row>
    <row r="70" spans="2:7" x14ac:dyDescent="0.25">
      <c r="B70" s="46" t="s">
        <v>123</v>
      </c>
      <c r="C70" s="47">
        <v>6.8538124350257039</v>
      </c>
      <c r="D70" s="47">
        <v>1.9363821585826411</v>
      </c>
      <c r="E70" s="47">
        <v>550.56666659999996</v>
      </c>
      <c r="F70" s="54">
        <f t="shared" si="0"/>
        <v>1.0280718652538556</v>
      </c>
      <c r="G70" s="54">
        <f t="shared" si="1"/>
        <v>0</v>
      </c>
    </row>
    <row r="71" spans="2:7" x14ac:dyDescent="0.25">
      <c r="B71" s="46" t="s">
        <v>123</v>
      </c>
      <c r="C71" s="47">
        <v>14.873259230366582</v>
      </c>
      <c r="D71" s="47">
        <v>3.9801505555442573</v>
      </c>
      <c r="E71" s="47">
        <v>581.26666660000001</v>
      </c>
      <c r="F71" s="54">
        <f t="shared" si="0"/>
        <v>2.230988884554987</v>
      </c>
      <c r="G71" s="54">
        <f t="shared" si="1"/>
        <v>0</v>
      </c>
    </row>
    <row r="72" spans="2:7" x14ac:dyDescent="0.25">
      <c r="B72" s="46" t="s">
        <v>123</v>
      </c>
      <c r="C72" s="47">
        <v>0.79110326613811677</v>
      </c>
      <c r="D72" s="47">
        <v>0.1963864675140494</v>
      </c>
      <c r="E72" s="47">
        <v>626.6</v>
      </c>
      <c r="F72" s="54">
        <f t="shared" si="0"/>
        <v>0.11866548992071753</v>
      </c>
      <c r="G72" s="54">
        <f t="shared" si="1"/>
        <v>0</v>
      </c>
    </row>
    <row r="73" spans="2:7" x14ac:dyDescent="0.25">
      <c r="B73" s="46" t="s">
        <v>123</v>
      </c>
      <c r="C73" s="47">
        <v>2.0248860641919699</v>
      </c>
      <c r="D73" s="47">
        <v>0.32701518430454035</v>
      </c>
      <c r="E73" s="47">
        <v>963.16666669999995</v>
      </c>
      <c r="F73" s="54">
        <f t="shared" si="0"/>
        <v>0.30373290962879551</v>
      </c>
      <c r="G73" s="54">
        <f t="shared" si="1"/>
        <v>0</v>
      </c>
    </row>
    <row r="74" spans="2:7" x14ac:dyDescent="0.25">
      <c r="B74" s="46" t="s">
        <v>123</v>
      </c>
      <c r="C74" s="47">
        <v>8.2622391081072841</v>
      </c>
      <c r="D74" s="47">
        <v>0.8744954149657117</v>
      </c>
      <c r="E74" s="47">
        <v>1469.6333334000001</v>
      </c>
      <c r="F74" s="54">
        <f t="shared" si="0"/>
        <v>1.2393358662160927</v>
      </c>
      <c r="G74" s="54">
        <f t="shared" si="1"/>
        <v>0</v>
      </c>
    </row>
    <row r="75" spans="2:7" x14ac:dyDescent="0.25">
      <c r="B75" s="46" t="s">
        <v>123</v>
      </c>
      <c r="C75" s="47">
        <v>1.789583146817789</v>
      </c>
      <c r="D75" s="47">
        <v>0.1054893682123039</v>
      </c>
      <c r="E75" s="47">
        <v>2638.8333326299999</v>
      </c>
      <c r="F75" s="54">
        <f t="shared" si="0"/>
        <v>0.26843747202266838</v>
      </c>
      <c r="G75" s="54">
        <f t="shared" si="1"/>
        <v>0</v>
      </c>
    </row>
    <row r="76" spans="2:7" x14ac:dyDescent="0.25">
      <c r="B76" s="46" t="s">
        <v>123</v>
      </c>
      <c r="C76" s="47">
        <v>2.6036809983710856</v>
      </c>
      <c r="D76" s="47">
        <v>0.12487068554243373</v>
      </c>
      <c r="E76" s="47">
        <v>3243.3666667000002</v>
      </c>
      <c r="F76" s="54">
        <f t="shared" si="0"/>
        <v>0.39055214975566283</v>
      </c>
      <c r="G76" s="54">
        <f t="shared" si="1"/>
        <v>0</v>
      </c>
    </row>
    <row r="77" spans="2:7" x14ac:dyDescent="0.25">
      <c r="B77" s="46" t="s">
        <v>123</v>
      </c>
      <c r="C77" s="47">
        <v>1.9205117954067024</v>
      </c>
      <c r="D77" s="47">
        <v>9.1978761658231156E-2</v>
      </c>
      <c r="E77" s="47">
        <v>3247.8666665999999</v>
      </c>
      <c r="F77" s="54">
        <f t="shared" si="0"/>
        <v>0.28807676931100534</v>
      </c>
      <c r="G77" s="54">
        <f t="shared" si="1"/>
        <v>0</v>
      </c>
    </row>
    <row r="78" spans="2:7" x14ac:dyDescent="0.25">
      <c r="B78" s="46" t="s">
        <v>123</v>
      </c>
      <c r="C78" s="47">
        <v>2.7459039688448148</v>
      </c>
      <c r="D78" s="47">
        <v>8.2828432504992749E-2</v>
      </c>
      <c r="E78" s="47">
        <v>5156.7333330299998</v>
      </c>
      <c r="F78" s="54">
        <f t="shared" si="0"/>
        <v>0.41188559532672225</v>
      </c>
      <c r="G78" s="54">
        <f t="shared" si="1"/>
        <v>0</v>
      </c>
    </row>
    <row r="79" spans="2:7" x14ac:dyDescent="0.25">
      <c r="B79" s="46" t="s">
        <v>124</v>
      </c>
      <c r="C79" s="48">
        <v>6.5711067555340435E-3</v>
      </c>
      <c r="D79" s="48">
        <v>2.3962086799640221</v>
      </c>
      <c r="E79" s="47">
        <v>0.4</v>
      </c>
      <c r="F79" s="54">
        <f t="shared" si="0"/>
        <v>9.8566601333010639E-4</v>
      </c>
      <c r="G79" s="54">
        <f t="shared" si="1"/>
        <v>0</v>
      </c>
    </row>
    <row r="80" spans="2:7" x14ac:dyDescent="0.25">
      <c r="B80" s="46" t="s">
        <v>124</v>
      </c>
      <c r="C80" s="48">
        <v>1.9760318379016396E-3</v>
      </c>
      <c r="D80" s="48">
        <v>0.12009607153512024</v>
      </c>
      <c r="E80" s="47">
        <v>2.4</v>
      </c>
      <c r="F80" s="54">
        <f t="shared" si="0"/>
        <v>2.9640477568524591E-4</v>
      </c>
      <c r="G80" s="54">
        <f t="shared" si="1"/>
        <v>0</v>
      </c>
    </row>
    <row r="81" spans="2:7" x14ac:dyDescent="0.25">
      <c r="B81" s="46" t="s">
        <v>124</v>
      </c>
      <c r="C81" s="48">
        <v>0.74783599672111445</v>
      </c>
      <c r="D81" s="48">
        <v>24.791328202520432</v>
      </c>
      <c r="E81" s="47">
        <v>4.4000000000000004</v>
      </c>
      <c r="F81" s="54">
        <f t="shared" si="0"/>
        <v>0.11217539950816717</v>
      </c>
      <c r="G81" s="54">
        <f t="shared" si="1"/>
        <v>0</v>
      </c>
    </row>
    <row r="82" spans="2:7" x14ac:dyDescent="0.25">
      <c r="B82" s="46" t="s">
        <v>124</v>
      </c>
      <c r="C82" s="48">
        <v>1.3823038749347503</v>
      </c>
      <c r="D82" s="48">
        <v>31.019605786306741</v>
      </c>
      <c r="E82" s="47">
        <v>6.5</v>
      </c>
      <c r="F82" s="54">
        <f t="shared" si="0"/>
        <v>0.20734558124021252</v>
      </c>
      <c r="G82" s="54">
        <f t="shared" si="1"/>
        <v>0</v>
      </c>
    </row>
    <row r="83" spans="2:7" x14ac:dyDescent="0.25">
      <c r="B83" s="46" t="s">
        <v>124</v>
      </c>
      <c r="C83" s="48">
        <v>1.0407499782326269E-3</v>
      </c>
      <c r="D83" s="48">
        <v>1.429446807938555E-2</v>
      </c>
      <c r="E83" s="47">
        <v>10.62</v>
      </c>
      <c r="F83" s="54">
        <f t="shared" si="0"/>
        <v>1.5611249673489405E-4</v>
      </c>
      <c r="G83" s="54">
        <f t="shared" si="1"/>
        <v>0</v>
      </c>
    </row>
    <row r="84" spans="2:7" x14ac:dyDescent="0.25">
      <c r="B84" s="46" t="s">
        <v>124</v>
      </c>
      <c r="C84" s="48">
        <v>3.9846854104904538E-4</v>
      </c>
      <c r="D84" s="48">
        <v>1.8163108063002466E-3</v>
      </c>
      <c r="E84" s="47">
        <v>32</v>
      </c>
      <c r="F84" s="54">
        <f t="shared" si="0"/>
        <v>5.9770281157356808E-5</v>
      </c>
      <c r="G84" s="54">
        <f t="shared" si="1"/>
        <v>0</v>
      </c>
    </row>
    <row r="85" spans="2:7" x14ac:dyDescent="0.25">
      <c r="B85" s="46" t="s">
        <v>124</v>
      </c>
      <c r="C85" s="48">
        <v>1.350518460262885</v>
      </c>
      <c r="D85" s="48">
        <v>5.5804847416609569</v>
      </c>
      <c r="E85" s="47">
        <v>35.299999999999997</v>
      </c>
      <c r="F85" s="54">
        <f t="shared" si="0"/>
        <v>0.20257776903943275</v>
      </c>
      <c r="G85" s="54">
        <f t="shared" si="1"/>
        <v>0</v>
      </c>
    </row>
    <row r="86" spans="2:7" x14ac:dyDescent="0.25">
      <c r="B86" s="46" t="s">
        <v>124</v>
      </c>
      <c r="C86" s="48">
        <v>7.8917031702885061E-4</v>
      </c>
      <c r="D86" s="48">
        <v>2.2009752473334714E-3</v>
      </c>
      <c r="E86" s="47">
        <v>52.3</v>
      </c>
      <c r="F86" s="54">
        <f t="shared" si="0"/>
        <v>1.1837554755432758E-4</v>
      </c>
      <c r="G86" s="54">
        <f t="shared" si="1"/>
        <v>0</v>
      </c>
    </row>
    <row r="87" spans="2:7" x14ac:dyDescent="0.25">
      <c r="B87" s="46" t="s">
        <v>124</v>
      </c>
      <c r="C87" s="48">
        <v>0.34270162498557877</v>
      </c>
      <c r="D87" s="48">
        <v>0.92652017720368762</v>
      </c>
      <c r="E87" s="47">
        <v>53.951979999999999</v>
      </c>
      <c r="F87" s="54">
        <f t="shared" si="0"/>
        <v>5.1405243747836817E-2</v>
      </c>
      <c r="G87" s="54">
        <f t="shared" si="1"/>
        <v>0</v>
      </c>
    </row>
    <row r="88" spans="2:7" x14ac:dyDescent="0.25">
      <c r="B88" s="46" t="s">
        <v>124</v>
      </c>
      <c r="C88" s="48">
        <v>0.60802873966000659</v>
      </c>
      <c r="D88" s="48">
        <v>1.3417411935515529</v>
      </c>
      <c r="E88" s="47">
        <v>66.099999999999994</v>
      </c>
      <c r="F88" s="54">
        <f t="shared" si="0"/>
        <v>9.1204310949000986E-2</v>
      </c>
      <c r="G88" s="54">
        <f t="shared" si="1"/>
        <v>0</v>
      </c>
    </row>
    <row r="89" spans="2:7" x14ac:dyDescent="0.25">
      <c r="B89" s="46" t="s">
        <v>124</v>
      </c>
      <c r="C89" s="48">
        <v>8.8581938771423591E-3</v>
      </c>
      <c r="D89" s="48">
        <v>1.9164722652283681E-2</v>
      </c>
      <c r="E89" s="47">
        <v>67.42</v>
      </c>
      <c r="F89" s="54">
        <f t="shared" si="0"/>
        <v>1.3287290815713539E-3</v>
      </c>
      <c r="G89" s="54">
        <f t="shared" si="1"/>
        <v>0</v>
      </c>
    </row>
    <row r="90" spans="2:7" x14ac:dyDescent="0.25">
      <c r="B90" s="46" t="s">
        <v>124</v>
      </c>
      <c r="C90" s="48">
        <v>6.5118028293025931E-2</v>
      </c>
      <c r="D90" s="48">
        <v>0.12965767151192392</v>
      </c>
      <c r="E90" s="47">
        <v>73.257000000000005</v>
      </c>
      <c r="F90" s="54">
        <f t="shared" si="0"/>
        <v>9.7677042439538904E-3</v>
      </c>
      <c r="G90" s="54">
        <f t="shared" si="1"/>
        <v>0</v>
      </c>
    </row>
    <row r="91" spans="2:7" x14ac:dyDescent="0.25">
      <c r="B91" s="46" t="s">
        <v>124</v>
      </c>
      <c r="C91" s="48">
        <v>1.0152045701927459</v>
      </c>
      <c r="D91" s="48">
        <v>1.883599235985274</v>
      </c>
      <c r="E91" s="47">
        <v>78.616039999999998</v>
      </c>
      <c r="F91" s="54">
        <f t="shared" si="0"/>
        <v>0.15228068552891189</v>
      </c>
      <c r="G91" s="54">
        <f t="shared" si="1"/>
        <v>0</v>
      </c>
    </row>
    <row r="92" spans="2:7" x14ac:dyDescent="0.25">
      <c r="B92" s="46" t="s">
        <v>124</v>
      </c>
      <c r="C92" s="48">
        <v>0.45110101276368242</v>
      </c>
      <c r="D92" s="48">
        <v>0.80537445608739899</v>
      </c>
      <c r="E92" s="47">
        <v>81.7</v>
      </c>
      <c r="F92" s="54">
        <f t="shared" si="0"/>
        <v>6.7665151914552357E-2</v>
      </c>
      <c r="G92" s="54">
        <f t="shared" si="1"/>
        <v>0</v>
      </c>
    </row>
    <row r="93" spans="2:7" x14ac:dyDescent="0.25">
      <c r="B93" s="46" t="s">
        <v>124</v>
      </c>
      <c r="C93" s="48">
        <v>0.52218101402403572</v>
      </c>
      <c r="D93" s="48">
        <v>0.88234574597038395</v>
      </c>
      <c r="E93" s="47">
        <v>86.323369999999997</v>
      </c>
      <c r="F93" s="54">
        <f t="shared" si="0"/>
        <v>7.8327152103605358E-2</v>
      </c>
      <c r="G93" s="54">
        <f t="shared" si="1"/>
        <v>0</v>
      </c>
    </row>
    <row r="94" spans="2:7" x14ac:dyDescent="0.25">
      <c r="B94" s="46" t="s">
        <v>124</v>
      </c>
      <c r="C94" s="48">
        <v>0.96209232137488898</v>
      </c>
      <c r="D94" s="48">
        <v>1.5714891795803705</v>
      </c>
      <c r="E94" s="47">
        <v>89.3</v>
      </c>
      <c r="F94" s="54">
        <f t="shared" si="0"/>
        <v>0.14431384820623333</v>
      </c>
      <c r="G94" s="54">
        <f t="shared" si="1"/>
        <v>0</v>
      </c>
    </row>
    <row r="95" spans="2:7" x14ac:dyDescent="0.25">
      <c r="B95" s="46" t="s">
        <v>124</v>
      </c>
      <c r="C95" s="48">
        <v>2.0003587597829262E-2</v>
      </c>
      <c r="D95" s="48">
        <v>3.2134248608607537E-2</v>
      </c>
      <c r="E95" s="47">
        <v>90.8</v>
      </c>
      <c r="F95" s="54">
        <f t="shared" si="0"/>
        <v>3.0005381396743893E-3</v>
      </c>
      <c r="G95" s="54">
        <f t="shared" si="1"/>
        <v>0</v>
      </c>
    </row>
    <row r="96" spans="2:7" x14ac:dyDescent="0.25">
      <c r="B96" s="46" t="s">
        <v>124</v>
      </c>
      <c r="C96" s="48">
        <v>1.4554541739958658E-3</v>
      </c>
      <c r="D96" s="48">
        <v>2.3050747379405332E-3</v>
      </c>
      <c r="E96" s="47">
        <v>92.1</v>
      </c>
      <c r="F96" s="54">
        <f t="shared" si="0"/>
        <v>2.1831812609937989E-4</v>
      </c>
      <c r="G96" s="54">
        <f t="shared" si="1"/>
        <v>0</v>
      </c>
    </row>
    <row r="97" spans="2:7" x14ac:dyDescent="0.25">
      <c r="B97" s="46" t="s">
        <v>124</v>
      </c>
      <c r="C97" s="48">
        <v>1.0280240813721725E-3</v>
      </c>
      <c r="D97" s="48">
        <v>1.5040221603760122E-3</v>
      </c>
      <c r="E97" s="47">
        <v>99.7</v>
      </c>
      <c r="F97" s="54">
        <f t="shared" si="0"/>
        <v>1.5420361220582586E-4</v>
      </c>
      <c r="G97" s="54">
        <f t="shared" si="1"/>
        <v>0</v>
      </c>
    </row>
    <row r="98" spans="2:7" x14ac:dyDescent="0.25">
      <c r="B98" s="46" t="s">
        <v>124</v>
      </c>
      <c r="C98" s="48">
        <v>8.9742110315345347E-2</v>
      </c>
      <c r="D98" s="48">
        <v>0.11889266566457671</v>
      </c>
      <c r="E98" s="47">
        <v>110.1</v>
      </c>
      <c r="F98" s="54">
        <f t="shared" si="0"/>
        <v>1.3461316547301802E-2</v>
      </c>
      <c r="G98" s="54">
        <f t="shared" si="1"/>
        <v>0</v>
      </c>
    </row>
    <row r="99" spans="2:7" x14ac:dyDescent="0.25">
      <c r="B99" s="46" t="s">
        <v>124</v>
      </c>
      <c r="C99" s="48">
        <v>3.5155335277751734</v>
      </c>
      <c r="D99" s="48">
        <v>4.6197063519484134</v>
      </c>
      <c r="E99" s="47">
        <v>111</v>
      </c>
      <c r="F99" s="54">
        <f t="shared" si="0"/>
        <v>0.52733002916627603</v>
      </c>
      <c r="G99" s="54">
        <f t="shared" si="1"/>
        <v>0</v>
      </c>
    </row>
    <row r="100" spans="2:7" x14ac:dyDescent="0.25">
      <c r="B100" s="46" t="s">
        <v>124</v>
      </c>
      <c r="C100" s="48">
        <v>2.0089138782791061E-2</v>
      </c>
      <c r="D100" s="48">
        <v>2.595454874977535E-2</v>
      </c>
      <c r="E100" s="47">
        <v>112.9</v>
      </c>
      <c r="F100" s="54">
        <f t="shared" si="0"/>
        <v>3.0133708174186593E-3</v>
      </c>
      <c r="G100" s="54">
        <f t="shared" si="1"/>
        <v>0</v>
      </c>
    </row>
    <row r="101" spans="2:7" x14ac:dyDescent="0.25">
      <c r="B101" s="46" t="s">
        <v>124</v>
      </c>
      <c r="C101" s="48">
        <v>0.34354510515254</v>
      </c>
      <c r="D101" s="48">
        <v>0.39644486464199424</v>
      </c>
      <c r="E101" s="47">
        <v>126.4</v>
      </c>
      <c r="F101" s="54">
        <f t="shared" ref="F101:F164" si="2">C101*24/20/8</f>
        <v>5.1531765772881002E-2</v>
      </c>
      <c r="G101" s="54">
        <f t="shared" ref="G101:G164" si="3">IF(F101&gt;4,1,0)</f>
        <v>0</v>
      </c>
    </row>
    <row r="102" spans="2:7" x14ac:dyDescent="0.25">
      <c r="B102" s="46" t="s">
        <v>124</v>
      </c>
      <c r="C102" s="48">
        <v>0.21659025839293619</v>
      </c>
      <c r="D102" s="48">
        <v>0.24190333061263908</v>
      </c>
      <c r="E102" s="47">
        <v>130.6</v>
      </c>
      <c r="F102" s="54">
        <f t="shared" si="2"/>
        <v>3.2488538758940429E-2</v>
      </c>
      <c r="G102" s="54">
        <f t="shared" si="3"/>
        <v>0</v>
      </c>
    </row>
    <row r="103" spans="2:7" x14ac:dyDescent="0.25">
      <c r="B103" s="46" t="s">
        <v>124</v>
      </c>
      <c r="C103" s="48">
        <v>1.340710488448627E-2</v>
      </c>
      <c r="D103" s="48">
        <v>1.4725940362401812E-2</v>
      </c>
      <c r="E103" s="47">
        <v>132.80000000000001</v>
      </c>
      <c r="F103" s="54">
        <f t="shared" si="2"/>
        <v>2.0110657326729404E-3</v>
      </c>
      <c r="G103" s="54">
        <f t="shared" si="3"/>
        <v>0</v>
      </c>
    </row>
    <row r="104" spans="2:7" x14ac:dyDescent="0.25">
      <c r="B104" s="46" t="s">
        <v>124</v>
      </c>
      <c r="C104" s="48">
        <v>2.7279676199596516</v>
      </c>
      <c r="D104" s="48">
        <v>2.761349230334643</v>
      </c>
      <c r="E104" s="47">
        <v>144.1</v>
      </c>
      <c r="F104" s="54">
        <f t="shared" si="2"/>
        <v>0.40919514299394777</v>
      </c>
      <c r="G104" s="54">
        <f t="shared" si="3"/>
        <v>0</v>
      </c>
    </row>
    <row r="105" spans="2:7" x14ac:dyDescent="0.25">
      <c r="B105" s="46" t="s">
        <v>124</v>
      </c>
      <c r="C105" s="48">
        <v>2.3759759718499027</v>
      </c>
      <c r="D105" s="48">
        <v>2.3275201636713057</v>
      </c>
      <c r="E105" s="47">
        <v>148.9</v>
      </c>
      <c r="F105" s="54">
        <f t="shared" si="2"/>
        <v>0.35639639577748544</v>
      </c>
      <c r="G105" s="54">
        <f t="shared" si="3"/>
        <v>0</v>
      </c>
    </row>
    <row r="106" spans="2:7" x14ac:dyDescent="0.25">
      <c r="B106" s="46" t="s">
        <v>124</v>
      </c>
      <c r="C106" s="48">
        <v>0.54454348793877838</v>
      </c>
      <c r="D106" s="48">
        <v>0.52601935807608702</v>
      </c>
      <c r="E106" s="47">
        <v>151</v>
      </c>
      <c r="F106" s="54">
        <f t="shared" si="2"/>
        <v>8.1681523190816757E-2</v>
      </c>
      <c r="G106" s="54">
        <f t="shared" si="3"/>
        <v>0</v>
      </c>
    </row>
    <row r="107" spans="2:7" x14ac:dyDescent="0.25">
      <c r="B107" s="46" t="s">
        <v>124</v>
      </c>
      <c r="C107" s="48">
        <v>2.5142497078273194E-3</v>
      </c>
      <c r="D107" s="48">
        <v>2.3359033062783658E-3</v>
      </c>
      <c r="E107" s="47">
        <v>157</v>
      </c>
      <c r="F107" s="54">
        <f t="shared" si="2"/>
        <v>3.7713745617409794E-4</v>
      </c>
      <c r="G107" s="54">
        <f t="shared" si="3"/>
        <v>0</v>
      </c>
    </row>
    <row r="108" spans="2:7" x14ac:dyDescent="0.25">
      <c r="B108" s="46" t="s">
        <v>124</v>
      </c>
      <c r="C108" s="48">
        <v>2.5808573063571538E-3</v>
      </c>
      <c r="D108" s="48">
        <v>2.2912503030634896E-3</v>
      </c>
      <c r="E108" s="47">
        <v>164.3</v>
      </c>
      <c r="F108" s="54">
        <f t="shared" si="2"/>
        <v>3.871285959535731E-4</v>
      </c>
      <c r="G108" s="54">
        <f t="shared" si="3"/>
        <v>0</v>
      </c>
    </row>
    <row r="109" spans="2:7" x14ac:dyDescent="0.25">
      <c r="B109" s="46" t="s">
        <v>124</v>
      </c>
      <c r="C109" s="48">
        <v>0.92946395148297467</v>
      </c>
      <c r="D109" s="48">
        <v>0.81328555042596384</v>
      </c>
      <c r="E109" s="47">
        <v>166.7</v>
      </c>
      <c r="F109" s="54">
        <f t="shared" si="2"/>
        <v>0.1394195927224462</v>
      </c>
      <c r="G109" s="54">
        <f t="shared" si="3"/>
        <v>0</v>
      </c>
    </row>
    <row r="110" spans="2:7" x14ac:dyDescent="0.25">
      <c r="B110" s="46" t="s">
        <v>124</v>
      </c>
      <c r="C110" s="48">
        <v>7.7094842430123654E-3</v>
      </c>
      <c r="D110" s="48">
        <v>6.6777375057916729E-3</v>
      </c>
      <c r="E110" s="47">
        <v>168.4</v>
      </c>
      <c r="F110" s="54">
        <f t="shared" si="2"/>
        <v>1.1564226364518548E-3</v>
      </c>
      <c r="G110" s="54">
        <f t="shared" si="3"/>
        <v>0</v>
      </c>
    </row>
    <row r="111" spans="2:7" x14ac:dyDescent="0.25">
      <c r="B111" s="46" t="s">
        <v>124</v>
      </c>
      <c r="C111" s="48">
        <v>1.6803284097892376E-2</v>
      </c>
      <c r="D111" s="48">
        <v>1.4316488716104811E-2</v>
      </c>
      <c r="E111" s="47">
        <v>171.2</v>
      </c>
      <c r="F111" s="54">
        <f t="shared" si="2"/>
        <v>2.5204926146838564E-3</v>
      </c>
      <c r="G111" s="54">
        <f t="shared" si="3"/>
        <v>0</v>
      </c>
    </row>
    <row r="112" spans="2:7" x14ac:dyDescent="0.25">
      <c r="B112" s="46" t="s">
        <v>124</v>
      </c>
      <c r="C112" s="48">
        <v>9.8653711938501772E-4</v>
      </c>
      <c r="D112" s="48">
        <v>8.3565379339336316E-4</v>
      </c>
      <c r="E112" s="47">
        <v>172.2</v>
      </c>
      <c r="F112" s="54">
        <f t="shared" si="2"/>
        <v>1.4798056790775267E-4</v>
      </c>
      <c r="G112" s="54">
        <f t="shared" si="3"/>
        <v>0</v>
      </c>
    </row>
    <row r="113" spans="2:7" x14ac:dyDescent="0.25">
      <c r="B113" s="46" t="s">
        <v>124</v>
      </c>
      <c r="C113" s="48">
        <v>2.0915952554633011E-2</v>
      </c>
      <c r="D113" s="48">
        <v>1.7628363507107801E-2</v>
      </c>
      <c r="E113" s="47">
        <v>173.066</v>
      </c>
      <c r="F113" s="54">
        <f t="shared" si="2"/>
        <v>3.1373928831949518E-3</v>
      </c>
      <c r="G113" s="54">
        <f t="shared" si="3"/>
        <v>0</v>
      </c>
    </row>
    <row r="114" spans="2:7" x14ac:dyDescent="0.25">
      <c r="B114" s="46" t="s">
        <v>124</v>
      </c>
      <c r="C114" s="48">
        <v>0.43296808598782272</v>
      </c>
      <c r="D114" s="48">
        <v>0.36088093767859392</v>
      </c>
      <c r="E114" s="47">
        <v>175</v>
      </c>
      <c r="F114" s="54">
        <f t="shared" si="2"/>
        <v>6.4945212898173413E-2</v>
      </c>
      <c r="G114" s="54">
        <f t="shared" si="3"/>
        <v>0</v>
      </c>
    </row>
    <row r="115" spans="2:7" x14ac:dyDescent="0.25">
      <c r="B115" s="46" t="s">
        <v>124</v>
      </c>
      <c r="C115" s="48">
        <v>2.3173983742443737E-2</v>
      </c>
      <c r="D115" s="48">
        <v>1.9293574731018889E-2</v>
      </c>
      <c r="E115" s="47">
        <v>175.2</v>
      </c>
      <c r="F115" s="54">
        <f t="shared" si="2"/>
        <v>3.4760975613665605E-3</v>
      </c>
      <c r="G115" s="54">
        <f t="shared" si="3"/>
        <v>0</v>
      </c>
    </row>
    <row r="116" spans="2:7" x14ac:dyDescent="0.25">
      <c r="B116" s="46" t="s">
        <v>124</v>
      </c>
      <c r="C116" s="48">
        <v>0.56816347715402227</v>
      </c>
      <c r="D116" s="48">
        <v>0.46610918561884518</v>
      </c>
      <c r="E116" s="47">
        <v>177.8</v>
      </c>
      <c r="F116" s="54">
        <f t="shared" si="2"/>
        <v>8.522452157310334E-2</v>
      </c>
      <c r="G116" s="54">
        <f t="shared" si="3"/>
        <v>0</v>
      </c>
    </row>
    <row r="117" spans="2:7" x14ac:dyDescent="0.25">
      <c r="B117" s="46" t="s">
        <v>124</v>
      </c>
      <c r="C117" s="48">
        <v>7.2415219563803168</v>
      </c>
      <c r="D117" s="48">
        <v>5.8976686848917712</v>
      </c>
      <c r="E117" s="47">
        <v>179.1</v>
      </c>
      <c r="F117" s="54">
        <f t="shared" si="2"/>
        <v>1.0862282934570475</v>
      </c>
      <c r="G117" s="54">
        <f t="shared" si="3"/>
        <v>0</v>
      </c>
    </row>
    <row r="118" spans="2:7" x14ac:dyDescent="0.25">
      <c r="B118" s="46" t="s">
        <v>124</v>
      </c>
      <c r="C118" s="48">
        <v>0.60804761603760449</v>
      </c>
      <c r="D118" s="48">
        <v>0.49237140688458542</v>
      </c>
      <c r="E118" s="47">
        <v>180.13200000000001</v>
      </c>
      <c r="F118" s="54">
        <f t="shared" si="2"/>
        <v>9.1207142405640679E-2</v>
      </c>
      <c r="G118" s="54">
        <f t="shared" si="3"/>
        <v>0</v>
      </c>
    </row>
    <row r="119" spans="2:7" x14ac:dyDescent="0.25">
      <c r="B119" s="46" t="s">
        <v>124</v>
      </c>
      <c r="C119" s="48">
        <v>0.11058217229440527</v>
      </c>
      <c r="D119" s="48">
        <v>8.5809944528484186E-2</v>
      </c>
      <c r="E119" s="47">
        <v>187.97219000000001</v>
      </c>
      <c r="F119" s="54">
        <f t="shared" si="2"/>
        <v>1.658732584416079E-2</v>
      </c>
      <c r="G119" s="54">
        <f t="shared" si="3"/>
        <v>0</v>
      </c>
    </row>
    <row r="120" spans="2:7" x14ac:dyDescent="0.25">
      <c r="B120" s="46" t="s">
        <v>124</v>
      </c>
      <c r="C120" s="48">
        <v>3.7819589863729171</v>
      </c>
      <c r="D120" s="48">
        <v>2.7001914243034832</v>
      </c>
      <c r="E120" s="47">
        <v>204.3</v>
      </c>
      <c r="F120" s="54">
        <f t="shared" si="2"/>
        <v>0.56729384795593751</v>
      </c>
      <c r="G120" s="54">
        <f t="shared" si="3"/>
        <v>0</v>
      </c>
    </row>
    <row r="121" spans="2:7" x14ac:dyDescent="0.25">
      <c r="B121" s="46" t="s">
        <v>124</v>
      </c>
      <c r="C121" s="48">
        <v>10.928562646841087</v>
      </c>
      <c r="D121" s="48">
        <v>7.7307297348410504</v>
      </c>
      <c r="E121" s="47">
        <v>206.2</v>
      </c>
      <c r="F121" s="54">
        <f t="shared" si="2"/>
        <v>1.639284397026163</v>
      </c>
      <c r="G121" s="54">
        <f t="shared" si="3"/>
        <v>0</v>
      </c>
    </row>
    <row r="122" spans="2:7" x14ac:dyDescent="0.25">
      <c r="B122" s="46" t="s">
        <v>124</v>
      </c>
      <c r="C122" s="48">
        <v>0.45552163288679998</v>
      </c>
      <c r="D122" s="48">
        <v>0.30885004920891901</v>
      </c>
      <c r="E122" s="47">
        <v>215.13319999999999</v>
      </c>
      <c r="F122" s="54">
        <f t="shared" si="2"/>
        <v>6.8328244933020005E-2</v>
      </c>
      <c r="G122" s="54">
        <f t="shared" si="3"/>
        <v>0</v>
      </c>
    </row>
    <row r="123" spans="2:7" x14ac:dyDescent="0.25">
      <c r="B123" s="46" t="s">
        <v>124</v>
      </c>
      <c r="C123" s="48">
        <v>2.4468257173454706</v>
      </c>
      <c r="D123" s="48">
        <v>1.6447102844907067</v>
      </c>
      <c r="E123" s="47">
        <v>217</v>
      </c>
      <c r="F123" s="54">
        <f t="shared" si="2"/>
        <v>0.3670238576018206</v>
      </c>
      <c r="G123" s="54">
        <f t="shared" si="3"/>
        <v>0</v>
      </c>
    </row>
    <row r="124" spans="2:7" x14ac:dyDescent="0.25">
      <c r="B124" s="46" t="s">
        <v>124</v>
      </c>
      <c r="C124" s="48">
        <v>2.9349173645904219</v>
      </c>
      <c r="D124" s="48">
        <v>1.9301028029276894</v>
      </c>
      <c r="E124" s="47">
        <v>221.8</v>
      </c>
      <c r="F124" s="54">
        <f t="shared" si="2"/>
        <v>0.44023760468856327</v>
      </c>
      <c r="G124" s="54">
        <f t="shared" si="3"/>
        <v>0</v>
      </c>
    </row>
    <row r="125" spans="2:7" x14ac:dyDescent="0.25">
      <c r="B125" s="46" t="s">
        <v>124</v>
      </c>
      <c r="C125" s="48">
        <v>0.55949363635396177</v>
      </c>
      <c r="D125" s="48">
        <v>0.35237306307285299</v>
      </c>
      <c r="E125" s="47">
        <v>231.6</v>
      </c>
      <c r="F125" s="54">
        <f t="shared" si="2"/>
        <v>8.3924045453094259E-2</v>
      </c>
      <c r="G125" s="54">
        <f t="shared" si="3"/>
        <v>0</v>
      </c>
    </row>
    <row r="126" spans="2:7" x14ac:dyDescent="0.25">
      <c r="B126" s="46" t="s">
        <v>124</v>
      </c>
      <c r="C126" s="48">
        <v>2.8367598592555693E-2</v>
      </c>
      <c r="D126" s="48">
        <v>1.7392989563328951E-2</v>
      </c>
      <c r="E126" s="47">
        <v>237.9</v>
      </c>
      <c r="F126" s="54">
        <f t="shared" si="2"/>
        <v>4.2551397888833543E-3</v>
      </c>
      <c r="G126" s="54">
        <f t="shared" si="3"/>
        <v>0</v>
      </c>
    </row>
    <row r="127" spans="2:7" x14ac:dyDescent="0.25">
      <c r="B127" s="46" t="s">
        <v>124</v>
      </c>
      <c r="C127" s="48">
        <v>7.7094842430123654E-3</v>
      </c>
      <c r="D127" s="48">
        <v>4.697289039161728E-3</v>
      </c>
      <c r="E127" s="47">
        <v>239.4</v>
      </c>
      <c r="F127" s="54">
        <f t="shared" si="2"/>
        <v>1.1564226364518548E-3</v>
      </c>
      <c r="G127" s="54">
        <f t="shared" si="3"/>
        <v>0</v>
      </c>
    </row>
    <row r="128" spans="2:7" x14ac:dyDescent="0.25">
      <c r="B128" s="46" t="s">
        <v>124</v>
      </c>
      <c r="C128" s="48">
        <v>2.4466697698527544</v>
      </c>
      <c r="D128" s="48">
        <v>1.488858509448759</v>
      </c>
      <c r="E128" s="47">
        <v>239.7</v>
      </c>
      <c r="F128" s="54">
        <f t="shared" si="2"/>
        <v>0.36700046547791321</v>
      </c>
      <c r="G128" s="54">
        <f t="shared" si="3"/>
        <v>0</v>
      </c>
    </row>
    <row r="129" spans="2:7" x14ac:dyDescent="0.25">
      <c r="B129" s="46" t="s">
        <v>124</v>
      </c>
      <c r="C129" s="48">
        <v>0.13549022064358032</v>
      </c>
      <c r="D129" s="48">
        <v>8.2038413934341289E-2</v>
      </c>
      <c r="E129" s="47">
        <v>240.9</v>
      </c>
      <c r="F129" s="54">
        <f t="shared" si="2"/>
        <v>2.032353309653705E-2</v>
      </c>
      <c r="G129" s="54">
        <f t="shared" si="3"/>
        <v>0</v>
      </c>
    </row>
    <row r="130" spans="2:7" x14ac:dyDescent="0.25">
      <c r="B130" s="46" t="s">
        <v>124</v>
      </c>
      <c r="C130" s="48">
        <v>0.18721072949688569</v>
      </c>
      <c r="D130" s="48">
        <v>0.11323821022615511</v>
      </c>
      <c r="E130" s="47">
        <v>241.1481</v>
      </c>
      <c r="F130" s="54">
        <f t="shared" si="2"/>
        <v>2.8081609424532854E-2</v>
      </c>
      <c r="G130" s="54">
        <f t="shared" si="3"/>
        <v>0</v>
      </c>
    </row>
    <row r="131" spans="2:7" x14ac:dyDescent="0.25">
      <c r="B131" s="46" t="s">
        <v>124</v>
      </c>
      <c r="C131" s="48">
        <v>0.35659793675569901</v>
      </c>
      <c r="D131" s="48">
        <v>0.20657093047080943</v>
      </c>
      <c r="E131" s="47">
        <v>251.8</v>
      </c>
      <c r="F131" s="54">
        <f t="shared" si="2"/>
        <v>5.3489690513354851E-2</v>
      </c>
      <c r="G131" s="54">
        <f t="shared" si="3"/>
        <v>0</v>
      </c>
    </row>
    <row r="132" spans="2:7" x14ac:dyDescent="0.25">
      <c r="B132" s="46" t="s">
        <v>124</v>
      </c>
      <c r="C132" s="48">
        <v>2.7988920919970409E-2</v>
      </c>
      <c r="D132" s="48">
        <v>1.6060413191062526E-2</v>
      </c>
      <c r="E132" s="47">
        <v>254.2</v>
      </c>
      <c r="F132" s="54">
        <f t="shared" si="2"/>
        <v>4.1983381379955614E-3</v>
      </c>
      <c r="G132" s="54">
        <f t="shared" si="3"/>
        <v>0</v>
      </c>
    </row>
    <row r="133" spans="2:7" x14ac:dyDescent="0.25">
      <c r="B133" s="46" t="s">
        <v>124</v>
      </c>
      <c r="C133" s="48">
        <v>0.9908547546864287</v>
      </c>
      <c r="D133" s="48">
        <v>0.54536585238674706</v>
      </c>
      <c r="E133" s="47">
        <v>265.0136</v>
      </c>
      <c r="F133" s="54">
        <f t="shared" si="2"/>
        <v>0.14862821320296432</v>
      </c>
      <c r="G133" s="54">
        <f t="shared" si="3"/>
        <v>0</v>
      </c>
    </row>
    <row r="134" spans="2:7" x14ac:dyDescent="0.25">
      <c r="B134" s="46" t="s">
        <v>124</v>
      </c>
      <c r="C134" s="48">
        <v>2.2262266956864782</v>
      </c>
      <c r="D134" s="48">
        <v>1.1605604904303624</v>
      </c>
      <c r="E134" s="47">
        <v>279.8</v>
      </c>
      <c r="F134" s="54">
        <f t="shared" si="2"/>
        <v>0.33393400435297177</v>
      </c>
      <c r="G134" s="54">
        <f t="shared" si="3"/>
        <v>0</v>
      </c>
    </row>
    <row r="135" spans="2:7" x14ac:dyDescent="0.25">
      <c r="B135" s="46" t="s">
        <v>124</v>
      </c>
      <c r="C135" s="48">
        <v>0.69527004907040801</v>
      </c>
      <c r="D135" s="48">
        <v>0.33208312376896409</v>
      </c>
      <c r="E135" s="47">
        <v>305.3886</v>
      </c>
      <c r="F135" s="54">
        <f t="shared" si="2"/>
        <v>0.1042905073605612</v>
      </c>
      <c r="G135" s="54">
        <f t="shared" si="3"/>
        <v>0</v>
      </c>
    </row>
    <row r="136" spans="2:7" x14ac:dyDescent="0.25">
      <c r="B136" s="46" t="s">
        <v>124</v>
      </c>
      <c r="C136" s="48">
        <v>0.14108899435851124</v>
      </c>
      <c r="D136" s="48">
        <v>6.7122340703482775E-2</v>
      </c>
      <c r="E136" s="47">
        <v>306.60000000000002</v>
      </c>
      <c r="F136" s="54">
        <f t="shared" si="2"/>
        <v>2.1163349153776687E-2</v>
      </c>
      <c r="G136" s="54">
        <f t="shared" si="3"/>
        <v>0</v>
      </c>
    </row>
    <row r="137" spans="2:7" x14ac:dyDescent="0.25">
      <c r="B137" s="46" t="s">
        <v>124</v>
      </c>
      <c r="C137" s="48">
        <v>0.27660404956717211</v>
      </c>
      <c r="D137" s="48">
        <v>0.13010766213697778</v>
      </c>
      <c r="E137" s="47">
        <v>310.10000000000002</v>
      </c>
      <c r="F137" s="54">
        <f t="shared" si="2"/>
        <v>4.1490607435075814E-2</v>
      </c>
      <c r="G137" s="54">
        <f t="shared" si="3"/>
        <v>0</v>
      </c>
    </row>
    <row r="138" spans="2:7" x14ac:dyDescent="0.25">
      <c r="B138" s="46" t="s">
        <v>124</v>
      </c>
      <c r="C138" s="48">
        <v>2.4101134288898127E-2</v>
      </c>
      <c r="D138" s="48">
        <v>1.1235128006340366E-2</v>
      </c>
      <c r="E138" s="47">
        <v>312.89999999999998</v>
      </c>
      <c r="F138" s="54">
        <f t="shared" si="2"/>
        <v>3.6151701433347191E-3</v>
      </c>
      <c r="G138" s="54">
        <f t="shared" si="3"/>
        <v>0</v>
      </c>
    </row>
    <row r="139" spans="2:7" x14ac:dyDescent="0.25">
      <c r="B139" s="46" t="s">
        <v>124</v>
      </c>
      <c r="C139" s="48">
        <v>0.66059460230947409</v>
      </c>
      <c r="D139" s="48">
        <v>0.30396379916357624</v>
      </c>
      <c r="E139" s="47">
        <v>317</v>
      </c>
      <c r="F139" s="54">
        <f t="shared" si="2"/>
        <v>9.9089190346421122E-2</v>
      </c>
      <c r="G139" s="54">
        <f t="shared" si="3"/>
        <v>0</v>
      </c>
    </row>
    <row r="140" spans="2:7" x14ac:dyDescent="0.25">
      <c r="B140" s="46" t="s">
        <v>124</v>
      </c>
      <c r="C140" s="48">
        <v>0.15662010316125619</v>
      </c>
      <c r="D140" s="48">
        <v>7.1862626017489981E-2</v>
      </c>
      <c r="E140" s="47">
        <v>317.89999999999998</v>
      </c>
      <c r="F140" s="54">
        <f t="shared" si="2"/>
        <v>2.3493015474188427E-2</v>
      </c>
      <c r="G140" s="54">
        <f t="shared" si="3"/>
        <v>0</v>
      </c>
    </row>
    <row r="141" spans="2:7" x14ac:dyDescent="0.25">
      <c r="B141" s="46" t="s">
        <v>124</v>
      </c>
      <c r="C141" s="48">
        <v>0.15431854800467368</v>
      </c>
      <c r="D141" s="48">
        <v>7.0079129284120315E-2</v>
      </c>
      <c r="E141" s="47">
        <v>321.2</v>
      </c>
      <c r="F141" s="54">
        <f t="shared" si="2"/>
        <v>2.3147782200701052E-2</v>
      </c>
      <c r="G141" s="54">
        <f t="shared" si="3"/>
        <v>0</v>
      </c>
    </row>
    <row r="142" spans="2:7" x14ac:dyDescent="0.25">
      <c r="B142" s="46" t="s">
        <v>124</v>
      </c>
      <c r="C142" s="48">
        <v>0.54835850320104074</v>
      </c>
      <c r="D142" s="48">
        <v>0.23860731063946172</v>
      </c>
      <c r="E142" s="47">
        <v>335.21769999999998</v>
      </c>
      <c r="F142" s="54">
        <f t="shared" si="2"/>
        <v>8.2253775480156111E-2</v>
      </c>
      <c r="G142" s="54">
        <f t="shared" si="3"/>
        <v>0</v>
      </c>
    </row>
    <row r="143" spans="2:7" x14ac:dyDescent="0.25">
      <c r="B143" s="46" t="s">
        <v>124</v>
      </c>
      <c r="C143" s="48">
        <v>3.6315257183655685E-2</v>
      </c>
      <c r="D143" s="48">
        <v>1.5575019450549739E-2</v>
      </c>
      <c r="E143" s="47">
        <v>340.1</v>
      </c>
      <c r="F143" s="54">
        <f t="shared" si="2"/>
        <v>5.4472885775483527E-3</v>
      </c>
      <c r="G143" s="54">
        <f t="shared" si="3"/>
        <v>0</v>
      </c>
    </row>
    <row r="144" spans="2:7" x14ac:dyDescent="0.25">
      <c r="B144" s="46" t="s">
        <v>124</v>
      </c>
      <c r="C144" s="48">
        <v>4.6187300052529905E-2</v>
      </c>
      <c r="D144" s="48">
        <v>1.9768289612820511E-2</v>
      </c>
      <c r="E144" s="47">
        <v>340.8</v>
      </c>
      <c r="F144" s="54">
        <f t="shared" si="2"/>
        <v>6.9280950078794857E-3</v>
      </c>
      <c r="G144" s="54">
        <f t="shared" si="3"/>
        <v>0</v>
      </c>
    </row>
    <row r="145" spans="2:7" x14ac:dyDescent="0.25">
      <c r="B145" s="46" t="s">
        <v>124</v>
      </c>
      <c r="C145" s="48">
        <v>1.226135702478289E-2</v>
      </c>
      <c r="D145" s="48">
        <v>5.2294803776237854E-3</v>
      </c>
      <c r="E145" s="47">
        <v>342</v>
      </c>
      <c r="F145" s="54">
        <f t="shared" si="2"/>
        <v>1.8392035537174334E-3</v>
      </c>
      <c r="G145" s="54">
        <f t="shared" si="3"/>
        <v>0</v>
      </c>
    </row>
    <row r="146" spans="2:7" x14ac:dyDescent="0.25">
      <c r="B146" s="46" t="s">
        <v>124</v>
      </c>
      <c r="C146" s="48">
        <v>0.646715986532581</v>
      </c>
      <c r="D146" s="48">
        <v>0.26572434734868322</v>
      </c>
      <c r="E146" s="47">
        <v>355</v>
      </c>
      <c r="F146" s="54">
        <f t="shared" si="2"/>
        <v>9.7007397979887153E-2</v>
      </c>
      <c r="G146" s="54">
        <f t="shared" si="3"/>
        <v>0</v>
      </c>
    </row>
    <row r="147" spans="2:7" x14ac:dyDescent="0.25">
      <c r="B147" s="46" t="s">
        <v>124</v>
      </c>
      <c r="C147" s="48">
        <v>16.127547538007406</v>
      </c>
      <c r="D147" s="48">
        <v>6.5218122750276137</v>
      </c>
      <c r="E147" s="47">
        <v>360.7</v>
      </c>
      <c r="F147" s="54">
        <f t="shared" si="2"/>
        <v>2.4191321307011107</v>
      </c>
      <c r="G147" s="54">
        <f t="shared" si="3"/>
        <v>0</v>
      </c>
    </row>
    <row r="148" spans="2:7" x14ac:dyDescent="0.25">
      <c r="B148" s="46" t="s">
        <v>124</v>
      </c>
      <c r="C148" s="48">
        <v>0.75061591509517112</v>
      </c>
      <c r="D148" s="48">
        <v>0.30245119399128267</v>
      </c>
      <c r="E148" s="47">
        <v>362</v>
      </c>
      <c r="F148" s="54">
        <f t="shared" si="2"/>
        <v>0.11259238726427567</v>
      </c>
      <c r="G148" s="54">
        <f t="shared" si="3"/>
        <v>0</v>
      </c>
    </row>
    <row r="149" spans="2:7" x14ac:dyDescent="0.25">
      <c r="B149" s="46" t="s">
        <v>124</v>
      </c>
      <c r="C149" s="48">
        <v>1.4848644950225163E-3</v>
      </c>
      <c r="D149" s="48">
        <v>5.9600239554598257E-4</v>
      </c>
      <c r="E149" s="47">
        <v>363.4</v>
      </c>
      <c r="F149" s="54">
        <f t="shared" si="2"/>
        <v>2.2272967425337743E-4</v>
      </c>
      <c r="G149" s="54">
        <f t="shared" si="3"/>
        <v>0</v>
      </c>
    </row>
    <row r="150" spans="2:7" x14ac:dyDescent="0.25">
      <c r="B150" s="46" t="s">
        <v>124</v>
      </c>
      <c r="C150" s="48">
        <v>2.3819081028916442</v>
      </c>
      <c r="D150" s="48">
        <v>0.944368123732652</v>
      </c>
      <c r="E150" s="47">
        <v>367.9</v>
      </c>
      <c r="F150" s="54">
        <f t="shared" si="2"/>
        <v>0.35728621543374661</v>
      </c>
      <c r="G150" s="54">
        <f t="shared" si="3"/>
        <v>0</v>
      </c>
    </row>
    <row r="151" spans="2:7" x14ac:dyDescent="0.25">
      <c r="B151" s="46" t="s">
        <v>124</v>
      </c>
      <c r="C151" s="48">
        <v>5.2126737378192884E-3</v>
      </c>
      <c r="D151" s="48">
        <v>2.0499809030713099E-3</v>
      </c>
      <c r="E151" s="47">
        <v>370.9</v>
      </c>
      <c r="F151" s="54">
        <f t="shared" si="2"/>
        <v>7.8190106067289324E-4</v>
      </c>
      <c r="G151" s="54">
        <f t="shared" si="3"/>
        <v>0</v>
      </c>
    </row>
    <row r="152" spans="2:7" x14ac:dyDescent="0.25">
      <c r="B152" s="46" t="s">
        <v>124</v>
      </c>
      <c r="C152" s="48">
        <v>1.4848644950225163E-3</v>
      </c>
      <c r="D152" s="48">
        <v>5.8316443333713012E-4</v>
      </c>
      <c r="E152" s="47">
        <v>371.4</v>
      </c>
      <c r="F152" s="54">
        <f t="shared" si="2"/>
        <v>2.2272967425337743E-4</v>
      </c>
      <c r="G152" s="54">
        <f t="shared" si="3"/>
        <v>0</v>
      </c>
    </row>
    <row r="153" spans="2:7" x14ac:dyDescent="0.25">
      <c r="B153" s="46" t="s">
        <v>124</v>
      </c>
      <c r="C153" s="48">
        <v>13.536226296694293</v>
      </c>
      <c r="D153" s="48">
        <v>5.2609617865097151</v>
      </c>
      <c r="E153" s="47">
        <v>375.3</v>
      </c>
      <c r="F153" s="54">
        <f t="shared" si="2"/>
        <v>2.0304339445041437</v>
      </c>
      <c r="G153" s="54">
        <f t="shared" si="3"/>
        <v>0</v>
      </c>
    </row>
    <row r="154" spans="2:7" x14ac:dyDescent="0.25">
      <c r="B154" s="46" t="s">
        <v>124</v>
      </c>
      <c r="C154" s="48">
        <v>5.9333717334087875E-3</v>
      </c>
      <c r="D154" s="48">
        <v>2.2745369829057361E-3</v>
      </c>
      <c r="E154" s="47">
        <v>380.5</v>
      </c>
      <c r="F154" s="54">
        <f t="shared" si="2"/>
        <v>8.9000576001131812E-4</v>
      </c>
      <c r="G154" s="54">
        <f t="shared" si="3"/>
        <v>0</v>
      </c>
    </row>
    <row r="155" spans="2:7" x14ac:dyDescent="0.25">
      <c r="B155" s="46" t="s">
        <v>124</v>
      </c>
      <c r="C155" s="48">
        <v>1.3599419908715398</v>
      </c>
      <c r="D155" s="48">
        <v>0.51928182951973068</v>
      </c>
      <c r="E155" s="47">
        <v>382</v>
      </c>
      <c r="F155" s="54">
        <f t="shared" si="2"/>
        <v>0.20399129863073098</v>
      </c>
      <c r="G155" s="54">
        <f t="shared" si="3"/>
        <v>0</v>
      </c>
    </row>
    <row r="156" spans="2:7" x14ac:dyDescent="0.25">
      <c r="B156" s="46" t="s">
        <v>124</v>
      </c>
      <c r="C156" s="48">
        <v>9.3080829393262814</v>
      </c>
      <c r="D156" s="48">
        <v>3.4600099774198241</v>
      </c>
      <c r="E156" s="47">
        <v>392.4</v>
      </c>
      <c r="F156" s="54">
        <f t="shared" si="2"/>
        <v>1.396212440898942</v>
      </c>
      <c r="G156" s="54">
        <f t="shared" si="3"/>
        <v>0</v>
      </c>
    </row>
    <row r="157" spans="2:7" x14ac:dyDescent="0.25">
      <c r="B157" s="46" t="s">
        <v>124</v>
      </c>
      <c r="C157" s="48">
        <v>3.0262348383577674E-3</v>
      </c>
      <c r="D157" s="48">
        <v>1.092615524574832E-3</v>
      </c>
      <c r="E157" s="47">
        <v>404</v>
      </c>
      <c r="F157" s="54">
        <f t="shared" si="2"/>
        <v>4.5393522575366509E-4</v>
      </c>
      <c r="G157" s="54">
        <f t="shared" si="3"/>
        <v>0</v>
      </c>
    </row>
    <row r="158" spans="2:7" x14ac:dyDescent="0.25">
      <c r="B158" s="46" t="s">
        <v>124</v>
      </c>
      <c r="C158" s="48">
        <v>0.29095076952790749</v>
      </c>
      <c r="D158" s="48">
        <v>0.10273942354930041</v>
      </c>
      <c r="E158" s="47">
        <v>413.07459999999998</v>
      </c>
      <c r="F158" s="54">
        <f t="shared" si="2"/>
        <v>4.3642615429186127E-2</v>
      </c>
      <c r="G158" s="54">
        <f t="shared" si="3"/>
        <v>0</v>
      </c>
    </row>
    <row r="159" spans="2:7" x14ac:dyDescent="0.25">
      <c r="B159" s="46" t="s">
        <v>124</v>
      </c>
      <c r="C159" s="48">
        <v>1.6336455539953739E-3</v>
      </c>
      <c r="D159" s="48">
        <v>5.7405196413427546E-4</v>
      </c>
      <c r="E159" s="47">
        <v>415.1</v>
      </c>
      <c r="F159" s="54">
        <f t="shared" si="2"/>
        <v>2.4504683309930608E-4</v>
      </c>
      <c r="G159" s="54">
        <f t="shared" si="3"/>
        <v>0</v>
      </c>
    </row>
    <row r="160" spans="2:7" x14ac:dyDescent="0.25">
      <c r="B160" s="46" t="s">
        <v>124</v>
      </c>
      <c r="C160" s="48">
        <v>12.603586188443023</v>
      </c>
      <c r="D160" s="48">
        <v>4.3605336158400334</v>
      </c>
      <c r="E160" s="47">
        <v>421.6</v>
      </c>
      <c r="F160" s="54">
        <f t="shared" si="2"/>
        <v>1.8905379282664534</v>
      </c>
      <c r="G160" s="54">
        <f t="shared" si="3"/>
        <v>0</v>
      </c>
    </row>
    <row r="161" spans="2:7" x14ac:dyDescent="0.25">
      <c r="B161" s="46" t="s">
        <v>124</v>
      </c>
      <c r="C161" s="48">
        <v>1.1555612344651494</v>
      </c>
      <c r="D161" s="48">
        <v>0.38739140988150783</v>
      </c>
      <c r="E161" s="47">
        <v>435.1</v>
      </c>
      <c r="F161" s="54">
        <f t="shared" si="2"/>
        <v>0.17333418516977242</v>
      </c>
      <c r="G161" s="54">
        <f t="shared" si="3"/>
        <v>0</v>
      </c>
    </row>
    <row r="162" spans="2:7" x14ac:dyDescent="0.25">
      <c r="B162" s="46" t="s">
        <v>124</v>
      </c>
      <c r="C162" s="48">
        <v>3.1322639687691813E-2</v>
      </c>
      <c r="D162" s="48">
        <v>1.0474150236195962E-2</v>
      </c>
      <c r="E162" s="47">
        <v>436.2</v>
      </c>
      <c r="F162" s="54">
        <f t="shared" si="2"/>
        <v>4.6983959531537722E-3</v>
      </c>
      <c r="G162" s="54">
        <f t="shared" si="3"/>
        <v>0</v>
      </c>
    </row>
    <row r="163" spans="2:7" x14ac:dyDescent="0.25">
      <c r="B163" s="46" t="s">
        <v>124</v>
      </c>
      <c r="C163" s="48">
        <v>1.4715521537687568</v>
      </c>
      <c r="D163" s="48">
        <v>0.48562327646929915</v>
      </c>
      <c r="E163" s="47">
        <v>442</v>
      </c>
      <c r="F163" s="54">
        <f t="shared" si="2"/>
        <v>0.22073282306531353</v>
      </c>
      <c r="G163" s="54">
        <f t="shared" si="3"/>
        <v>0</v>
      </c>
    </row>
    <row r="164" spans="2:7" x14ac:dyDescent="0.25">
      <c r="B164" s="46" t="s">
        <v>124</v>
      </c>
      <c r="C164" s="48">
        <v>1.6242545163722757</v>
      </c>
      <c r="D164" s="48">
        <v>0.53384218646035098</v>
      </c>
      <c r="E164" s="47">
        <v>443.8</v>
      </c>
      <c r="F164" s="54">
        <f t="shared" si="2"/>
        <v>0.24363817745584138</v>
      </c>
      <c r="G164" s="54">
        <f t="shared" si="3"/>
        <v>0</v>
      </c>
    </row>
    <row r="165" spans="2:7" x14ac:dyDescent="0.25">
      <c r="B165" s="46" t="s">
        <v>124</v>
      </c>
      <c r="C165" s="48">
        <v>7.0105705788616312E-3</v>
      </c>
      <c r="D165" s="48">
        <v>2.289198849155712E-3</v>
      </c>
      <c r="E165" s="47">
        <v>446.7</v>
      </c>
      <c r="F165" s="54">
        <f t="shared" ref="F165:F228" si="4">C165*24/20/8</f>
        <v>1.0515855868292445E-3</v>
      </c>
      <c r="G165" s="54">
        <f t="shared" ref="G165:G228" si="5">IF(F165&gt;4,1,0)</f>
        <v>0</v>
      </c>
    </row>
    <row r="166" spans="2:7" x14ac:dyDescent="0.25">
      <c r="B166" s="46" t="s">
        <v>124</v>
      </c>
      <c r="C166" s="48">
        <v>14.060291398335115</v>
      </c>
      <c r="D166" s="48">
        <v>4.5768373935648681</v>
      </c>
      <c r="E166" s="47">
        <v>448.1</v>
      </c>
      <c r="F166" s="54">
        <f t="shared" si="4"/>
        <v>2.1090437097502672</v>
      </c>
      <c r="G166" s="54">
        <f t="shared" si="5"/>
        <v>0</v>
      </c>
    </row>
    <row r="167" spans="2:7" x14ac:dyDescent="0.25">
      <c r="B167" s="46" t="s">
        <v>124</v>
      </c>
      <c r="C167" s="48">
        <v>9.9276468845594597</v>
      </c>
      <c r="D167" s="48">
        <v>3.1846922618389626</v>
      </c>
      <c r="E167" s="47">
        <v>454.7</v>
      </c>
      <c r="F167" s="54">
        <f t="shared" si="4"/>
        <v>1.4891470326839191</v>
      </c>
      <c r="G167" s="54">
        <f t="shared" si="5"/>
        <v>0</v>
      </c>
    </row>
    <row r="168" spans="2:7" x14ac:dyDescent="0.25">
      <c r="B168" s="46" t="s">
        <v>124</v>
      </c>
      <c r="C168" s="48">
        <v>0.19092725588706963</v>
      </c>
      <c r="D168" s="48">
        <v>6.0136653283226704E-2</v>
      </c>
      <c r="E168" s="47">
        <v>463.1</v>
      </c>
      <c r="F168" s="54">
        <f t="shared" si="4"/>
        <v>2.8639088383060445E-2</v>
      </c>
      <c r="G168" s="54">
        <f t="shared" si="5"/>
        <v>0</v>
      </c>
    </row>
    <row r="169" spans="2:7" x14ac:dyDescent="0.25">
      <c r="B169" s="46" t="s">
        <v>124</v>
      </c>
      <c r="C169" s="48">
        <v>0.12509909184924978</v>
      </c>
      <c r="D169" s="48">
        <v>3.9031806060906879E-2</v>
      </c>
      <c r="E169" s="47">
        <v>467.5</v>
      </c>
      <c r="F169" s="54">
        <f t="shared" si="4"/>
        <v>1.8764863777387467E-2</v>
      </c>
      <c r="G169" s="54">
        <f t="shared" si="5"/>
        <v>0</v>
      </c>
    </row>
    <row r="170" spans="2:7" x14ac:dyDescent="0.25">
      <c r="B170" s="46" t="s">
        <v>124</v>
      </c>
      <c r="C170" s="48">
        <v>6.0169935062902322</v>
      </c>
      <c r="D170" s="48">
        <v>1.8697457855236652</v>
      </c>
      <c r="E170" s="47">
        <v>469.40000000000003</v>
      </c>
      <c r="F170" s="54">
        <f t="shared" si="4"/>
        <v>0.9025490259435347</v>
      </c>
      <c r="G170" s="54">
        <f t="shared" si="5"/>
        <v>0</v>
      </c>
    </row>
    <row r="171" spans="2:7" x14ac:dyDescent="0.25">
      <c r="B171" s="46" t="s">
        <v>124</v>
      </c>
      <c r="C171" s="48">
        <v>0.23586467575289385</v>
      </c>
      <c r="D171" s="48">
        <v>7.2967137979230073E-2</v>
      </c>
      <c r="E171" s="47">
        <v>471.5</v>
      </c>
      <c r="F171" s="54">
        <f t="shared" si="4"/>
        <v>3.5379701362934078E-2</v>
      </c>
      <c r="G171" s="54">
        <f t="shared" si="5"/>
        <v>0</v>
      </c>
    </row>
    <row r="172" spans="2:7" x14ac:dyDescent="0.25">
      <c r="B172" s="46" t="s">
        <v>124</v>
      </c>
      <c r="C172" s="48">
        <v>0.75760395400807246</v>
      </c>
      <c r="D172" s="48">
        <v>0.22123449611026205</v>
      </c>
      <c r="E172" s="47">
        <v>499.5</v>
      </c>
      <c r="F172" s="54">
        <f t="shared" si="4"/>
        <v>0.11364059310121086</v>
      </c>
      <c r="G172" s="54">
        <f t="shared" si="5"/>
        <v>0</v>
      </c>
    </row>
    <row r="173" spans="2:7" x14ac:dyDescent="0.25">
      <c r="B173" s="46" t="s">
        <v>124</v>
      </c>
      <c r="C173" s="48">
        <v>0.66986092257267149</v>
      </c>
      <c r="D173" s="48">
        <v>0.18800873697757345</v>
      </c>
      <c r="E173" s="47">
        <v>519.70000000000005</v>
      </c>
      <c r="F173" s="54">
        <f t="shared" si="4"/>
        <v>0.10047913838590072</v>
      </c>
      <c r="G173" s="54">
        <f t="shared" si="5"/>
        <v>0</v>
      </c>
    </row>
    <row r="174" spans="2:7" x14ac:dyDescent="0.25">
      <c r="B174" s="46" t="s">
        <v>124</v>
      </c>
      <c r="C174" s="48">
        <v>1.0237414623794687</v>
      </c>
      <c r="D174" s="48">
        <v>0.28634004285506837</v>
      </c>
      <c r="E174" s="47">
        <v>521.5</v>
      </c>
      <c r="F174" s="54">
        <f t="shared" si="4"/>
        <v>0.1535612193569203</v>
      </c>
      <c r="G174" s="54">
        <f t="shared" si="5"/>
        <v>0</v>
      </c>
    </row>
    <row r="175" spans="2:7" x14ac:dyDescent="0.25">
      <c r="B175" s="46" t="s">
        <v>124</v>
      </c>
      <c r="C175" s="48">
        <v>0.25453738569290257</v>
      </c>
      <c r="D175" s="48">
        <v>6.9828228497673492E-2</v>
      </c>
      <c r="E175" s="47">
        <v>531.70000000000005</v>
      </c>
      <c r="F175" s="54">
        <f t="shared" si="4"/>
        <v>3.8180607853935386E-2</v>
      </c>
      <c r="G175" s="54">
        <f t="shared" si="5"/>
        <v>0</v>
      </c>
    </row>
    <row r="176" spans="2:7" x14ac:dyDescent="0.25">
      <c r="B176" s="46" t="s">
        <v>124</v>
      </c>
      <c r="C176" s="48">
        <v>1.3569405344759462</v>
      </c>
      <c r="D176" s="48">
        <v>0.36558525391693286</v>
      </c>
      <c r="E176" s="47">
        <v>541.4</v>
      </c>
      <c r="F176" s="54">
        <f t="shared" si="4"/>
        <v>0.20354108017139194</v>
      </c>
      <c r="G176" s="54">
        <f t="shared" si="5"/>
        <v>0</v>
      </c>
    </row>
    <row r="177" spans="2:7" x14ac:dyDescent="0.25">
      <c r="B177" s="46" t="s">
        <v>124</v>
      </c>
      <c r="C177" s="48">
        <v>0.47862769299734192</v>
      </c>
      <c r="D177" s="48">
        <v>0.12878477427160545</v>
      </c>
      <c r="E177" s="47">
        <v>542.1</v>
      </c>
      <c r="F177" s="54">
        <f t="shared" si="4"/>
        <v>7.1794153949601286E-2</v>
      </c>
      <c r="G177" s="54">
        <f t="shared" si="5"/>
        <v>0</v>
      </c>
    </row>
    <row r="178" spans="2:7" x14ac:dyDescent="0.25">
      <c r="B178" s="46" t="s">
        <v>124</v>
      </c>
      <c r="C178" s="48">
        <v>11.898239451117858</v>
      </c>
      <c r="D178" s="48">
        <v>3.151474038397744</v>
      </c>
      <c r="E178" s="47">
        <v>550.70000000000005</v>
      </c>
      <c r="F178" s="54">
        <f t="shared" si="4"/>
        <v>1.7847359176676787</v>
      </c>
      <c r="G178" s="54">
        <f t="shared" si="5"/>
        <v>0</v>
      </c>
    </row>
    <row r="179" spans="2:7" x14ac:dyDescent="0.25">
      <c r="B179" s="46" t="s">
        <v>124</v>
      </c>
      <c r="C179" s="48">
        <v>0.87784423379149679</v>
      </c>
      <c r="D179" s="48">
        <v>0.2298425375394372</v>
      </c>
      <c r="E179" s="47">
        <v>557.1</v>
      </c>
      <c r="F179" s="54">
        <f t="shared" si="4"/>
        <v>0.13167663506872451</v>
      </c>
      <c r="G179" s="54">
        <f t="shared" si="5"/>
        <v>0</v>
      </c>
    </row>
    <row r="180" spans="2:7" x14ac:dyDescent="0.25">
      <c r="B180" s="46" t="s">
        <v>124</v>
      </c>
      <c r="C180" s="48">
        <v>1.8136435429210184E-2</v>
      </c>
      <c r="D180" s="48">
        <v>4.5097864855542045E-3</v>
      </c>
      <c r="E180" s="47">
        <v>586.6</v>
      </c>
      <c r="F180" s="54">
        <f t="shared" si="4"/>
        <v>2.7204653143815274E-3</v>
      </c>
      <c r="G180" s="54">
        <f t="shared" si="5"/>
        <v>0</v>
      </c>
    </row>
    <row r="181" spans="2:7" x14ac:dyDescent="0.25">
      <c r="B181" s="46" t="s">
        <v>124</v>
      </c>
      <c r="C181" s="48">
        <v>0.41184067821382153</v>
      </c>
      <c r="D181" s="48">
        <v>0.10176596675235383</v>
      </c>
      <c r="E181" s="47">
        <v>590.29999999999995</v>
      </c>
      <c r="F181" s="54">
        <f t="shared" si="4"/>
        <v>6.1776101732073228E-2</v>
      </c>
      <c r="G181" s="54">
        <f t="shared" si="5"/>
        <v>0</v>
      </c>
    </row>
    <row r="182" spans="2:7" x14ac:dyDescent="0.25">
      <c r="B182" s="46" t="s">
        <v>124</v>
      </c>
      <c r="C182" s="48">
        <v>1.653141515365538</v>
      </c>
      <c r="D182" s="48">
        <v>0.397651611172604</v>
      </c>
      <c r="E182" s="47">
        <v>606.39190000000008</v>
      </c>
      <c r="F182" s="54">
        <f t="shared" si="4"/>
        <v>0.24797122730483068</v>
      </c>
      <c r="G182" s="54">
        <f t="shared" si="5"/>
        <v>0</v>
      </c>
    </row>
    <row r="183" spans="2:7" x14ac:dyDescent="0.25">
      <c r="B183" s="46" t="s">
        <v>124</v>
      </c>
      <c r="C183" s="48">
        <v>1.1481782085401344</v>
      </c>
      <c r="D183" s="48">
        <v>0.27419300874065666</v>
      </c>
      <c r="E183" s="47">
        <v>610.79999999999995</v>
      </c>
      <c r="F183" s="54">
        <f t="shared" si="4"/>
        <v>0.17222673128102017</v>
      </c>
      <c r="G183" s="54">
        <f t="shared" si="5"/>
        <v>0</v>
      </c>
    </row>
    <row r="184" spans="2:7" x14ac:dyDescent="0.25">
      <c r="B184" s="46" t="s">
        <v>124</v>
      </c>
      <c r="C184" s="48">
        <v>13.413258149928208</v>
      </c>
      <c r="D184" s="48">
        <v>3.1984672484488339</v>
      </c>
      <c r="E184" s="47">
        <v>611.70000000000005</v>
      </c>
      <c r="F184" s="54">
        <f t="shared" si="4"/>
        <v>2.0119887224892308</v>
      </c>
      <c r="G184" s="54">
        <f t="shared" si="5"/>
        <v>0</v>
      </c>
    </row>
    <row r="185" spans="2:7" x14ac:dyDescent="0.25">
      <c r="B185" s="46" t="s">
        <v>124</v>
      </c>
      <c r="C185" s="48">
        <v>3.429200218535685E-2</v>
      </c>
      <c r="D185" s="48">
        <v>8.1266375569696674E-3</v>
      </c>
      <c r="E185" s="47">
        <v>615.5</v>
      </c>
      <c r="F185" s="54">
        <f t="shared" si="4"/>
        <v>5.143800327803527E-3</v>
      </c>
      <c r="G185" s="54">
        <f t="shared" si="5"/>
        <v>0</v>
      </c>
    </row>
    <row r="186" spans="2:7" x14ac:dyDescent="0.25">
      <c r="B186" s="46" t="s">
        <v>124</v>
      </c>
      <c r="C186" s="48">
        <v>0.6778324512706182</v>
      </c>
      <c r="D186" s="48">
        <v>0.16045260350273211</v>
      </c>
      <c r="E186" s="47">
        <v>616.20000000000005</v>
      </c>
      <c r="F186" s="54">
        <f t="shared" si="4"/>
        <v>0.10167486769059272</v>
      </c>
      <c r="G186" s="54">
        <f t="shared" si="5"/>
        <v>0</v>
      </c>
    </row>
    <row r="187" spans="2:7" x14ac:dyDescent="0.25">
      <c r="B187" s="46" t="s">
        <v>124</v>
      </c>
      <c r="C187" s="48">
        <v>5.2477014820979655E-2</v>
      </c>
      <c r="D187" s="48">
        <v>1.2339951316340603E-2</v>
      </c>
      <c r="E187" s="47">
        <v>620.29999999999995</v>
      </c>
      <c r="F187" s="54">
        <f t="shared" si="4"/>
        <v>7.8715522231469475E-3</v>
      </c>
      <c r="G187" s="54">
        <f t="shared" si="5"/>
        <v>0</v>
      </c>
    </row>
    <row r="188" spans="2:7" x14ac:dyDescent="0.25">
      <c r="B188" s="46" t="s">
        <v>124</v>
      </c>
      <c r="C188" s="48">
        <v>3.2926115984775383E-3</v>
      </c>
      <c r="D188" s="48">
        <v>7.7189211109820316E-4</v>
      </c>
      <c r="E188" s="47">
        <v>622.20000000000005</v>
      </c>
      <c r="F188" s="54">
        <f t="shared" si="4"/>
        <v>4.9389173977163066E-4</v>
      </c>
      <c r="G188" s="54">
        <f t="shared" si="5"/>
        <v>0</v>
      </c>
    </row>
    <row r="189" spans="2:7" x14ac:dyDescent="0.25">
      <c r="B189" s="46" t="s">
        <v>124</v>
      </c>
      <c r="C189" s="48">
        <v>1.0399789483971279E-2</v>
      </c>
      <c r="D189" s="48">
        <v>2.4251764353088582E-3</v>
      </c>
      <c r="E189" s="47">
        <v>625.5</v>
      </c>
      <c r="F189" s="54">
        <f t="shared" si="4"/>
        <v>1.5599684225956918E-3</v>
      </c>
      <c r="G189" s="54">
        <f t="shared" si="5"/>
        <v>0</v>
      </c>
    </row>
    <row r="190" spans="2:7" x14ac:dyDescent="0.25">
      <c r="B190" s="46" t="s">
        <v>124</v>
      </c>
      <c r="C190" s="48">
        <v>2.9207482593841401</v>
      </c>
      <c r="D190" s="48">
        <v>0.66556795642807309</v>
      </c>
      <c r="E190" s="47">
        <v>640.1</v>
      </c>
      <c r="F190" s="54">
        <f t="shared" si="4"/>
        <v>0.43811223890762097</v>
      </c>
      <c r="G190" s="54">
        <f t="shared" si="5"/>
        <v>0</v>
      </c>
    </row>
    <row r="191" spans="2:7" x14ac:dyDescent="0.25">
      <c r="B191" s="46" t="s">
        <v>124</v>
      </c>
      <c r="C191" s="48">
        <v>3.2878793425980692</v>
      </c>
      <c r="D191" s="48">
        <v>0.74204086175762629</v>
      </c>
      <c r="E191" s="47">
        <v>646.29999999999995</v>
      </c>
      <c r="F191" s="54">
        <f t="shared" si="4"/>
        <v>0.49318190138971041</v>
      </c>
      <c r="G191" s="54">
        <f t="shared" si="5"/>
        <v>0</v>
      </c>
    </row>
    <row r="192" spans="2:7" x14ac:dyDescent="0.25">
      <c r="B192" s="46" t="s">
        <v>124</v>
      </c>
      <c r="C192" s="48">
        <v>1.0276636512098843E-2</v>
      </c>
      <c r="D192" s="48">
        <v>2.2801709134171342E-3</v>
      </c>
      <c r="E192" s="47">
        <v>657.4</v>
      </c>
      <c r="F192" s="54">
        <f t="shared" si="4"/>
        <v>1.5414954768148265E-3</v>
      </c>
      <c r="G192" s="54">
        <f t="shared" si="5"/>
        <v>0</v>
      </c>
    </row>
    <row r="193" spans="2:7" x14ac:dyDescent="0.25">
      <c r="B193" s="46" t="s">
        <v>124</v>
      </c>
      <c r="C193" s="48">
        <v>5.3635502811840707</v>
      </c>
      <c r="D193" s="48">
        <v>1.1859106730909794</v>
      </c>
      <c r="E193" s="47">
        <v>659.7</v>
      </c>
      <c r="F193" s="54">
        <f t="shared" si="4"/>
        <v>0.80453254217761061</v>
      </c>
      <c r="G193" s="54">
        <f t="shared" si="5"/>
        <v>0</v>
      </c>
    </row>
    <row r="194" spans="2:7" x14ac:dyDescent="0.25">
      <c r="B194" s="46" t="s">
        <v>124</v>
      </c>
      <c r="C194" s="48">
        <v>1.2978601277658461</v>
      </c>
      <c r="D194" s="48">
        <v>0.28407891953815073</v>
      </c>
      <c r="E194" s="47">
        <v>666.4</v>
      </c>
      <c r="F194" s="54">
        <f t="shared" si="4"/>
        <v>0.19467901916487693</v>
      </c>
      <c r="G194" s="54">
        <f t="shared" si="5"/>
        <v>0</v>
      </c>
    </row>
    <row r="195" spans="2:7" x14ac:dyDescent="0.25">
      <c r="B195" s="46" t="s">
        <v>124</v>
      </c>
      <c r="C195" s="48">
        <v>0.77027734488811472</v>
      </c>
      <c r="D195" s="48">
        <v>0.16829720449946539</v>
      </c>
      <c r="E195" s="47">
        <v>667.59999999999991</v>
      </c>
      <c r="F195" s="54">
        <f t="shared" si="4"/>
        <v>0.11554160173321722</v>
      </c>
      <c r="G195" s="54">
        <f t="shared" si="5"/>
        <v>0</v>
      </c>
    </row>
    <row r="196" spans="2:7" x14ac:dyDescent="0.25">
      <c r="B196" s="46" t="s">
        <v>124</v>
      </c>
      <c r="C196" s="48">
        <v>0.35155446209188346</v>
      </c>
      <c r="D196" s="48">
        <v>7.6104040241774876E-2</v>
      </c>
      <c r="E196" s="47">
        <v>673.8</v>
      </c>
      <c r="F196" s="54">
        <f t="shared" si="4"/>
        <v>5.273316931378251E-2</v>
      </c>
      <c r="G196" s="54">
        <f t="shared" si="5"/>
        <v>0</v>
      </c>
    </row>
    <row r="197" spans="2:7" x14ac:dyDescent="0.25">
      <c r="B197" s="46" t="s">
        <v>124</v>
      </c>
      <c r="C197" s="48">
        <v>0.49469316285178228</v>
      </c>
      <c r="D197" s="48">
        <v>0.10477626262516994</v>
      </c>
      <c r="E197" s="47">
        <v>688.68259999999998</v>
      </c>
      <c r="F197" s="54">
        <f t="shared" si="4"/>
        <v>7.4203974427767341E-2</v>
      </c>
      <c r="G197" s="54">
        <f t="shared" si="5"/>
        <v>0</v>
      </c>
    </row>
    <row r="198" spans="2:7" x14ac:dyDescent="0.25">
      <c r="B198" s="46" t="s">
        <v>124</v>
      </c>
      <c r="C198" s="48">
        <v>6.2663127475063002E-2</v>
      </c>
      <c r="D198" s="48">
        <v>1.3239067278677526E-2</v>
      </c>
      <c r="E198" s="47">
        <v>690.4</v>
      </c>
      <c r="F198" s="54">
        <f t="shared" si="4"/>
        <v>9.399469121259451E-3</v>
      </c>
      <c r="G198" s="54">
        <f t="shared" si="5"/>
        <v>0</v>
      </c>
    </row>
    <row r="199" spans="2:7" x14ac:dyDescent="0.25">
      <c r="B199" s="46" t="s">
        <v>124</v>
      </c>
      <c r="C199" s="48">
        <v>0.25557815962511576</v>
      </c>
      <c r="D199" s="48">
        <v>5.2729108680655286E-2</v>
      </c>
      <c r="E199" s="47">
        <v>707</v>
      </c>
      <c r="F199" s="54">
        <f t="shared" si="4"/>
        <v>3.8336723943767366E-2</v>
      </c>
      <c r="G199" s="54">
        <f t="shared" si="5"/>
        <v>0</v>
      </c>
    </row>
    <row r="200" spans="2:7" x14ac:dyDescent="0.25">
      <c r="B200" s="46" t="s">
        <v>124</v>
      </c>
      <c r="C200" s="48">
        <v>1.0711235258450094E-2</v>
      </c>
      <c r="D200" s="48">
        <v>2.2067462939472761E-3</v>
      </c>
      <c r="E200" s="47">
        <v>708</v>
      </c>
      <c r="F200" s="54">
        <f t="shared" si="4"/>
        <v>1.6066852887675141E-3</v>
      </c>
      <c r="G200" s="54">
        <f t="shared" si="5"/>
        <v>0</v>
      </c>
    </row>
    <row r="201" spans="2:7" x14ac:dyDescent="0.25">
      <c r="B201" s="46" t="s">
        <v>124</v>
      </c>
      <c r="C201" s="48">
        <v>3.1665701628044905E-2</v>
      </c>
      <c r="D201" s="48">
        <v>6.4563383951577709E-3</v>
      </c>
      <c r="E201" s="47">
        <v>715.39999999999986</v>
      </c>
      <c r="F201" s="54">
        <f t="shared" si="4"/>
        <v>4.7498552442067354E-3</v>
      </c>
      <c r="G201" s="54">
        <f t="shared" si="5"/>
        <v>0</v>
      </c>
    </row>
    <row r="202" spans="2:7" x14ac:dyDescent="0.25">
      <c r="B202" s="46" t="s">
        <v>124</v>
      </c>
      <c r="C202" s="48">
        <v>0.54770826368753578</v>
      </c>
      <c r="D202" s="48">
        <v>0.11014828040684084</v>
      </c>
      <c r="E202" s="47">
        <v>725.3</v>
      </c>
      <c r="F202" s="54">
        <f t="shared" si="4"/>
        <v>8.2156239553130367E-2</v>
      </c>
      <c r="G202" s="54">
        <f t="shared" si="5"/>
        <v>0</v>
      </c>
    </row>
    <row r="203" spans="2:7" x14ac:dyDescent="0.25">
      <c r="B203" s="46" t="s">
        <v>124</v>
      </c>
      <c r="C203" s="48">
        <v>0.3355199131348634</v>
      </c>
      <c r="D203" s="48">
        <v>6.6839729185237604E-2</v>
      </c>
      <c r="E203" s="47">
        <v>732.2</v>
      </c>
      <c r="F203" s="54">
        <f t="shared" si="4"/>
        <v>5.0327986970229513E-2</v>
      </c>
      <c r="G203" s="54">
        <f t="shared" si="5"/>
        <v>0</v>
      </c>
    </row>
    <row r="204" spans="2:7" x14ac:dyDescent="0.25">
      <c r="B204" s="46" t="s">
        <v>124</v>
      </c>
      <c r="C204" s="48">
        <v>3.5696396350235093</v>
      </c>
      <c r="D204" s="48">
        <v>0.70879322311996618</v>
      </c>
      <c r="E204" s="47">
        <v>734.59999999999991</v>
      </c>
      <c r="F204" s="54">
        <f t="shared" si="4"/>
        <v>0.5354459452535264</v>
      </c>
      <c r="G204" s="54">
        <f t="shared" si="5"/>
        <v>0</v>
      </c>
    </row>
    <row r="205" spans="2:7" x14ac:dyDescent="0.25">
      <c r="B205" s="46" t="s">
        <v>124</v>
      </c>
      <c r="C205" s="48">
        <v>0.12175506770796224</v>
      </c>
      <c r="D205" s="48">
        <v>2.4061236766796758E-2</v>
      </c>
      <c r="E205" s="47">
        <v>738.09999999999991</v>
      </c>
      <c r="F205" s="54">
        <f t="shared" si="4"/>
        <v>1.8263260156194335E-2</v>
      </c>
      <c r="G205" s="54">
        <f t="shared" si="5"/>
        <v>0</v>
      </c>
    </row>
    <row r="206" spans="2:7" x14ac:dyDescent="0.25">
      <c r="B206" s="46" t="s">
        <v>124</v>
      </c>
      <c r="C206" s="48">
        <v>0.40046531505024519</v>
      </c>
      <c r="D206" s="48">
        <v>7.8958099343298616E-2</v>
      </c>
      <c r="E206" s="47">
        <v>739.8</v>
      </c>
      <c r="F206" s="54">
        <f t="shared" si="4"/>
        <v>6.0069797257536785E-2</v>
      </c>
      <c r="G206" s="54">
        <f t="shared" si="5"/>
        <v>0</v>
      </c>
    </row>
    <row r="207" spans="2:7" x14ac:dyDescent="0.25">
      <c r="B207" s="46" t="s">
        <v>124</v>
      </c>
      <c r="C207" s="48">
        <v>1.0082676898341341</v>
      </c>
      <c r="D207" s="48">
        <v>0.1920465871699169</v>
      </c>
      <c r="E207" s="47">
        <v>765.8</v>
      </c>
      <c r="F207" s="54">
        <f t="shared" si="4"/>
        <v>0.15124015347512013</v>
      </c>
      <c r="G207" s="54">
        <f t="shared" si="5"/>
        <v>0</v>
      </c>
    </row>
    <row r="208" spans="2:7" x14ac:dyDescent="0.25">
      <c r="B208" s="46" t="s">
        <v>124</v>
      </c>
      <c r="C208" s="48">
        <v>1.7699715850468953E-2</v>
      </c>
      <c r="D208" s="48">
        <v>3.3459556546531345E-3</v>
      </c>
      <c r="E208" s="47">
        <v>771.6</v>
      </c>
      <c r="F208" s="54">
        <f t="shared" si="4"/>
        <v>2.6549573775703434E-3</v>
      </c>
      <c r="G208" s="54">
        <f t="shared" si="5"/>
        <v>0</v>
      </c>
    </row>
    <row r="209" spans="2:7" x14ac:dyDescent="0.25">
      <c r="B209" s="46" t="s">
        <v>124</v>
      </c>
      <c r="C209" s="48">
        <v>0.38299270186741857</v>
      </c>
      <c r="D209" s="48">
        <v>7.199972736302819E-2</v>
      </c>
      <c r="E209" s="47">
        <v>775.9</v>
      </c>
      <c r="F209" s="54">
        <f t="shared" si="4"/>
        <v>5.7448905280112782E-2</v>
      </c>
      <c r="G209" s="54">
        <f t="shared" si="5"/>
        <v>0</v>
      </c>
    </row>
    <row r="210" spans="2:7" x14ac:dyDescent="0.25">
      <c r="B210" s="46" t="s">
        <v>124</v>
      </c>
      <c r="C210" s="48">
        <v>5.329556139804982</v>
      </c>
      <c r="D210" s="48">
        <v>0.98266562076730779</v>
      </c>
      <c r="E210" s="47">
        <v>791.1</v>
      </c>
      <c r="F210" s="54">
        <f t="shared" si="4"/>
        <v>0.79943342097074732</v>
      </c>
      <c r="G210" s="54">
        <f t="shared" si="5"/>
        <v>0</v>
      </c>
    </row>
    <row r="211" spans="2:7" x14ac:dyDescent="0.25">
      <c r="B211" s="46" t="s">
        <v>124</v>
      </c>
      <c r="C211" s="48">
        <v>0.72539346530494742</v>
      </c>
      <c r="D211" s="48">
        <v>0.13304199907667608</v>
      </c>
      <c r="E211" s="47">
        <v>795.3</v>
      </c>
      <c r="F211" s="54">
        <f t="shared" si="4"/>
        <v>0.10880901979574212</v>
      </c>
      <c r="G211" s="54">
        <f t="shared" si="5"/>
        <v>0</v>
      </c>
    </row>
    <row r="212" spans="2:7" x14ac:dyDescent="0.25">
      <c r="B212" s="46" t="s">
        <v>124</v>
      </c>
      <c r="C212" s="48">
        <v>4.9579227269498469</v>
      </c>
      <c r="D212" s="48">
        <v>0.90771819728712455</v>
      </c>
      <c r="E212" s="47">
        <v>796.7</v>
      </c>
      <c r="F212" s="54">
        <f t="shared" si="4"/>
        <v>0.74368840904247713</v>
      </c>
      <c r="G212" s="54">
        <f t="shared" si="5"/>
        <v>0</v>
      </c>
    </row>
    <row r="213" spans="2:7" x14ac:dyDescent="0.25">
      <c r="B213" s="46" t="s">
        <v>124</v>
      </c>
      <c r="C213" s="48">
        <v>0.3137505151476998</v>
      </c>
      <c r="D213" s="48">
        <v>5.5647729770541984E-2</v>
      </c>
      <c r="E213" s="47">
        <v>822.4</v>
      </c>
      <c r="F213" s="54">
        <f t="shared" si="4"/>
        <v>4.7062577272154973E-2</v>
      </c>
      <c r="G213" s="54">
        <f t="shared" si="5"/>
        <v>0</v>
      </c>
    </row>
    <row r="214" spans="2:7" x14ac:dyDescent="0.25">
      <c r="B214" s="46" t="s">
        <v>124</v>
      </c>
      <c r="C214" s="48">
        <v>14.572280008741131</v>
      </c>
      <c r="D214" s="48">
        <v>2.5618430715742595</v>
      </c>
      <c r="E214" s="47">
        <v>829.7</v>
      </c>
      <c r="F214" s="54">
        <f t="shared" si="4"/>
        <v>2.1858420013111699</v>
      </c>
      <c r="G214" s="54">
        <f t="shared" si="5"/>
        <v>0</v>
      </c>
    </row>
    <row r="215" spans="2:7" x14ac:dyDescent="0.25">
      <c r="B215" s="46" t="s">
        <v>124</v>
      </c>
      <c r="C215" s="48">
        <v>2.0595197419223328</v>
      </c>
      <c r="D215" s="48">
        <v>0.35977053276226406</v>
      </c>
      <c r="E215" s="47">
        <v>835</v>
      </c>
      <c r="F215" s="54">
        <f t="shared" si="4"/>
        <v>0.30892796128834987</v>
      </c>
      <c r="G215" s="54">
        <f t="shared" si="5"/>
        <v>0</v>
      </c>
    </row>
    <row r="216" spans="2:7" x14ac:dyDescent="0.25">
      <c r="B216" s="46" t="s">
        <v>124</v>
      </c>
      <c r="C216" s="48">
        <v>6.9249395101821489E-3</v>
      </c>
      <c r="D216" s="48">
        <v>1.1958028810526934E-3</v>
      </c>
      <c r="E216" s="47">
        <v>844.7</v>
      </c>
      <c r="F216" s="54">
        <f t="shared" si="4"/>
        <v>1.0387409265273223E-3</v>
      </c>
      <c r="G216" s="54">
        <f t="shared" si="5"/>
        <v>0</v>
      </c>
    </row>
    <row r="217" spans="2:7" x14ac:dyDescent="0.25">
      <c r="B217" s="46" t="s">
        <v>124</v>
      </c>
      <c r="C217" s="48">
        <v>1.2606546962425116</v>
      </c>
      <c r="D217" s="48">
        <v>0.21705312569238649</v>
      </c>
      <c r="E217" s="47">
        <v>847.18100000000004</v>
      </c>
      <c r="F217" s="54">
        <f t="shared" si="4"/>
        <v>0.18909820443637676</v>
      </c>
      <c r="G217" s="54">
        <f t="shared" si="5"/>
        <v>0</v>
      </c>
    </row>
    <row r="218" spans="2:7" x14ac:dyDescent="0.25">
      <c r="B218" s="46" t="s">
        <v>124</v>
      </c>
      <c r="C218" s="48">
        <v>2.420763862798093</v>
      </c>
      <c r="D218" s="48">
        <v>0.41390209423690338</v>
      </c>
      <c r="E218" s="47">
        <v>853.1019</v>
      </c>
      <c r="F218" s="54">
        <f t="shared" si="4"/>
        <v>0.36311457941971392</v>
      </c>
      <c r="G218" s="54">
        <f t="shared" si="5"/>
        <v>0</v>
      </c>
    </row>
    <row r="219" spans="2:7" x14ac:dyDescent="0.25">
      <c r="B219" s="46" t="s">
        <v>124</v>
      </c>
      <c r="C219" s="48">
        <v>2.2649966515755402</v>
      </c>
      <c r="D219" s="48">
        <v>0.38429677777072013</v>
      </c>
      <c r="E219" s="47">
        <v>859.7</v>
      </c>
      <c r="F219" s="54">
        <f t="shared" si="4"/>
        <v>0.33974949773633101</v>
      </c>
      <c r="G219" s="54">
        <f t="shared" si="5"/>
        <v>0</v>
      </c>
    </row>
    <row r="220" spans="2:7" x14ac:dyDescent="0.25">
      <c r="B220" s="46" t="s">
        <v>124</v>
      </c>
      <c r="C220" s="48">
        <v>2.9400713909766991</v>
      </c>
      <c r="D220" s="48">
        <v>0.4950918784445697</v>
      </c>
      <c r="E220" s="47">
        <v>866.2</v>
      </c>
      <c r="F220" s="54">
        <f t="shared" si="4"/>
        <v>0.44101070864650482</v>
      </c>
      <c r="G220" s="54">
        <f t="shared" si="5"/>
        <v>0</v>
      </c>
    </row>
    <row r="221" spans="2:7" x14ac:dyDescent="0.25">
      <c r="B221" s="46" t="s">
        <v>124</v>
      </c>
      <c r="C221" s="48">
        <v>0.95622138994305783</v>
      </c>
      <c r="D221" s="48">
        <v>0.15995141073905347</v>
      </c>
      <c r="E221" s="47">
        <v>872</v>
      </c>
      <c r="F221" s="54">
        <f t="shared" si="4"/>
        <v>0.14343320849145869</v>
      </c>
      <c r="G221" s="54">
        <f t="shared" si="5"/>
        <v>0</v>
      </c>
    </row>
    <row r="222" spans="2:7" x14ac:dyDescent="0.25">
      <c r="B222" s="46" t="s">
        <v>124</v>
      </c>
      <c r="C222" s="48">
        <v>0.61560392412564113</v>
      </c>
      <c r="D222" s="48">
        <v>0.10275092628198605</v>
      </c>
      <c r="E222" s="47">
        <v>873.9</v>
      </c>
      <c r="F222" s="54">
        <f t="shared" si="4"/>
        <v>9.234058861884617E-2</v>
      </c>
      <c r="G222" s="54">
        <f t="shared" si="5"/>
        <v>0</v>
      </c>
    </row>
    <row r="223" spans="2:7" x14ac:dyDescent="0.25">
      <c r="B223" s="46" t="s">
        <v>124</v>
      </c>
      <c r="C223" s="48">
        <v>0.82167687053252081</v>
      </c>
      <c r="D223" s="48">
        <v>0.1365062863015771</v>
      </c>
      <c r="E223" s="47">
        <v>878</v>
      </c>
      <c r="F223" s="54">
        <f t="shared" si="4"/>
        <v>0.12325153057987812</v>
      </c>
      <c r="G223" s="54">
        <f t="shared" si="5"/>
        <v>0</v>
      </c>
    </row>
    <row r="224" spans="2:7" x14ac:dyDescent="0.25">
      <c r="B224" s="46" t="s">
        <v>124</v>
      </c>
      <c r="C224" s="48">
        <v>1.2150742796243599</v>
      </c>
      <c r="D224" s="48">
        <v>0.20115189414768633</v>
      </c>
      <c r="E224" s="47">
        <v>881.0992</v>
      </c>
      <c r="F224" s="54">
        <f t="shared" si="4"/>
        <v>0.182261141943654</v>
      </c>
      <c r="G224" s="54">
        <f t="shared" si="5"/>
        <v>0</v>
      </c>
    </row>
    <row r="225" spans="2:7" x14ac:dyDescent="0.25">
      <c r="B225" s="46" t="s">
        <v>124</v>
      </c>
      <c r="C225" s="48">
        <v>6.2414413710834333</v>
      </c>
      <c r="D225" s="48">
        <v>0.99616739609253802</v>
      </c>
      <c r="E225" s="47">
        <v>913.9</v>
      </c>
      <c r="F225" s="54">
        <f t="shared" si="4"/>
        <v>0.93621620566251507</v>
      </c>
      <c r="G225" s="54">
        <f t="shared" si="5"/>
        <v>0</v>
      </c>
    </row>
    <row r="226" spans="2:7" x14ac:dyDescent="0.25">
      <c r="B226" s="46" t="s">
        <v>124</v>
      </c>
      <c r="C226" s="48">
        <v>1.3558043982098655E-2</v>
      </c>
      <c r="D226" s="48">
        <v>2.1542716324470588E-3</v>
      </c>
      <c r="E226" s="47">
        <v>918</v>
      </c>
      <c r="F226" s="54">
        <f t="shared" si="4"/>
        <v>2.033706597314798E-3</v>
      </c>
      <c r="G226" s="54">
        <f t="shared" si="5"/>
        <v>0</v>
      </c>
    </row>
    <row r="227" spans="2:7" x14ac:dyDescent="0.25">
      <c r="B227" s="46" t="s">
        <v>124</v>
      </c>
      <c r="C227" s="48">
        <v>0.11874167637217685</v>
      </c>
      <c r="D227" s="48">
        <v>1.8230946597411118E-2</v>
      </c>
      <c r="E227" s="47">
        <v>950.03599999999994</v>
      </c>
      <c r="F227" s="54">
        <f t="shared" si="4"/>
        <v>1.7811251455826526E-2</v>
      </c>
      <c r="G227" s="54">
        <f t="shared" si="5"/>
        <v>0</v>
      </c>
    </row>
    <row r="228" spans="2:7" x14ac:dyDescent="0.25">
      <c r="B228" s="46" t="s">
        <v>124</v>
      </c>
      <c r="C228" s="48">
        <v>2.0167115450823263E-2</v>
      </c>
      <c r="D228" s="48">
        <v>3.0897983192297311E-3</v>
      </c>
      <c r="E228" s="47">
        <v>952.05</v>
      </c>
      <c r="F228" s="54">
        <f t="shared" si="4"/>
        <v>3.0250673176234893E-3</v>
      </c>
      <c r="G228" s="54">
        <f t="shared" si="5"/>
        <v>0</v>
      </c>
    </row>
    <row r="229" spans="2:7" x14ac:dyDescent="0.25">
      <c r="B229" s="46" t="s">
        <v>124</v>
      </c>
      <c r="C229" s="48">
        <v>29.926876025173868</v>
      </c>
      <c r="D229" s="48">
        <v>4.5020973659901218</v>
      </c>
      <c r="E229" s="47">
        <v>969.6</v>
      </c>
      <c r="F229" s="54">
        <f t="shared" ref="F229:F292" si="6">C229*24/20/8</f>
        <v>4.4890314037760799</v>
      </c>
      <c r="G229" s="54">
        <f t="shared" ref="G229:G292" si="7">IF(F229&gt;4,1,0)</f>
        <v>1</v>
      </c>
    </row>
    <row r="230" spans="2:7" x14ac:dyDescent="0.25">
      <c r="B230" s="46" t="s">
        <v>124</v>
      </c>
      <c r="C230" s="48">
        <v>1.2965421139781783E-2</v>
      </c>
      <c r="D230" s="48">
        <v>1.9195893433660643E-3</v>
      </c>
      <c r="E230" s="47">
        <v>985.2</v>
      </c>
      <c r="F230" s="54">
        <f t="shared" si="6"/>
        <v>1.9448131709672676E-3</v>
      </c>
      <c r="G230" s="54">
        <f t="shared" si="7"/>
        <v>0</v>
      </c>
    </row>
    <row r="231" spans="2:7" x14ac:dyDescent="0.25">
      <c r="B231" s="46" t="s">
        <v>124</v>
      </c>
      <c r="C231" s="48">
        <v>0.15920914597210678</v>
      </c>
      <c r="D231" s="48">
        <v>2.3353555109257101E-2</v>
      </c>
      <c r="E231" s="47">
        <v>994.40000000000009</v>
      </c>
      <c r="F231" s="54">
        <f t="shared" si="6"/>
        <v>2.3881371895816017E-2</v>
      </c>
      <c r="G231" s="54">
        <f t="shared" si="7"/>
        <v>0</v>
      </c>
    </row>
    <row r="232" spans="2:7" x14ac:dyDescent="0.25">
      <c r="B232" s="46" t="s">
        <v>124</v>
      </c>
      <c r="C232" s="48">
        <v>1.8979004114441232E-2</v>
      </c>
      <c r="D232" s="48">
        <v>2.737190300830116E-3</v>
      </c>
      <c r="E232" s="47">
        <v>1011.3804</v>
      </c>
      <c r="F232" s="54">
        <f t="shared" si="6"/>
        <v>2.8468506171661851E-3</v>
      </c>
      <c r="G232" s="54">
        <f t="shared" si="7"/>
        <v>0</v>
      </c>
    </row>
    <row r="233" spans="2:7" x14ac:dyDescent="0.25">
      <c r="B233" s="46" t="s">
        <v>124</v>
      </c>
      <c r="C233" s="48">
        <v>6.9302462048703361E-3</v>
      </c>
      <c r="D233" s="48">
        <v>9.9426452813069816E-4</v>
      </c>
      <c r="E233" s="47">
        <v>1016.7</v>
      </c>
      <c r="F233" s="54">
        <f t="shared" si="6"/>
        <v>1.0395369307305503E-3</v>
      </c>
      <c r="G233" s="54">
        <f t="shared" si="7"/>
        <v>0</v>
      </c>
    </row>
    <row r="234" spans="2:7" x14ac:dyDescent="0.25">
      <c r="B234" s="46" t="s">
        <v>124</v>
      </c>
      <c r="C234" s="48">
        <v>19.978853916682429</v>
      </c>
      <c r="D234" s="48">
        <v>2.858302228160722</v>
      </c>
      <c r="E234" s="47">
        <v>1019.55</v>
      </c>
      <c r="F234" s="54">
        <f t="shared" si="6"/>
        <v>2.9968280875023643</v>
      </c>
      <c r="G234" s="54">
        <f t="shared" si="7"/>
        <v>0</v>
      </c>
    </row>
    <row r="235" spans="2:7" x14ac:dyDescent="0.25">
      <c r="B235" s="46" t="s">
        <v>124</v>
      </c>
      <c r="C235" s="48">
        <v>6.3712156015783908E-2</v>
      </c>
      <c r="D235" s="48">
        <v>9.1043515442981466E-3</v>
      </c>
      <c r="E235" s="47">
        <v>1020.75</v>
      </c>
      <c r="F235" s="54">
        <f t="shared" si="6"/>
        <v>9.5568234023675862E-3</v>
      </c>
      <c r="G235" s="54">
        <f t="shared" si="7"/>
        <v>0</v>
      </c>
    </row>
    <row r="236" spans="2:7" x14ac:dyDescent="0.25">
      <c r="B236" s="46" t="s">
        <v>124</v>
      </c>
      <c r="C236" s="48">
        <v>0.48871816045843364</v>
      </c>
      <c r="D236" s="48">
        <v>6.9737874441949801E-2</v>
      </c>
      <c r="E236" s="47">
        <v>1022.2</v>
      </c>
      <c r="F236" s="54">
        <f t="shared" si="6"/>
        <v>7.330772406876504E-2</v>
      </c>
      <c r="G236" s="54">
        <f t="shared" si="7"/>
        <v>0</v>
      </c>
    </row>
    <row r="237" spans="2:7" x14ac:dyDescent="0.25">
      <c r="B237" s="46" t="s">
        <v>124</v>
      </c>
      <c r="C237" s="48">
        <v>1.8701705435546887</v>
      </c>
      <c r="D237" s="48">
        <v>0.26598019835789594</v>
      </c>
      <c r="E237" s="47">
        <v>1025.5999999999999</v>
      </c>
      <c r="F237" s="54">
        <f t="shared" si="6"/>
        <v>0.28052558153320328</v>
      </c>
      <c r="G237" s="54">
        <f t="shared" si="7"/>
        <v>0</v>
      </c>
    </row>
    <row r="238" spans="2:7" x14ac:dyDescent="0.25">
      <c r="B238" s="46" t="s">
        <v>124</v>
      </c>
      <c r="C238" s="48">
        <v>4.7083404328355415E-2</v>
      </c>
      <c r="D238" s="48">
        <v>6.5852352556669764E-3</v>
      </c>
      <c r="E238" s="47">
        <v>1042.9000000000001</v>
      </c>
      <c r="F238" s="54">
        <f t="shared" si="6"/>
        <v>7.0625106492533118E-3</v>
      </c>
      <c r="G238" s="54">
        <f t="shared" si="7"/>
        <v>0</v>
      </c>
    </row>
    <row r="239" spans="2:7" x14ac:dyDescent="0.25">
      <c r="B239" s="46" t="s">
        <v>124</v>
      </c>
      <c r="C239" s="48">
        <v>1.8951713236514409</v>
      </c>
      <c r="D239" s="48">
        <v>0.260788668223359</v>
      </c>
      <c r="E239" s="47">
        <v>1060</v>
      </c>
      <c r="F239" s="54">
        <f t="shared" si="6"/>
        <v>0.28427569854771612</v>
      </c>
      <c r="G239" s="54">
        <f t="shared" si="7"/>
        <v>0</v>
      </c>
    </row>
    <row r="240" spans="2:7" x14ac:dyDescent="0.25">
      <c r="B240" s="46" t="s">
        <v>124</v>
      </c>
      <c r="C240" s="48">
        <v>5.4871427966389072</v>
      </c>
      <c r="D240" s="48">
        <v>0.74955318049376463</v>
      </c>
      <c r="E240" s="47">
        <v>1067.8000000000002</v>
      </c>
      <c r="F240" s="54">
        <f t="shared" si="6"/>
        <v>0.82307141949583618</v>
      </c>
      <c r="G240" s="54">
        <f t="shared" si="7"/>
        <v>0</v>
      </c>
    </row>
    <row r="241" spans="2:7" x14ac:dyDescent="0.25">
      <c r="B241" s="46" t="s">
        <v>124</v>
      </c>
      <c r="C241" s="48">
        <v>2.9365493107607896E-3</v>
      </c>
      <c r="D241" s="48">
        <v>3.9837689990878847E-4</v>
      </c>
      <c r="E241" s="47">
        <v>1075.2</v>
      </c>
      <c r="F241" s="54">
        <f t="shared" si="6"/>
        <v>4.4048239661411846E-4</v>
      </c>
      <c r="G241" s="54">
        <f t="shared" si="7"/>
        <v>0</v>
      </c>
    </row>
    <row r="242" spans="2:7" x14ac:dyDescent="0.25">
      <c r="B242" s="46" t="s">
        <v>124</v>
      </c>
      <c r="C242" s="48">
        <v>3.7462498768206633</v>
      </c>
      <c r="D242" s="48">
        <v>0.50414287164707139</v>
      </c>
      <c r="E242" s="47">
        <v>1083.9000000000001</v>
      </c>
      <c r="F242" s="54">
        <f t="shared" si="6"/>
        <v>0.56193748152309952</v>
      </c>
      <c r="G242" s="54">
        <f t="shared" si="7"/>
        <v>0</v>
      </c>
    </row>
    <row r="243" spans="2:7" x14ac:dyDescent="0.25">
      <c r="B243" s="46" t="s">
        <v>124</v>
      </c>
      <c r="C243" s="48">
        <v>1.8805603110882054</v>
      </c>
      <c r="D243" s="48">
        <v>0.25295534623860205</v>
      </c>
      <c r="E243" s="47">
        <v>1084.4000000000001</v>
      </c>
      <c r="F243" s="54">
        <f t="shared" si="6"/>
        <v>0.28208404666323084</v>
      </c>
      <c r="G243" s="54">
        <f t="shared" si="7"/>
        <v>0</v>
      </c>
    </row>
    <row r="244" spans="2:7" x14ac:dyDescent="0.25">
      <c r="B244" s="46" t="s">
        <v>124</v>
      </c>
      <c r="C244" s="48">
        <v>0.53524672447699961</v>
      </c>
      <c r="D244" s="48">
        <v>7.147566259358018E-2</v>
      </c>
      <c r="E244" s="47">
        <v>1092.3</v>
      </c>
      <c r="F244" s="54">
        <f t="shared" si="6"/>
        <v>8.0287008671549948E-2</v>
      </c>
      <c r="G244" s="54">
        <f t="shared" si="7"/>
        <v>0</v>
      </c>
    </row>
    <row r="245" spans="2:7" x14ac:dyDescent="0.25">
      <c r="B245" s="46" t="s">
        <v>124</v>
      </c>
      <c r="C245" s="48">
        <v>0.17198229944240348</v>
      </c>
      <c r="D245" s="48">
        <v>2.2460300671869864E-2</v>
      </c>
      <c r="E245" s="47">
        <v>1116.9000000000001</v>
      </c>
      <c r="F245" s="54">
        <f t="shared" si="6"/>
        <v>2.5797344916360522E-2</v>
      </c>
      <c r="G245" s="54">
        <f t="shared" si="7"/>
        <v>0</v>
      </c>
    </row>
    <row r="246" spans="2:7" x14ac:dyDescent="0.25">
      <c r="B246" s="46" t="s">
        <v>124</v>
      </c>
      <c r="C246" s="48">
        <v>4.2815584784039498</v>
      </c>
      <c r="D246" s="48">
        <v>0.55659286313030387</v>
      </c>
      <c r="E246" s="47">
        <v>1122.0452</v>
      </c>
      <c r="F246" s="54">
        <f t="shared" si="6"/>
        <v>0.64223377176059249</v>
      </c>
      <c r="G246" s="54">
        <f t="shared" si="7"/>
        <v>0</v>
      </c>
    </row>
    <row r="247" spans="2:7" x14ac:dyDescent="0.25">
      <c r="B247" s="46" t="s">
        <v>124</v>
      </c>
      <c r="C247" s="48">
        <v>0.12347067644444157</v>
      </c>
      <c r="D247" s="48">
        <v>1.5855828894753624E-2</v>
      </c>
      <c r="E247" s="47">
        <v>1135.8499999999999</v>
      </c>
      <c r="F247" s="54">
        <f t="shared" si="6"/>
        <v>1.8520601466666238E-2</v>
      </c>
      <c r="G247" s="54">
        <f t="shared" si="7"/>
        <v>0</v>
      </c>
    </row>
    <row r="248" spans="2:7" x14ac:dyDescent="0.25">
      <c r="B248" s="46" t="s">
        <v>124</v>
      </c>
      <c r="C248" s="48">
        <v>0.15394178246794502</v>
      </c>
      <c r="D248" s="48">
        <v>1.9662399345536832E-2</v>
      </c>
      <c r="E248" s="47">
        <v>1142</v>
      </c>
      <c r="F248" s="54">
        <f t="shared" si="6"/>
        <v>2.3091267370191754E-2</v>
      </c>
      <c r="G248" s="54">
        <f t="shared" si="7"/>
        <v>0</v>
      </c>
    </row>
    <row r="249" spans="2:7" x14ac:dyDescent="0.25">
      <c r="B249" s="46" t="s">
        <v>124</v>
      </c>
      <c r="C249" s="48">
        <v>1.1198944361311631</v>
      </c>
      <c r="D249" s="48">
        <v>0.13875097654585139</v>
      </c>
      <c r="E249" s="47">
        <v>1177.3</v>
      </c>
      <c r="F249" s="54">
        <f t="shared" si="6"/>
        <v>0.16798416541967448</v>
      </c>
      <c r="G249" s="54">
        <f t="shared" si="7"/>
        <v>0</v>
      </c>
    </row>
    <row r="250" spans="2:7" x14ac:dyDescent="0.25">
      <c r="B250" s="46" t="s">
        <v>124</v>
      </c>
      <c r="C250" s="48">
        <v>1.0493507026776097</v>
      </c>
      <c r="D250" s="48">
        <v>0.12777509078984578</v>
      </c>
      <c r="E250" s="47">
        <v>1197.9000000000001</v>
      </c>
      <c r="F250" s="54">
        <f t="shared" si="6"/>
        <v>0.15740260540164144</v>
      </c>
      <c r="G250" s="54">
        <f t="shared" si="7"/>
        <v>0</v>
      </c>
    </row>
    <row r="251" spans="2:7" x14ac:dyDescent="0.25">
      <c r="B251" s="46" t="s">
        <v>124</v>
      </c>
      <c r="C251" s="48">
        <v>24.291372298785035</v>
      </c>
      <c r="D251" s="48">
        <v>2.9365326550695414</v>
      </c>
      <c r="E251" s="47">
        <v>1206.5999999999999</v>
      </c>
      <c r="F251" s="54">
        <f t="shared" si="6"/>
        <v>3.6437058448177551</v>
      </c>
      <c r="G251" s="54">
        <f t="shared" si="7"/>
        <v>0</v>
      </c>
    </row>
    <row r="252" spans="2:7" x14ac:dyDescent="0.25">
      <c r="B252" s="46" t="s">
        <v>124</v>
      </c>
      <c r="C252" s="48">
        <v>3.4681540630367658</v>
      </c>
      <c r="D252" s="48">
        <v>0.41465285152680498</v>
      </c>
      <c r="E252" s="47">
        <v>1220</v>
      </c>
      <c r="F252" s="54">
        <f t="shared" si="6"/>
        <v>0.52022310945551486</v>
      </c>
      <c r="G252" s="54">
        <f t="shared" si="7"/>
        <v>0</v>
      </c>
    </row>
    <row r="253" spans="2:7" x14ac:dyDescent="0.25">
      <c r="B253" s="46" t="s">
        <v>124</v>
      </c>
      <c r="C253" s="48">
        <v>0.61124636940722699</v>
      </c>
      <c r="D253" s="48">
        <v>7.1682285788099931E-2</v>
      </c>
      <c r="E253" s="47">
        <v>1243.8</v>
      </c>
      <c r="F253" s="54">
        <f t="shared" si="6"/>
        <v>9.1686955411084042E-2</v>
      </c>
      <c r="G253" s="54">
        <f t="shared" si="7"/>
        <v>0</v>
      </c>
    </row>
    <row r="254" spans="2:7" x14ac:dyDescent="0.25">
      <c r="B254" s="46" t="s">
        <v>124</v>
      </c>
      <c r="C254" s="48">
        <v>0.1025727531150076</v>
      </c>
      <c r="D254" s="48">
        <v>1.2025078519608341E-2</v>
      </c>
      <c r="E254" s="47">
        <v>1244.2</v>
      </c>
      <c r="F254" s="54">
        <f t="shared" si="6"/>
        <v>1.5385912967251142E-2</v>
      </c>
      <c r="G254" s="54">
        <f t="shared" si="7"/>
        <v>0</v>
      </c>
    </row>
    <row r="255" spans="2:7" x14ac:dyDescent="0.25">
      <c r="B255" s="46" t="s">
        <v>124</v>
      </c>
      <c r="C255" s="48">
        <v>2.8495320197859191</v>
      </c>
      <c r="D255" s="48">
        <v>0.33323355367420904</v>
      </c>
      <c r="E255" s="47">
        <v>1247.3</v>
      </c>
      <c r="F255" s="54">
        <f t="shared" si="6"/>
        <v>0.42742980296788791</v>
      </c>
      <c r="G255" s="54">
        <f t="shared" si="7"/>
        <v>0</v>
      </c>
    </row>
    <row r="256" spans="2:7" x14ac:dyDescent="0.25">
      <c r="B256" s="46" t="s">
        <v>124</v>
      </c>
      <c r="C256" s="48">
        <v>0.43681059701899988</v>
      </c>
      <c r="D256" s="48">
        <v>5.0900089813017753E-2</v>
      </c>
      <c r="E256" s="47">
        <v>1251.759</v>
      </c>
      <c r="F256" s="54">
        <f t="shared" si="6"/>
        <v>6.5521589552849979E-2</v>
      </c>
      <c r="G256" s="54">
        <f t="shared" si="7"/>
        <v>0</v>
      </c>
    </row>
    <row r="257" spans="2:7" x14ac:dyDescent="0.25">
      <c r="B257" s="46" t="s">
        <v>124</v>
      </c>
      <c r="C257" s="48">
        <v>3.694990546975621</v>
      </c>
      <c r="D257" s="48">
        <v>0.43034462021286168</v>
      </c>
      <c r="E257" s="47">
        <v>1252.4000000000001</v>
      </c>
      <c r="F257" s="54">
        <f t="shared" si="6"/>
        <v>0.5542485820463432</v>
      </c>
      <c r="G257" s="54">
        <f t="shared" si="7"/>
        <v>0</v>
      </c>
    </row>
    <row r="258" spans="2:7" x14ac:dyDescent="0.25">
      <c r="B258" s="46" t="s">
        <v>124</v>
      </c>
      <c r="C258" s="48">
        <v>1.3334435255515711</v>
      </c>
      <c r="D258" s="48">
        <v>0.15387471723206136</v>
      </c>
      <c r="E258" s="47">
        <v>1264.0186000000001</v>
      </c>
      <c r="F258" s="54">
        <f t="shared" si="6"/>
        <v>0.20001652883273566</v>
      </c>
      <c r="G258" s="54">
        <f t="shared" si="7"/>
        <v>0</v>
      </c>
    </row>
    <row r="259" spans="2:7" x14ac:dyDescent="0.25">
      <c r="B259" s="46" t="s">
        <v>124</v>
      </c>
      <c r="C259" s="48">
        <v>5.4803969741648615</v>
      </c>
      <c r="D259" s="48">
        <v>0.62687336734931409</v>
      </c>
      <c r="E259" s="47">
        <v>1275.1999999999998</v>
      </c>
      <c r="F259" s="54">
        <f t="shared" si="6"/>
        <v>0.8220595461247292</v>
      </c>
      <c r="G259" s="54">
        <f t="shared" si="7"/>
        <v>0</v>
      </c>
    </row>
    <row r="260" spans="2:7" x14ac:dyDescent="0.25">
      <c r="B260" s="46" t="s">
        <v>124</v>
      </c>
      <c r="C260" s="48">
        <v>0.27475220224887109</v>
      </c>
      <c r="D260" s="48">
        <v>3.0615943028096275E-2</v>
      </c>
      <c r="E260" s="47">
        <v>1309</v>
      </c>
      <c r="F260" s="54">
        <f t="shared" si="6"/>
        <v>4.1212830337330662E-2</v>
      </c>
      <c r="G260" s="54">
        <f t="shared" si="7"/>
        <v>0</v>
      </c>
    </row>
    <row r="261" spans="2:7" x14ac:dyDescent="0.25">
      <c r="B261" s="46" t="s">
        <v>124</v>
      </c>
      <c r="C261" s="48">
        <v>3.323355292826193E-3</v>
      </c>
      <c r="D261" s="48">
        <v>3.6894409693806018E-4</v>
      </c>
      <c r="E261" s="47">
        <v>1313.9</v>
      </c>
      <c r="F261" s="54">
        <f t="shared" si="6"/>
        <v>4.9850329392392889E-4</v>
      </c>
      <c r="G261" s="54">
        <f t="shared" si="7"/>
        <v>0</v>
      </c>
    </row>
    <row r="262" spans="2:7" x14ac:dyDescent="0.25">
      <c r="B262" s="46" t="s">
        <v>124</v>
      </c>
      <c r="C262" s="48">
        <v>0.12895954966215761</v>
      </c>
      <c r="D262" s="48">
        <v>1.4053394502209129E-2</v>
      </c>
      <c r="E262" s="47">
        <v>1338.5</v>
      </c>
      <c r="F262" s="54">
        <f t="shared" si="6"/>
        <v>1.9343932449323642E-2</v>
      </c>
      <c r="G262" s="54">
        <f t="shared" si="7"/>
        <v>0</v>
      </c>
    </row>
    <row r="263" spans="2:7" x14ac:dyDescent="0.25">
      <c r="B263" s="46" t="s">
        <v>124</v>
      </c>
      <c r="C263" s="48">
        <v>2.618012857738707</v>
      </c>
      <c r="D263" s="48">
        <v>0.28480911173410245</v>
      </c>
      <c r="E263" s="47">
        <v>1340.8</v>
      </c>
      <c r="F263" s="54">
        <f t="shared" si="6"/>
        <v>0.39270192866080605</v>
      </c>
      <c r="G263" s="54">
        <f t="shared" si="7"/>
        <v>0</v>
      </c>
    </row>
    <row r="264" spans="2:7" x14ac:dyDescent="0.25">
      <c r="B264" s="46" t="s">
        <v>124</v>
      </c>
      <c r="C264" s="48">
        <v>0.72971886752352455</v>
      </c>
      <c r="D264" s="48">
        <v>7.8408264758583271E-2</v>
      </c>
      <c r="E264" s="47">
        <v>1357.5</v>
      </c>
      <c r="F264" s="54">
        <f t="shared" si="6"/>
        <v>0.10945783012852868</v>
      </c>
      <c r="G264" s="54">
        <f t="shared" si="7"/>
        <v>0</v>
      </c>
    </row>
    <row r="265" spans="2:7" x14ac:dyDescent="0.25">
      <c r="B265" s="46" t="s">
        <v>124</v>
      </c>
      <c r="C265" s="48">
        <v>2.8771277574600052</v>
      </c>
      <c r="D265" s="48">
        <v>0.30470298229574322</v>
      </c>
      <c r="E265" s="47">
        <v>1377.3</v>
      </c>
      <c r="F265" s="54">
        <f t="shared" si="6"/>
        <v>0.43156916361900077</v>
      </c>
      <c r="G265" s="54">
        <f t="shared" si="7"/>
        <v>0</v>
      </c>
    </row>
    <row r="266" spans="2:7" x14ac:dyDescent="0.25">
      <c r="B266" s="46" t="s">
        <v>124</v>
      </c>
      <c r="C266" s="48">
        <v>19.654172290626192</v>
      </c>
      <c r="D266" s="48">
        <v>2.0792460694155168</v>
      </c>
      <c r="E266" s="47">
        <v>1378.78</v>
      </c>
      <c r="F266" s="54">
        <f t="shared" si="6"/>
        <v>2.948125843593929</v>
      </c>
      <c r="G266" s="54">
        <f t="shared" si="7"/>
        <v>0</v>
      </c>
    </row>
    <row r="267" spans="2:7" x14ac:dyDescent="0.25">
      <c r="B267" s="46" t="s">
        <v>124</v>
      </c>
      <c r="C267" s="48">
        <v>0.58548488879757277</v>
      </c>
      <c r="D267" s="48">
        <v>6.1669155105662801E-2</v>
      </c>
      <c r="E267" s="47">
        <v>1384.8215</v>
      </c>
      <c r="F267" s="54">
        <f t="shared" si="6"/>
        <v>8.7822733319635915E-2</v>
      </c>
      <c r="G267" s="54">
        <f t="shared" si="7"/>
        <v>0</v>
      </c>
    </row>
    <row r="268" spans="2:7" x14ac:dyDescent="0.25">
      <c r="B268" s="46" t="s">
        <v>124</v>
      </c>
      <c r="C268" s="48">
        <v>8.891958954912892E-3</v>
      </c>
      <c r="D268" s="48">
        <v>9.0897097742433011E-4</v>
      </c>
      <c r="E268" s="47">
        <v>1426.9</v>
      </c>
      <c r="F268" s="54">
        <f t="shared" si="6"/>
        <v>1.3337938432369338E-3</v>
      </c>
      <c r="G268" s="54">
        <f t="shared" si="7"/>
        <v>0</v>
      </c>
    </row>
    <row r="269" spans="2:7" x14ac:dyDescent="0.25">
      <c r="B269" s="46" t="s">
        <v>124</v>
      </c>
      <c r="C269" s="48">
        <v>1.2480608690977408</v>
      </c>
      <c r="D269" s="48">
        <v>0.12666937099001033</v>
      </c>
      <c r="E269" s="47">
        <v>1437.1769999999999</v>
      </c>
      <c r="F269" s="54">
        <f t="shared" si="6"/>
        <v>0.18720913036466111</v>
      </c>
      <c r="G269" s="54">
        <f t="shared" si="7"/>
        <v>0</v>
      </c>
    </row>
    <row r="270" spans="2:7" x14ac:dyDescent="0.25">
      <c r="B270" s="46" t="s">
        <v>124</v>
      </c>
      <c r="C270" s="48">
        <v>1.5167685081126821E-3</v>
      </c>
      <c r="D270" s="48">
        <v>1.5340514209628015E-4</v>
      </c>
      <c r="E270" s="47">
        <v>1442.2</v>
      </c>
      <c r="F270" s="54">
        <f t="shared" si="6"/>
        <v>2.2751527621690232E-4</v>
      </c>
      <c r="G270" s="54">
        <f t="shared" si="7"/>
        <v>0</v>
      </c>
    </row>
    <row r="271" spans="2:7" x14ac:dyDescent="0.25">
      <c r="B271" s="46" t="s">
        <v>124</v>
      </c>
      <c r="C271" s="48">
        <v>6.3282183910837023E-2</v>
      </c>
      <c r="D271" s="48">
        <v>6.3909665491258547E-3</v>
      </c>
      <c r="E271" s="47">
        <v>1444.3119999999999</v>
      </c>
      <c r="F271" s="54">
        <f t="shared" si="6"/>
        <v>9.4923275866255537E-3</v>
      </c>
      <c r="G271" s="54">
        <f t="shared" si="7"/>
        <v>0</v>
      </c>
    </row>
    <row r="272" spans="2:7" x14ac:dyDescent="0.25">
      <c r="B272" s="46" t="s">
        <v>124</v>
      </c>
      <c r="C272" s="48">
        <v>38.15299979368563</v>
      </c>
      <c r="D272" s="48">
        <v>3.8340498521543367</v>
      </c>
      <c r="E272" s="47">
        <v>1451.5</v>
      </c>
      <c r="F272" s="54">
        <f t="shared" si="6"/>
        <v>5.722949969052844</v>
      </c>
      <c r="G272" s="54">
        <f t="shared" si="7"/>
        <v>1</v>
      </c>
    </row>
    <row r="273" spans="2:7" x14ac:dyDescent="0.25">
      <c r="B273" s="46" t="s">
        <v>124</v>
      </c>
      <c r="C273" s="48">
        <v>1.634183025572947</v>
      </c>
      <c r="D273" s="48">
        <v>0.16270810082106218</v>
      </c>
      <c r="E273" s="47">
        <v>1465.0000000000002</v>
      </c>
      <c r="F273" s="54">
        <f t="shared" si="6"/>
        <v>0.24512745383594209</v>
      </c>
      <c r="G273" s="54">
        <f t="shared" si="7"/>
        <v>0</v>
      </c>
    </row>
    <row r="274" spans="2:7" x14ac:dyDescent="0.25">
      <c r="B274" s="46" t="s">
        <v>124</v>
      </c>
      <c r="C274" s="48">
        <v>4.7822219718526622</v>
      </c>
      <c r="D274" s="48">
        <v>0.46609802504242165</v>
      </c>
      <c r="E274" s="47">
        <v>1496.5753</v>
      </c>
      <c r="F274" s="54">
        <f t="shared" si="6"/>
        <v>0.71733329577789928</v>
      </c>
      <c r="G274" s="54">
        <f t="shared" si="7"/>
        <v>0</v>
      </c>
    </row>
    <row r="275" spans="2:7" x14ac:dyDescent="0.25">
      <c r="B275" s="46" t="s">
        <v>124</v>
      </c>
      <c r="C275" s="48">
        <v>0.38615036856228468</v>
      </c>
      <c r="D275" s="48">
        <v>3.7500117323792867E-2</v>
      </c>
      <c r="E275" s="47">
        <v>1502</v>
      </c>
      <c r="F275" s="54">
        <f t="shared" si="6"/>
        <v>5.7922555284342703E-2</v>
      </c>
      <c r="G275" s="54">
        <f t="shared" si="7"/>
        <v>0</v>
      </c>
    </row>
    <row r="276" spans="2:7" x14ac:dyDescent="0.25">
      <c r="B276" s="46" t="s">
        <v>124</v>
      </c>
      <c r="C276" s="48">
        <v>0.92305294626220424</v>
      </c>
      <c r="D276" s="48">
        <v>8.7128435077990313E-2</v>
      </c>
      <c r="E276" s="47">
        <v>1545.3</v>
      </c>
      <c r="F276" s="54">
        <f t="shared" si="6"/>
        <v>0.13845794193933064</v>
      </c>
      <c r="G276" s="54">
        <f t="shared" si="7"/>
        <v>0</v>
      </c>
    </row>
    <row r="277" spans="2:7" x14ac:dyDescent="0.25">
      <c r="B277" s="46" t="s">
        <v>124</v>
      </c>
      <c r="C277" s="48">
        <v>3.5289822977574081</v>
      </c>
      <c r="D277" s="48">
        <v>0.32734441167315881</v>
      </c>
      <c r="E277" s="47">
        <v>1572.5</v>
      </c>
      <c r="F277" s="54">
        <f t="shared" si="6"/>
        <v>0.52934734466361122</v>
      </c>
      <c r="G277" s="54">
        <f t="shared" si="7"/>
        <v>0</v>
      </c>
    </row>
    <row r="278" spans="2:7" x14ac:dyDescent="0.25">
      <c r="B278" s="46" t="s">
        <v>124</v>
      </c>
      <c r="C278" s="48">
        <v>3.9981326580462588</v>
      </c>
      <c r="D278" s="48">
        <v>0.3685187477027918</v>
      </c>
      <c r="E278" s="47">
        <v>1582.5</v>
      </c>
      <c r="F278" s="54">
        <f t="shared" si="6"/>
        <v>0.59971989870693876</v>
      </c>
      <c r="G278" s="54">
        <f t="shared" si="7"/>
        <v>0</v>
      </c>
    </row>
    <row r="279" spans="2:7" x14ac:dyDescent="0.25">
      <c r="B279" s="46" t="s">
        <v>124</v>
      </c>
      <c r="C279" s="48">
        <v>0.12358383282613357</v>
      </c>
      <c r="D279" s="48">
        <v>1.1337326173610959E-2</v>
      </c>
      <c r="E279" s="47">
        <v>1590</v>
      </c>
      <c r="F279" s="54">
        <f t="shared" si="6"/>
        <v>1.8537574923920035E-2</v>
      </c>
      <c r="G279" s="54">
        <f t="shared" si="7"/>
        <v>0</v>
      </c>
    </row>
    <row r="280" spans="2:7" x14ac:dyDescent="0.25">
      <c r="B280" s="46" t="s">
        <v>124</v>
      </c>
      <c r="C280" s="48">
        <v>2.4160228061024176</v>
      </c>
      <c r="D280" s="48">
        <v>0.21904819477618986</v>
      </c>
      <c r="E280" s="47">
        <v>1608.8200000000002</v>
      </c>
      <c r="F280" s="54">
        <f t="shared" si="6"/>
        <v>0.36240342091536265</v>
      </c>
      <c r="G280" s="54">
        <f t="shared" si="7"/>
        <v>0</v>
      </c>
    </row>
    <row r="281" spans="2:7" x14ac:dyDescent="0.25">
      <c r="B281" s="46" t="s">
        <v>124</v>
      </c>
      <c r="C281" s="48">
        <v>0.80186732937531136</v>
      </c>
      <c r="D281" s="48">
        <v>7.1915293813275355E-2</v>
      </c>
      <c r="E281" s="47">
        <v>1626.4</v>
      </c>
      <c r="F281" s="54">
        <f t="shared" si="6"/>
        <v>0.12028009940629669</v>
      </c>
      <c r="G281" s="54">
        <f t="shared" si="7"/>
        <v>0</v>
      </c>
    </row>
    <row r="282" spans="2:7" x14ac:dyDescent="0.25">
      <c r="B282" s="46" t="s">
        <v>124</v>
      </c>
      <c r="C282" s="48">
        <v>0.99279022382965643</v>
      </c>
      <c r="D282" s="48">
        <v>8.7099531950138268E-2</v>
      </c>
      <c r="E282" s="47">
        <v>1662.6</v>
      </c>
      <c r="F282" s="54">
        <f t="shared" si="6"/>
        <v>0.14891853357444845</v>
      </c>
      <c r="G282" s="54">
        <f t="shared" si="7"/>
        <v>0</v>
      </c>
    </row>
    <row r="283" spans="2:7" x14ac:dyDescent="0.25">
      <c r="B283" s="46" t="s">
        <v>124</v>
      </c>
      <c r="C283" s="48">
        <v>1.7627646141692972</v>
      </c>
      <c r="D283" s="48">
        <v>0.15323164814467319</v>
      </c>
      <c r="E283" s="47">
        <v>1678</v>
      </c>
      <c r="F283" s="54">
        <f t="shared" si="6"/>
        <v>0.26441469212539459</v>
      </c>
      <c r="G283" s="54">
        <f t="shared" si="7"/>
        <v>0</v>
      </c>
    </row>
    <row r="284" spans="2:7" x14ac:dyDescent="0.25">
      <c r="B284" s="46" t="s">
        <v>124</v>
      </c>
      <c r="C284" s="48">
        <v>9.684275930583372E-2</v>
      </c>
      <c r="D284" s="48">
        <v>8.1846032516973647E-3</v>
      </c>
      <c r="E284" s="47">
        <v>1725.9</v>
      </c>
      <c r="F284" s="54">
        <f t="shared" si="6"/>
        <v>1.4526413895875057E-2</v>
      </c>
      <c r="G284" s="54">
        <f t="shared" si="7"/>
        <v>0</v>
      </c>
    </row>
    <row r="285" spans="2:7" x14ac:dyDescent="0.25">
      <c r="B285" s="46" t="s">
        <v>124</v>
      </c>
      <c r="C285" s="48">
        <v>0.44530933664727473</v>
      </c>
      <c r="D285" s="48">
        <v>3.7238032410708853E-2</v>
      </c>
      <c r="E285" s="47">
        <v>1744.3</v>
      </c>
      <c r="F285" s="54">
        <f t="shared" si="6"/>
        <v>6.6796400497091207E-2</v>
      </c>
      <c r="G285" s="54">
        <f t="shared" si="7"/>
        <v>0</v>
      </c>
    </row>
    <row r="286" spans="2:7" x14ac:dyDescent="0.25">
      <c r="B286" s="46" t="s">
        <v>124</v>
      </c>
      <c r="C286" s="48">
        <v>1.2934518822500278</v>
      </c>
      <c r="D286" s="48">
        <v>0.10699664869134151</v>
      </c>
      <c r="E286" s="47">
        <v>1763.3000000000002</v>
      </c>
      <c r="F286" s="54">
        <f t="shared" si="6"/>
        <v>0.19401778233750416</v>
      </c>
      <c r="G286" s="54">
        <f t="shared" si="7"/>
        <v>0</v>
      </c>
    </row>
    <row r="287" spans="2:7" x14ac:dyDescent="0.25">
      <c r="B287" s="46" t="s">
        <v>124</v>
      </c>
      <c r="C287" s="48">
        <v>1.4375240063551962</v>
      </c>
      <c r="D287" s="48">
        <v>0.11886736367183286</v>
      </c>
      <c r="E287" s="47">
        <v>1764</v>
      </c>
      <c r="F287" s="54">
        <f t="shared" si="6"/>
        <v>0.21562860095327943</v>
      </c>
      <c r="G287" s="54">
        <f t="shared" si="7"/>
        <v>0</v>
      </c>
    </row>
    <row r="288" spans="2:7" x14ac:dyDescent="0.25">
      <c r="B288" s="46" t="s">
        <v>124</v>
      </c>
      <c r="C288" s="48">
        <v>1.3793252677669779E-3</v>
      </c>
      <c r="D288" s="48">
        <v>1.1277000620447226E-4</v>
      </c>
      <c r="E288" s="47">
        <v>1784.1</v>
      </c>
      <c r="F288" s="54">
        <f t="shared" si="6"/>
        <v>2.0689879016504669E-4</v>
      </c>
      <c r="G288" s="54">
        <f t="shared" si="7"/>
        <v>0</v>
      </c>
    </row>
    <row r="289" spans="2:7" x14ac:dyDescent="0.25">
      <c r="B289" s="46" t="s">
        <v>124</v>
      </c>
      <c r="C289" s="48">
        <v>0.89996244766391953</v>
      </c>
      <c r="D289" s="48">
        <v>7.2028265489027993E-2</v>
      </c>
      <c r="E289" s="47">
        <v>1822.5</v>
      </c>
      <c r="F289" s="54">
        <f t="shared" si="6"/>
        <v>0.13499436714958793</v>
      </c>
      <c r="G289" s="54">
        <f t="shared" si="7"/>
        <v>0</v>
      </c>
    </row>
    <row r="290" spans="2:7" x14ac:dyDescent="0.25">
      <c r="B290" s="46" t="s">
        <v>124</v>
      </c>
      <c r="C290" s="48">
        <v>2.4569287016601857E-2</v>
      </c>
      <c r="D290" s="48">
        <v>1.9620902633795748E-3</v>
      </c>
      <c r="E290" s="47">
        <v>1826.5</v>
      </c>
      <c r="F290" s="54">
        <f t="shared" si="6"/>
        <v>3.685393052490279E-3</v>
      </c>
      <c r="G290" s="54">
        <f t="shared" si="7"/>
        <v>0</v>
      </c>
    </row>
    <row r="291" spans="2:7" x14ac:dyDescent="0.25">
      <c r="B291" s="46" t="s">
        <v>124</v>
      </c>
      <c r="C291" s="48">
        <v>1.9723109839909287</v>
      </c>
      <c r="D291" s="48">
        <v>0.15658185139374978</v>
      </c>
      <c r="E291" s="47">
        <v>1837.3000000000002</v>
      </c>
      <c r="F291" s="54">
        <f t="shared" si="6"/>
        <v>0.29584664759863932</v>
      </c>
      <c r="G291" s="54">
        <f t="shared" si="7"/>
        <v>0</v>
      </c>
    </row>
    <row r="292" spans="2:7" x14ac:dyDescent="0.25">
      <c r="B292" s="46" t="s">
        <v>124</v>
      </c>
      <c r="C292" s="48">
        <v>3.029071056716913</v>
      </c>
      <c r="D292" s="48">
        <v>0.2402557760548874</v>
      </c>
      <c r="E292" s="47">
        <v>1839</v>
      </c>
      <c r="F292" s="54">
        <f t="shared" si="6"/>
        <v>0.45436065850753699</v>
      </c>
      <c r="G292" s="54">
        <f t="shared" si="7"/>
        <v>0</v>
      </c>
    </row>
    <row r="293" spans="2:7" x14ac:dyDescent="0.25">
      <c r="B293" s="46" t="s">
        <v>124</v>
      </c>
      <c r="C293" s="48">
        <v>1.3525152328620316</v>
      </c>
      <c r="D293" s="48">
        <v>0.10706157663683077</v>
      </c>
      <c r="E293" s="47">
        <v>1842.7</v>
      </c>
      <c r="F293" s="54">
        <f t="shared" ref="F293:F356" si="8">C293*24/20/8</f>
        <v>0.20287728492930474</v>
      </c>
      <c r="G293" s="54">
        <f t="shared" ref="G293:G356" si="9">IF(F293&gt;4,1,0)</f>
        <v>0</v>
      </c>
    </row>
    <row r="294" spans="2:7" x14ac:dyDescent="0.25">
      <c r="B294" s="46" t="s">
        <v>124</v>
      </c>
      <c r="C294" s="48">
        <v>1.2201067645274528</v>
      </c>
      <c r="D294" s="48">
        <v>9.6407815810740538E-2</v>
      </c>
      <c r="E294" s="47">
        <v>1846</v>
      </c>
      <c r="F294" s="54">
        <f t="shared" si="8"/>
        <v>0.18301601467911793</v>
      </c>
      <c r="G294" s="54">
        <f t="shared" si="9"/>
        <v>0</v>
      </c>
    </row>
    <row r="295" spans="2:7" x14ac:dyDescent="0.25">
      <c r="B295" s="46" t="s">
        <v>124</v>
      </c>
      <c r="C295" s="48">
        <v>0.29127254228809474</v>
      </c>
      <c r="D295" s="48">
        <v>2.257491027159746E-2</v>
      </c>
      <c r="E295" s="47">
        <v>1882</v>
      </c>
      <c r="F295" s="54">
        <f t="shared" si="8"/>
        <v>4.3690881343214208E-2</v>
      </c>
      <c r="G295" s="54">
        <f t="shared" si="9"/>
        <v>0</v>
      </c>
    </row>
    <row r="296" spans="2:7" x14ac:dyDescent="0.25">
      <c r="B296" s="46" t="s">
        <v>124</v>
      </c>
      <c r="C296" s="48">
        <v>0.26727856008694723</v>
      </c>
      <c r="D296" s="48">
        <v>2.0652282166838155E-2</v>
      </c>
      <c r="E296" s="47">
        <v>1887.74</v>
      </c>
      <c r="F296" s="54">
        <f t="shared" si="8"/>
        <v>4.0091784013042087E-2</v>
      </c>
      <c r="G296" s="54">
        <f t="shared" si="9"/>
        <v>0</v>
      </c>
    </row>
    <row r="297" spans="2:7" x14ac:dyDescent="0.25">
      <c r="B297" s="46" t="s">
        <v>124</v>
      </c>
      <c r="C297" s="48">
        <v>0.85857450548780345</v>
      </c>
      <c r="D297" s="48">
        <v>6.5557520308514916E-2</v>
      </c>
      <c r="E297" s="47">
        <v>1910.3000000000002</v>
      </c>
      <c r="F297" s="54">
        <f t="shared" si="8"/>
        <v>0.12878617582317051</v>
      </c>
      <c r="G297" s="54">
        <f t="shared" si="9"/>
        <v>0</v>
      </c>
    </row>
    <row r="298" spans="2:7" x14ac:dyDescent="0.25">
      <c r="B298" s="46" t="s">
        <v>124</v>
      </c>
      <c r="C298" s="48">
        <v>0.83826139664822763</v>
      </c>
      <c r="D298" s="48">
        <v>6.1669235625463503E-2</v>
      </c>
      <c r="E298" s="47">
        <v>1982.6999999999998</v>
      </c>
      <c r="F298" s="54">
        <f t="shared" si="8"/>
        <v>0.12573920949723413</v>
      </c>
      <c r="G298" s="54">
        <f t="shared" si="9"/>
        <v>0</v>
      </c>
    </row>
    <row r="299" spans="2:7" x14ac:dyDescent="0.25">
      <c r="B299" s="46" t="s">
        <v>124</v>
      </c>
      <c r="C299" s="48">
        <v>0.49161571120385239</v>
      </c>
      <c r="D299" s="48">
        <v>3.4683773464078013E-2</v>
      </c>
      <c r="E299" s="47">
        <v>2067.5</v>
      </c>
      <c r="F299" s="54">
        <f t="shared" si="8"/>
        <v>7.3742356680577853E-2</v>
      </c>
      <c r="G299" s="54">
        <f t="shared" si="9"/>
        <v>0</v>
      </c>
    </row>
    <row r="300" spans="2:7" x14ac:dyDescent="0.25">
      <c r="B300" s="46" t="s">
        <v>124</v>
      </c>
      <c r="C300" s="48">
        <v>8.5892705142442127E-3</v>
      </c>
      <c r="D300" s="48">
        <v>5.9779537440328618E-4</v>
      </c>
      <c r="E300" s="47">
        <v>2095.8000000000002</v>
      </c>
      <c r="F300" s="54">
        <f t="shared" si="8"/>
        <v>1.2883905771366318E-3</v>
      </c>
      <c r="G300" s="54">
        <f t="shared" si="9"/>
        <v>0</v>
      </c>
    </row>
    <row r="301" spans="2:7" x14ac:dyDescent="0.25">
      <c r="B301" s="46" t="s">
        <v>124</v>
      </c>
      <c r="C301" s="48">
        <v>0.69940449306856722</v>
      </c>
      <c r="D301" s="48">
        <v>4.8277892980934489E-2</v>
      </c>
      <c r="E301" s="47">
        <v>2113.13</v>
      </c>
      <c r="F301" s="54">
        <f t="shared" si="8"/>
        <v>0.10491067396028508</v>
      </c>
      <c r="G301" s="54">
        <f t="shared" si="9"/>
        <v>0</v>
      </c>
    </row>
    <row r="302" spans="2:7" x14ac:dyDescent="0.25">
      <c r="B302" s="46" t="s">
        <v>124</v>
      </c>
      <c r="C302" s="48">
        <v>1.5737925555561548E-3</v>
      </c>
      <c r="D302" s="48">
        <v>1.086344015863831E-4</v>
      </c>
      <c r="E302" s="47">
        <v>2113.13</v>
      </c>
      <c r="F302" s="54">
        <f t="shared" si="8"/>
        <v>2.360688833334232E-4</v>
      </c>
      <c r="G302" s="54">
        <f t="shared" si="9"/>
        <v>0</v>
      </c>
    </row>
    <row r="303" spans="2:7" x14ac:dyDescent="0.25">
      <c r="B303" s="46" t="s">
        <v>124</v>
      </c>
      <c r="C303" s="48">
        <v>1.1746964700209974</v>
      </c>
      <c r="D303" s="48">
        <v>8.0922037535521907E-2</v>
      </c>
      <c r="E303" s="47">
        <v>2117.41</v>
      </c>
      <c r="F303" s="54">
        <f t="shared" si="8"/>
        <v>0.17620447050314963</v>
      </c>
      <c r="G303" s="54">
        <f t="shared" si="9"/>
        <v>0</v>
      </c>
    </row>
    <row r="304" spans="2:7" x14ac:dyDescent="0.25">
      <c r="B304" s="46" t="s">
        <v>124</v>
      </c>
      <c r="C304" s="48">
        <v>2.6603590604827159</v>
      </c>
      <c r="D304" s="48">
        <v>0.1820046732230699</v>
      </c>
      <c r="E304" s="47">
        <v>2132.0816</v>
      </c>
      <c r="F304" s="54">
        <f t="shared" si="8"/>
        <v>0.39905385907240742</v>
      </c>
      <c r="G304" s="54">
        <f t="shared" si="9"/>
        <v>0</v>
      </c>
    </row>
    <row r="305" spans="2:7" x14ac:dyDescent="0.25">
      <c r="B305" s="46" t="s">
        <v>124</v>
      </c>
      <c r="C305" s="48">
        <v>0.56985069068721061</v>
      </c>
      <c r="D305" s="48">
        <v>3.7650186065513298E-2</v>
      </c>
      <c r="E305" s="47">
        <v>2207.6999999999998</v>
      </c>
      <c r="F305" s="54">
        <f t="shared" si="8"/>
        <v>8.5477603603081584E-2</v>
      </c>
      <c r="G305" s="54">
        <f t="shared" si="9"/>
        <v>0</v>
      </c>
    </row>
    <row r="306" spans="2:7" x14ac:dyDescent="0.25">
      <c r="B306" s="46" t="s">
        <v>124</v>
      </c>
      <c r="C306" s="48">
        <v>4.1168218045417921</v>
      </c>
      <c r="D306" s="48">
        <v>0.26905992044111238</v>
      </c>
      <c r="E306" s="47">
        <v>2231.8199999999997</v>
      </c>
      <c r="F306" s="54">
        <f t="shared" si="8"/>
        <v>0.61752327068126878</v>
      </c>
      <c r="G306" s="54">
        <f t="shared" si="9"/>
        <v>0</v>
      </c>
    </row>
    <row r="307" spans="2:7" x14ac:dyDescent="0.25">
      <c r="B307" s="46" t="s">
        <v>124</v>
      </c>
      <c r="C307" s="48">
        <v>1.5743243807263967</v>
      </c>
      <c r="D307" s="48">
        <v>0.10247040910808193</v>
      </c>
      <c r="E307" s="47">
        <v>2241</v>
      </c>
      <c r="F307" s="54">
        <f t="shared" si="8"/>
        <v>0.23614865710895949</v>
      </c>
      <c r="G307" s="54">
        <f t="shared" si="9"/>
        <v>0</v>
      </c>
    </row>
    <row r="308" spans="2:7" x14ac:dyDescent="0.25">
      <c r="B308" s="46" t="s">
        <v>124</v>
      </c>
      <c r="C308" s="48">
        <v>44.177017129773567</v>
      </c>
      <c r="D308" s="48">
        <v>2.8344070891540052</v>
      </c>
      <c r="E308" s="47">
        <v>2273.4231</v>
      </c>
      <c r="F308" s="54">
        <f t="shared" si="8"/>
        <v>6.6265525694660354</v>
      </c>
      <c r="G308" s="54">
        <f t="shared" si="9"/>
        <v>1</v>
      </c>
    </row>
    <row r="309" spans="2:7" x14ac:dyDescent="0.25">
      <c r="B309" s="46" t="s">
        <v>124</v>
      </c>
      <c r="C309" s="48">
        <v>14.334363825613636</v>
      </c>
      <c r="D309" s="48">
        <v>0.91057309957478794</v>
      </c>
      <c r="E309" s="47">
        <v>2296.1999999999998</v>
      </c>
      <c r="F309" s="54">
        <f t="shared" si="8"/>
        <v>2.1501545738420456</v>
      </c>
      <c r="G309" s="54">
        <f t="shared" si="9"/>
        <v>0</v>
      </c>
    </row>
    <row r="310" spans="2:7" x14ac:dyDescent="0.25">
      <c r="B310" s="46" t="s">
        <v>124</v>
      </c>
      <c r="C310" s="48">
        <v>1.7267517687831451</v>
      </c>
      <c r="D310" s="48">
        <v>0.10846542408164336</v>
      </c>
      <c r="E310" s="47">
        <v>2322.1202000000003</v>
      </c>
      <c r="F310" s="54">
        <f t="shared" si="8"/>
        <v>0.25901276531747175</v>
      </c>
      <c r="G310" s="54">
        <f t="shared" si="9"/>
        <v>0</v>
      </c>
    </row>
    <row r="311" spans="2:7" x14ac:dyDescent="0.25">
      <c r="B311" s="46" t="s">
        <v>124</v>
      </c>
      <c r="C311" s="48">
        <v>4.5057501664857232E-2</v>
      </c>
      <c r="D311" s="48">
        <v>2.8002713898900027E-3</v>
      </c>
      <c r="E311" s="47">
        <v>2347</v>
      </c>
      <c r="F311" s="54">
        <f t="shared" si="8"/>
        <v>6.7586252497285849E-3</v>
      </c>
      <c r="G311" s="54">
        <f t="shared" si="9"/>
        <v>0</v>
      </c>
    </row>
    <row r="312" spans="2:7" x14ac:dyDescent="0.25">
      <c r="B312" s="46" t="s">
        <v>124</v>
      </c>
      <c r="C312" s="48">
        <v>5.9252967109034786</v>
      </c>
      <c r="D312" s="48">
        <v>0.34378817516856242</v>
      </c>
      <c r="E312" s="47">
        <v>2514</v>
      </c>
      <c r="F312" s="54">
        <f t="shared" si="8"/>
        <v>0.88879450663552184</v>
      </c>
      <c r="G312" s="54">
        <f t="shared" si="9"/>
        <v>0</v>
      </c>
    </row>
    <row r="313" spans="2:7" x14ac:dyDescent="0.25">
      <c r="B313" s="46" t="s">
        <v>124</v>
      </c>
      <c r="C313" s="48">
        <v>11.136871587113628</v>
      </c>
      <c r="D313" s="48">
        <v>0.64243498604614413</v>
      </c>
      <c r="E313" s="47">
        <v>2528.6</v>
      </c>
      <c r="F313" s="54">
        <f t="shared" si="8"/>
        <v>1.670530738067044</v>
      </c>
      <c r="G313" s="54">
        <f t="shared" si="9"/>
        <v>0</v>
      </c>
    </row>
    <row r="314" spans="2:7" x14ac:dyDescent="0.25">
      <c r="B314" s="46" t="s">
        <v>124</v>
      </c>
      <c r="C314" s="48">
        <v>2.7277008718473397E-2</v>
      </c>
      <c r="D314" s="48">
        <v>1.5442085716696032E-3</v>
      </c>
      <c r="E314" s="47">
        <v>2576.54</v>
      </c>
      <c r="F314" s="54">
        <f t="shared" si="8"/>
        <v>4.0915513077710098E-3</v>
      </c>
      <c r="G314" s="54">
        <f t="shared" si="9"/>
        <v>0</v>
      </c>
    </row>
    <row r="315" spans="2:7" x14ac:dyDescent="0.25">
      <c r="B315" s="46" t="s">
        <v>124</v>
      </c>
      <c r="C315" s="48">
        <v>6.4341505019839956E-3</v>
      </c>
      <c r="D315" s="48">
        <v>3.5097478595227472E-4</v>
      </c>
      <c r="E315" s="47">
        <v>2674</v>
      </c>
      <c r="F315" s="54">
        <f t="shared" si="8"/>
        <v>9.6512257529759939E-4</v>
      </c>
      <c r="G315" s="54">
        <f t="shared" si="9"/>
        <v>0</v>
      </c>
    </row>
    <row r="316" spans="2:7" x14ac:dyDescent="0.25">
      <c r="B316" s="46" t="s">
        <v>124</v>
      </c>
      <c r="C316" s="48">
        <v>9.8169943293932027E-2</v>
      </c>
      <c r="D316" s="48">
        <v>5.289374342426701E-3</v>
      </c>
      <c r="E316" s="47">
        <v>2707.2</v>
      </c>
      <c r="F316" s="54">
        <f t="shared" si="8"/>
        <v>1.4725491494089804E-2</v>
      </c>
      <c r="G316" s="54">
        <f t="shared" si="9"/>
        <v>0</v>
      </c>
    </row>
    <row r="317" spans="2:7" x14ac:dyDescent="0.25">
      <c r="B317" s="46" t="s">
        <v>124</v>
      </c>
      <c r="C317" s="48">
        <v>5.730978096206476</v>
      </c>
      <c r="D317" s="48">
        <v>0.30795340334142784</v>
      </c>
      <c r="E317" s="47">
        <v>2714.5</v>
      </c>
      <c r="F317" s="54">
        <f t="shared" si="8"/>
        <v>0.85964671443097129</v>
      </c>
      <c r="G317" s="54">
        <f t="shared" si="9"/>
        <v>0</v>
      </c>
    </row>
    <row r="318" spans="2:7" x14ac:dyDescent="0.25">
      <c r="B318" s="46" t="s">
        <v>124</v>
      </c>
      <c r="C318" s="48">
        <v>3.6724433076939325</v>
      </c>
      <c r="D318" s="48">
        <v>0.19557312416644484</v>
      </c>
      <c r="E318" s="47">
        <v>2739</v>
      </c>
      <c r="F318" s="54">
        <f t="shared" si="8"/>
        <v>0.55086649615408989</v>
      </c>
      <c r="G318" s="54">
        <f t="shared" si="9"/>
        <v>0</v>
      </c>
    </row>
    <row r="319" spans="2:7" x14ac:dyDescent="0.25">
      <c r="B319" s="46" t="s">
        <v>124</v>
      </c>
      <c r="C319" s="48">
        <v>0.72474822225939195</v>
      </c>
      <c r="D319" s="48">
        <v>3.8505050795238707E-2</v>
      </c>
      <c r="E319" s="47">
        <v>2745.4628000000002</v>
      </c>
      <c r="F319" s="54">
        <f t="shared" si="8"/>
        <v>0.10871223333890878</v>
      </c>
      <c r="G319" s="54">
        <f t="shared" si="9"/>
        <v>0</v>
      </c>
    </row>
    <row r="320" spans="2:7" x14ac:dyDescent="0.25">
      <c r="B320" s="46" t="s">
        <v>124</v>
      </c>
      <c r="C320" s="48">
        <v>3.4233774959871699</v>
      </c>
      <c r="D320" s="48">
        <v>0.18098775642166168</v>
      </c>
      <c r="E320" s="47">
        <v>2759</v>
      </c>
      <c r="F320" s="54">
        <f t="shared" si="8"/>
        <v>0.51350662439807548</v>
      </c>
      <c r="G320" s="54">
        <f t="shared" si="9"/>
        <v>0</v>
      </c>
    </row>
    <row r="321" spans="2:7" x14ac:dyDescent="0.25">
      <c r="B321" s="46" t="s">
        <v>124</v>
      </c>
      <c r="C321" s="48">
        <v>12.171358617690949</v>
      </c>
      <c r="D321" s="48">
        <v>0.6395600786620439</v>
      </c>
      <c r="E321" s="47">
        <v>2775.9</v>
      </c>
      <c r="F321" s="54">
        <f t="shared" si="8"/>
        <v>1.8257037926536424</v>
      </c>
      <c r="G321" s="54">
        <f t="shared" si="9"/>
        <v>0</v>
      </c>
    </row>
    <row r="322" spans="2:7" x14ac:dyDescent="0.25">
      <c r="B322" s="46" t="s">
        <v>124</v>
      </c>
      <c r="C322" s="48">
        <v>10.975580355804192</v>
      </c>
      <c r="D322" s="48">
        <v>0.56452435933143974</v>
      </c>
      <c r="E322" s="47">
        <v>2835.9</v>
      </c>
      <c r="F322" s="54">
        <f t="shared" si="8"/>
        <v>1.646337053370629</v>
      </c>
      <c r="G322" s="54">
        <f t="shared" si="9"/>
        <v>0</v>
      </c>
    </row>
    <row r="323" spans="2:7" x14ac:dyDescent="0.25">
      <c r="B323" s="46" t="s">
        <v>124</v>
      </c>
      <c r="C323" s="48">
        <v>4.9865480034770853</v>
      </c>
      <c r="D323" s="48">
        <v>0.25518523164430912</v>
      </c>
      <c r="E323" s="47">
        <v>2850.2999999999997</v>
      </c>
      <c r="F323" s="54">
        <f t="shared" si="8"/>
        <v>0.74798220052156272</v>
      </c>
      <c r="G323" s="54">
        <f t="shared" si="9"/>
        <v>0</v>
      </c>
    </row>
    <row r="324" spans="2:7" x14ac:dyDescent="0.25">
      <c r="B324" s="46" t="s">
        <v>124</v>
      </c>
      <c r="C324" s="48">
        <v>1.1481916014133597</v>
      </c>
      <c r="D324" s="48">
        <v>5.5186006131453413E-2</v>
      </c>
      <c r="E324" s="47">
        <v>3034.81</v>
      </c>
      <c r="F324" s="54">
        <f t="shared" si="8"/>
        <v>0.17222874021200396</v>
      </c>
      <c r="G324" s="54">
        <f t="shared" si="9"/>
        <v>0</v>
      </c>
    </row>
    <row r="325" spans="2:7" x14ac:dyDescent="0.25">
      <c r="B325" s="46" t="s">
        <v>124</v>
      </c>
      <c r="C325" s="48">
        <v>0.23634299278483334</v>
      </c>
      <c r="D325" s="48">
        <v>1.097719606471766E-2</v>
      </c>
      <c r="E325" s="47">
        <v>3140.49</v>
      </c>
      <c r="F325" s="54">
        <f t="shared" si="8"/>
        <v>3.5451448917725004E-2</v>
      </c>
      <c r="G325" s="54">
        <f t="shared" si="9"/>
        <v>0</v>
      </c>
    </row>
    <row r="326" spans="2:7" x14ac:dyDescent="0.25">
      <c r="B326" s="46" t="s">
        <v>124</v>
      </c>
      <c r="C326" s="48">
        <v>1.3385198720706624</v>
      </c>
      <c r="D326" s="48">
        <v>6.0061204487272257E-2</v>
      </c>
      <c r="E326" s="47">
        <v>3250.7</v>
      </c>
      <c r="F326" s="54">
        <f t="shared" si="8"/>
        <v>0.20077798081059933</v>
      </c>
      <c r="G326" s="54">
        <f t="shared" si="9"/>
        <v>0</v>
      </c>
    </row>
    <row r="327" spans="2:7" x14ac:dyDescent="0.25">
      <c r="B327" s="46" t="s">
        <v>124</v>
      </c>
      <c r="C327" s="48">
        <v>12.244545671611109</v>
      </c>
      <c r="D327" s="48">
        <v>0.54696940247730719</v>
      </c>
      <c r="E327" s="47">
        <v>3265.3199999999997</v>
      </c>
      <c r="F327" s="54">
        <f t="shared" si="8"/>
        <v>1.8366818507416665</v>
      </c>
      <c r="G327" s="54">
        <f t="shared" si="9"/>
        <v>0</v>
      </c>
    </row>
    <row r="328" spans="2:7" x14ac:dyDescent="0.25">
      <c r="B328" s="46" t="s">
        <v>124</v>
      </c>
      <c r="C328" s="48">
        <v>1.4222228193469493</v>
      </c>
      <c r="D328" s="48">
        <v>6.2762880078354663E-2</v>
      </c>
      <c r="E328" s="47">
        <v>3305.3</v>
      </c>
      <c r="F328" s="54">
        <f t="shared" si="8"/>
        <v>0.21333342290204241</v>
      </c>
      <c r="G328" s="54">
        <f t="shared" si="9"/>
        <v>0</v>
      </c>
    </row>
    <row r="329" spans="2:7" x14ac:dyDescent="0.25">
      <c r="B329" s="46" t="s">
        <v>124</v>
      </c>
      <c r="C329" s="48">
        <v>4.9111780179529054</v>
      </c>
      <c r="D329" s="48">
        <v>0.20902825979904022</v>
      </c>
      <c r="E329" s="47">
        <v>3427.1000000000004</v>
      </c>
      <c r="F329" s="54">
        <f t="shared" si="8"/>
        <v>0.73667670269293573</v>
      </c>
      <c r="G329" s="54">
        <f t="shared" si="9"/>
        <v>0</v>
      </c>
    </row>
    <row r="330" spans="2:7" x14ac:dyDescent="0.25">
      <c r="B330" s="46" t="s">
        <v>124</v>
      </c>
      <c r="C330" s="48">
        <v>12.634391587271008</v>
      </c>
      <c r="D330" s="48">
        <v>0.53557096948849559</v>
      </c>
      <c r="E330" s="47">
        <v>3440.99</v>
      </c>
      <c r="F330" s="54">
        <f t="shared" si="8"/>
        <v>1.8951587380906509</v>
      </c>
      <c r="G330" s="54">
        <f t="shared" si="9"/>
        <v>0</v>
      </c>
    </row>
    <row r="331" spans="2:7" x14ac:dyDescent="0.25">
      <c r="B331" s="46" t="s">
        <v>124</v>
      </c>
      <c r="C331" s="48">
        <v>0.60580587118927731</v>
      </c>
      <c r="D331" s="48">
        <v>2.4334891471246234E-2</v>
      </c>
      <c r="E331" s="47">
        <v>3631.2</v>
      </c>
      <c r="F331" s="54">
        <f t="shared" si="8"/>
        <v>9.0870880678391594E-2</v>
      </c>
      <c r="G331" s="54">
        <f t="shared" si="9"/>
        <v>0</v>
      </c>
    </row>
    <row r="332" spans="2:7" x14ac:dyDescent="0.25">
      <c r="B332" s="46" t="s">
        <v>124</v>
      </c>
      <c r="C332" s="48">
        <v>0.73699430385842468</v>
      </c>
      <c r="D332" s="48">
        <v>2.7620873261874162E-2</v>
      </c>
      <c r="E332" s="47">
        <v>3892</v>
      </c>
      <c r="F332" s="54">
        <f t="shared" si="8"/>
        <v>0.11054914557876369</v>
      </c>
      <c r="G332" s="54">
        <f t="shared" si="9"/>
        <v>0</v>
      </c>
    </row>
    <row r="333" spans="2:7" x14ac:dyDescent="0.25">
      <c r="B333" s="46" t="s">
        <v>124</v>
      </c>
      <c r="C333" s="48">
        <v>3.4067183480074492</v>
      </c>
      <c r="D333" s="48">
        <v>0.12644475973241925</v>
      </c>
      <c r="E333" s="47">
        <v>3929.8999999999996</v>
      </c>
      <c r="F333" s="54">
        <f t="shared" si="8"/>
        <v>0.51100775220111738</v>
      </c>
      <c r="G333" s="54">
        <f t="shared" si="9"/>
        <v>0</v>
      </c>
    </row>
    <row r="334" spans="2:7" x14ac:dyDescent="0.25">
      <c r="B334" s="46" t="s">
        <v>124</v>
      </c>
      <c r="C334" s="48">
        <v>0.59009924904332123</v>
      </c>
      <c r="D334" s="48">
        <v>2.020512624401791E-2</v>
      </c>
      <c r="E334" s="47">
        <v>4260</v>
      </c>
      <c r="F334" s="54">
        <f t="shared" si="8"/>
        <v>8.8514887356498179E-2</v>
      </c>
      <c r="G334" s="54">
        <f t="shared" si="9"/>
        <v>0</v>
      </c>
    </row>
    <row r="335" spans="2:7" x14ac:dyDescent="0.25">
      <c r="B335" s="46" t="s">
        <v>124</v>
      </c>
      <c r="C335" s="48">
        <v>30.59915982665559</v>
      </c>
      <c r="D335" s="48">
        <v>1.0323337934178214</v>
      </c>
      <c r="E335" s="47">
        <v>4323.5</v>
      </c>
      <c r="F335" s="54">
        <f t="shared" si="8"/>
        <v>4.5898739739983387</v>
      </c>
      <c r="G335" s="54">
        <f t="shared" si="9"/>
        <v>1</v>
      </c>
    </row>
    <row r="336" spans="2:7" x14ac:dyDescent="0.25">
      <c r="B336" s="46" t="s">
        <v>124</v>
      </c>
      <c r="C336" s="48">
        <v>1.2885800967360121</v>
      </c>
      <c r="D336" s="48">
        <v>4.3241211910147875E-2</v>
      </c>
      <c r="E336" s="47">
        <v>4346.7</v>
      </c>
      <c r="F336" s="54">
        <f t="shared" si="8"/>
        <v>0.19328701451040181</v>
      </c>
      <c r="G336" s="54">
        <f t="shared" si="9"/>
        <v>0</v>
      </c>
    </row>
    <row r="337" spans="2:7" x14ac:dyDescent="0.25">
      <c r="B337" s="46" t="s">
        <v>124</v>
      </c>
      <c r="C337" s="48">
        <v>0.16396687900025356</v>
      </c>
      <c r="D337" s="48">
        <v>5.4690617533508972E-3</v>
      </c>
      <c r="E337" s="47">
        <v>4373.1000000000004</v>
      </c>
      <c r="F337" s="54">
        <f t="shared" si="8"/>
        <v>2.4595031850038036E-2</v>
      </c>
      <c r="G337" s="54">
        <f t="shared" si="9"/>
        <v>0</v>
      </c>
    </row>
    <row r="338" spans="2:7" x14ac:dyDescent="0.25">
      <c r="B338" s="46" t="s">
        <v>124</v>
      </c>
      <c r="C338" s="48">
        <v>2.1886618238832445</v>
      </c>
      <c r="D338" s="48">
        <v>7.2903742444732314E-2</v>
      </c>
      <c r="E338" s="47">
        <v>4379</v>
      </c>
      <c r="F338" s="54">
        <f t="shared" si="8"/>
        <v>0.32829927358248667</v>
      </c>
      <c r="G338" s="54">
        <f t="shared" si="9"/>
        <v>0</v>
      </c>
    </row>
    <row r="339" spans="2:7" x14ac:dyDescent="0.25">
      <c r="B339" s="46" t="s">
        <v>124</v>
      </c>
      <c r="C339" s="48">
        <v>3.3907935423387405</v>
      </c>
      <c r="D339" s="48">
        <v>0.11057286299748451</v>
      </c>
      <c r="E339" s="47">
        <v>4473</v>
      </c>
      <c r="F339" s="54">
        <f t="shared" si="8"/>
        <v>0.50861903135081099</v>
      </c>
      <c r="G339" s="54">
        <f t="shared" si="9"/>
        <v>0</v>
      </c>
    </row>
    <row r="340" spans="2:7" x14ac:dyDescent="0.25">
      <c r="B340" s="46" t="s">
        <v>124</v>
      </c>
      <c r="C340" s="48">
        <v>5.8471745177230838</v>
      </c>
      <c r="D340" s="48">
        <v>0.17737097007776559</v>
      </c>
      <c r="E340" s="47">
        <v>4808.5</v>
      </c>
      <c r="F340" s="54">
        <f t="shared" si="8"/>
        <v>0.87707617765846257</v>
      </c>
      <c r="G340" s="54">
        <f t="shared" si="9"/>
        <v>0</v>
      </c>
    </row>
    <row r="341" spans="2:7" x14ac:dyDescent="0.25">
      <c r="B341" s="46" t="s">
        <v>124</v>
      </c>
      <c r="C341" s="48">
        <v>2.0812192273350942</v>
      </c>
      <c r="D341" s="48">
        <v>6.2929841194476463E-2</v>
      </c>
      <c r="E341" s="47">
        <v>4824</v>
      </c>
      <c r="F341" s="54">
        <f t="shared" si="8"/>
        <v>0.31218288410026418</v>
      </c>
      <c r="G341" s="54">
        <f t="shared" si="9"/>
        <v>0</v>
      </c>
    </row>
    <row r="342" spans="2:7" x14ac:dyDescent="0.25">
      <c r="B342" s="46" t="s">
        <v>124</v>
      </c>
      <c r="C342" s="48">
        <v>28.281744861067597</v>
      </c>
      <c r="D342" s="48">
        <v>0.81931863088102763</v>
      </c>
      <c r="E342" s="47">
        <v>5034.9999999999991</v>
      </c>
      <c r="F342" s="54">
        <f t="shared" si="8"/>
        <v>4.2422617291601394</v>
      </c>
      <c r="G342" s="54">
        <f t="shared" si="9"/>
        <v>1</v>
      </c>
    </row>
    <row r="343" spans="2:7" x14ac:dyDescent="0.25">
      <c r="B343" s="46" t="s">
        <v>124</v>
      </c>
      <c r="C343" s="48">
        <v>2.574663966834406</v>
      </c>
      <c r="D343" s="48">
        <v>7.4081556733640766E-2</v>
      </c>
      <c r="E343" s="47">
        <v>5069.3999999999996</v>
      </c>
      <c r="F343" s="54">
        <f t="shared" si="8"/>
        <v>0.38619959502516094</v>
      </c>
      <c r="G343" s="54">
        <f t="shared" si="9"/>
        <v>0</v>
      </c>
    </row>
    <row r="344" spans="2:7" x14ac:dyDescent="0.25">
      <c r="B344" s="46" t="s">
        <v>124</v>
      </c>
      <c r="C344" s="48">
        <v>11.23739443923208</v>
      </c>
      <c r="D344" s="48">
        <v>0.31893413272373117</v>
      </c>
      <c r="E344" s="47">
        <v>5139.3799999999992</v>
      </c>
      <c r="F344" s="54">
        <f t="shared" si="8"/>
        <v>1.6856091658848122</v>
      </c>
      <c r="G344" s="54">
        <f t="shared" si="9"/>
        <v>0</v>
      </c>
    </row>
    <row r="345" spans="2:7" x14ac:dyDescent="0.25">
      <c r="B345" s="46" t="s">
        <v>124</v>
      </c>
      <c r="C345" s="48">
        <v>5.2985960412988282</v>
      </c>
      <c r="D345" s="48">
        <v>0.14964486411944913</v>
      </c>
      <c r="E345" s="47">
        <v>5164.7</v>
      </c>
      <c r="F345" s="54">
        <f t="shared" si="8"/>
        <v>0.79478940619482419</v>
      </c>
      <c r="G345" s="54">
        <f t="shared" si="9"/>
        <v>0</v>
      </c>
    </row>
    <row r="346" spans="2:7" x14ac:dyDescent="0.25">
      <c r="B346" s="46" t="s">
        <v>124</v>
      </c>
      <c r="C346" s="48">
        <v>2.5340430916340804</v>
      </c>
      <c r="D346" s="48">
        <v>6.8959691760398845E-2</v>
      </c>
      <c r="E346" s="47">
        <v>5360</v>
      </c>
      <c r="F346" s="54">
        <f t="shared" si="8"/>
        <v>0.38010646374511203</v>
      </c>
      <c r="G346" s="54">
        <f t="shared" si="9"/>
        <v>0</v>
      </c>
    </row>
    <row r="347" spans="2:7" x14ac:dyDescent="0.25">
      <c r="B347" s="46" t="s">
        <v>124</v>
      </c>
      <c r="C347" s="48">
        <v>1.6121139056467475</v>
      </c>
      <c r="D347" s="48">
        <v>4.311799408069799E-2</v>
      </c>
      <c r="E347" s="47">
        <v>5453.6</v>
      </c>
      <c r="F347" s="54">
        <f t="shared" si="8"/>
        <v>0.24181708584701211</v>
      </c>
      <c r="G347" s="54">
        <f t="shared" si="9"/>
        <v>0</v>
      </c>
    </row>
    <row r="348" spans="2:7" x14ac:dyDescent="0.25">
      <c r="B348" s="46" t="s">
        <v>124</v>
      </c>
      <c r="C348" s="48">
        <v>2.026295349583743</v>
      </c>
      <c r="D348" s="48">
        <v>5.1268373731288501E-2</v>
      </c>
      <c r="E348" s="47">
        <v>5765</v>
      </c>
      <c r="F348" s="54">
        <f t="shared" si="8"/>
        <v>0.30394430243756149</v>
      </c>
      <c r="G348" s="54">
        <f t="shared" si="9"/>
        <v>0</v>
      </c>
    </row>
    <row r="349" spans="2:7" x14ac:dyDescent="0.25">
      <c r="B349" s="46" t="s">
        <v>124</v>
      </c>
      <c r="C349" s="48">
        <v>13.705730341569447</v>
      </c>
      <c r="D349" s="48">
        <v>0.34529057685054149</v>
      </c>
      <c r="E349" s="47">
        <v>5789.8</v>
      </c>
      <c r="F349" s="54">
        <f t="shared" si="8"/>
        <v>2.0558595512354172</v>
      </c>
      <c r="G349" s="54">
        <f t="shared" si="9"/>
        <v>0</v>
      </c>
    </row>
    <row r="350" spans="2:7" x14ac:dyDescent="0.25">
      <c r="B350" s="46" t="s">
        <v>124</v>
      </c>
      <c r="C350" s="48">
        <v>1.0191232493975344</v>
      </c>
      <c r="D350" s="48">
        <v>2.4493772360133947E-2</v>
      </c>
      <c r="E350" s="47">
        <v>6069</v>
      </c>
      <c r="F350" s="54">
        <f t="shared" si="8"/>
        <v>0.15286848740963016</v>
      </c>
      <c r="G350" s="54">
        <f t="shared" si="9"/>
        <v>0</v>
      </c>
    </row>
    <row r="351" spans="2:7" x14ac:dyDescent="0.25">
      <c r="B351" s="46" t="s">
        <v>124</v>
      </c>
      <c r="C351" s="48">
        <v>15.177021269340237</v>
      </c>
      <c r="D351" s="48">
        <v>0.35897627118266645</v>
      </c>
      <c r="E351" s="47">
        <v>6166.9</v>
      </c>
      <c r="F351" s="54">
        <f t="shared" si="8"/>
        <v>2.2765531904010357</v>
      </c>
      <c r="G351" s="54">
        <f t="shared" si="9"/>
        <v>0</v>
      </c>
    </row>
    <row r="352" spans="2:7" x14ac:dyDescent="0.25">
      <c r="B352" s="46" t="s">
        <v>124</v>
      </c>
      <c r="C352" s="48">
        <v>46.039614314270935</v>
      </c>
      <c r="D352" s="48">
        <v>1.0782221741724689</v>
      </c>
      <c r="E352" s="47">
        <v>6228.3</v>
      </c>
      <c r="F352" s="54">
        <f t="shared" si="8"/>
        <v>6.9059421471406406</v>
      </c>
      <c r="G352" s="54">
        <f t="shared" si="9"/>
        <v>1</v>
      </c>
    </row>
    <row r="353" spans="2:7" x14ac:dyDescent="0.25">
      <c r="B353" s="46" t="s">
        <v>124</v>
      </c>
      <c r="C353" s="48">
        <v>2.1296272050384366</v>
      </c>
      <c r="D353" s="48">
        <v>4.8520720145779864E-2</v>
      </c>
      <c r="E353" s="47">
        <v>6402.0999999999995</v>
      </c>
      <c r="F353" s="54">
        <f t="shared" si="8"/>
        <v>0.31944408075576547</v>
      </c>
      <c r="G353" s="54">
        <f t="shared" si="9"/>
        <v>0</v>
      </c>
    </row>
    <row r="354" spans="2:7" x14ac:dyDescent="0.25">
      <c r="B354" s="46" t="s">
        <v>124</v>
      </c>
      <c r="C354" s="48">
        <v>6.2355607205965118</v>
      </c>
      <c r="D354" s="48">
        <v>0.13625857471247155</v>
      </c>
      <c r="E354" s="47">
        <v>6675.1</v>
      </c>
      <c r="F354" s="54">
        <f t="shared" si="8"/>
        <v>0.93533410808947681</v>
      </c>
      <c r="G354" s="54">
        <f t="shared" si="9"/>
        <v>0</v>
      </c>
    </row>
    <row r="355" spans="2:7" x14ac:dyDescent="0.25">
      <c r="B355" s="46" t="s">
        <v>124</v>
      </c>
      <c r="C355" s="48">
        <v>2.8305726569108467</v>
      </c>
      <c r="D355" s="48">
        <v>6.063486412016747E-2</v>
      </c>
      <c r="E355" s="47">
        <v>6809.2300000000005</v>
      </c>
      <c r="F355" s="54">
        <f t="shared" si="8"/>
        <v>0.42458589853662704</v>
      </c>
      <c r="G355" s="54">
        <f t="shared" si="9"/>
        <v>0</v>
      </c>
    </row>
    <row r="356" spans="2:7" x14ac:dyDescent="0.25">
      <c r="B356" s="46" t="s">
        <v>124</v>
      </c>
      <c r="C356" s="48">
        <v>1.5563221561372977</v>
      </c>
      <c r="D356" s="48">
        <v>3.0238610751935527E-2</v>
      </c>
      <c r="E356" s="47">
        <v>7507.3</v>
      </c>
      <c r="F356" s="54">
        <f t="shared" si="8"/>
        <v>0.23344832342059468</v>
      </c>
      <c r="G356" s="54">
        <f t="shared" si="9"/>
        <v>0</v>
      </c>
    </row>
    <row r="357" spans="2:7" x14ac:dyDescent="0.25">
      <c r="B357" s="46" t="s">
        <v>124</v>
      </c>
      <c r="C357" s="48">
        <v>8.5132066564273803</v>
      </c>
      <c r="D357" s="48">
        <v>0.16533978554441572</v>
      </c>
      <c r="E357" s="47">
        <v>7510.380000000001</v>
      </c>
      <c r="F357" s="54">
        <f t="shared" ref="F357:F420" si="10">C357*24/20/8</f>
        <v>1.2769809984641072</v>
      </c>
      <c r="G357" s="54">
        <f t="shared" ref="G357:G420" si="11">IF(F357&gt;4,1,0)</f>
        <v>0</v>
      </c>
    </row>
    <row r="358" spans="2:7" x14ac:dyDescent="0.25">
      <c r="B358" s="46" t="s">
        <v>124</v>
      </c>
      <c r="C358" s="48">
        <v>2.6640296991250341</v>
      </c>
      <c r="D358" s="48">
        <v>5.0892585103232843E-2</v>
      </c>
      <c r="E358" s="47">
        <v>7635.380000000001</v>
      </c>
      <c r="F358" s="54">
        <f t="shared" si="10"/>
        <v>0.39960445486875507</v>
      </c>
      <c r="G358" s="54">
        <f t="shared" si="11"/>
        <v>0</v>
      </c>
    </row>
    <row r="359" spans="2:7" x14ac:dyDescent="0.25">
      <c r="B359" s="46" t="s">
        <v>124</v>
      </c>
      <c r="C359" s="48">
        <v>0.1544532823210808</v>
      </c>
      <c r="D359" s="48">
        <v>2.3283452998420703E-3</v>
      </c>
      <c r="E359" s="47">
        <v>9676</v>
      </c>
      <c r="F359" s="54">
        <f t="shared" si="10"/>
        <v>2.3167992348162119E-2</v>
      </c>
      <c r="G359" s="54">
        <f t="shared" si="11"/>
        <v>0</v>
      </c>
    </row>
    <row r="360" spans="2:7" x14ac:dyDescent="0.25">
      <c r="B360" s="46" t="s">
        <v>124</v>
      </c>
      <c r="C360" s="48">
        <v>0.68169913631954637</v>
      </c>
      <c r="D360" s="48">
        <v>1.0029745996717784E-2</v>
      </c>
      <c r="E360" s="47">
        <v>9914</v>
      </c>
      <c r="F360" s="54">
        <f t="shared" si="10"/>
        <v>0.10225487044793195</v>
      </c>
      <c r="G360" s="54">
        <f t="shared" si="11"/>
        <v>0</v>
      </c>
    </row>
    <row r="361" spans="2:7" x14ac:dyDescent="0.25">
      <c r="B361" s="46" t="s">
        <v>124</v>
      </c>
      <c r="C361" s="48">
        <v>19.071943780545091</v>
      </c>
      <c r="D361" s="48">
        <v>0.24551205629992906</v>
      </c>
      <c r="E361" s="47">
        <v>11331</v>
      </c>
      <c r="F361" s="54">
        <f t="shared" si="10"/>
        <v>2.8607915670817636</v>
      </c>
      <c r="G361" s="54">
        <f t="shared" si="11"/>
        <v>0</v>
      </c>
    </row>
    <row r="362" spans="2:7" x14ac:dyDescent="0.25">
      <c r="B362" s="46" t="s">
        <v>124</v>
      </c>
      <c r="C362" s="48">
        <v>1.9260722956131784</v>
      </c>
      <c r="D362" s="48">
        <v>2.0988755436420325E-2</v>
      </c>
      <c r="E362" s="47">
        <v>13385.42</v>
      </c>
      <c r="F362" s="54">
        <f t="shared" si="10"/>
        <v>0.28891084434197678</v>
      </c>
      <c r="G362" s="54">
        <f t="shared" si="11"/>
        <v>0</v>
      </c>
    </row>
    <row r="363" spans="2:7" x14ac:dyDescent="0.25">
      <c r="B363" s="46" t="s">
        <v>124</v>
      </c>
      <c r="C363" s="48">
        <v>1.20228379603209</v>
      </c>
      <c r="D363" s="48">
        <v>1.216497829223657E-2</v>
      </c>
      <c r="E363" s="47">
        <v>14415.9</v>
      </c>
      <c r="F363" s="54">
        <f t="shared" si="10"/>
        <v>0.1803425694048135</v>
      </c>
      <c r="G363" s="54">
        <f t="shared" si="11"/>
        <v>0</v>
      </c>
    </row>
    <row r="364" spans="2:7" x14ac:dyDescent="0.25">
      <c r="B364" s="46" t="s">
        <v>124</v>
      </c>
      <c r="C364" s="48">
        <v>0.45819497265955539</v>
      </c>
      <c r="D364" s="48">
        <v>3.7282355426188013E-3</v>
      </c>
      <c r="E364" s="47">
        <v>17926.400000000001</v>
      </c>
      <c r="F364" s="54">
        <f t="shared" si="10"/>
        <v>6.8729245898933311E-2</v>
      </c>
      <c r="G364" s="54">
        <f t="shared" si="11"/>
        <v>0</v>
      </c>
    </row>
    <row r="365" spans="2:7" x14ac:dyDescent="0.25">
      <c r="B365" s="46" t="s">
        <v>124</v>
      </c>
      <c r="C365" s="48">
        <v>9.0167669485139577</v>
      </c>
      <c r="D365" s="48">
        <v>3.3436777895741059E-2</v>
      </c>
      <c r="E365" s="47">
        <v>39334.400000000001</v>
      </c>
      <c r="F365" s="54">
        <f t="shared" si="10"/>
        <v>1.3525150422770937</v>
      </c>
      <c r="G365" s="54">
        <f t="shared" si="11"/>
        <v>0</v>
      </c>
    </row>
    <row r="366" spans="2:7" x14ac:dyDescent="0.25">
      <c r="B366" s="46" t="s">
        <v>125</v>
      </c>
      <c r="C366" s="49">
        <v>0.68</v>
      </c>
      <c r="D366" s="47">
        <v>20.399999999999999</v>
      </c>
      <c r="E366" s="47">
        <v>4.5</v>
      </c>
      <c r="F366" s="54">
        <f t="shared" si="10"/>
        <v>0.10200000000000001</v>
      </c>
      <c r="G366" s="54">
        <f t="shared" si="11"/>
        <v>0</v>
      </c>
    </row>
    <row r="367" spans="2:7" x14ac:dyDescent="0.25">
      <c r="B367" s="46" t="s">
        <v>125</v>
      </c>
      <c r="C367" s="49">
        <v>5.07</v>
      </c>
      <c r="D367" s="47">
        <v>46.2</v>
      </c>
      <c r="E367" s="47">
        <v>14.5</v>
      </c>
      <c r="F367" s="54">
        <f t="shared" si="10"/>
        <v>0.76050000000000006</v>
      </c>
      <c r="G367" s="54">
        <f t="shared" si="11"/>
        <v>0</v>
      </c>
    </row>
    <row r="368" spans="2:7" x14ac:dyDescent="0.25">
      <c r="B368" s="46" t="s">
        <v>125</v>
      </c>
      <c r="C368" s="49">
        <v>1.3</v>
      </c>
      <c r="D368" s="47">
        <v>7.5200000000000005</v>
      </c>
      <c r="E368" s="47">
        <v>26.4</v>
      </c>
      <c r="F368" s="54">
        <f t="shared" si="10"/>
        <v>0.19500000000000001</v>
      </c>
      <c r="G368" s="54">
        <f t="shared" si="11"/>
        <v>0</v>
      </c>
    </row>
    <row r="369" spans="2:7" x14ac:dyDescent="0.25">
      <c r="B369" s="46" t="s">
        <v>125</v>
      </c>
      <c r="C369" s="49">
        <v>2.64</v>
      </c>
      <c r="D369" s="47">
        <v>14.799999999999999</v>
      </c>
      <c r="E369" s="47">
        <v>27.2</v>
      </c>
      <c r="F369" s="54">
        <f t="shared" si="10"/>
        <v>0.39600000000000002</v>
      </c>
      <c r="G369" s="54">
        <f t="shared" si="11"/>
        <v>0</v>
      </c>
    </row>
    <row r="370" spans="2:7" x14ac:dyDescent="0.25">
      <c r="B370" s="46" t="s">
        <v>125</v>
      </c>
      <c r="C370" s="49">
        <v>3.36</v>
      </c>
      <c r="D370" s="47">
        <v>16</v>
      </c>
      <c r="E370" s="47">
        <v>32.1</v>
      </c>
      <c r="F370" s="54">
        <f t="shared" si="10"/>
        <v>0.504</v>
      </c>
      <c r="G370" s="54">
        <f t="shared" si="11"/>
        <v>0</v>
      </c>
    </row>
    <row r="371" spans="2:7" x14ac:dyDescent="0.25">
      <c r="B371" s="46" t="s">
        <v>125</v>
      </c>
      <c r="C371" s="49">
        <v>1.0900000000000001</v>
      </c>
      <c r="D371" s="47">
        <v>4.18</v>
      </c>
      <c r="E371" s="47">
        <v>34.4</v>
      </c>
      <c r="F371" s="54">
        <f t="shared" si="10"/>
        <v>0.16350000000000003</v>
      </c>
      <c r="G371" s="54">
        <f t="shared" si="11"/>
        <v>0</v>
      </c>
    </row>
    <row r="372" spans="2:7" x14ac:dyDescent="0.25">
      <c r="B372" s="46" t="s">
        <v>125</v>
      </c>
      <c r="C372" s="49">
        <v>13.4</v>
      </c>
      <c r="D372" s="47">
        <v>47.699999999999996</v>
      </c>
      <c r="E372" s="47">
        <v>37.200000000000003</v>
      </c>
      <c r="F372" s="54">
        <f t="shared" si="10"/>
        <v>2.0100000000000002</v>
      </c>
      <c r="G372" s="54">
        <f t="shared" si="11"/>
        <v>0</v>
      </c>
    </row>
    <row r="373" spans="2:7" x14ac:dyDescent="0.25">
      <c r="B373" s="46" t="s">
        <v>125</v>
      </c>
      <c r="C373" s="49">
        <v>1.04</v>
      </c>
      <c r="D373" s="47">
        <v>3.93</v>
      </c>
      <c r="E373" s="47">
        <v>40.4</v>
      </c>
      <c r="F373" s="54">
        <f t="shared" si="10"/>
        <v>0.156</v>
      </c>
      <c r="G373" s="54">
        <f t="shared" si="11"/>
        <v>0</v>
      </c>
    </row>
    <row r="374" spans="2:7" x14ac:dyDescent="0.25">
      <c r="B374" s="46" t="s">
        <v>125</v>
      </c>
      <c r="C374" s="49">
        <v>10.6</v>
      </c>
      <c r="D374" s="47">
        <v>40</v>
      </c>
      <c r="E374" s="47">
        <v>40.4</v>
      </c>
      <c r="F374" s="54">
        <f t="shared" si="10"/>
        <v>1.5899999999999999</v>
      </c>
      <c r="G374" s="54">
        <f t="shared" si="11"/>
        <v>0</v>
      </c>
    </row>
    <row r="375" spans="2:7" x14ac:dyDescent="0.25">
      <c r="B375" s="46" t="s">
        <v>125</v>
      </c>
      <c r="C375" s="49">
        <v>0.76</v>
      </c>
      <c r="D375" s="47">
        <v>2.33</v>
      </c>
      <c r="E375" s="47">
        <v>42.9</v>
      </c>
      <c r="F375" s="54">
        <f t="shared" si="10"/>
        <v>0.11400000000000002</v>
      </c>
      <c r="G375" s="54">
        <f t="shared" si="11"/>
        <v>0</v>
      </c>
    </row>
    <row r="376" spans="2:7" x14ac:dyDescent="0.25">
      <c r="B376" s="46" t="s">
        <v>125</v>
      </c>
      <c r="C376" s="49">
        <v>0.27</v>
      </c>
      <c r="D376" s="47">
        <v>0.62</v>
      </c>
      <c r="E376" s="47">
        <v>59</v>
      </c>
      <c r="F376" s="54">
        <f t="shared" si="10"/>
        <v>4.0500000000000001E-2</v>
      </c>
      <c r="G376" s="54">
        <f t="shared" si="11"/>
        <v>0</v>
      </c>
    </row>
    <row r="377" spans="2:7" x14ac:dyDescent="0.25">
      <c r="B377" s="46" t="s">
        <v>125</v>
      </c>
      <c r="C377" s="49">
        <v>1.28</v>
      </c>
      <c r="D377" s="47">
        <v>2.79</v>
      </c>
      <c r="E377" s="47">
        <v>60.5</v>
      </c>
      <c r="F377" s="54">
        <f t="shared" si="10"/>
        <v>0.192</v>
      </c>
      <c r="G377" s="54">
        <f t="shared" si="11"/>
        <v>0</v>
      </c>
    </row>
    <row r="378" spans="2:7" x14ac:dyDescent="0.25">
      <c r="B378" s="46" t="s">
        <v>125</v>
      </c>
      <c r="C378" s="49">
        <v>0.31</v>
      </c>
      <c r="D378" s="47">
        <v>0.73</v>
      </c>
      <c r="E378" s="47">
        <v>65</v>
      </c>
      <c r="F378" s="54">
        <f t="shared" si="10"/>
        <v>4.65E-2</v>
      </c>
      <c r="G378" s="54">
        <f t="shared" si="11"/>
        <v>0</v>
      </c>
    </row>
    <row r="379" spans="2:7" x14ac:dyDescent="0.25">
      <c r="B379" s="46" t="s">
        <v>125</v>
      </c>
      <c r="C379" s="49">
        <v>2.63</v>
      </c>
      <c r="D379" s="47">
        <v>4.75</v>
      </c>
      <c r="E379" s="47">
        <v>73.099999999999994</v>
      </c>
      <c r="F379" s="54">
        <f t="shared" si="10"/>
        <v>0.39449999999999996</v>
      </c>
      <c r="G379" s="54">
        <f t="shared" si="11"/>
        <v>0</v>
      </c>
    </row>
    <row r="380" spans="2:7" x14ac:dyDescent="0.25">
      <c r="B380" s="46" t="s">
        <v>125</v>
      </c>
      <c r="C380" s="49">
        <v>3.27</v>
      </c>
      <c r="D380" s="47">
        <v>2.36</v>
      </c>
      <c r="E380" s="47">
        <v>183</v>
      </c>
      <c r="F380" s="54">
        <f t="shared" si="10"/>
        <v>0.49050000000000005</v>
      </c>
      <c r="G380" s="54">
        <f t="shared" si="11"/>
        <v>0</v>
      </c>
    </row>
    <row r="381" spans="2:7" x14ac:dyDescent="0.25">
      <c r="B381" s="46" t="s">
        <v>125</v>
      </c>
      <c r="C381" s="49">
        <v>0.01</v>
      </c>
      <c r="D381" s="47">
        <v>0.01</v>
      </c>
      <c r="E381" s="47">
        <v>218</v>
      </c>
      <c r="F381" s="54">
        <f t="shared" si="10"/>
        <v>1.5E-3</v>
      </c>
      <c r="G381" s="54">
        <f t="shared" si="11"/>
        <v>0</v>
      </c>
    </row>
    <row r="382" spans="2:7" x14ac:dyDescent="0.25">
      <c r="B382" s="46" t="s">
        <v>125</v>
      </c>
      <c r="C382" s="49">
        <v>0.06</v>
      </c>
      <c r="D382" s="47">
        <v>0.04</v>
      </c>
      <c r="E382" s="47">
        <v>256</v>
      </c>
      <c r="F382" s="54">
        <f t="shared" si="10"/>
        <v>8.9999999999999993E-3</v>
      </c>
      <c r="G382" s="54">
        <f t="shared" si="11"/>
        <v>0</v>
      </c>
    </row>
    <row r="383" spans="2:7" x14ac:dyDescent="0.25">
      <c r="B383" s="46" t="s">
        <v>125</v>
      </c>
      <c r="C383" s="49">
        <v>26</v>
      </c>
      <c r="D383" s="47">
        <v>14.899999999999999</v>
      </c>
      <c r="E383" s="47">
        <v>266</v>
      </c>
      <c r="F383" s="54">
        <f t="shared" si="10"/>
        <v>3.9</v>
      </c>
      <c r="G383" s="54">
        <f t="shared" si="11"/>
        <v>0</v>
      </c>
    </row>
    <row r="384" spans="2:7" x14ac:dyDescent="0.25">
      <c r="B384" s="46" t="s">
        <v>125</v>
      </c>
      <c r="C384" s="49">
        <v>1.52</v>
      </c>
      <c r="D384" s="47">
        <v>0.80999999999999994</v>
      </c>
      <c r="E384" s="47">
        <v>286</v>
      </c>
      <c r="F384" s="54">
        <f t="shared" si="10"/>
        <v>0.22800000000000004</v>
      </c>
      <c r="G384" s="54">
        <f t="shared" si="11"/>
        <v>0</v>
      </c>
    </row>
    <row r="385" spans="2:7" x14ac:dyDescent="0.25">
      <c r="B385" s="46" t="s">
        <v>125</v>
      </c>
      <c r="C385" s="49">
        <v>1.22</v>
      </c>
      <c r="D385" s="47">
        <v>0.61</v>
      </c>
      <c r="E385" s="47">
        <v>305</v>
      </c>
      <c r="F385" s="54">
        <f t="shared" si="10"/>
        <v>0.183</v>
      </c>
      <c r="G385" s="54">
        <f t="shared" si="11"/>
        <v>0</v>
      </c>
    </row>
    <row r="386" spans="2:7" x14ac:dyDescent="0.25">
      <c r="B386" s="46" t="s">
        <v>125</v>
      </c>
      <c r="C386" s="49">
        <v>1.31</v>
      </c>
      <c r="D386" s="47">
        <v>0.38</v>
      </c>
      <c r="E386" s="47">
        <v>460</v>
      </c>
      <c r="F386" s="54">
        <f t="shared" si="10"/>
        <v>0.19650000000000001</v>
      </c>
      <c r="G386" s="54">
        <f t="shared" si="11"/>
        <v>0</v>
      </c>
    </row>
    <row r="387" spans="2:7" x14ac:dyDescent="0.25">
      <c r="B387" s="46" t="s">
        <v>125</v>
      </c>
      <c r="C387" s="49">
        <v>3.29</v>
      </c>
      <c r="D387" s="47">
        <v>0.84</v>
      </c>
      <c r="E387" s="47">
        <v>598</v>
      </c>
      <c r="F387" s="54">
        <f t="shared" si="10"/>
        <v>0.49350000000000005</v>
      </c>
      <c r="G387" s="54">
        <f t="shared" si="11"/>
        <v>0</v>
      </c>
    </row>
    <row r="388" spans="2:7" x14ac:dyDescent="0.25">
      <c r="B388" s="46" t="s">
        <v>125</v>
      </c>
      <c r="C388" s="49">
        <v>55.3</v>
      </c>
      <c r="D388" s="47">
        <v>11.600000000000001</v>
      </c>
      <c r="E388" s="47">
        <v>627</v>
      </c>
      <c r="F388" s="54">
        <f t="shared" si="10"/>
        <v>8.2949999999999982</v>
      </c>
      <c r="G388" s="54">
        <f t="shared" si="11"/>
        <v>1</v>
      </c>
    </row>
    <row r="389" spans="2:7" x14ac:dyDescent="0.25">
      <c r="B389" s="46" t="s">
        <v>125</v>
      </c>
      <c r="C389" s="49">
        <v>1.48</v>
      </c>
      <c r="D389" s="47">
        <v>0.24</v>
      </c>
      <c r="E389" s="47">
        <v>925</v>
      </c>
      <c r="F389" s="54">
        <f t="shared" si="10"/>
        <v>0.22199999999999998</v>
      </c>
      <c r="G389" s="54">
        <f t="shared" si="11"/>
        <v>0</v>
      </c>
    </row>
    <row r="390" spans="2:7" x14ac:dyDescent="0.25">
      <c r="B390" s="46" t="s">
        <v>125</v>
      </c>
      <c r="C390" s="49">
        <v>0.55000000000000004</v>
      </c>
      <c r="D390" s="47">
        <v>0.09</v>
      </c>
      <c r="E390" s="47">
        <v>954</v>
      </c>
      <c r="F390" s="54">
        <f t="shared" si="10"/>
        <v>8.2500000000000004E-2</v>
      </c>
      <c r="G390" s="54">
        <f t="shared" si="11"/>
        <v>0</v>
      </c>
    </row>
    <row r="391" spans="2:7" x14ac:dyDescent="0.25">
      <c r="B391" s="46" t="s">
        <v>125</v>
      </c>
      <c r="C391" s="49">
        <v>1.22</v>
      </c>
      <c r="D391" s="47">
        <v>0.16</v>
      </c>
      <c r="E391" s="47">
        <v>1134</v>
      </c>
      <c r="F391" s="54">
        <f t="shared" si="10"/>
        <v>0.183</v>
      </c>
      <c r="G391" s="54">
        <f t="shared" si="11"/>
        <v>0</v>
      </c>
    </row>
    <row r="392" spans="2:7" x14ac:dyDescent="0.25">
      <c r="B392" s="46" t="s">
        <v>125</v>
      </c>
      <c r="C392" s="49">
        <v>0.86</v>
      </c>
      <c r="D392" s="47">
        <v>0.11</v>
      </c>
      <c r="E392" s="47">
        <v>1166</v>
      </c>
      <c r="F392" s="54">
        <f t="shared" si="10"/>
        <v>0.129</v>
      </c>
      <c r="G392" s="54">
        <f t="shared" si="11"/>
        <v>0</v>
      </c>
    </row>
    <row r="393" spans="2:7" x14ac:dyDescent="0.25">
      <c r="B393" s="46" t="s">
        <v>125</v>
      </c>
      <c r="C393" s="49">
        <v>17.7</v>
      </c>
      <c r="D393" s="47">
        <v>1.8399999999999999</v>
      </c>
      <c r="E393" s="47">
        <v>1273</v>
      </c>
      <c r="F393" s="54">
        <f t="shared" si="10"/>
        <v>2.6549999999999998</v>
      </c>
      <c r="G393" s="54">
        <f t="shared" si="11"/>
        <v>0</v>
      </c>
    </row>
    <row r="394" spans="2:7" x14ac:dyDescent="0.25">
      <c r="B394" s="46" t="s">
        <v>125</v>
      </c>
      <c r="C394" s="49">
        <v>1.69</v>
      </c>
      <c r="D394" s="47">
        <v>0.09</v>
      </c>
      <c r="E394" s="47">
        <v>2619</v>
      </c>
      <c r="F394" s="54">
        <f t="shared" si="10"/>
        <v>0.2535</v>
      </c>
      <c r="G394" s="54">
        <f t="shared" si="11"/>
        <v>0</v>
      </c>
    </row>
    <row r="395" spans="2:7" x14ac:dyDescent="0.25">
      <c r="B395" s="46" t="s">
        <v>125</v>
      </c>
      <c r="C395" s="49">
        <v>12.2</v>
      </c>
      <c r="D395" s="47">
        <v>0.61</v>
      </c>
      <c r="E395" s="47">
        <v>2664</v>
      </c>
      <c r="F395" s="54">
        <f t="shared" si="10"/>
        <v>1.8299999999999996</v>
      </c>
      <c r="G395" s="54">
        <f t="shared" si="11"/>
        <v>0</v>
      </c>
    </row>
    <row r="396" spans="2:7" x14ac:dyDescent="0.25">
      <c r="B396" s="46" t="s">
        <v>125</v>
      </c>
      <c r="C396" s="49">
        <v>53</v>
      </c>
      <c r="D396" s="47">
        <v>2.1</v>
      </c>
      <c r="E396" s="47">
        <v>3335</v>
      </c>
      <c r="F396" s="54">
        <f t="shared" si="10"/>
        <v>7.95</v>
      </c>
      <c r="G396" s="54">
        <f t="shared" si="11"/>
        <v>1</v>
      </c>
    </row>
    <row r="397" spans="2:7" x14ac:dyDescent="0.25">
      <c r="B397" s="46" t="s">
        <v>125</v>
      </c>
      <c r="C397" s="49">
        <v>58.1</v>
      </c>
      <c r="D397" s="47">
        <v>2.13</v>
      </c>
      <c r="E397" s="47">
        <v>4154</v>
      </c>
      <c r="F397" s="54">
        <f t="shared" si="10"/>
        <v>8.7149999999999999</v>
      </c>
      <c r="G397" s="54">
        <f t="shared" si="11"/>
        <v>1</v>
      </c>
    </row>
    <row r="398" spans="2:7" x14ac:dyDescent="0.25">
      <c r="B398" s="46" t="s">
        <v>126</v>
      </c>
      <c r="C398" s="47">
        <v>1.36</v>
      </c>
      <c r="D398" s="47">
        <v>89.9</v>
      </c>
      <c r="E398" s="47">
        <v>2.2999999999999998</v>
      </c>
      <c r="F398" s="54">
        <f t="shared" si="10"/>
        <v>0.20400000000000001</v>
      </c>
      <c r="G398" s="54">
        <f t="shared" si="11"/>
        <v>0</v>
      </c>
    </row>
    <row r="399" spans="2:7" x14ac:dyDescent="0.25">
      <c r="B399" s="46" t="s">
        <v>126</v>
      </c>
      <c r="C399" s="47">
        <v>0.22500000000000001</v>
      </c>
      <c r="D399" s="47">
        <v>4.3499999999999996</v>
      </c>
      <c r="E399" s="47">
        <v>7.9</v>
      </c>
      <c r="F399" s="54">
        <f t="shared" si="10"/>
        <v>3.3750000000000002E-2</v>
      </c>
      <c r="G399" s="54">
        <f t="shared" si="11"/>
        <v>0</v>
      </c>
    </row>
    <row r="400" spans="2:7" x14ac:dyDescent="0.25">
      <c r="B400" s="46" t="s">
        <v>126</v>
      </c>
      <c r="C400" s="47">
        <v>4.2999999999999997E-2</v>
      </c>
      <c r="D400" s="47">
        <v>0.62</v>
      </c>
      <c r="E400" s="47">
        <v>9.1999999999999993</v>
      </c>
      <c r="F400" s="54">
        <f t="shared" si="10"/>
        <v>6.45E-3</v>
      </c>
      <c r="G400" s="54">
        <f t="shared" si="11"/>
        <v>0</v>
      </c>
    </row>
    <row r="401" spans="2:7" x14ac:dyDescent="0.25">
      <c r="B401" s="46" t="s">
        <v>126</v>
      </c>
      <c r="C401" s="47">
        <v>0</v>
      </c>
      <c r="D401" s="47">
        <v>0</v>
      </c>
      <c r="E401" s="47">
        <v>13.8</v>
      </c>
      <c r="F401" s="54">
        <f t="shared" si="10"/>
        <v>0</v>
      </c>
      <c r="G401" s="54">
        <f t="shared" si="11"/>
        <v>0</v>
      </c>
    </row>
    <row r="402" spans="2:7" x14ac:dyDescent="0.25">
      <c r="B402" s="46" t="s">
        <v>126</v>
      </c>
      <c r="C402" s="47">
        <v>2.7E-2</v>
      </c>
      <c r="D402" s="47">
        <v>0.26</v>
      </c>
      <c r="E402" s="47">
        <v>16</v>
      </c>
      <c r="F402" s="54">
        <f t="shared" si="10"/>
        <v>4.0499999999999998E-3</v>
      </c>
      <c r="G402" s="54">
        <f t="shared" si="11"/>
        <v>0</v>
      </c>
    </row>
    <row r="403" spans="2:7" x14ac:dyDescent="0.25">
      <c r="B403" s="46" t="s">
        <v>126</v>
      </c>
      <c r="C403" s="47">
        <v>0.28599999999999998</v>
      </c>
      <c r="D403" s="47">
        <v>1.9900000000000002</v>
      </c>
      <c r="E403" s="47">
        <v>19</v>
      </c>
      <c r="F403" s="54">
        <f t="shared" si="10"/>
        <v>4.2899999999999994E-2</v>
      </c>
      <c r="G403" s="54">
        <f t="shared" si="11"/>
        <v>0</v>
      </c>
    </row>
    <row r="404" spans="2:7" x14ac:dyDescent="0.25">
      <c r="B404" s="46" t="s">
        <v>126</v>
      </c>
      <c r="C404" s="47">
        <v>0</v>
      </c>
      <c r="D404" s="47">
        <v>1E-4</v>
      </c>
      <c r="E404" s="47">
        <v>19.600000000000001</v>
      </c>
      <c r="F404" s="54">
        <f t="shared" si="10"/>
        <v>0</v>
      </c>
      <c r="G404" s="54">
        <f t="shared" si="11"/>
        <v>0</v>
      </c>
    </row>
    <row r="405" spans="2:7" x14ac:dyDescent="0.25">
      <c r="B405" s="46" t="s">
        <v>126</v>
      </c>
      <c r="C405" s="47">
        <v>11.3</v>
      </c>
      <c r="D405" s="47">
        <v>78.5</v>
      </c>
      <c r="E405" s="47">
        <v>22</v>
      </c>
      <c r="F405" s="54">
        <f t="shared" si="10"/>
        <v>1.6950000000000003</v>
      </c>
      <c r="G405" s="54">
        <f t="shared" si="11"/>
        <v>0</v>
      </c>
    </row>
    <row r="406" spans="2:7" x14ac:dyDescent="0.25">
      <c r="B406" s="46" t="s">
        <v>126</v>
      </c>
      <c r="C406" s="47">
        <v>1.19</v>
      </c>
      <c r="D406" s="47">
        <v>7.93</v>
      </c>
      <c r="E406" s="47">
        <v>23</v>
      </c>
      <c r="F406" s="54">
        <f t="shared" si="10"/>
        <v>0.17849999999999999</v>
      </c>
      <c r="G406" s="54">
        <f t="shared" si="11"/>
        <v>0</v>
      </c>
    </row>
    <row r="407" spans="2:7" x14ac:dyDescent="0.25">
      <c r="B407" s="46" t="s">
        <v>126</v>
      </c>
      <c r="C407" s="47">
        <v>0</v>
      </c>
      <c r="D407" s="47">
        <v>0</v>
      </c>
      <c r="E407" s="47">
        <v>26.3</v>
      </c>
      <c r="F407" s="54">
        <f t="shared" si="10"/>
        <v>0</v>
      </c>
      <c r="G407" s="54">
        <f t="shared" si="11"/>
        <v>0</v>
      </c>
    </row>
    <row r="408" spans="2:7" x14ac:dyDescent="0.25">
      <c r="B408" s="46" t="s">
        <v>126</v>
      </c>
      <c r="C408" s="47">
        <v>0</v>
      </c>
      <c r="D408" s="47">
        <v>0</v>
      </c>
      <c r="E408" s="47">
        <v>26.4</v>
      </c>
      <c r="F408" s="54">
        <f t="shared" si="10"/>
        <v>0</v>
      </c>
      <c r="G408" s="54">
        <f t="shared" si="11"/>
        <v>0</v>
      </c>
    </row>
    <row r="409" spans="2:7" x14ac:dyDescent="0.25">
      <c r="B409" s="46" t="s">
        <v>126</v>
      </c>
      <c r="C409" s="47">
        <v>0</v>
      </c>
      <c r="D409" s="47">
        <v>0</v>
      </c>
      <c r="E409" s="47">
        <v>27.3</v>
      </c>
      <c r="F409" s="54">
        <f t="shared" si="10"/>
        <v>0</v>
      </c>
      <c r="G409" s="54">
        <f t="shared" si="11"/>
        <v>0</v>
      </c>
    </row>
    <row r="410" spans="2:7" x14ac:dyDescent="0.25">
      <c r="B410" s="46" t="s">
        <v>126</v>
      </c>
      <c r="C410" s="47">
        <v>14.1</v>
      </c>
      <c r="D410" s="47">
        <v>76.599999999999994</v>
      </c>
      <c r="E410" s="47">
        <v>28</v>
      </c>
      <c r="F410" s="54">
        <f t="shared" si="10"/>
        <v>2.1149999999999998</v>
      </c>
      <c r="G410" s="54">
        <f t="shared" si="11"/>
        <v>0</v>
      </c>
    </row>
    <row r="411" spans="2:7" x14ac:dyDescent="0.25">
      <c r="B411" s="46" t="s">
        <v>126</v>
      </c>
      <c r="C411" s="47">
        <v>0</v>
      </c>
      <c r="D411" s="47">
        <v>0</v>
      </c>
      <c r="E411" s="47">
        <v>31</v>
      </c>
      <c r="F411" s="54">
        <f t="shared" si="10"/>
        <v>0</v>
      </c>
      <c r="G411" s="54">
        <f t="shared" si="11"/>
        <v>0</v>
      </c>
    </row>
    <row r="412" spans="2:7" x14ac:dyDescent="0.25">
      <c r="B412" s="46" t="s">
        <v>126</v>
      </c>
      <c r="C412" s="47">
        <v>4.1000000000000002E-2</v>
      </c>
      <c r="D412" s="47">
        <v>0.26</v>
      </c>
      <c r="E412" s="47">
        <v>31</v>
      </c>
      <c r="F412" s="54">
        <f t="shared" si="10"/>
        <v>6.1500000000000001E-3</v>
      </c>
      <c r="G412" s="54">
        <f t="shared" si="11"/>
        <v>0</v>
      </c>
    </row>
    <row r="413" spans="2:7" x14ac:dyDescent="0.25">
      <c r="B413" s="46" t="s">
        <v>126</v>
      </c>
      <c r="C413" s="47">
        <v>0</v>
      </c>
      <c r="D413" s="47">
        <v>0</v>
      </c>
      <c r="E413" s="47">
        <v>31.6</v>
      </c>
      <c r="F413" s="54">
        <f t="shared" si="10"/>
        <v>0</v>
      </c>
      <c r="G413" s="54">
        <f t="shared" si="11"/>
        <v>0</v>
      </c>
    </row>
    <row r="414" spans="2:7" x14ac:dyDescent="0.25">
      <c r="B414" s="46" t="s">
        <v>126</v>
      </c>
      <c r="C414" s="47">
        <v>0</v>
      </c>
      <c r="D414" s="47">
        <v>0</v>
      </c>
      <c r="E414" s="47">
        <v>38.700000000000003</v>
      </c>
      <c r="F414" s="54">
        <f t="shared" si="10"/>
        <v>0</v>
      </c>
      <c r="G414" s="54">
        <f t="shared" si="11"/>
        <v>0</v>
      </c>
    </row>
    <row r="415" spans="2:7" x14ac:dyDescent="0.25">
      <c r="B415" s="46" t="s">
        <v>126</v>
      </c>
      <c r="C415" s="47">
        <v>0</v>
      </c>
      <c r="D415" s="47">
        <v>0</v>
      </c>
      <c r="E415" s="47">
        <v>45.7</v>
      </c>
      <c r="F415" s="54">
        <f t="shared" si="10"/>
        <v>0</v>
      </c>
      <c r="G415" s="54">
        <f t="shared" si="11"/>
        <v>0</v>
      </c>
    </row>
    <row r="416" spans="2:7" x14ac:dyDescent="0.25">
      <c r="B416" s="46" t="s">
        <v>126</v>
      </c>
      <c r="C416" s="47">
        <v>1.01</v>
      </c>
      <c r="D416" s="47">
        <v>3.2099999999999995</v>
      </c>
      <c r="E416" s="47">
        <v>48</v>
      </c>
      <c r="F416" s="54">
        <f t="shared" si="10"/>
        <v>0.15150000000000002</v>
      </c>
      <c r="G416" s="54">
        <f t="shared" si="11"/>
        <v>0</v>
      </c>
    </row>
    <row r="417" spans="2:7" x14ac:dyDescent="0.25">
      <c r="B417" s="46" t="s">
        <v>126</v>
      </c>
      <c r="C417" s="47">
        <v>0</v>
      </c>
      <c r="D417" s="47">
        <v>0</v>
      </c>
      <c r="E417" s="47">
        <v>49.1</v>
      </c>
      <c r="F417" s="54">
        <f t="shared" si="10"/>
        <v>0</v>
      </c>
      <c r="G417" s="54">
        <f t="shared" si="11"/>
        <v>0</v>
      </c>
    </row>
    <row r="418" spans="2:7" x14ac:dyDescent="0.25">
      <c r="B418" s="46" t="s">
        <v>126</v>
      </c>
      <c r="C418" s="47">
        <v>0</v>
      </c>
      <c r="D418" s="47">
        <v>0</v>
      </c>
      <c r="E418" s="47">
        <v>52.8</v>
      </c>
      <c r="F418" s="54">
        <f t="shared" si="10"/>
        <v>0</v>
      </c>
      <c r="G418" s="54">
        <f t="shared" si="11"/>
        <v>0</v>
      </c>
    </row>
    <row r="419" spans="2:7" x14ac:dyDescent="0.25">
      <c r="B419" s="46" t="s">
        <v>126</v>
      </c>
      <c r="C419" s="47">
        <v>0.13800000000000001</v>
      </c>
      <c r="D419" s="47">
        <v>0.33999999999999997</v>
      </c>
      <c r="E419" s="47">
        <v>53</v>
      </c>
      <c r="F419" s="54">
        <f t="shared" si="10"/>
        <v>2.0700000000000003E-2</v>
      </c>
      <c r="G419" s="54">
        <f t="shared" si="11"/>
        <v>0</v>
      </c>
    </row>
    <row r="420" spans="2:7" x14ac:dyDescent="0.25">
      <c r="B420" s="46" t="s">
        <v>126</v>
      </c>
      <c r="C420" s="47">
        <v>0.54600000000000004</v>
      </c>
      <c r="D420" s="47">
        <v>1.3599999999999999</v>
      </c>
      <c r="E420" s="47">
        <v>53</v>
      </c>
      <c r="F420" s="54">
        <f t="shared" si="10"/>
        <v>8.1900000000000001E-2</v>
      </c>
      <c r="G420" s="54">
        <f t="shared" si="11"/>
        <v>0</v>
      </c>
    </row>
    <row r="421" spans="2:7" x14ac:dyDescent="0.25">
      <c r="B421" s="46" t="s">
        <v>126</v>
      </c>
      <c r="C421" s="47">
        <v>0.125</v>
      </c>
      <c r="D421" s="47">
        <v>0.31</v>
      </c>
      <c r="E421" s="47">
        <v>54</v>
      </c>
      <c r="F421" s="54">
        <f t="shared" ref="F421:F484" si="12">C421*24/20/8</f>
        <v>1.8749999999999999E-2</v>
      </c>
      <c r="G421" s="54">
        <f t="shared" ref="G421:G484" si="13">IF(F421&gt;4,1,0)</f>
        <v>0</v>
      </c>
    </row>
    <row r="422" spans="2:7" x14ac:dyDescent="0.25">
      <c r="B422" s="46" t="s">
        <v>126</v>
      </c>
      <c r="C422" s="47">
        <v>0</v>
      </c>
      <c r="D422" s="47">
        <v>0</v>
      </c>
      <c r="E422" s="47">
        <v>57.9</v>
      </c>
      <c r="F422" s="54">
        <f t="shared" si="12"/>
        <v>0</v>
      </c>
      <c r="G422" s="54">
        <f t="shared" si="13"/>
        <v>0</v>
      </c>
    </row>
    <row r="423" spans="2:7" x14ac:dyDescent="0.25">
      <c r="B423" s="46" t="s">
        <v>126</v>
      </c>
      <c r="C423" s="47">
        <v>0.13600000000000001</v>
      </c>
      <c r="D423" s="47">
        <v>0.28999999999999998</v>
      </c>
      <c r="E423" s="47">
        <v>62</v>
      </c>
      <c r="F423" s="54">
        <f t="shared" si="12"/>
        <v>2.0400000000000001E-2</v>
      </c>
      <c r="G423" s="54">
        <f t="shared" si="13"/>
        <v>0</v>
      </c>
    </row>
    <row r="424" spans="2:7" x14ac:dyDescent="0.25">
      <c r="B424" s="46" t="s">
        <v>126</v>
      </c>
      <c r="C424" s="47">
        <v>0.44500000000000001</v>
      </c>
      <c r="D424" s="47">
        <v>1.08</v>
      </c>
      <c r="E424" s="47">
        <v>63</v>
      </c>
      <c r="F424" s="54">
        <f t="shared" si="12"/>
        <v>6.6750000000000004E-2</v>
      </c>
      <c r="G424" s="54">
        <f t="shared" si="13"/>
        <v>0</v>
      </c>
    </row>
    <row r="425" spans="2:7" x14ac:dyDescent="0.25">
      <c r="B425" s="46" t="s">
        <v>126</v>
      </c>
      <c r="C425" s="47">
        <v>1.82</v>
      </c>
      <c r="D425" s="47">
        <v>3.81</v>
      </c>
      <c r="E425" s="47">
        <v>63</v>
      </c>
      <c r="F425" s="54">
        <f t="shared" si="12"/>
        <v>0.27300000000000002</v>
      </c>
      <c r="G425" s="54">
        <f t="shared" si="13"/>
        <v>0</v>
      </c>
    </row>
    <row r="426" spans="2:7" x14ac:dyDescent="0.25">
      <c r="B426" s="46" t="s">
        <v>126</v>
      </c>
      <c r="C426" s="47">
        <v>0</v>
      </c>
      <c r="D426" s="47">
        <v>0</v>
      </c>
      <c r="E426" s="47">
        <v>69.099999999999994</v>
      </c>
      <c r="F426" s="54">
        <f t="shared" si="12"/>
        <v>0</v>
      </c>
      <c r="G426" s="54">
        <f t="shared" si="13"/>
        <v>0</v>
      </c>
    </row>
    <row r="427" spans="2:7" x14ac:dyDescent="0.25">
      <c r="B427" s="46" t="s">
        <v>126</v>
      </c>
      <c r="C427" s="47">
        <v>0</v>
      </c>
      <c r="D427" s="47">
        <v>0</v>
      </c>
      <c r="E427" s="47">
        <v>69.2</v>
      </c>
      <c r="F427" s="54">
        <f t="shared" si="12"/>
        <v>0</v>
      </c>
      <c r="G427" s="54">
        <f t="shared" si="13"/>
        <v>0</v>
      </c>
    </row>
    <row r="428" spans="2:7" x14ac:dyDescent="0.25">
      <c r="B428" s="46" t="s">
        <v>126</v>
      </c>
      <c r="C428" s="47">
        <v>0</v>
      </c>
      <c r="D428" s="47">
        <v>0</v>
      </c>
      <c r="E428" s="47">
        <v>69.900000000000006</v>
      </c>
      <c r="F428" s="54">
        <f t="shared" si="12"/>
        <v>0</v>
      </c>
      <c r="G428" s="54">
        <f t="shared" si="13"/>
        <v>0</v>
      </c>
    </row>
    <row r="429" spans="2:7" x14ac:dyDescent="0.25">
      <c r="B429" s="46" t="s">
        <v>126</v>
      </c>
      <c r="C429" s="47">
        <v>0.11</v>
      </c>
      <c r="D429" s="47">
        <v>0.21</v>
      </c>
      <c r="E429" s="47">
        <v>72</v>
      </c>
      <c r="F429" s="54">
        <f t="shared" si="12"/>
        <v>1.6500000000000001E-2</v>
      </c>
      <c r="G429" s="54">
        <f t="shared" si="13"/>
        <v>0</v>
      </c>
    </row>
    <row r="430" spans="2:7" x14ac:dyDescent="0.25">
      <c r="B430" s="46" t="s">
        <v>126</v>
      </c>
      <c r="C430" s="47">
        <v>0.20599999999999999</v>
      </c>
      <c r="D430" s="47">
        <v>0.37</v>
      </c>
      <c r="E430" s="47">
        <v>73</v>
      </c>
      <c r="F430" s="54">
        <f t="shared" si="12"/>
        <v>3.09E-2</v>
      </c>
      <c r="G430" s="54">
        <f t="shared" si="13"/>
        <v>0</v>
      </c>
    </row>
    <row r="431" spans="2:7" x14ac:dyDescent="0.25">
      <c r="B431" s="46" t="s">
        <v>126</v>
      </c>
      <c r="C431" s="47">
        <v>0.39800000000000002</v>
      </c>
      <c r="D431" s="47">
        <v>0.79</v>
      </c>
      <c r="E431" s="47">
        <v>77</v>
      </c>
      <c r="F431" s="54">
        <f t="shared" si="12"/>
        <v>5.9699999999999996E-2</v>
      </c>
      <c r="G431" s="54">
        <f t="shared" si="13"/>
        <v>0</v>
      </c>
    </row>
    <row r="432" spans="2:7" x14ac:dyDescent="0.25">
      <c r="B432" s="46" t="s">
        <v>126</v>
      </c>
      <c r="C432" s="47">
        <v>0</v>
      </c>
      <c r="D432" s="47">
        <v>0</v>
      </c>
      <c r="E432" s="47">
        <v>77.2</v>
      </c>
      <c r="F432" s="54">
        <f t="shared" si="12"/>
        <v>0</v>
      </c>
      <c r="G432" s="54">
        <f t="shared" si="13"/>
        <v>0</v>
      </c>
    </row>
    <row r="433" spans="2:7" x14ac:dyDescent="0.25">
      <c r="B433" s="46" t="s">
        <v>126</v>
      </c>
      <c r="C433" s="47">
        <v>0</v>
      </c>
      <c r="D433" s="47">
        <v>0</v>
      </c>
      <c r="E433" s="47">
        <v>77.8</v>
      </c>
      <c r="F433" s="54">
        <f t="shared" si="12"/>
        <v>0</v>
      </c>
      <c r="G433" s="54">
        <f t="shared" si="13"/>
        <v>0</v>
      </c>
    </row>
    <row r="434" spans="2:7" x14ac:dyDescent="0.25">
      <c r="B434" s="46" t="s">
        <v>126</v>
      </c>
      <c r="C434" s="47">
        <v>0</v>
      </c>
      <c r="D434" s="47">
        <v>0</v>
      </c>
      <c r="E434" s="47">
        <v>78.5</v>
      </c>
      <c r="F434" s="54">
        <f t="shared" si="12"/>
        <v>0</v>
      </c>
      <c r="G434" s="54">
        <f t="shared" si="13"/>
        <v>0</v>
      </c>
    </row>
    <row r="435" spans="2:7" x14ac:dyDescent="0.25">
      <c r="B435" s="46" t="s">
        <v>126</v>
      </c>
      <c r="C435" s="47">
        <v>0</v>
      </c>
      <c r="D435" s="47">
        <v>0</v>
      </c>
      <c r="E435" s="47">
        <v>79.8</v>
      </c>
      <c r="F435" s="54">
        <f t="shared" si="12"/>
        <v>0</v>
      </c>
      <c r="G435" s="54">
        <f t="shared" si="13"/>
        <v>0</v>
      </c>
    </row>
    <row r="436" spans="2:7" x14ac:dyDescent="0.25">
      <c r="B436" s="46" t="s">
        <v>126</v>
      </c>
      <c r="C436" s="47">
        <v>0</v>
      </c>
      <c r="D436" s="47">
        <v>0</v>
      </c>
      <c r="E436" s="47">
        <v>80.900000000000006</v>
      </c>
      <c r="F436" s="54">
        <f t="shared" si="12"/>
        <v>0</v>
      </c>
      <c r="G436" s="54">
        <f t="shared" si="13"/>
        <v>0</v>
      </c>
    </row>
    <row r="437" spans="2:7" x14ac:dyDescent="0.25">
      <c r="B437" s="46" t="s">
        <v>126</v>
      </c>
      <c r="C437" s="47">
        <v>0.251</v>
      </c>
      <c r="D437" s="47">
        <v>0.4</v>
      </c>
      <c r="E437" s="47">
        <v>83</v>
      </c>
      <c r="F437" s="54">
        <f t="shared" si="12"/>
        <v>3.7650000000000003E-2</v>
      </c>
      <c r="G437" s="54">
        <f t="shared" si="13"/>
        <v>0</v>
      </c>
    </row>
    <row r="438" spans="2:7" x14ac:dyDescent="0.25">
      <c r="B438" s="46" t="s">
        <v>126</v>
      </c>
      <c r="C438" s="47">
        <v>0</v>
      </c>
      <c r="D438" s="47">
        <v>0</v>
      </c>
      <c r="E438" s="47">
        <v>83.3</v>
      </c>
      <c r="F438" s="54">
        <f t="shared" si="12"/>
        <v>0</v>
      </c>
      <c r="G438" s="54">
        <f t="shared" si="13"/>
        <v>0</v>
      </c>
    </row>
    <row r="439" spans="2:7" x14ac:dyDescent="0.25">
      <c r="B439" s="46" t="s">
        <v>126</v>
      </c>
      <c r="C439" s="47">
        <v>0.46100000000000002</v>
      </c>
      <c r="D439" s="47">
        <v>0.72</v>
      </c>
      <c r="E439" s="47">
        <v>86</v>
      </c>
      <c r="F439" s="54">
        <f t="shared" si="12"/>
        <v>6.9150000000000003E-2</v>
      </c>
      <c r="G439" s="54">
        <f t="shared" si="13"/>
        <v>0</v>
      </c>
    </row>
    <row r="440" spans="2:7" x14ac:dyDescent="0.25">
      <c r="B440" s="46" t="s">
        <v>126</v>
      </c>
      <c r="C440" s="47">
        <v>2.1</v>
      </c>
      <c r="D440" s="47">
        <v>3.2300000000000004</v>
      </c>
      <c r="E440" s="47">
        <v>86</v>
      </c>
      <c r="F440" s="54">
        <f t="shared" si="12"/>
        <v>0.31500000000000006</v>
      </c>
      <c r="G440" s="54">
        <f t="shared" si="13"/>
        <v>0</v>
      </c>
    </row>
    <row r="441" spans="2:7" x14ac:dyDescent="0.25">
      <c r="B441" s="46" t="s">
        <v>126</v>
      </c>
      <c r="C441" s="47">
        <v>0</v>
      </c>
      <c r="D441" s="47">
        <v>0</v>
      </c>
      <c r="E441" s="47">
        <v>95.7</v>
      </c>
      <c r="F441" s="54">
        <f t="shared" si="12"/>
        <v>0</v>
      </c>
      <c r="G441" s="54">
        <f t="shared" si="13"/>
        <v>0</v>
      </c>
    </row>
    <row r="442" spans="2:7" x14ac:dyDescent="0.25">
      <c r="B442" s="46" t="s">
        <v>126</v>
      </c>
      <c r="C442" s="47">
        <v>0.17699999999999999</v>
      </c>
      <c r="D442" s="47">
        <v>0.24</v>
      </c>
      <c r="E442" s="47">
        <v>99</v>
      </c>
      <c r="F442" s="54">
        <f t="shared" si="12"/>
        <v>2.6549999999999997E-2</v>
      </c>
      <c r="G442" s="54">
        <f t="shared" si="13"/>
        <v>0</v>
      </c>
    </row>
    <row r="443" spans="2:7" x14ac:dyDescent="0.25">
      <c r="B443" s="46" t="s">
        <v>126</v>
      </c>
      <c r="C443" s="47">
        <v>0.46400000000000002</v>
      </c>
      <c r="D443" s="47">
        <v>0.61</v>
      </c>
      <c r="E443" s="47">
        <v>100</v>
      </c>
      <c r="F443" s="54">
        <f t="shared" si="12"/>
        <v>6.9600000000000009E-2</v>
      </c>
      <c r="G443" s="54">
        <f t="shared" si="13"/>
        <v>0</v>
      </c>
    </row>
    <row r="444" spans="2:7" x14ac:dyDescent="0.25">
      <c r="B444" s="46" t="s">
        <v>126</v>
      </c>
      <c r="C444" s="47">
        <v>0.63100000000000001</v>
      </c>
      <c r="D444" s="47">
        <v>0.83</v>
      </c>
      <c r="E444" s="47">
        <v>100</v>
      </c>
      <c r="F444" s="54">
        <f t="shared" si="12"/>
        <v>9.4649999999999998E-2</v>
      </c>
      <c r="G444" s="54">
        <f t="shared" si="13"/>
        <v>0</v>
      </c>
    </row>
    <row r="445" spans="2:7" x14ac:dyDescent="0.25">
      <c r="B445" s="46" t="s">
        <v>126</v>
      </c>
      <c r="C445" s="47">
        <v>4.1000000000000002E-2</v>
      </c>
      <c r="D445" s="47">
        <v>0.05</v>
      </c>
      <c r="E445" s="47">
        <v>110</v>
      </c>
      <c r="F445" s="54">
        <f t="shared" si="12"/>
        <v>6.1500000000000001E-3</v>
      </c>
      <c r="G445" s="54">
        <f t="shared" si="13"/>
        <v>0</v>
      </c>
    </row>
    <row r="446" spans="2:7" x14ac:dyDescent="0.25">
      <c r="B446" s="46" t="s">
        <v>126</v>
      </c>
      <c r="C446" s="47">
        <v>3.26</v>
      </c>
      <c r="D446" s="47">
        <v>3.9899999999999998</v>
      </c>
      <c r="E446" s="47">
        <v>110</v>
      </c>
      <c r="F446" s="54">
        <f t="shared" si="12"/>
        <v>0.48899999999999999</v>
      </c>
      <c r="G446" s="54">
        <f t="shared" si="13"/>
        <v>0</v>
      </c>
    </row>
    <row r="447" spans="2:7" x14ac:dyDescent="0.25">
      <c r="B447" s="46" t="s">
        <v>126</v>
      </c>
      <c r="C447" s="47">
        <v>0</v>
      </c>
      <c r="D447" s="47">
        <v>0</v>
      </c>
      <c r="E447" s="47">
        <v>115</v>
      </c>
      <c r="F447" s="54">
        <f t="shared" si="12"/>
        <v>0</v>
      </c>
      <c r="G447" s="54">
        <f t="shared" si="13"/>
        <v>0</v>
      </c>
    </row>
    <row r="448" spans="2:7" x14ac:dyDescent="0.25">
      <c r="B448" s="46" t="s">
        <v>126</v>
      </c>
      <c r="C448" s="47">
        <v>0.41299999999999998</v>
      </c>
      <c r="D448" s="47">
        <v>0.43</v>
      </c>
      <c r="E448" s="47">
        <v>130</v>
      </c>
      <c r="F448" s="54">
        <f t="shared" si="12"/>
        <v>6.1949999999999991E-2</v>
      </c>
      <c r="G448" s="54">
        <f t="shared" si="13"/>
        <v>0</v>
      </c>
    </row>
    <row r="449" spans="2:7" x14ac:dyDescent="0.25">
      <c r="B449" s="46" t="s">
        <v>126</v>
      </c>
      <c r="C449" s="47">
        <v>0.63100000000000001</v>
      </c>
      <c r="D449" s="47">
        <v>0.74</v>
      </c>
      <c r="E449" s="47">
        <v>130</v>
      </c>
      <c r="F449" s="54">
        <f t="shared" si="12"/>
        <v>9.4649999999999998E-2</v>
      </c>
      <c r="G449" s="54">
        <f t="shared" si="13"/>
        <v>0</v>
      </c>
    </row>
    <row r="450" spans="2:7" x14ac:dyDescent="0.25">
      <c r="B450" s="46" t="s">
        <v>126</v>
      </c>
      <c r="C450" s="47">
        <v>0.94799999999999995</v>
      </c>
      <c r="D450" s="47">
        <v>0.96</v>
      </c>
      <c r="E450" s="47">
        <v>130</v>
      </c>
      <c r="F450" s="54">
        <f t="shared" si="12"/>
        <v>0.14219999999999999</v>
      </c>
      <c r="G450" s="54">
        <f t="shared" si="13"/>
        <v>0</v>
      </c>
    </row>
    <row r="451" spans="2:7" x14ac:dyDescent="0.25">
      <c r="B451" s="46" t="s">
        <v>126</v>
      </c>
      <c r="C451" s="47">
        <v>0.16900000000000001</v>
      </c>
      <c r="D451" s="47">
        <v>0.16</v>
      </c>
      <c r="E451" s="47">
        <v>140</v>
      </c>
      <c r="F451" s="54">
        <f t="shared" si="12"/>
        <v>2.5350000000000001E-2</v>
      </c>
      <c r="G451" s="54">
        <f t="shared" si="13"/>
        <v>0</v>
      </c>
    </row>
    <row r="452" spans="2:7" x14ac:dyDescent="0.25">
      <c r="B452" s="46" t="s">
        <v>126</v>
      </c>
      <c r="C452" s="47">
        <v>0</v>
      </c>
      <c r="D452" s="47">
        <v>0</v>
      </c>
      <c r="E452" s="47">
        <v>142</v>
      </c>
      <c r="F452" s="54">
        <f t="shared" si="12"/>
        <v>0</v>
      </c>
      <c r="G452" s="54">
        <f t="shared" si="13"/>
        <v>0</v>
      </c>
    </row>
    <row r="453" spans="2:7" x14ac:dyDescent="0.25">
      <c r="B453" s="46" t="s">
        <v>126</v>
      </c>
      <c r="C453" s="47">
        <v>0</v>
      </c>
      <c r="D453" s="47">
        <v>0</v>
      </c>
      <c r="E453" s="47">
        <v>144.69999999999999</v>
      </c>
      <c r="F453" s="54">
        <f t="shared" si="12"/>
        <v>0</v>
      </c>
      <c r="G453" s="54">
        <f t="shared" si="13"/>
        <v>0</v>
      </c>
    </row>
    <row r="454" spans="2:7" x14ac:dyDescent="0.25">
      <c r="B454" s="46" t="s">
        <v>126</v>
      </c>
      <c r="C454" s="47">
        <v>0</v>
      </c>
      <c r="D454" s="47">
        <v>0</v>
      </c>
      <c r="E454" s="47">
        <v>148.1</v>
      </c>
      <c r="F454" s="54">
        <f t="shared" si="12"/>
        <v>0</v>
      </c>
      <c r="G454" s="54">
        <f t="shared" si="13"/>
        <v>0</v>
      </c>
    </row>
    <row r="455" spans="2:7" x14ac:dyDescent="0.25">
      <c r="B455" s="46" t="s">
        <v>126</v>
      </c>
      <c r="C455" s="47">
        <v>0.19500000000000001</v>
      </c>
      <c r="D455" s="47">
        <v>0.2</v>
      </c>
      <c r="E455" s="47">
        <v>150</v>
      </c>
      <c r="F455" s="54">
        <f t="shared" si="12"/>
        <v>2.9249999999999998E-2</v>
      </c>
      <c r="G455" s="54">
        <f t="shared" si="13"/>
        <v>0</v>
      </c>
    </row>
    <row r="456" spans="2:7" x14ac:dyDescent="0.25">
      <c r="B456" s="46" t="s">
        <v>126</v>
      </c>
      <c r="C456" s="47">
        <v>0.28199999999999997</v>
      </c>
      <c r="D456" s="47">
        <v>0.25</v>
      </c>
      <c r="E456" s="47">
        <v>150</v>
      </c>
      <c r="F456" s="54">
        <f t="shared" si="12"/>
        <v>4.229999999999999E-2</v>
      </c>
      <c r="G456" s="54">
        <f t="shared" si="13"/>
        <v>0</v>
      </c>
    </row>
    <row r="457" spans="2:7" x14ac:dyDescent="0.25">
      <c r="B457" s="46" t="s">
        <v>126</v>
      </c>
      <c r="C457" s="47">
        <v>0.191</v>
      </c>
      <c r="D457" s="47">
        <v>0.16</v>
      </c>
      <c r="E457" s="47">
        <v>160</v>
      </c>
      <c r="F457" s="54">
        <f t="shared" si="12"/>
        <v>2.8649999999999998E-2</v>
      </c>
      <c r="G457" s="54">
        <f t="shared" si="13"/>
        <v>0</v>
      </c>
    </row>
    <row r="458" spans="2:7" x14ac:dyDescent="0.25">
      <c r="B458" s="46" t="s">
        <v>126</v>
      </c>
      <c r="C458" s="47">
        <v>1.6</v>
      </c>
      <c r="D458" s="47">
        <v>1.32</v>
      </c>
      <c r="E458" s="47">
        <v>160</v>
      </c>
      <c r="F458" s="54">
        <f t="shared" si="12"/>
        <v>0.24000000000000005</v>
      </c>
      <c r="G458" s="54">
        <f t="shared" si="13"/>
        <v>0</v>
      </c>
    </row>
    <row r="459" spans="2:7" x14ac:dyDescent="0.25">
      <c r="B459" s="46" t="s">
        <v>126</v>
      </c>
      <c r="C459" s="47">
        <v>0</v>
      </c>
      <c r="D459" s="47">
        <v>0</v>
      </c>
      <c r="E459" s="47">
        <v>163.4</v>
      </c>
      <c r="F459" s="54">
        <f t="shared" si="12"/>
        <v>0</v>
      </c>
      <c r="G459" s="54">
        <f t="shared" si="13"/>
        <v>0</v>
      </c>
    </row>
    <row r="460" spans="2:7" x14ac:dyDescent="0.25">
      <c r="B460" s="46" t="s">
        <v>126</v>
      </c>
      <c r="C460" s="47">
        <v>0</v>
      </c>
      <c r="D460" s="47">
        <v>0</v>
      </c>
      <c r="E460" s="47">
        <v>165.3</v>
      </c>
      <c r="F460" s="54">
        <f t="shared" si="12"/>
        <v>0</v>
      </c>
      <c r="G460" s="54">
        <f t="shared" si="13"/>
        <v>0</v>
      </c>
    </row>
    <row r="461" spans="2:7" x14ac:dyDescent="0.25">
      <c r="B461" s="46" t="s">
        <v>126</v>
      </c>
      <c r="C461" s="47">
        <v>0.154</v>
      </c>
      <c r="D461" s="47">
        <v>0.12</v>
      </c>
      <c r="E461" s="47">
        <v>180</v>
      </c>
      <c r="F461" s="54">
        <f t="shared" si="12"/>
        <v>2.3099999999999999E-2</v>
      </c>
      <c r="G461" s="54">
        <f t="shared" si="13"/>
        <v>0</v>
      </c>
    </row>
    <row r="462" spans="2:7" x14ac:dyDescent="0.25">
      <c r="B462" s="46" t="s">
        <v>126</v>
      </c>
      <c r="C462" s="47">
        <v>0.438</v>
      </c>
      <c r="D462" s="47">
        <v>0.36</v>
      </c>
      <c r="E462" s="47">
        <v>180</v>
      </c>
      <c r="F462" s="54">
        <f t="shared" si="12"/>
        <v>6.5700000000000008E-2</v>
      </c>
      <c r="G462" s="54">
        <f t="shared" si="13"/>
        <v>0</v>
      </c>
    </row>
    <row r="463" spans="2:7" x14ac:dyDescent="0.25">
      <c r="B463" s="46" t="s">
        <v>126</v>
      </c>
      <c r="C463" s="47">
        <v>0</v>
      </c>
      <c r="D463" s="47">
        <v>0</v>
      </c>
      <c r="E463" s="47">
        <v>182.8</v>
      </c>
      <c r="F463" s="54">
        <f t="shared" si="12"/>
        <v>0</v>
      </c>
      <c r="G463" s="54">
        <f t="shared" si="13"/>
        <v>0</v>
      </c>
    </row>
    <row r="464" spans="2:7" x14ac:dyDescent="0.25">
      <c r="B464" s="46" t="s">
        <v>126</v>
      </c>
      <c r="C464" s="47">
        <v>0</v>
      </c>
      <c r="D464" s="47">
        <v>0</v>
      </c>
      <c r="E464" s="47">
        <v>186.7</v>
      </c>
      <c r="F464" s="54">
        <f t="shared" si="12"/>
        <v>0</v>
      </c>
      <c r="G464" s="54">
        <f t="shared" si="13"/>
        <v>0</v>
      </c>
    </row>
    <row r="465" spans="2:7" x14ac:dyDescent="0.25">
      <c r="B465" s="46" t="s">
        <v>126</v>
      </c>
      <c r="C465" s="47">
        <v>0.83799999999999997</v>
      </c>
      <c r="D465" s="47">
        <v>0.59</v>
      </c>
      <c r="E465" s="47">
        <v>190</v>
      </c>
      <c r="F465" s="54">
        <f t="shared" si="12"/>
        <v>0.12569999999999998</v>
      </c>
      <c r="G465" s="54">
        <f t="shared" si="13"/>
        <v>0</v>
      </c>
    </row>
    <row r="466" spans="2:7" x14ac:dyDescent="0.25">
      <c r="B466" s="46" t="s">
        <v>126</v>
      </c>
      <c r="C466" s="47">
        <v>0</v>
      </c>
      <c r="D466" s="47">
        <v>0</v>
      </c>
      <c r="E466" s="47">
        <v>194</v>
      </c>
      <c r="F466" s="54">
        <f t="shared" si="12"/>
        <v>0</v>
      </c>
      <c r="G466" s="54">
        <f t="shared" si="13"/>
        <v>0</v>
      </c>
    </row>
    <row r="467" spans="2:7" x14ac:dyDescent="0.25">
      <c r="B467" s="46" t="s">
        <v>126</v>
      </c>
      <c r="C467" s="47">
        <v>0</v>
      </c>
      <c r="D467" s="47">
        <v>0</v>
      </c>
      <c r="E467" s="47">
        <v>197.3</v>
      </c>
      <c r="F467" s="54">
        <f t="shared" si="12"/>
        <v>0</v>
      </c>
      <c r="G467" s="54">
        <f t="shared" si="13"/>
        <v>0</v>
      </c>
    </row>
    <row r="468" spans="2:7" x14ac:dyDescent="0.25">
      <c r="B468" s="46" t="s">
        <v>126</v>
      </c>
      <c r="C468" s="47">
        <v>0</v>
      </c>
      <c r="D468" s="47">
        <v>0</v>
      </c>
      <c r="E468" s="47">
        <v>198.2</v>
      </c>
      <c r="F468" s="54">
        <f t="shared" si="12"/>
        <v>0</v>
      </c>
      <c r="G468" s="54">
        <f t="shared" si="13"/>
        <v>0</v>
      </c>
    </row>
    <row r="469" spans="2:7" x14ac:dyDescent="0.25">
      <c r="B469" s="46" t="s">
        <v>126</v>
      </c>
      <c r="C469" s="47">
        <v>0.10199999999999999</v>
      </c>
      <c r="D469" s="47">
        <v>6.9999999999999993E-2</v>
      </c>
      <c r="E469" s="47">
        <v>200</v>
      </c>
      <c r="F469" s="54">
        <f t="shared" si="12"/>
        <v>1.5299999999999999E-2</v>
      </c>
      <c r="G469" s="54">
        <f t="shared" si="13"/>
        <v>0</v>
      </c>
    </row>
    <row r="470" spans="2:7" x14ac:dyDescent="0.25">
      <c r="B470" s="46" t="s">
        <v>126</v>
      </c>
      <c r="C470" s="47">
        <v>1.35</v>
      </c>
      <c r="D470" s="47">
        <v>0.91</v>
      </c>
      <c r="E470" s="47">
        <v>200</v>
      </c>
      <c r="F470" s="54">
        <f t="shared" si="12"/>
        <v>0.20250000000000004</v>
      </c>
      <c r="G470" s="54">
        <f t="shared" si="13"/>
        <v>0</v>
      </c>
    </row>
    <row r="471" spans="2:7" x14ac:dyDescent="0.25">
      <c r="B471" s="46" t="s">
        <v>126</v>
      </c>
      <c r="C471" s="47">
        <v>0</v>
      </c>
      <c r="D471" s="47">
        <v>0</v>
      </c>
      <c r="E471" s="47">
        <v>202.4</v>
      </c>
      <c r="F471" s="54">
        <f t="shared" si="12"/>
        <v>0</v>
      </c>
      <c r="G471" s="54">
        <f t="shared" si="13"/>
        <v>0</v>
      </c>
    </row>
    <row r="472" spans="2:7" x14ac:dyDescent="0.25">
      <c r="B472" s="46" t="s">
        <v>126</v>
      </c>
      <c r="C472" s="47">
        <v>0</v>
      </c>
      <c r="D472" s="47">
        <v>0</v>
      </c>
      <c r="E472" s="47">
        <v>205</v>
      </c>
      <c r="F472" s="54">
        <f t="shared" si="12"/>
        <v>0</v>
      </c>
      <c r="G472" s="54">
        <f t="shared" si="13"/>
        <v>0</v>
      </c>
    </row>
    <row r="473" spans="2:7" x14ac:dyDescent="0.25">
      <c r="B473" s="46" t="s">
        <v>126</v>
      </c>
      <c r="C473" s="47">
        <v>0.33900000000000002</v>
      </c>
      <c r="D473" s="47">
        <v>0.26</v>
      </c>
      <c r="E473" s="47">
        <v>210</v>
      </c>
      <c r="F473" s="54">
        <f t="shared" si="12"/>
        <v>5.0850000000000006E-2</v>
      </c>
      <c r="G473" s="54">
        <f t="shared" si="13"/>
        <v>0</v>
      </c>
    </row>
    <row r="474" spans="2:7" x14ac:dyDescent="0.25">
      <c r="B474" s="46" t="s">
        <v>126</v>
      </c>
      <c r="C474" s="47">
        <v>0.6</v>
      </c>
      <c r="D474" s="47">
        <v>0.38</v>
      </c>
      <c r="E474" s="47">
        <v>210</v>
      </c>
      <c r="F474" s="54">
        <f t="shared" si="12"/>
        <v>0.09</v>
      </c>
      <c r="G474" s="54">
        <f t="shared" si="13"/>
        <v>0</v>
      </c>
    </row>
    <row r="475" spans="2:7" x14ac:dyDescent="0.25">
      <c r="B475" s="46" t="s">
        <v>126</v>
      </c>
      <c r="C475" s="47">
        <v>0</v>
      </c>
      <c r="D475" s="47">
        <v>0</v>
      </c>
      <c r="E475" s="47">
        <v>215.7</v>
      </c>
      <c r="F475" s="54">
        <f t="shared" si="12"/>
        <v>0</v>
      </c>
      <c r="G475" s="54">
        <f t="shared" si="13"/>
        <v>0</v>
      </c>
    </row>
    <row r="476" spans="2:7" x14ac:dyDescent="0.25">
      <c r="B476" s="46" t="s">
        <v>126</v>
      </c>
      <c r="C476" s="47">
        <v>0</v>
      </c>
      <c r="D476" s="47">
        <v>0</v>
      </c>
      <c r="E476" s="47">
        <v>218.1</v>
      </c>
      <c r="F476" s="54">
        <f t="shared" si="12"/>
        <v>0</v>
      </c>
      <c r="G476" s="54">
        <f t="shared" si="13"/>
        <v>0</v>
      </c>
    </row>
    <row r="477" spans="2:7" x14ac:dyDescent="0.25">
      <c r="B477" s="46" t="s">
        <v>126</v>
      </c>
      <c r="C477" s="47">
        <v>5.0999999999999997E-2</v>
      </c>
      <c r="D477" s="47">
        <v>0.03</v>
      </c>
      <c r="E477" s="47">
        <v>220</v>
      </c>
      <c r="F477" s="54">
        <f t="shared" si="12"/>
        <v>7.6499999999999997E-3</v>
      </c>
      <c r="G477" s="54">
        <f t="shared" si="13"/>
        <v>0</v>
      </c>
    </row>
    <row r="478" spans="2:7" x14ac:dyDescent="0.25">
      <c r="B478" s="46" t="s">
        <v>126</v>
      </c>
      <c r="C478" s="47">
        <v>0.152</v>
      </c>
      <c r="D478" s="47">
        <v>0.11</v>
      </c>
      <c r="E478" s="47">
        <v>220</v>
      </c>
      <c r="F478" s="54">
        <f t="shared" si="12"/>
        <v>2.2799999999999997E-2</v>
      </c>
      <c r="G478" s="54">
        <f t="shared" si="13"/>
        <v>0</v>
      </c>
    </row>
    <row r="479" spans="2:7" x14ac:dyDescent="0.25">
      <c r="B479" s="46" t="s">
        <v>126</v>
      </c>
      <c r="C479" s="47">
        <v>1.57</v>
      </c>
      <c r="D479" s="47">
        <v>0.96</v>
      </c>
      <c r="E479" s="47">
        <v>220</v>
      </c>
      <c r="F479" s="54">
        <f t="shared" si="12"/>
        <v>0.23549999999999999</v>
      </c>
      <c r="G479" s="54">
        <f t="shared" si="13"/>
        <v>0</v>
      </c>
    </row>
    <row r="480" spans="2:7" x14ac:dyDescent="0.25">
      <c r="B480" s="46" t="s">
        <v>126</v>
      </c>
      <c r="C480" s="47">
        <v>0.33700000000000002</v>
      </c>
      <c r="D480" s="47">
        <v>0.19</v>
      </c>
      <c r="E480" s="47">
        <v>230</v>
      </c>
      <c r="F480" s="54">
        <f t="shared" si="12"/>
        <v>5.0550000000000005E-2</v>
      </c>
      <c r="G480" s="54">
        <f t="shared" si="13"/>
        <v>0</v>
      </c>
    </row>
    <row r="481" spans="2:7" x14ac:dyDescent="0.25">
      <c r="B481" s="46" t="s">
        <v>126</v>
      </c>
      <c r="C481" s="47">
        <v>0.38600000000000001</v>
      </c>
      <c r="D481" s="47">
        <v>0.26</v>
      </c>
      <c r="E481" s="47">
        <v>230</v>
      </c>
      <c r="F481" s="54">
        <f t="shared" si="12"/>
        <v>5.7899999999999993E-2</v>
      </c>
      <c r="G481" s="54">
        <f t="shared" si="13"/>
        <v>0</v>
      </c>
    </row>
    <row r="482" spans="2:7" x14ac:dyDescent="0.25">
      <c r="B482" s="46" t="s">
        <v>126</v>
      </c>
      <c r="C482" s="47">
        <v>0</v>
      </c>
      <c r="D482" s="47">
        <v>0</v>
      </c>
      <c r="E482" s="47">
        <v>234.9</v>
      </c>
      <c r="F482" s="54">
        <f t="shared" si="12"/>
        <v>0</v>
      </c>
      <c r="G482" s="54">
        <f t="shared" si="13"/>
        <v>0</v>
      </c>
    </row>
    <row r="483" spans="2:7" x14ac:dyDescent="0.25">
      <c r="B483" s="46" t="s">
        <v>126</v>
      </c>
      <c r="C483" s="47">
        <v>1.38</v>
      </c>
      <c r="D483" s="47">
        <v>0.77999999999999992</v>
      </c>
      <c r="E483" s="47">
        <v>240</v>
      </c>
      <c r="F483" s="54">
        <f t="shared" si="12"/>
        <v>0.20699999999999999</v>
      </c>
      <c r="G483" s="54">
        <f t="shared" si="13"/>
        <v>0</v>
      </c>
    </row>
    <row r="484" spans="2:7" x14ac:dyDescent="0.25">
      <c r="B484" s="46" t="s">
        <v>126</v>
      </c>
      <c r="C484" s="47">
        <v>4.9000000000000002E-2</v>
      </c>
      <c r="D484" s="47">
        <v>0.03</v>
      </c>
      <c r="E484" s="47">
        <v>250</v>
      </c>
      <c r="F484" s="54">
        <f t="shared" si="12"/>
        <v>7.3500000000000006E-3</v>
      </c>
      <c r="G484" s="54">
        <f t="shared" si="13"/>
        <v>0</v>
      </c>
    </row>
    <row r="485" spans="2:7" x14ac:dyDescent="0.25">
      <c r="B485" s="46" t="s">
        <v>126</v>
      </c>
      <c r="C485" s="47">
        <v>0.14799999999999999</v>
      </c>
      <c r="D485" s="47">
        <v>0.08</v>
      </c>
      <c r="E485" s="47">
        <v>250</v>
      </c>
      <c r="F485" s="54">
        <f t="shared" ref="F485:F548" si="14">C485*24/20/8</f>
        <v>2.2199999999999998E-2</v>
      </c>
      <c r="G485" s="54">
        <f t="shared" ref="G485:G548" si="15">IF(F485&gt;4,1,0)</f>
        <v>0</v>
      </c>
    </row>
    <row r="486" spans="2:7" x14ac:dyDescent="0.25">
      <c r="B486" s="46" t="s">
        <v>126</v>
      </c>
      <c r="C486" s="47">
        <v>0</v>
      </c>
      <c r="D486" s="47">
        <v>0</v>
      </c>
      <c r="E486" s="47">
        <v>250.7</v>
      </c>
      <c r="F486" s="54">
        <f t="shared" si="14"/>
        <v>0</v>
      </c>
      <c r="G486" s="54">
        <f t="shared" si="15"/>
        <v>0</v>
      </c>
    </row>
    <row r="487" spans="2:7" x14ac:dyDescent="0.25">
      <c r="B487" s="46" t="s">
        <v>126</v>
      </c>
      <c r="C487" s="47">
        <v>0.43099999999999999</v>
      </c>
      <c r="D487" s="47">
        <v>0.22</v>
      </c>
      <c r="E487" s="47">
        <v>260</v>
      </c>
      <c r="F487" s="54">
        <f t="shared" si="14"/>
        <v>6.4649999999999999E-2</v>
      </c>
      <c r="G487" s="54">
        <f t="shared" si="15"/>
        <v>0</v>
      </c>
    </row>
    <row r="488" spans="2:7" x14ac:dyDescent="0.25">
      <c r="B488" s="46" t="s">
        <v>126</v>
      </c>
      <c r="C488" s="47">
        <v>0</v>
      </c>
      <c r="D488" s="47">
        <v>0</v>
      </c>
      <c r="E488" s="47">
        <v>267</v>
      </c>
      <c r="F488" s="54">
        <f t="shared" si="14"/>
        <v>0</v>
      </c>
      <c r="G488" s="54">
        <f t="shared" si="15"/>
        <v>0</v>
      </c>
    </row>
    <row r="489" spans="2:7" x14ac:dyDescent="0.25">
      <c r="B489" s="46" t="s">
        <v>126</v>
      </c>
      <c r="C489" s="47">
        <v>0.46100000000000002</v>
      </c>
      <c r="D489" s="47">
        <v>0.22999999999999998</v>
      </c>
      <c r="E489" s="47">
        <v>270</v>
      </c>
      <c r="F489" s="54">
        <f t="shared" si="14"/>
        <v>6.9150000000000003E-2</v>
      </c>
      <c r="G489" s="54">
        <f t="shared" si="15"/>
        <v>0</v>
      </c>
    </row>
    <row r="490" spans="2:7" x14ac:dyDescent="0.25">
      <c r="B490" s="46" t="s">
        <v>126</v>
      </c>
      <c r="C490" s="47">
        <v>1.51</v>
      </c>
      <c r="D490" s="47">
        <v>0.85000000000000009</v>
      </c>
      <c r="E490" s="47">
        <v>270</v>
      </c>
      <c r="F490" s="54">
        <f t="shared" si="14"/>
        <v>0.22650000000000001</v>
      </c>
      <c r="G490" s="54">
        <f t="shared" si="15"/>
        <v>0</v>
      </c>
    </row>
    <row r="491" spans="2:7" x14ac:dyDescent="0.25">
      <c r="B491" s="46" t="s">
        <v>126</v>
      </c>
      <c r="C491" s="47">
        <v>0.222</v>
      </c>
      <c r="D491" s="47">
        <v>0.1</v>
      </c>
      <c r="E491" s="47">
        <v>280</v>
      </c>
      <c r="F491" s="54">
        <f t="shared" si="14"/>
        <v>3.3300000000000003E-2</v>
      </c>
      <c r="G491" s="54">
        <f t="shared" si="15"/>
        <v>0</v>
      </c>
    </row>
    <row r="492" spans="2:7" x14ac:dyDescent="0.25">
      <c r="B492" s="46" t="s">
        <v>126</v>
      </c>
      <c r="C492" s="47">
        <v>0</v>
      </c>
      <c r="D492" s="47">
        <v>0</v>
      </c>
      <c r="E492" s="47">
        <v>281.39999999999998</v>
      </c>
      <c r="F492" s="54">
        <f t="shared" si="14"/>
        <v>0</v>
      </c>
      <c r="G492" s="54">
        <f t="shared" si="15"/>
        <v>0</v>
      </c>
    </row>
    <row r="493" spans="2:7" x14ac:dyDescent="0.25">
      <c r="B493" s="46" t="s">
        <v>126</v>
      </c>
      <c r="C493" s="47">
        <v>0.90200000000000002</v>
      </c>
      <c r="D493" s="47">
        <v>0.41000000000000003</v>
      </c>
      <c r="E493" s="47">
        <v>290</v>
      </c>
      <c r="F493" s="54">
        <f t="shared" si="14"/>
        <v>0.1353</v>
      </c>
      <c r="G493" s="54">
        <f t="shared" si="15"/>
        <v>0</v>
      </c>
    </row>
    <row r="494" spans="2:7" x14ac:dyDescent="0.25">
      <c r="B494" s="46" t="s">
        <v>126</v>
      </c>
      <c r="C494" s="47">
        <v>9.2999999999999999E-2</v>
      </c>
      <c r="D494" s="47">
        <v>0.05</v>
      </c>
      <c r="E494" s="47">
        <v>300</v>
      </c>
      <c r="F494" s="54">
        <f t="shared" si="14"/>
        <v>1.3950000000000001E-2</v>
      </c>
      <c r="G494" s="54">
        <f t="shared" si="15"/>
        <v>0</v>
      </c>
    </row>
    <row r="495" spans="2:7" x14ac:dyDescent="0.25">
      <c r="B495" s="46" t="s">
        <v>126</v>
      </c>
      <c r="C495" s="47">
        <v>0.36699999999999999</v>
      </c>
      <c r="D495" s="47">
        <v>0.16</v>
      </c>
      <c r="E495" s="47">
        <v>300</v>
      </c>
      <c r="F495" s="54">
        <f t="shared" si="14"/>
        <v>5.5050000000000002E-2</v>
      </c>
      <c r="G495" s="54">
        <f t="shared" si="15"/>
        <v>0</v>
      </c>
    </row>
    <row r="496" spans="2:7" x14ac:dyDescent="0.25">
      <c r="B496" s="46" t="s">
        <v>126</v>
      </c>
      <c r="C496" s="47">
        <v>1.8</v>
      </c>
      <c r="D496" s="47">
        <v>0.79</v>
      </c>
      <c r="E496" s="47">
        <v>300</v>
      </c>
      <c r="F496" s="54">
        <f t="shared" si="14"/>
        <v>0.27</v>
      </c>
      <c r="G496" s="54">
        <f t="shared" si="15"/>
        <v>0</v>
      </c>
    </row>
    <row r="497" spans="2:7" x14ac:dyDescent="0.25">
      <c r="B497" s="46" t="s">
        <v>126</v>
      </c>
      <c r="C497" s="47">
        <v>0.16200000000000001</v>
      </c>
      <c r="D497" s="47">
        <v>6.9999999999999993E-2</v>
      </c>
      <c r="E497" s="47">
        <v>310</v>
      </c>
      <c r="F497" s="54">
        <f t="shared" si="14"/>
        <v>2.4299999999999999E-2</v>
      </c>
      <c r="G497" s="54">
        <f t="shared" si="15"/>
        <v>0</v>
      </c>
    </row>
    <row r="498" spans="2:7" x14ac:dyDescent="0.25">
      <c r="B498" s="46" t="s">
        <v>126</v>
      </c>
      <c r="C498" s="47">
        <v>0.49299999999999999</v>
      </c>
      <c r="D498" s="47">
        <v>0.21</v>
      </c>
      <c r="E498" s="47">
        <v>310</v>
      </c>
      <c r="F498" s="54">
        <f t="shared" si="14"/>
        <v>7.3950000000000002E-2</v>
      </c>
      <c r="G498" s="54">
        <f t="shared" si="15"/>
        <v>0</v>
      </c>
    </row>
    <row r="499" spans="2:7" x14ac:dyDescent="0.25">
      <c r="B499" s="46" t="s">
        <v>126</v>
      </c>
      <c r="C499" s="47">
        <v>0.95399999999999996</v>
      </c>
      <c r="D499" s="47">
        <v>0.41000000000000003</v>
      </c>
      <c r="E499" s="47">
        <v>310</v>
      </c>
      <c r="F499" s="54">
        <f t="shared" si="14"/>
        <v>0.1431</v>
      </c>
      <c r="G499" s="54">
        <f t="shared" si="15"/>
        <v>0</v>
      </c>
    </row>
    <row r="500" spans="2:7" x14ac:dyDescent="0.25">
      <c r="B500" s="46" t="s">
        <v>126</v>
      </c>
      <c r="C500" s="47">
        <v>0</v>
      </c>
      <c r="D500" s="47">
        <v>0</v>
      </c>
      <c r="E500" s="47">
        <v>313.3</v>
      </c>
      <c r="F500" s="54">
        <f t="shared" si="14"/>
        <v>0</v>
      </c>
      <c r="G500" s="54">
        <f t="shared" si="15"/>
        <v>0</v>
      </c>
    </row>
    <row r="501" spans="2:7" x14ac:dyDescent="0.25">
      <c r="B501" s="46" t="s">
        <v>126</v>
      </c>
      <c r="C501" s="47">
        <v>0</v>
      </c>
      <c r="D501" s="47">
        <v>0</v>
      </c>
      <c r="E501" s="47">
        <v>316</v>
      </c>
      <c r="F501" s="54">
        <f t="shared" si="14"/>
        <v>0</v>
      </c>
      <c r="G501" s="54">
        <f t="shared" si="15"/>
        <v>0</v>
      </c>
    </row>
    <row r="502" spans="2:7" x14ac:dyDescent="0.25">
      <c r="B502" s="46" t="s">
        <v>126</v>
      </c>
      <c r="C502" s="47">
        <v>0.109</v>
      </c>
      <c r="D502" s="47">
        <v>0.04</v>
      </c>
      <c r="E502" s="47">
        <v>330</v>
      </c>
      <c r="F502" s="54">
        <f t="shared" si="14"/>
        <v>1.635E-2</v>
      </c>
      <c r="G502" s="54">
        <f t="shared" si="15"/>
        <v>0</v>
      </c>
    </row>
    <row r="503" spans="2:7" x14ac:dyDescent="0.25">
      <c r="B503" s="46" t="s">
        <v>126</v>
      </c>
      <c r="C503" s="47">
        <v>0.13100000000000001</v>
      </c>
      <c r="D503" s="47">
        <v>0.05</v>
      </c>
      <c r="E503" s="47">
        <v>330</v>
      </c>
      <c r="F503" s="54">
        <f t="shared" si="14"/>
        <v>1.9650000000000001E-2</v>
      </c>
      <c r="G503" s="54">
        <f t="shared" si="15"/>
        <v>0</v>
      </c>
    </row>
    <row r="504" spans="2:7" x14ac:dyDescent="0.25">
      <c r="B504" s="46" t="s">
        <v>126</v>
      </c>
      <c r="C504" s="47">
        <v>0.61499999999999999</v>
      </c>
      <c r="D504" s="47">
        <v>0.25</v>
      </c>
      <c r="E504" s="47">
        <v>330</v>
      </c>
      <c r="F504" s="54">
        <f t="shared" si="14"/>
        <v>9.2249999999999999E-2</v>
      </c>
      <c r="G504" s="54">
        <f t="shared" si="15"/>
        <v>0</v>
      </c>
    </row>
    <row r="505" spans="2:7" x14ac:dyDescent="0.25">
      <c r="B505" s="46" t="s">
        <v>126</v>
      </c>
      <c r="C505" s="47">
        <v>0</v>
      </c>
      <c r="D505" s="47">
        <v>0</v>
      </c>
      <c r="E505" s="47">
        <v>343.8</v>
      </c>
      <c r="F505" s="54">
        <f t="shared" si="14"/>
        <v>0</v>
      </c>
      <c r="G505" s="54">
        <f t="shared" si="15"/>
        <v>0</v>
      </c>
    </row>
    <row r="506" spans="2:7" x14ac:dyDescent="0.25">
      <c r="B506" s="46" t="s">
        <v>126</v>
      </c>
      <c r="C506" s="47">
        <v>0.108</v>
      </c>
      <c r="D506" s="47">
        <v>0.04</v>
      </c>
      <c r="E506" s="47">
        <v>350</v>
      </c>
      <c r="F506" s="54">
        <f t="shared" si="14"/>
        <v>1.6199999999999999E-2</v>
      </c>
      <c r="G506" s="54">
        <f t="shared" si="15"/>
        <v>0</v>
      </c>
    </row>
    <row r="507" spans="2:7" x14ac:dyDescent="0.25">
      <c r="B507" s="46" t="s">
        <v>126</v>
      </c>
      <c r="C507" s="47">
        <v>0</v>
      </c>
      <c r="D507" s="47">
        <v>0</v>
      </c>
      <c r="E507" s="47">
        <v>362.5</v>
      </c>
      <c r="F507" s="54">
        <f t="shared" si="14"/>
        <v>0</v>
      </c>
      <c r="G507" s="54">
        <f t="shared" si="15"/>
        <v>0</v>
      </c>
    </row>
    <row r="508" spans="2:7" x14ac:dyDescent="0.25">
      <c r="B508" s="46" t="s">
        <v>126</v>
      </c>
      <c r="C508" s="47">
        <v>0</v>
      </c>
      <c r="D508" s="47">
        <v>0</v>
      </c>
      <c r="E508" s="47">
        <v>366.6</v>
      </c>
      <c r="F508" s="54">
        <f t="shared" si="14"/>
        <v>0</v>
      </c>
      <c r="G508" s="54">
        <f t="shared" si="15"/>
        <v>0</v>
      </c>
    </row>
    <row r="509" spans="2:7" x14ac:dyDescent="0.25">
      <c r="B509" s="46" t="s">
        <v>126</v>
      </c>
      <c r="C509" s="47">
        <v>4.8000000000000001E-2</v>
      </c>
      <c r="D509" s="47">
        <v>0.02</v>
      </c>
      <c r="E509" s="47">
        <v>370</v>
      </c>
      <c r="F509" s="54">
        <f t="shared" si="14"/>
        <v>7.2000000000000007E-3</v>
      </c>
      <c r="G509" s="54">
        <f t="shared" si="15"/>
        <v>0</v>
      </c>
    </row>
    <row r="510" spans="2:7" x14ac:dyDescent="0.25">
      <c r="B510" s="46" t="s">
        <v>126</v>
      </c>
      <c r="C510" s="47">
        <v>0.40899999999999997</v>
      </c>
      <c r="D510" s="47">
        <v>0.15</v>
      </c>
      <c r="E510" s="47">
        <v>370</v>
      </c>
      <c r="F510" s="54">
        <f t="shared" si="14"/>
        <v>6.1349999999999995E-2</v>
      </c>
      <c r="G510" s="54">
        <f t="shared" si="15"/>
        <v>0</v>
      </c>
    </row>
    <row r="511" spans="2:7" x14ac:dyDescent="0.25">
      <c r="B511" s="46" t="s">
        <v>126</v>
      </c>
      <c r="C511" s="47">
        <v>0</v>
      </c>
      <c r="D511" s="47">
        <v>0</v>
      </c>
      <c r="E511" s="47">
        <v>372.9</v>
      </c>
      <c r="F511" s="54">
        <f t="shared" si="14"/>
        <v>0</v>
      </c>
      <c r="G511" s="54">
        <f t="shared" si="15"/>
        <v>0</v>
      </c>
    </row>
    <row r="512" spans="2:7" x14ac:dyDescent="0.25">
      <c r="B512" s="46" t="s">
        <v>126</v>
      </c>
      <c r="C512" s="47">
        <v>2.23</v>
      </c>
      <c r="D512" s="47">
        <v>0.88</v>
      </c>
      <c r="E512" s="47">
        <v>380</v>
      </c>
      <c r="F512" s="54">
        <f t="shared" si="14"/>
        <v>0.33449999999999996</v>
      </c>
      <c r="G512" s="54">
        <f t="shared" si="15"/>
        <v>0</v>
      </c>
    </row>
    <row r="513" spans="2:7" x14ac:dyDescent="0.25">
      <c r="B513" s="46" t="s">
        <v>126</v>
      </c>
      <c r="C513" s="47">
        <v>1.1000000000000001</v>
      </c>
      <c r="D513" s="47">
        <v>0.43</v>
      </c>
      <c r="E513" s="47">
        <v>390</v>
      </c>
      <c r="F513" s="54">
        <f t="shared" si="14"/>
        <v>0.16500000000000001</v>
      </c>
      <c r="G513" s="54">
        <f t="shared" si="15"/>
        <v>0</v>
      </c>
    </row>
    <row r="514" spans="2:7" x14ac:dyDescent="0.25">
      <c r="B514" s="46" t="s">
        <v>126</v>
      </c>
      <c r="C514" s="47">
        <v>0</v>
      </c>
      <c r="D514" s="47">
        <v>0</v>
      </c>
      <c r="E514" s="47">
        <v>399.2</v>
      </c>
      <c r="F514" s="54">
        <f t="shared" si="14"/>
        <v>0</v>
      </c>
      <c r="G514" s="54">
        <f t="shared" si="15"/>
        <v>0</v>
      </c>
    </row>
    <row r="515" spans="2:7" x14ac:dyDescent="0.25">
      <c r="B515" s="46" t="s">
        <v>126</v>
      </c>
      <c r="C515" s="47">
        <v>1.19</v>
      </c>
      <c r="D515" s="47">
        <v>0.38999999999999996</v>
      </c>
      <c r="E515" s="47">
        <v>400</v>
      </c>
      <c r="F515" s="54">
        <f t="shared" si="14"/>
        <v>0.17849999999999999</v>
      </c>
      <c r="G515" s="54">
        <f t="shared" si="15"/>
        <v>0</v>
      </c>
    </row>
    <row r="516" spans="2:7" x14ac:dyDescent="0.25">
      <c r="B516" s="46" t="s">
        <v>126</v>
      </c>
      <c r="C516" s="47">
        <v>9.6000000000000002E-2</v>
      </c>
      <c r="D516" s="47">
        <v>0.03</v>
      </c>
      <c r="E516" s="47">
        <v>410</v>
      </c>
      <c r="F516" s="54">
        <f t="shared" si="14"/>
        <v>1.4400000000000001E-2</v>
      </c>
      <c r="G516" s="54">
        <f t="shared" si="15"/>
        <v>0</v>
      </c>
    </row>
    <row r="517" spans="2:7" x14ac:dyDescent="0.25">
      <c r="B517" s="46" t="s">
        <v>126</v>
      </c>
      <c r="C517" s="47">
        <v>3.03</v>
      </c>
      <c r="D517" s="47">
        <v>0.98</v>
      </c>
      <c r="E517" s="47">
        <v>410</v>
      </c>
      <c r="F517" s="54">
        <f t="shared" si="14"/>
        <v>0.45450000000000002</v>
      </c>
      <c r="G517" s="54">
        <f t="shared" si="15"/>
        <v>0</v>
      </c>
    </row>
    <row r="518" spans="2:7" x14ac:dyDescent="0.25">
      <c r="B518" s="46" t="s">
        <v>126</v>
      </c>
      <c r="C518" s="47">
        <v>47.6</v>
      </c>
      <c r="D518" s="47">
        <v>15.6</v>
      </c>
      <c r="E518" s="47">
        <v>410</v>
      </c>
      <c r="F518" s="54">
        <f t="shared" si="14"/>
        <v>7.1400000000000006</v>
      </c>
      <c r="G518" s="54">
        <f t="shared" si="15"/>
        <v>1</v>
      </c>
    </row>
    <row r="519" spans="2:7" x14ac:dyDescent="0.25">
      <c r="B519" s="46" t="s">
        <v>126</v>
      </c>
      <c r="C519" s="47">
        <v>0.441</v>
      </c>
      <c r="D519" s="47">
        <v>0.13999999999999999</v>
      </c>
      <c r="E519" s="47">
        <v>440</v>
      </c>
      <c r="F519" s="54">
        <f t="shared" si="14"/>
        <v>6.615E-2</v>
      </c>
      <c r="G519" s="54">
        <f t="shared" si="15"/>
        <v>0</v>
      </c>
    </row>
    <row r="520" spans="2:7" x14ac:dyDescent="0.25">
      <c r="B520" s="46" t="s">
        <v>126</v>
      </c>
      <c r="C520" s="47">
        <v>1.17</v>
      </c>
      <c r="D520" s="47">
        <v>0.4</v>
      </c>
      <c r="E520" s="47">
        <v>460</v>
      </c>
      <c r="F520" s="54">
        <f t="shared" si="14"/>
        <v>0.17549999999999999</v>
      </c>
      <c r="G520" s="54">
        <f t="shared" si="15"/>
        <v>0</v>
      </c>
    </row>
    <row r="521" spans="2:7" x14ac:dyDescent="0.25">
      <c r="B521" s="46" t="s">
        <v>126</v>
      </c>
      <c r="C521" s="47">
        <v>5.13</v>
      </c>
      <c r="D521" s="47">
        <v>1.5</v>
      </c>
      <c r="E521" s="47">
        <v>460</v>
      </c>
      <c r="F521" s="54">
        <f t="shared" si="14"/>
        <v>0.76950000000000007</v>
      </c>
      <c r="G521" s="54">
        <f t="shared" si="15"/>
        <v>0</v>
      </c>
    </row>
    <row r="522" spans="2:7" x14ac:dyDescent="0.25">
      <c r="B522" s="46" t="s">
        <v>126</v>
      </c>
      <c r="C522" s="47">
        <v>0</v>
      </c>
      <c r="D522" s="47">
        <v>0</v>
      </c>
      <c r="E522" s="47">
        <v>461.4</v>
      </c>
      <c r="F522" s="54">
        <f t="shared" si="14"/>
        <v>0</v>
      </c>
      <c r="G522" s="54">
        <f t="shared" si="15"/>
        <v>0</v>
      </c>
    </row>
    <row r="523" spans="2:7" x14ac:dyDescent="0.25">
      <c r="B523" s="46" t="s">
        <v>126</v>
      </c>
      <c r="C523" s="47">
        <v>0</v>
      </c>
      <c r="D523" s="47">
        <v>0</v>
      </c>
      <c r="E523" s="47">
        <v>467.7</v>
      </c>
      <c r="F523" s="54">
        <f t="shared" si="14"/>
        <v>0</v>
      </c>
      <c r="G523" s="54">
        <f t="shared" si="15"/>
        <v>0</v>
      </c>
    </row>
    <row r="524" spans="2:7" x14ac:dyDescent="0.25">
      <c r="B524" s="46" t="s">
        <v>126</v>
      </c>
      <c r="C524" s="47">
        <v>0</v>
      </c>
      <c r="D524" s="47">
        <v>0</v>
      </c>
      <c r="E524" s="47">
        <v>467.7</v>
      </c>
      <c r="F524" s="54">
        <f t="shared" si="14"/>
        <v>0</v>
      </c>
      <c r="G524" s="54">
        <f t="shared" si="15"/>
        <v>0</v>
      </c>
    </row>
    <row r="525" spans="2:7" x14ac:dyDescent="0.25">
      <c r="B525" s="46" t="s">
        <v>126</v>
      </c>
      <c r="C525" s="47">
        <v>2.25</v>
      </c>
      <c r="D525" s="47">
        <v>0.63</v>
      </c>
      <c r="E525" s="47">
        <v>470</v>
      </c>
      <c r="F525" s="54">
        <f t="shared" si="14"/>
        <v>0.33750000000000002</v>
      </c>
      <c r="G525" s="54">
        <f t="shared" si="15"/>
        <v>0</v>
      </c>
    </row>
    <row r="526" spans="2:7" x14ac:dyDescent="0.25">
      <c r="B526" s="46" t="s">
        <v>126</v>
      </c>
      <c r="C526" s="47">
        <v>0</v>
      </c>
      <c r="D526" s="47">
        <v>0</v>
      </c>
      <c r="E526" s="47">
        <v>493.9</v>
      </c>
      <c r="F526" s="54">
        <f t="shared" si="14"/>
        <v>0</v>
      </c>
      <c r="G526" s="54">
        <f t="shared" si="15"/>
        <v>0</v>
      </c>
    </row>
    <row r="527" spans="2:7" x14ac:dyDescent="0.25">
      <c r="B527" s="46" t="s">
        <v>126</v>
      </c>
      <c r="C527" s="47">
        <v>0.97399999999999998</v>
      </c>
      <c r="D527" s="47">
        <v>0.26</v>
      </c>
      <c r="E527" s="47">
        <v>500</v>
      </c>
      <c r="F527" s="54">
        <f t="shared" si="14"/>
        <v>0.14609999999999998</v>
      </c>
      <c r="G527" s="54">
        <f t="shared" si="15"/>
        <v>0</v>
      </c>
    </row>
    <row r="528" spans="2:7" x14ac:dyDescent="0.25">
      <c r="B528" s="46" t="s">
        <v>126</v>
      </c>
      <c r="C528" s="47">
        <v>1.86</v>
      </c>
      <c r="D528" s="47">
        <v>0.53</v>
      </c>
      <c r="E528" s="47">
        <v>530</v>
      </c>
      <c r="F528" s="54">
        <f t="shared" si="14"/>
        <v>0.27900000000000003</v>
      </c>
      <c r="G528" s="54">
        <f t="shared" si="15"/>
        <v>0</v>
      </c>
    </row>
    <row r="529" spans="2:7" x14ac:dyDescent="0.25">
      <c r="B529" s="46" t="s">
        <v>126</v>
      </c>
      <c r="C529" s="47">
        <v>0</v>
      </c>
      <c r="D529" s="47">
        <v>0</v>
      </c>
      <c r="E529" s="47">
        <v>531</v>
      </c>
      <c r="F529" s="54">
        <f t="shared" si="14"/>
        <v>0</v>
      </c>
      <c r="G529" s="54">
        <f t="shared" si="15"/>
        <v>0</v>
      </c>
    </row>
    <row r="530" spans="2:7" x14ac:dyDescent="0.25">
      <c r="B530" s="46" t="s">
        <v>126</v>
      </c>
      <c r="C530" s="47">
        <v>0.13800000000000001</v>
      </c>
      <c r="D530" s="47">
        <v>0.04</v>
      </c>
      <c r="E530" s="47">
        <v>540</v>
      </c>
      <c r="F530" s="54">
        <f t="shared" si="14"/>
        <v>2.0700000000000003E-2</v>
      </c>
      <c r="G530" s="54">
        <f t="shared" si="15"/>
        <v>0</v>
      </c>
    </row>
    <row r="531" spans="2:7" x14ac:dyDescent="0.25">
      <c r="B531" s="46" t="s">
        <v>126</v>
      </c>
      <c r="C531" s="47">
        <v>0.29099999999999998</v>
      </c>
      <c r="D531" s="47">
        <v>0.08</v>
      </c>
      <c r="E531" s="47">
        <v>550</v>
      </c>
      <c r="F531" s="54">
        <f t="shared" si="14"/>
        <v>4.3650000000000001E-2</v>
      </c>
      <c r="G531" s="54">
        <f t="shared" si="15"/>
        <v>0</v>
      </c>
    </row>
    <row r="532" spans="2:7" x14ac:dyDescent="0.25">
      <c r="B532" s="46" t="s">
        <v>126</v>
      </c>
      <c r="C532" s="47">
        <v>0</v>
      </c>
      <c r="D532" s="47">
        <v>0</v>
      </c>
      <c r="E532" s="47">
        <v>552.79999999999995</v>
      </c>
      <c r="F532" s="54">
        <f t="shared" si="14"/>
        <v>0</v>
      </c>
      <c r="G532" s="54">
        <f t="shared" si="15"/>
        <v>0</v>
      </c>
    </row>
    <row r="533" spans="2:7" x14ac:dyDescent="0.25">
      <c r="B533" s="46" t="s">
        <v>126</v>
      </c>
      <c r="C533" s="47">
        <v>0</v>
      </c>
      <c r="D533" s="47">
        <v>0</v>
      </c>
      <c r="E533" s="47">
        <v>579.9</v>
      </c>
      <c r="F533" s="54">
        <f t="shared" si="14"/>
        <v>0</v>
      </c>
      <c r="G533" s="54">
        <f t="shared" si="15"/>
        <v>0</v>
      </c>
    </row>
    <row r="534" spans="2:7" x14ac:dyDescent="0.25">
      <c r="B534" s="46" t="s">
        <v>126</v>
      </c>
      <c r="C534" s="47">
        <v>1.19</v>
      </c>
      <c r="D534" s="47">
        <v>0.31</v>
      </c>
      <c r="E534" s="47">
        <v>580</v>
      </c>
      <c r="F534" s="54">
        <f t="shared" si="14"/>
        <v>0.17849999999999999</v>
      </c>
      <c r="G534" s="54">
        <f t="shared" si="15"/>
        <v>0</v>
      </c>
    </row>
    <row r="535" spans="2:7" x14ac:dyDescent="0.25">
      <c r="B535" s="46" t="s">
        <v>126</v>
      </c>
      <c r="C535" s="47">
        <v>4.2</v>
      </c>
      <c r="D535" s="47">
        <v>1.1299999999999999</v>
      </c>
      <c r="E535" s="47">
        <v>580</v>
      </c>
      <c r="F535" s="54">
        <f t="shared" si="14"/>
        <v>0.63000000000000012</v>
      </c>
      <c r="G535" s="54">
        <f t="shared" si="15"/>
        <v>0</v>
      </c>
    </row>
    <row r="536" spans="2:7" x14ac:dyDescent="0.25">
      <c r="B536" s="46" t="s">
        <v>126</v>
      </c>
      <c r="C536" s="47">
        <v>0.111</v>
      </c>
      <c r="D536" s="47">
        <v>0.03</v>
      </c>
      <c r="E536" s="47">
        <v>590</v>
      </c>
      <c r="F536" s="54">
        <f t="shared" si="14"/>
        <v>1.6650000000000002E-2</v>
      </c>
      <c r="G536" s="54">
        <f t="shared" si="15"/>
        <v>0</v>
      </c>
    </row>
    <row r="537" spans="2:7" x14ac:dyDescent="0.25">
      <c r="B537" s="46" t="s">
        <v>126</v>
      </c>
      <c r="C537" s="47">
        <v>0.60799999999999998</v>
      </c>
      <c r="D537" s="47">
        <v>0.16</v>
      </c>
      <c r="E537" s="47">
        <v>590</v>
      </c>
      <c r="F537" s="54">
        <f t="shared" si="14"/>
        <v>9.1199999999999989E-2</v>
      </c>
      <c r="G537" s="54">
        <f t="shared" si="15"/>
        <v>0</v>
      </c>
    </row>
    <row r="538" spans="2:7" x14ac:dyDescent="0.25">
      <c r="B538" s="46" t="s">
        <v>126</v>
      </c>
      <c r="C538" s="47">
        <v>1.54</v>
      </c>
      <c r="D538" s="47">
        <v>0.35000000000000003</v>
      </c>
      <c r="E538" s="47">
        <v>590</v>
      </c>
      <c r="F538" s="54">
        <f t="shared" si="14"/>
        <v>0.23100000000000001</v>
      </c>
      <c r="G538" s="54">
        <f t="shared" si="15"/>
        <v>0</v>
      </c>
    </row>
    <row r="539" spans="2:7" x14ac:dyDescent="0.25">
      <c r="B539" s="46" t="s">
        <v>126</v>
      </c>
      <c r="C539" s="47">
        <v>0.65800000000000003</v>
      </c>
      <c r="D539" s="47">
        <v>0.16999999999999998</v>
      </c>
      <c r="E539" s="47">
        <v>600</v>
      </c>
      <c r="F539" s="54">
        <f t="shared" si="14"/>
        <v>9.870000000000001E-2</v>
      </c>
      <c r="G539" s="54">
        <f t="shared" si="15"/>
        <v>0</v>
      </c>
    </row>
    <row r="540" spans="2:7" x14ac:dyDescent="0.25">
      <c r="B540" s="46" t="s">
        <v>126</v>
      </c>
      <c r="C540" s="47">
        <v>0</v>
      </c>
      <c r="D540" s="47">
        <v>0</v>
      </c>
      <c r="E540" s="47">
        <v>607.9</v>
      </c>
      <c r="F540" s="54">
        <f t="shared" si="14"/>
        <v>0</v>
      </c>
      <c r="G540" s="54">
        <f t="shared" si="15"/>
        <v>0</v>
      </c>
    </row>
    <row r="541" spans="2:7" x14ac:dyDescent="0.25">
      <c r="B541" s="46" t="s">
        <v>126</v>
      </c>
      <c r="C541" s="47">
        <v>0</v>
      </c>
      <c r="D541" s="47">
        <v>0</v>
      </c>
      <c r="E541" s="47">
        <v>618.6</v>
      </c>
      <c r="F541" s="54">
        <f t="shared" si="14"/>
        <v>0</v>
      </c>
      <c r="G541" s="54">
        <f t="shared" si="15"/>
        <v>0</v>
      </c>
    </row>
    <row r="542" spans="2:7" x14ac:dyDescent="0.25">
      <c r="B542" s="46" t="s">
        <v>126</v>
      </c>
      <c r="C542" s="47">
        <v>0</v>
      </c>
      <c r="D542" s="47">
        <v>0</v>
      </c>
      <c r="E542" s="47">
        <v>681.4</v>
      </c>
      <c r="F542" s="54">
        <f t="shared" si="14"/>
        <v>0</v>
      </c>
      <c r="G542" s="54">
        <f t="shared" si="15"/>
        <v>0</v>
      </c>
    </row>
    <row r="543" spans="2:7" x14ac:dyDescent="0.25">
      <c r="B543" s="46" t="s">
        <v>126</v>
      </c>
      <c r="C543" s="47">
        <v>2.89</v>
      </c>
      <c r="D543" s="47">
        <v>0.63</v>
      </c>
      <c r="E543" s="47">
        <v>700</v>
      </c>
      <c r="F543" s="54">
        <f t="shared" si="14"/>
        <v>0.4335</v>
      </c>
      <c r="G543" s="54">
        <f t="shared" si="15"/>
        <v>0</v>
      </c>
    </row>
    <row r="544" spans="2:7" x14ac:dyDescent="0.25">
      <c r="B544" s="46" t="s">
        <v>126</v>
      </c>
      <c r="C544" s="47">
        <v>0.309</v>
      </c>
      <c r="D544" s="47">
        <v>0.06</v>
      </c>
      <c r="E544" s="47">
        <v>730</v>
      </c>
      <c r="F544" s="54">
        <f t="shared" si="14"/>
        <v>4.6350000000000002E-2</v>
      </c>
      <c r="G544" s="54">
        <f t="shared" si="15"/>
        <v>0</v>
      </c>
    </row>
    <row r="545" spans="2:7" x14ac:dyDescent="0.25">
      <c r="B545" s="46" t="s">
        <v>126</v>
      </c>
      <c r="C545" s="47">
        <v>0.69199999999999995</v>
      </c>
      <c r="D545" s="47">
        <v>0.12</v>
      </c>
      <c r="E545" s="47">
        <v>760</v>
      </c>
      <c r="F545" s="54">
        <f t="shared" si="14"/>
        <v>0.10379999999999998</v>
      </c>
      <c r="G545" s="54">
        <f t="shared" si="15"/>
        <v>0</v>
      </c>
    </row>
    <row r="546" spans="2:7" x14ac:dyDescent="0.25">
      <c r="B546" s="46" t="s">
        <v>126</v>
      </c>
      <c r="C546" s="47">
        <v>5.05</v>
      </c>
      <c r="D546" s="47">
        <v>1.04</v>
      </c>
      <c r="E546" s="47">
        <v>760</v>
      </c>
      <c r="F546" s="54">
        <f t="shared" si="14"/>
        <v>0.75749999999999995</v>
      </c>
      <c r="G546" s="54">
        <f t="shared" si="15"/>
        <v>0</v>
      </c>
    </row>
    <row r="547" spans="2:7" x14ac:dyDescent="0.25">
      <c r="B547" s="46" t="s">
        <v>126</v>
      </c>
      <c r="C547" s="47">
        <v>2.14</v>
      </c>
      <c r="D547" s="47">
        <v>0.37</v>
      </c>
      <c r="E547" s="47">
        <v>790</v>
      </c>
      <c r="F547" s="54">
        <f t="shared" si="14"/>
        <v>0.32100000000000001</v>
      </c>
      <c r="G547" s="54">
        <f t="shared" si="15"/>
        <v>0</v>
      </c>
    </row>
    <row r="548" spans="2:7" x14ac:dyDescent="0.25">
      <c r="B548" s="46" t="s">
        <v>126</v>
      </c>
      <c r="C548" s="47">
        <v>0</v>
      </c>
      <c r="D548" s="47">
        <v>0</v>
      </c>
      <c r="E548" s="47">
        <v>793.1</v>
      </c>
      <c r="F548" s="54">
        <f t="shared" si="14"/>
        <v>0</v>
      </c>
      <c r="G548" s="54">
        <f t="shared" si="15"/>
        <v>0</v>
      </c>
    </row>
    <row r="549" spans="2:7" x14ac:dyDescent="0.25">
      <c r="B549" s="46" t="s">
        <v>126</v>
      </c>
      <c r="C549" s="47">
        <v>0</v>
      </c>
      <c r="D549" s="47">
        <v>0</v>
      </c>
      <c r="E549" s="47">
        <v>802.2</v>
      </c>
      <c r="F549" s="54">
        <f t="shared" ref="F549:F612" si="16">C549*24/20/8</f>
        <v>0</v>
      </c>
      <c r="G549" s="54">
        <f t="shared" ref="G549:G612" si="17">IF(F549&gt;4,1,0)</f>
        <v>0</v>
      </c>
    </row>
    <row r="550" spans="2:7" x14ac:dyDescent="0.25">
      <c r="B550" s="46" t="s">
        <v>126</v>
      </c>
      <c r="C550" s="47">
        <v>2.64</v>
      </c>
      <c r="D550" s="47">
        <v>0.41000000000000003</v>
      </c>
      <c r="E550" s="47">
        <v>860</v>
      </c>
      <c r="F550" s="54">
        <f t="shared" si="16"/>
        <v>0.39600000000000002</v>
      </c>
      <c r="G550" s="54">
        <f t="shared" si="17"/>
        <v>0</v>
      </c>
    </row>
    <row r="551" spans="2:7" x14ac:dyDescent="0.25">
      <c r="B551" s="46" t="s">
        <v>126</v>
      </c>
      <c r="C551" s="47">
        <v>0.29599999999999999</v>
      </c>
      <c r="D551" s="47">
        <v>0.04</v>
      </c>
      <c r="E551" s="47">
        <v>920</v>
      </c>
      <c r="F551" s="54">
        <f t="shared" si="16"/>
        <v>4.4399999999999995E-2</v>
      </c>
      <c r="G551" s="54">
        <f t="shared" si="17"/>
        <v>0</v>
      </c>
    </row>
    <row r="552" spans="2:7" x14ac:dyDescent="0.25">
      <c r="B552" s="46" t="s">
        <v>126</v>
      </c>
      <c r="C552" s="47">
        <v>0.84899999999999998</v>
      </c>
      <c r="D552" s="47">
        <v>0.12</v>
      </c>
      <c r="E552" s="47">
        <v>930</v>
      </c>
      <c r="F552" s="54">
        <f t="shared" si="16"/>
        <v>0.12734999999999999</v>
      </c>
      <c r="G552" s="54">
        <f t="shared" si="17"/>
        <v>0</v>
      </c>
    </row>
    <row r="553" spans="2:7" x14ac:dyDescent="0.25">
      <c r="B553" s="46" t="s">
        <v>126</v>
      </c>
      <c r="C553" s="47">
        <v>0.80300000000000005</v>
      </c>
      <c r="D553" s="47">
        <v>0.11</v>
      </c>
      <c r="E553" s="47">
        <v>960</v>
      </c>
      <c r="F553" s="54">
        <f t="shared" si="16"/>
        <v>0.12045000000000002</v>
      </c>
      <c r="G553" s="54">
        <f t="shared" si="17"/>
        <v>0</v>
      </c>
    </row>
    <row r="554" spans="2:7" x14ac:dyDescent="0.25">
      <c r="B554" s="46" t="s">
        <v>126</v>
      </c>
      <c r="C554" s="47">
        <v>0.624</v>
      </c>
      <c r="D554" s="47">
        <v>0.08</v>
      </c>
      <c r="E554" s="47">
        <v>1000</v>
      </c>
      <c r="F554" s="54">
        <f t="shared" si="16"/>
        <v>9.3599999999999989E-2</v>
      </c>
      <c r="G554" s="54">
        <f t="shared" si="17"/>
        <v>0</v>
      </c>
    </row>
    <row r="555" spans="2:7" x14ac:dyDescent="0.25">
      <c r="B555" s="46" t="s">
        <v>126</v>
      </c>
      <c r="C555" s="47">
        <v>1.76</v>
      </c>
      <c r="D555" s="47">
        <v>0.22999999999999998</v>
      </c>
      <c r="E555" s="47">
        <v>1000</v>
      </c>
      <c r="F555" s="54">
        <f t="shared" si="16"/>
        <v>0.26400000000000001</v>
      </c>
      <c r="G555" s="54">
        <f t="shared" si="17"/>
        <v>0</v>
      </c>
    </row>
    <row r="556" spans="2:7" x14ac:dyDescent="0.25">
      <c r="B556" s="46" t="s">
        <v>126</v>
      </c>
      <c r="C556" s="47">
        <v>0.92500000000000004</v>
      </c>
      <c r="D556" s="47">
        <v>0.11</v>
      </c>
      <c r="E556" s="47">
        <v>1100</v>
      </c>
      <c r="F556" s="54">
        <f t="shared" si="16"/>
        <v>0.13875000000000001</v>
      </c>
      <c r="G556" s="54">
        <f t="shared" si="17"/>
        <v>0</v>
      </c>
    </row>
    <row r="557" spans="2:7" x14ac:dyDescent="0.25">
      <c r="B557" s="46" t="s">
        <v>126</v>
      </c>
      <c r="C557" s="47">
        <v>7.05</v>
      </c>
      <c r="D557" s="47">
        <v>0.98</v>
      </c>
      <c r="E557" s="47">
        <v>1100</v>
      </c>
      <c r="F557" s="54">
        <f t="shared" si="16"/>
        <v>1.0574999999999999</v>
      </c>
      <c r="G557" s="54">
        <f t="shared" si="17"/>
        <v>0</v>
      </c>
    </row>
    <row r="558" spans="2:7" x14ac:dyDescent="0.25">
      <c r="B558" s="46" t="s">
        <v>126</v>
      </c>
      <c r="C558" s="47">
        <v>0</v>
      </c>
      <c r="D558" s="47">
        <v>0</v>
      </c>
      <c r="E558" s="47">
        <v>1130.7</v>
      </c>
      <c r="F558" s="54">
        <f t="shared" si="16"/>
        <v>0</v>
      </c>
      <c r="G558" s="54">
        <f t="shared" si="17"/>
        <v>0</v>
      </c>
    </row>
    <row r="559" spans="2:7" x14ac:dyDescent="0.25">
      <c r="B559" s="46" t="s">
        <v>126</v>
      </c>
      <c r="C559" s="47">
        <v>0</v>
      </c>
      <c r="D559" s="47">
        <v>0</v>
      </c>
      <c r="E559" s="47">
        <v>1150.8</v>
      </c>
      <c r="F559" s="54">
        <f t="shared" si="16"/>
        <v>0</v>
      </c>
      <c r="G559" s="54">
        <f t="shared" si="17"/>
        <v>0</v>
      </c>
    </row>
    <row r="560" spans="2:7" x14ac:dyDescent="0.25">
      <c r="B560" s="46" t="s">
        <v>126</v>
      </c>
      <c r="C560" s="47">
        <v>1.32</v>
      </c>
      <c r="D560" s="47">
        <v>0.15</v>
      </c>
      <c r="E560" s="47">
        <v>1200</v>
      </c>
      <c r="F560" s="54">
        <f t="shared" si="16"/>
        <v>0.19800000000000001</v>
      </c>
      <c r="G560" s="54">
        <f t="shared" si="17"/>
        <v>0</v>
      </c>
    </row>
    <row r="561" spans="2:7" x14ac:dyDescent="0.25">
      <c r="B561" s="46" t="s">
        <v>126</v>
      </c>
      <c r="C561" s="47">
        <v>2.2999999999999998</v>
      </c>
      <c r="D561" s="47">
        <v>0.26</v>
      </c>
      <c r="E561" s="47">
        <v>1200</v>
      </c>
      <c r="F561" s="54">
        <f t="shared" si="16"/>
        <v>0.34499999999999997</v>
      </c>
      <c r="G561" s="54">
        <f t="shared" si="17"/>
        <v>0</v>
      </c>
    </row>
    <row r="562" spans="2:7" x14ac:dyDescent="0.25">
      <c r="B562" s="46" t="s">
        <v>126</v>
      </c>
      <c r="C562" s="47">
        <v>2.5299999999999998</v>
      </c>
      <c r="D562" s="47">
        <v>0.27999999999999997</v>
      </c>
      <c r="E562" s="47">
        <v>1200</v>
      </c>
      <c r="F562" s="54">
        <f t="shared" si="16"/>
        <v>0.3795</v>
      </c>
      <c r="G562" s="54">
        <f t="shared" si="17"/>
        <v>0</v>
      </c>
    </row>
    <row r="563" spans="2:7" x14ac:dyDescent="0.25">
      <c r="B563" s="46" t="s">
        <v>126</v>
      </c>
      <c r="C563" s="47">
        <v>4.32</v>
      </c>
      <c r="D563" s="47">
        <v>0.49</v>
      </c>
      <c r="E563" s="47">
        <v>1200</v>
      </c>
      <c r="F563" s="54">
        <f t="shared" si="16"/>
        <v>0.64800000000000002</v>
      </c>
      <c r="G563" s="54">
        <f t="shared" si="17"/>
        <v>0</v>
      </c>
    </row>
    <row r="564" spans="2:7" x14ac:dyDescent="0.25">
      <c r="B564" s="46" t="s">
        <v>126</v>
      </c>
      <c r="C564" s="47">
        <v>5.45</v>
      </c>
      <c r="D564" s="47">
        <v>0.69</v>
      </c>
      <c r="E564" s="47">
        <v>1200</v>
      </c>
      <c r="F564" s="54">
        <f t="shared" si="16"/>
        <v>0.81750000000000012</v>
      </c>
      <c r="G564" s="54">
        <f t="shared" si="17"/>
        <v>0</v>
      </c>
    </row>
    <row r="565" spans="2:7" x14ac:dyDescent="0.25">
      <c r="B565" s="46" t="s">
        <v>126</v>
      </c>
      <c r="C565" s="47">
        <v>18.2</v>
      </c>
      <c r="D565" s="47">
        <v>2.3199999999999998</v>
      </c>
      <c r="E565" s="47">
        <v>1200</v>
      </c>
      <c r="F565" s="54">
        <f t="shared" si="16"/>
        <v>2.7299999999999995</v>
      </c>
      <c r="G565" s="54">
        <f t="shared" si="17"/>
        <v>0</v>
      </c>
    </row>
    <row r="566" spans="2:7" x14ac:dyDescent="0.25">
      <c r="B566" s="46" t="s">
        <v>126</v>
      </c>
      <c r="C566" s="47">
        <v>0</v>
      </c>
      <c r="D566" s="47">
        <v>0</v>
      </c>
      <c r="E566" s="47">
        <v>1262.5999999999999</v>
      </c>
      <c r="F566" s="54">
        <f t="shared" si="16"/>
        <v>0</v>
      </c>
      <c r="G566" s="54">
        <f t="shared" si="17"/>
        <v>0</v>
      </c>
    </row>
    <row r="567" spans="2:7" x14ac:dyDescent="0.25">
      <c r="B567" s="46" t="s">
        <v>126</v>
      </c>
      <c r="C567" s="47">
        <v>0</v>
      </c>
      <c r="D567" s="47">
        <v>0</v>
      </c>
      <c r="E567" s="47">
        <v>1283</v>
      </c>
      <c r="F567" s="54">
        <f t="shared" si="16"/>
        <v>0</v>
      </c>
      <c r="G567" s="54">
        <f t="shared" si="17"/>
        <v>0</v>
      </c>
    </row>
    <row r="568" spans="2:7" x14ac:dyDescent="0.25">
      <c r="B568" s="46" t="s">
        <v>126</v>
      </c>
      <c r="C568" s="47">
        <v>0.878</v>
      </c>
      <c r="D568" s="47">
        <v>0.09</v>
      </c>
      <c r="E568" s="47">
        <v>1300</v>
      </c>
      <c r="F568" s="54">
        <f t="shared" si="16"/>
        <v>0.13169999999999998</v>
      </c>
      <c r="G568" s="54">
        <f t="shared" si="17"/>
        <v>0</v>
      </c>
    </row>
    <row r="569" spans="2:7" x14ac:dyDescent="0.25">
      <c r="B569" s="46" t="s">
        <v>126</v>
      </c>
      <c r="C569" s="47">
        <v>4.7300000000000004</v>
      </c>
      <c r="D569" s="47">
        <v>0.45999999999999996</v>
      </c>
      <c r="E569" s="47">
        <v>1400</v>
      </c>
      <c r="F569" s="54">
        <f t="shared" si="16"/>
        <v>0.70950000000000002</v>
      </c>
      <c r="G569" s="54">
        <f t="shared" si="17"/>
        <v>0</v>
      </c>
    </row>
    <row r="570" spans="2:7" x14ac:dyDescent="0.25">
      <c r="B570" s="46" t="s">
        <v>126</v>
      </c>
      <c r="C570" s="47">
        <v>1.44</v>
      </c>
      <c r="D570" s="47">
        <v>0.13</v>
      </c>
      <c r="E570" s="47">
        <v>1500</v>
      </c>
      <c r="F570" s="54">
        <f t="shared" si="16"/>
        <v>0.21600000000000003</v>
      </c>
      <c r="G570" s="54">
        <f t="shared" si="17"/>
        <v>0</v>
      </c>
    </row>
    <row r="571" spans="2:7" x14ac:dyDescent="0.25">
      <c r="B571" s="46" t="s">
        <v>126</v>
      </c>
      <c r="C571" s="47">
        <v>1.39</v>
      </c>
      <c r="D571" s="47">
        <v>0.12</v>
      </c>
      <c r="E571" s="47">
        <v>1600</v>
      </c>
      <c r="F571" s="54">
        <f t="shared" si="16"/>
        <v>0.20849999999999999</v>
      </c>
      <c r="G571" s="54">
        <f t="shared" si="17"/>
        <v>0</v>
      </c>
    </row>
    <row r="572" spans="2:7" x14ac:dyDescent="0.25">
      <c r="B572" s="46" t="s">
        <v>126</v>
      </c>
      <c r="C572" s="47">
        <v>0</v>
      </c>
      <c r="D572" s="47">
        <v>0</v>
      </c>
      <c r="E572" s="47">
        <v>1715</v>
      </c>
      <c r="F572" s="54">
        <f t="shared" si="16"/>
        <v>0</v>
      </c>
      <c r="G572" s="54">
        <f t="shared" si="17"/>
        <v>0</v>
      </c>
    </row>
    <row r="573" spans="2:7" x14ac:dyDescent="0.25">
      <c r="B573" s="46" t="s">
        <v>126</v>
      </c>
      <c r="C573" s="47">
        <v>0</v>
      </c>
      <c r="D573" s="47">
        <v>0</v>
      </c>
      <c r="E573" s="47">
        <v>1743</v>
      </c>
      <c r="F573" s="54">
        <f t="shared" si="16"/>
        <v>0</v>
      </c>
      <c r="G573" s="54">
        <f t="shared" si="17"/>
        <v>0</v>
      </c>
    </row>
    <row r="574" spans="2:7" x14ac:dyDescent="0.25">
      <c r="B574" s="46" t="s">
        <v>126</v>
      </c>
      <c r="C574" s="47">
        <v>0</v>
      </c>
      <c r="D574" s="47">
        <v>0</v>
      </c>
      <c r="E574" s="47">
        <v>1775</v>
      </c>
      <c r="F574" s="54">
        <f t="shared" si="16"/>
        <v>0</v>
      </c>
      <c r="G574" s="54">
        <f t="shared" si="17"/>
        <v>0</v>
      </c>
    </row>
    <row r="575" spans="2:7" x14ac:dyDescent="0.25">
      <c r="B575" s="46" t="s">
        <v>126</v>
      </c>
      <c r="C575" s="47">
        <v>0.154</v>
      </c>
      <c r="D575" s="47">
        <v>0.01</v>
      </c>
      <c r="E575" s="47">
        <v>1800</v>
      </c>
      <c r="F575" s="54">
        <f t="shared" si="16"/>
        <v>2.3099999999999999E-2</v>
      </c>
      <c r="G575" s="54">
        <f t="shared" si="17"/>
        <v>0</v>
      </c>
    </row>
    <row r="576" spans="2:7" x14ac:dyDescent="0.25">
      <c r="B576" s="46" t="s">
        <v>126</v>
      </c>
      <c r="C576" s="47">
        <v>0</v>
      </c>
      <c r="D576" s="47">
        <v>0</v>
      </c>
      <c r="E576" s="47">
        <v>1811</v>
      </c>
      <c r="F576" s="54">
        <f t="shared" si="16"/>
        <v>0</v>
      </c>
      <c r="G576" s="54">
        <f t="shared" si="17"/>
        <v>0</v>
      </c>
    </row>
    <row r="577" spans="2:7" x14ac:dyDescent="0.25">
      <c r="B577" s="46" t="s">
        <v>126</v>
      </c>
      <c r="C577" s="47">
        <v>0</v>
      </c>
      <c r="D577" s="47">
        <v>0</v>
      </c>
      <c r="E577" s="47">
        <v>1857</v>
      </c>
      <c r="F577" s="54">
        <f t="shared" si="16"/>
        <v>0</v>
      </c>
      <c r="G577" s="54">
        <f t="shared" si="17"/>
        <v>0</v>
      </c>
    </row>
    <row r="578" spans="2:7" x14ac:dyDescent="0.25">
      <c r="B578" s="46" t="s">
        <v>126</v>
      </c>
      <c r="C578" s="47">
        <v>0</v>
      </c>
      <c r="D578" s="47">
        <v>0</v>
      </c>
      <c r="E578" s="47">
        <v>2737</v>
      </c>
      <c r="F578" s="54">
        <f t="shared" si="16"/>
        <v>0</v>
      </c>
      <c r="G578" s="54">
        <f t="shared" si="17"/>
        <v>0</v>
      </c>
    </row>
    <row r="579" spans="2:7" x14ac:dyDescent="0.25">
      <c r="B579" s="46" t="s">
        <v>126</v>
      </c>
      <c r="C579" s="47">
        <v>0.19900000000000001</v>
      </c>
      <c r="D579" s="47">
        <v>0.01</v>
      </c>
      <c r="E579" s="47">
        <v>2900</v>
      </c>
      <c r="F579" s="54">
        <f t="shared" si="16"/>
        <v>2.9849999999999998E-2</v>
      </c>
      <c r="G579" s="54">
        <f t="shared" si="17"/>
        <v>0</v>
      </c>
    </row>
    <row r="580" spans="2:7" x14ac:dyDescent="0.25">
      <c r="B580" s="46" t="s">
        <v>126</v>
      </c>
      <c r="C580" s="47">
        <v>2.73</v>
      </c>
      <c r="D580" s="47">
        <v>0.11</v>
      </c>
      <c r="E580" s="47">
        <v>3800</v>
      </c>
      <c r="F580" s="54">
        <f t="shared" si="16"/>
        <v>0.40949999999999998</v>
      </c>
      <c r="G580" s="54">
        <f t="shared" si="17"/>
        <v>0</v>
      </c>
    </row>
    <row r="581" spans="2:7" x14ac:dyDescent="0.25">
      <c r="B581" s="46" t="s">
        <v>126</v>
      </c>
      <c r="C581" s="47">
        <v>1.4</v>
      </c>
      <c r="D581" s="47">
        <v>0.04</v>
      </c>
      <c r="E581" s="47">
        <v>4800</v>
      </c>
      <c r="F581" s="54">
        <f t="shared" si="16"/>
        <v>0.20999999999999996</v>
      </c>
      <c r="G581" s="54">
        <f t="shared" si="17"/>
        <v>0</v>
      </c>
    </row>
    <row r="582" spans="2:7" x14ac:dyDescent="0.25">
      <c r="B582" s="46" t="s">
        <v>126</v>
      </c>
      <c r="C582" s="47">
        <v>5.25</v>
      </c>
      <c r="D582" s="47">
        <v>0.12</v>
      </c>
      <c r="E582" s="47">
        <v>6000</v>
      </c>
      <c r="F582" s="54">
        <f t="shared" si="16"/>
        <v>0.78749999999999998</v>
      </c>
      <c r="G582" s="54">
        <f t="shared" si="17"/>
        <v>0</v>
      </c>
    </row>
    <row r="583" spans="2:7" x14ac:dyDescent="0.25">
      <c r="B583" s="46" t="s">
        <v>127</v>
      </c>
      <c r="C583" s="47">
        <v>6</v>
      </c>
      <c r="D583" s="47">
        <v>34.4</v>
      </c>
      <c r="E583" s="49">
        <v>23</v>
      </c>
      <c r="F583" s="54">
        <f t="shared" si="16"/>
        <v>0.9</v>
      </c>
      <c r="G583" s="54">
        <f t="shared" si="17"/>
        <v>0</v>
      </c>
    </row>
    <row r="584" spans="2:7" x14ac:dyDescent="0.25">
      <c r="B584" s="46" t="s">
        <v>127</v>
      </c>
      <c r="C584" s="47">
        <v>136</v>
      </c>
      <c r="D584" s="47">
        <v>55.400000000000006</v>
      </c>
      <c r="E584" s="49">
        <v>324</v>
      </c>
      <c r="F584" s="54">
        <f t="shared" si="16"/>
        <v>20.399999999999999</v>
      </c>
      <c r="G584" s="54">
        <f t="shared" si="17"/>
        <v>1</v>
      </c>
    </row>
    <row r="585" spans="2:7" x14ac:dyDescent="0.25">
      <c r="B585" s="46" t="s">
        <v>127</v>
      </c>
      <c r="C585" s="47">
        <v>62</v>
      </c>
      <c r="D585" s="47">
        <v>15.8</v>
      </c>
      <c r="E585" s="49">
        <v>597</v>
      </c>
      <c r="F585" s="54">
        <f t="shared" si="16"/>
        <v>9.3000000000000007</v>
      </c>
      <c r="G585" s="54">
        <f t="shared" si="17"/>
        <v>1</v>
      </c>
    </row>
    <row r="586" spans="2:7" x14ac:dyDescent="0.25">
      <c r="B586" s="46" t="s">
        <v>127</v>
      </c>
      <c r="C586" s="47">
        <v>155</v>
      </c>
      <c r="D586" s="47">
        <v>32.9</v>
      </c>
      <c r="E586" s="49">
        <v>621</v>
      </c>
      <c r="F586" s="54">
        <f t="shared" si="16"/>
        <v>23.25</v>
      </c>
      <c r="G586" s="54">
        <f t="shared" si="17"/>
        <v>1</v>
      </c>
    </row>
    <row r="587" spans="2:7" x14ac:dyDescent="0.25">
      <c r="B587" s="46" t="s">
        <v>127</v>
      </c>
      <c r="C587" s="47">
        <v>124</v>
      </c>
      <c r="D587" s="47">
        <v>15.1</v>
      </c>
      <c r="E587" s="49">
        <v>1081</v>
      </c>
      <c r="F587" s="54">
        <f t="shared" si="16"/>
        <v>18.600000000000001</v>
      </c>
      <c r="G587" s="54">
        <f t="shared" si="17"/>
        <v>1</v>
      </c>
    </row>
    <row r="588" spans="2:7" x14ac:dyDescent="0.25">
      <c r="B588" s="46" t="s">
        <v>127</v>
      </c>
      <c r="C588" s="47">
        <v>189</v>
      </c>
      <c r="D588" s="47">
        <v>22.5</v>
      </c>
      <c r="E588" s="48">
        <v>1107</v>
      </c>
      <c r="F588" s="54">
        <f t="shared" si="16"/>
        <v>28.35</v>
      </c>
      <c r="G588" s="54">
        <f t="shared" si="17"/>
        <v>1</v>
      </c>
    </row>
    <row r="589" spans="2:7" x14ac:dyDescent="0.25">
      <c r="B589" s="46" t="s">
        <v>127</v>
      </c>
      <c r="C589" s="47">
        <v>287</v>
      </c>
      <c r="D589" s="47">
        <v>37.799999999999997</v>
      </c>
      <c r="E589" s="48">
        <v>1159</v>
      </c>
      <c r="F589" s="54">
        <f t="shared" si="16"/>
        <v>43.05</v>
      </c>
      <c r="G589" s="54">
        <f t="shared" si="17"/>
        <v>1</v>
      </c>
    </row>
    <row r="590" spans="2:7" x14ac:dyDescent="0.25">
      <c r="B590" s="46" t="s">
        <v>128</v>
      </c>
      <c r="C590" s="47">
        <v>0.24920275974397452</v>
      </c>
      <c r="D590" s="47">
        <v>8.1905786764175694</v>
      </c>
      <c r="E590" s="47">
        <v>4.903225806</v>
      </c>
      <c r="F590" s="54">
        <f t="shared" si="16"/>
        <v>3.7380413961596179E-2</v>
      </c>
      <c r="G590" s="54">
        <f t="shared" si="17"/>
        <v>0</v>
      </c>
    </row>
    <row r="591" spans="2:7" x14ac:dyDescent="0.25">
      <c r="B591" s="46" t="s">
        <v>128</v>
      </c>
      <c r="C591" s="47">
        <v>0.15995261447987869</v>
      </c>
      <c r="D591" s="47">
        <v>4.4443369985089571</v>
      </c>
      <c r="E591" s="47">
        <v>5.8</v>
      </c>
      <c r="F591" s="54">
        <f t="shared" si="16"/>
        <v>2.3992892171981802E-2</v>
      </c>
      <c r="G591" s="54">
        <f t="shared" si="17"/>
        <v>0</v>
      </c>
    </row>
    <row r="592" spans="2:7" x14ac:dyDescent="0.25">
      <c r="B592" s="46" t="s">
        <v>128</v>
      </c>
      <c r="C592" s="47">
        <v>0.15220464836015987</v>
      </c>
      <c r="D592" s="47">
        <v>3.2917076968894814</v>
      </c>
      <c r="E592" s="47">
        <v>7.451612903</v>
      </c>
      <c r="F592" s="54">
        <f t="shared" si="16"/>
        <v>2.2830697254023979E-2</v>
      </c>
      <c r="G592" s="54">
        <f t="shared" si="17"/>
        <v>0</v>
      </c>
    </row>
    <row r="593" spans="2:7" x14ac:dyDescent="0.25">
      <c r="B593" s="46" t="s">
        <v>128</v>
      </c>
      <c r="C593" s="47">
        <v>0.13424602506709249</v>
      </c>
      <c r="D593" s="47">
        <v>2.6112962554118693</v>
      </c>
      <c r="E593" s="47">
        <v>8.2849315068493095</v>
      </c>
      <c r="F593" s="54">
        <f t="shared" si="16"/>
        <v>2.0136903760063874E-2</v>
      </c>
      <c r="G593" s="54">
        <f t="shared" si="17"/>
        <v>0</v>
      </c>
    </row>
    <row r="594" spans="2:7" x14ac:dyDescent="0.25">
      <c r="B594" s="46" t="s">
        <v>128</v>
      </c>
      <c r="C594" s="47">
        <v>0.35157189584251258</v>
      </c>
      <c r="D594" s="47">
        <v>6.6137216849616696</v>
      </c>
      <c r="E594" s="47">
        <v>8.5666666669999998</v>
      </c>
      <c r="F594" s="54">
        <f t="shared" si="16"/>
        <v>5.2735784376376896E-2</v>
      </c>
      <c r="G594" s="54">
        <f t="shared" si="17"/>
        <v>0</v>
      </c>
    </row>
    <row r="595" spans="2:7" x14ac:dyDescent="0.25">
      <c r="B595" s="46" t="s">
        <v>128</v>
      </c>
      <c r="C595" s="47">
        <v>0.1029028932825624</v>
      </c>
      <c r="D595" s="47">
        <v>1.7704601401576845</v>
      </c>
      <c r="E595" s="47">
        <v>9.3666666670000005</v>
      </c>
      <c r="F595" s="54">
        <f t="shared" si="16"/>
        <v>1.5435433992384359E-2</v>
      </c>
      <c r="G595" s="54">
        <f t="shared" si="17"/>
        <v>0</v>
      </c>
    </row>
    <row r="596" spans="2:7" x14ac:dyDescent="0.25">
      <c r="B596" s="46" t="s">
        <v>128</v>
      </c>
      <c r="C596" s="47">
        <v>5.1346816404674405</v>
      </c>
      <c r="D596" s="47">
        <v>87.521852314551282</v>
      </c>
      <c r="E596" s="47">
        <v>9.4545454549999999</v>
      </c>
      <c r="F596" s="54">
        <f t="shared" si="16"/>
        <v>0.770202246070116</v>
      </c>
      <c r="G596" s="54">
        <f t="shared" si="17"/>
        <v>0</v>
      </c>
    </row>
    <row r="597" spans="2:7" x14ac:dyDescent="0.25">
      <c r="B597" s="46" t="s">
        <v>128</v>
      </c>
      <c r="C597" s="47">
        <v>0.17670457184017249</v>
      </c>
      <c r="D597" s="47">
        <v>2.6832257602410059</v>
      </c>
      <c r="E597" s="47">
        <v>10.612903230000001</v>
      </c>
      <c r="F597" s="54">
        <f t="shared" si="16"/>
        <v>2.6505685776025873E-2</v>
      </c>
      <c r="G597" s="54">
        <f t="shared" si="17"/>
        <v>0</v>
      </c>
    </row>
    <row r="598" spans="2:7" x14ac:dyDescent="0.25">
      <c r="B598" s="46" t="s">
        <v>128</v>
      </c>
      <c r="C598" s="47">
        <v>2.8881254294711605</v>
      </c>
      <c r="D598" s="47">
        <v>43.328848142435668</v>
      </c>
      <c r="E598" s="47">
        <v>10.74193548</v>
      </c>
      <c r="F598" s="54">
        <f t="shared" si="16"/>
        <v>0.43321881442067411</v>
      </c>
      <c r="G598" s="54">
        <f t="shared" si="17"/>
        <v>0</v>
      </c>
    </row>
    <row r="599" spans="2:7" x14ac:dyDescent="0.25">
      <c r="B599" s="46" t="s">
        <v>128</v>
      </c>
      <c r="C599" s="47">
        <v>0.10423331420887801</v>
      </c>
      <c r="D599" s="47">
        <v>1.3687026135332256</v>
      </c>
      <c r="E599" s="47">
        <v>12.272727270000001</v>
      </c>
      <c r="F599" s="54">
        <f t="shared" si="16"/>
        <v>1.56349971313317E-2</v>
      </c>
      <c r="G599" s="54">
        <f t="shared" si="17"/>
        <v>0</v>
      </c>
    </row>
    <row r="600" spans="2:7" x14ac:dyDescent="0.25">
      <c r="B600" s="46" t="s">
        <v>128</v>
      </c>
      <c r="C600" s="47">
        <v>0.50595960949916763</v>
      </c>
      <c r="D600" s="47">
        <v>5.4601267254717669</v>
      </c>
      <c r="E600" s="47">
        <v>14.93333333</v>
      </c>
      <c r="F600" s="54">
        <f t="shared" si="16"/>
        <v>7.5893941424875141E-2</v>
      </c>
      <c r="G600" s="54">
        <f t="shared" si="17"/>
        <v>0</v>
      </c>
    </row>
    <row r="601" spans="2:7" x14ac:dyDescent="0.25">
      <c r="B601" s="46" t="s">
        <v>128</v>
      </c>
      <c r="C601" s="47">
        <v>4.7375329380632644E-2</v>
      </c>
      <c r="D601" s="47">
        <v>0.47618099025199689</v>
      </c>
      <c r="E601" s="47">
        <v>16.033333330000001</v>
      </c>
      <c r="F601" s="54">
        <f t="shared" si="16"/>
        <v>7.1062994070948959E-3</v>
      </c>
      <c r="G601" s="54">
        <f t="shared" si="17"/>
        <v>0</v>
      </c>
    </row>
    <row r="602" spans="2:7" x14ac:dyDescent="0.25">
      <c r="B602" s="46" t="s">
        <v>128</v>
      </c>
      <c r="C602" s="47">
        <v>5.6706969749289127E-2</v>
      </c>
      <c r="D602" s="47">
        <v>0.56853453385851083</v>
      </c>
      <c r="E602" s="47">
        <v>16.073972602739701</v>
      </c>
      <c r="F602" s="54">
        <f t="shared" si="16"/>
        <v>8.5060454623933687E-3</v>
      </c>
      <c r="G602" s="54">
        <f t="shared" si="17"/>
        <v>0</v>
      </c>
    </row>
    <row r="603" spans="2:7" x14ac:dyDescent="0.25">
      <c r="B603" s="46" t="s">
        <v>128</v>
      </c>
      <c r="C603" s="47">
        <v>7.4830162888285923E-2</v>
      </c>
      <c r="D603" s="47">
        <v>0.75023461779636702</v>
      </c>
      <c r="E603" s="47">
        <v>16.073972602739701</v>
      </c>
      <c r="F603" s="54">
        <f t="shared" si="16"/>
        <v>1.1224524433242889E-2</v>
      </c>
      <c r="G603" s="54">
        <f t="shared" si="17"/>
        <v>0</v>
      </c>
    </row>
    <row r="604" spans="2:7" x14ac:dyDescent="0.25">
      <c r="B604" s="46" t="s">
        <v>128</v>
      </c>
      <c r="C604" s="47">
        <v>1.8823737890597005</v>
      </c>
      <c r="D604" s="47">
        <v>17.479496478597056</v>
      </c>
      <c r="E604" s="47">
        <v>17.354838709999999</v>
      </c>
      <c r="F604" s="54">
        <f t="shared" si="16"/>
        <v>0.2823560683589551</v>
      </c>
      <c r="G604" s="54">
        <f t="shared" si="17"/>
        <v>0</v>
      </c>
    </row>
    <row r="605" spans="2:7" x14ac:dyDescent="0.25">
      <c r="B605" s="46" t="s">
        <v>128</v>
      </c>
      <c r="C605" s="47">
        <v>3.5637120689480031</v>
      </c>
      <c r="D605" s="47">
        <v>31.399654956830098</v>
      </c>
      <c r="E605" s="47">
        <v>18.290322580000002</v>
      </c>
      <c r="F605" s="54">
        <f t="shared" si="16"/>
        <v>0.53455681034220048</v>
      </c>
      <c r="G605" s="54">
        <f t="shared" si="17"/>
        <v>0</v>
      </c>
    </row>
    <row r="606" spans="2:7" x14ac:dyDescent="0.25">
      <c r="B606" s="46" t="s">
        <v>128</v>
      </c>
      <c r="C606" s="47">
        <v>0.57050613494970126</v>
      </c>
      <c r="D606" s="47">
        <v>4.8554282914466871</v>
      </c>
      <c r="E606" s="47">
        <v>18.935483869999999</v>
      </c>
      <c r="F606" s="54">
        <f t="shared" si="16"/>
        <v>8.5575920242455195E-2</v>
      </c>
      <c r="G606" s="54">
        <f t="shared" si="17"/>
        <v>0</v>
      </c>
    </row>
    <row r="607" spans="2:7" x14ac:dyDescent="0.25">
      <c r="B607" s="46" t="s">
        <v>128</v>
      </c>
      <c r="C607" s="47">
        <v>2.0878238623612142</v>
      </c>
      <c r="D607" s="47">
        <v>14.327413807303657</v>
      </c>
      <c r="E607" s="47">
        <v>23.483870966000001</v>
      </c>
      <c r="F607" s="54">
        <f t="shared" si="16"/>
        <v>0.31317357935418216</v>
      </c>
      <c r="G607" s="54">
        <f t="shared" si="17"/>
        <v>0</v>
      </c>
    </row>
    <row r="608" spans="2:7" x14ac:dyDescent="0.25">
      <c r="B608" s="46" t="s">
        <v>128</v>
      </c>
      <c r="C608" s="47">
        <v>0.42594965547521041</v>
      </c>
      <c r="D608" s="47">
        <v>2.7142355561938869</v>
      </c>
      <c r="E608" s="47">
        <v>25.290322580000002</v>
      </c>
      <c r="F608" s="54">
        <f t="shared" si="16"/>
        <v>6.3892448321281561E-2</v>
      </c>
      <c r="G608" s="54">
        <f t="shared" si="17"/>
        <v>0</v>
      </c>
    </row>
    <row r="609" spans="2:7" x14ac:dyDescent="0.25">
      <c r="B609" s="46" t="s">
        <v>128</v>
      </c>
      <c r="C609" s="47">
        <v>2.3964891301755791</v>
      </c>
      <c r="D609" s="47">
        <v>15.070046602129638</v>
      </c>
      <c r="E609" s="47">
        <v>25.627397260274002</v>
      </c>
      <c r="F609" s="54">
        <f t="shared" si="16"/>
        <v>0.35947336952633685</v>
      </c>
      <c r="G609" s="54">
        <f t="shared" si="17"/>
        <v>0</v>
      </c>
    </row>
    <row r="610" spans="2:7" x14ac:dyDescent="0.25">
      <c r="B610" s="46" t="s">
        <v>128</v>
      </c>
      <c r="C610" s="47">
        <v>2.3935923844071949</v>
      </c>
      <c r="D610" s="47">
        <v>15.051830749124342</v>
      </c>
      <c r="E610" s="47">
        <v>25.627397260274002</v>
      </c>
      <c r="F610" s="54">
        <f t="shared" si="16"/>
        <v>0.35903885766107924</v>
      </c>
      <c r="G610" s="54">
        <f t="shared" si="17"/>
        <v>0</v>
      </c>
    </row>
    <row r="611" spans="2:7" x14ac:dyDescent="0.25">
      <c r="B611" s="46" t="s">
        <v>128</v>
      </c>
      <c r="C611" s="47">
        <v>0.56492972021728449</v>
      </c>
      <c r="D611" s="47">
        <v>3.4243656545330943</v>
      </c>
      <c r="E611" s="47">
        <v>26.586301369863001</v>
      </c>
      <c r="F611" s="54">
        <f t="shared" si="16"/>
        <v>8.4739458032592668E-2</v>
      </c>
      <c r="G611" s="54">
        <f t="shared" si="17"/>
        <v>0</v>
      </c>
    </row>
    <row r="612" spans="2:7" x14ac:dyDescent="0.25">
      <c r="B612" s="46" t="s">
        <v>128</v>
      </c>
      <c r="C612" s="47">
        <v>1.2163449039623317</v>
      </c>
      <c r="D612" s="47">
        <v>7.1712236170454178</v>
      </c>
      <c r="E612" s="47">
        <v>27.334246575342501</v>
      </c>
      <c r="F612" s="54">
        <f t="shared" si="16"/>
        <v>0.18245173559434974</v>
      </c>
      <c r="G612" s="54">
        <f t="shared" si="17"/>
        <v>0</v>
      </c>
    </row>
    <row r="613" spans="2:7" x14ac:dyDescent="0.25">
      <c r="B613" s="46" t="s">
        <v>128</v>
      </c>
      <c r="C613" s="47">
        <v>0.16259177165688829</v>
      </c>
      <c r="D613" s="47">
        <v>0.86201330148760646</v>
      </c>
      <c r="E613" s="47">
        <v>30.396825400000001</v>
      </c>
      <c r="F613" s="54">
        <f t="shared" ref="F613:F676" si="18">C613*24/20/8</f>
        <v>2.4388765748533242E-2</v>
      </c>
      <c r="G613" s="54">
        <f t="shared" ref="G613:G676" si="19">IF(F613&gt;4,1,0)</f>
        <v>0</v>
      </c>
    </row>
    <row r="614" spans="2:7" x14ac:dyDescent="0.25">
      <c r="B614" s="46" t="s">
        <v>128</v>
      </c>
      <c r="C614" s="47">
        <v>0.28369682629153131</v>
      </c>
      <c r="D614" s="47">
        <v>1.4924639638272987</v>
      </c>
      <c r="E614" s="47">
        <v>30.633333329999999</v>
      </c>
      <c r="F614" s="54">
        <f t="shared" si="18"/>
        <v>4.2554523943729695E-2</v>
      </c>
      <c r="G614" s="54">
        <f t="shared" si="19"/>
        <v>0</v>
      </c>
    </row>
    <row r="615" spans="2:7" x14ac:dyDescent="0.25">
      <c r="B615" s="46" t="s">
        <v>128</v>
      </c>
      <c r="C615" s="47">
        <v>0.91639952485938014</v>
      </c>
      <c r="D615" s="47">
        <v>4.7738808455152606</v>
      </c>
      <c r="E615" s="47">
        <v>30.935483869999999</v>
      </c>
      <c r="F615" s="54">
        <f t="shared" si="18"/>
        <v>0.13745992872890703</v>
      </c>
      <c r="G615" s="54">
        <f t="shared" si="19"/>
        <v>0</v>
      </c>
    </row>
    <row r="616" spans="2:7" x14ac:dyDescent="0.25">
      <c r="B616" s="46" t="s">
        <v>128</v>
      </c>
      <c r="C616" s="47">
        <v>0.72848787409044002</v>
      </c>
      <c r="D616" s="47">
        <v>3.7442202613398972</v>
      </c>
      <c r="E616" s="47">
        <v>31.354838707999999</v>
      </c>
      <c r="F616" s="54">
        <f t="shared" si="18"/>
        <v>0.10927318111356601</v>
      </c>
      <c r="G616" s="54">
        <f t="shared" si="19"/>
        <v>0</v>
      </c>
    </row>
    <row r="617" spans="2:7" x14ac:dyDescent="0.25">
      <c r="B617" s="46" t="s">
        <v>128</v>
      </c>
      <c r="C617" s="47">
        <v>4.0930861341571196</v>
      </c>
      <c r="D617" s="47">
        <v>20.662692156366731</v>
      </c>
      <c r="E617" s="47">
        <v>31.923287671232899</v>
      </c>
      <c r="F617" s="54">
        <f t="shared" si="18"/>
        <v>0.61396292012356801</v>
      </c>
      <c r="G617" s="54">
        <f t="shared" si="19"/>
        <v>0</v>
      </c>
    </row>
    <row r="618" spans="2:7" x14ac:dyDescent="0.25">
      <c r="B618" s="46" t="s">
        <v>128</v>
      </c>
      <c r="C618" s="47">
        <v>6.2344746607529524</v>
      </c>
      <c r="D618" s="47">
        <v>30.327369826693417</v>
      </c>
      <c r="E618" s="47">
        <v>33.129032260000002</v>
      </c>
      <c r="F618" s="54">
        <f t="shared" si="18"/>
        <v>0.93517119911294289</v>
      </c>
      <c r="G618" s="54">
        <f t="shared" si="19"/>
        <v>0</v>
      </c>
    </row>
    <row r="619" spans="2:7" x14ac:dyDescent="0.25">
      <c r="B619" s="46" t="s">
        <v>128</v>
      </c>
      <c r="C619" s="47">
        <v>0.29047000450594179</v>
      </c>
      <c r="D619" s="47">
        <v>1.4061346845130771</v>
      </c>
      <c r="E619" s="47">
        <v>33.290322582000002</v>
      </c>
      <c r="F619" s="54">
        <f t="shared" si="18"/>
        <v>4.3570500675891265E-2</v>
      </c>
      <c r="G619" s="54">
        <f t="shared" si="19"/>
        <v>0</v>
      </c>
    </row>
    <row r="620" spans="2:7" x14ac:dyDescent="0.25">
      <c r="B620" s="46" t="s">
        <v>128</v>
      </c>
      <c r="C620" s="47">
        <v>0.60556563215578441</v>
      </c>
      <c r="D620" s="47">
        <v>2.8950112512479285</v>
      </c>
      <c r="E620" s="47">
        <v>33.709677415999998</v>
      </c>
      <c r="F620" s="54">
        <f t="shared" si="18"/>
        <v>9.083484482336765E-2</v>
      </c>
      <c r="G620" s="54">
        <f t="shared" si="19"/>
        <v>0</v>
      </c>
    </row>
    <row r="621" spans="2:7" x14ac:dyDescent="0.25">
      <c r="B621" s="46" t="s">
        <v>128</v>
      </c>
      <c r="C621" s="47">
        <v>1.0243647274071348</v>
      </c>
      <c r="D621" s="47">
        <v>4.8415559524445628</v>
      </c>
      <c r="E621" s="47">
        <v>34.096774189999998</v>
      </c>
      <c r="F621" s="54">
        <f t="shared" si="18"/>
        <v>0.15365470911107021</v>
      </c>
      <c r="G621" s="54">
        <f t="shared" si="19"/>
        <v>0</v>
      </c>
    </row>
    <row r="622" spans="2:7" x14ac:dyDescent="0.25">
      <c r="B622" s="46" t="s">
        <v>128</v>
      </c>
      <c r="C622" s="47">
        <v>1.1119489463655612</v>
      </c>
      <c r="D622" s="47">
        <v>4.7317531241830402</v>
      </c>
      <c r="E622" s="47">
        <v>37.870967739999998</v>
      </c>
      <c r="F622" s="54">
        <f t="shared" si="18"/>
        <v>0.16679234195483419</v>
      </c>
      <c r="G622" s="54">
        <f t="shared" si="19"/>
        <v>0</v>
      </c>
    </row>
    <row r="623" spans="2:7" x14ac:dyDescent="0.25">
      <c r="B623" s="46" t="s">
        <v>128</v>
      </c>
      <c r="C623" s="47">
        <v>0.22894453140841659</v>
      </c>
      <c r="D623" s="47">
        <v>0.97058545770828053</v>
      </c>
      <c r="E623" s="47">
        <v>38.013698630137</v>
      </c>
      <c r="F623" s="54">
        <f t="shared" si="18"/>
        <v>3.4341679711262486E-2</v>
      </c>
      <c r="G623" s="54">
        <f t="shared" si="19"/>
        <v>0</v>
      </c>
    </row>
    <row r="624" spans="2:7" x14ac:dyDescent="0.25">
      <c r="B624" s="46" t="s">
        <v>128</v>
      </c>
      <c r="C624" s="47">
        <v>0.65652391362376439</v>
      </c>
      <c r="D624" s="47">
        <v>2.7469550301151386</v>
      </c>
      <c r="E624" s="47">
        <v>38.516129030000002</v>
      </c>
      <c r="F624" s="54">
        <f t="shared" si="18"/>
        <v>9.8478587043564658E-2</v>
      </c>
      <c r="G624" s="54">
        <f t="shared" si="19"/>
        <v>0</v>
      </c>
    </row>
    <row r="625" spans="2:7" x14ac:dyDescent="0.25">
      <c r="B625" s="46" t="s">
        <v>128</v>
      </c>
      <c r="C625" s="47">
        <v>0.6387329118112488</v>
      </c>
      <c r="D625" s="47">
        <v>2.5345384913751081</v>
      </c>
      <c r="E625" s="47">
        <v>40.612903230000001</v>
      </c>
      <c r="F625" s="54">
        <f t="shared" si="18"/>
        <v>9.5809936771687323E-2</v>
      </c>
      <c r="G625" s="54">
        <f t="shared" si="19"/>
        <v>0</v>
      </c>
    </row>
    <row r="626" spans="2:7" x14ac:dyDescent="0.25">
      <c r="B626" s="46" t="s">
        <v>128</v>
      </c>
      <c r="C626" s="47">
        <v>9.8555081022417598E-2</v>
      </c>
      <c r="D626" s="47">
        <v>0.39076332915663115</v>
      </c>
      <c r="E626" s="47">
        <v>40.645161289999997</v>
      </c>
      <c r="F626" s="54">
        <f t="shared" si="18"/>
        <v>1.4783262153362639E-2</v>
      </c>
      <c r="G626" s="54">
        <f t="shared" si="19"/>
        <v>0</v>
      </c>
    </row>
    <row r="627" spans="2:7" x14ac:dyDescent="0.25">
      <c r="B627" s="46" t="s">
        <v>128</v>
      </c>
      <c r="C627" s="47">
        <v>5.8787198911426315E-2</v>
      </c>
      <c r="D627" s="47">
        <v>0.22801962713476293</v>
      </c>
      <c r="E627" s="47">
        <v>41.548387099999999</v>
      </c>
      <c r="F627" s="54">
        <f t="shared" si="18"/>
        <v>8.8180798367139476E-3</v>
      </c>
      <c r="G627" s="54">
        <f t="shared" si="19"/>
        <v>0</v>
      </c>
    </row>
    <row r="628" spans="2:7" x14ac:dyDescent="0.25">
      <c r="B628" s="46" t="s">
        <v>128</v>
      </c>
      <c r="C628" s="47">
        <v>0.38344897762814878</v>
      </c>
      <c r="D628" s="47">
        <v>1.4338590204792623</v>
      </c>
      <c r="E628" s="47">
        <v>43.096774189999998</v>
      </c>
      <c r="F628" s="54">
        <f t="shared" si="18"/>
        <v>5.7517346644222325E-2</v>
      </c>
      <c r="G628" s="54">
        <f t="shared" si="19"/>
        <v>0</v>
      </c>
    </row>
    <row r="629" spans="2:7" x14ac:dyDescent="0.25">
      <c r="B629" s="46" t="s">
        <v>128</v>
      </c>
      <c r="C629" s="47">
        <v>0.55158123654840241</v>
      </c>
      <c r="D629" s="47">
        <v>2.0321470045073657</v>
      </c>
      <c r="E629" s="47">
        <v>43.741935480000002</v>
      </c>
      <c r="F629" s="54">
        <f t="shared" si="18"/>
        <v>8.2737185482260361E-2</v>
      </c>
      <c r="G629" s="54">
        <f t="shared" si="19"/>
        <v>0</v>
      </c>
    </row>
    <row r="630" spans="2:7" x14ac:dyDescent="0.25">
      <c r="B630" s="46" t="s">
        <v>128</v>
      </c>
      <c r="C630" s="47">
        <v>0.24577890779552902</v>
      </c>
      <c r="D630" s="47">
        <v>0.90085331464436791</v>
      </c>
      <c r="E630" s="47">
        <v>43.967741940000003</v>
      </c>
      <c r="F630" s="54">
        <f t="shared" si="18"/>
        <v>3.6866836169329356E-2</v>
      </c>
      <c r="G630" s="54">
        <f t="shared" si="19"/>
        <v>0</v>
      </c>
    </row>
    <row r="631" spans="2:7" x14ac:dyDescent="0.25">
      <c r="B631" s="46" t="s">
        <v>128</v>
      </c>
      <c r="C631" s="47">
        <v>0.10870431993713915</v>
      </c>
      <c r="D631" s="47">
        <v>0.38136614857289686</v>
      </c>
      <c r="E631" s="47">
        <v>45.935483869999999</v>
      </c>
      <c r="F631" s="54">
        <f t="shared" si="18"/>
        <v>1.6305647990570875E-2</v>
      </c>
      <c r="G631" s="54">
        <f t="shared" si="19"/>
        <v>0</v>
      </c>
    </row>
    <row r="632" spans="2:7" x14ac:dyDescent="0.25">
      <c r="B632" s="46" t="s">
        <v>128</v>
      </c>
      <c r="C632" s="47">
        <v>0.57214384301811605</v>
      </c>
      <c r="D632" s="47">
        <v>1.9286896588453375</v>
      </c>
      <c r="E632" s="47">
        <v>47.806451610000003</v>
      </c>
      <c r="F632" s="54">
        <f t="shared" si="18"/>
        <v>8.5821576452717402E-2</v>
      </c>
      <c r="G632" s="54">
        <f t="shared" si="19"/>
        <v>0</v>
      </c>
    </row>
    <row r="633" spans="2:7" x14ac:dyDescent="0.25">
      <c r="B633" s="46" t="s">
        <v>128</v>
      </c>
      <c r="C633" s="47">
        <v>26.233006974676488</v>
      </c>
      <c r="D633" s="47">
        <v>84.497061044733073</v>
      </c>
      <c r="E633" s="47">
        <v>50.032258063</v>
      </c>
      <c r="F633" s="54">
        <f t="shared" si="18"/>
        <v>3.9349510462014736</v>
      </c>
      <c r="G633" s="54">
        <f t="shared" si="19"/>
        <v>0</v>
      </c>
    </row>
    <row r="634" spans="2:7" x14ac:dyDescent="0.25">
      <c r="B634" s="46" t="s">
        <v>128</v>
      </c>
      <c r="C634" s="47">
        <v>0.75357856843987681</v>
      </c>
      <c r="D634" s="47">
        <v>2.1601687531052849</v>
      </c>
      <c r="E634" s="47">
        <v>56.219178082191803</v>
      </c>
      <c r="F634" s="54">
        <f t="shared" si="18"/>
        <v>0.11303678526598153</v>
      </c>
      <c r="G634" s="54">
        <f t="shared" si="19"/>
        <v>0</v>
      </c>
    </row>
    <row r="635" spans="2:7" x14ac:dyDescent="0.25">
      <c r="B635" s="46" t="s">
        <v>128</v>
      </c>
      <c r="C635" s="47">
        <v>0.12560933043132122</v>
      </c>
      <c r="D635" s="47">
        <v>0.35695079751430503</v>
      </c>
      <c r="E635" s="47">
        <v>56.709677419999998</v>
      </c>
      <c r="F635" s="54">
        <f t="shared" si="18"/>
        <v>1.8841399564698182E-2</v>
      </c>
      <c r="G635" s="54">
        <f t="shared" si="19"/>
        <v>0</v>
      </c>
    </row>
    <row r="636" spans="2:7" x14ac:dyDescent="0.25">
      <c r="B636" s="46" t="s">
        <v>128</v>
      </c>
      <c r="C636" s="47">
        <v>0.32185081535308274</v>
      </c>
      <c r="D636" s="47">
        <v>0.90944759707638956</v>
      </c>
      <c r="E636" s="47">
        <v>57.032258059999997</v>
      </c>
      <c r="F636" s="54">
        <f t="shared" si="18"/>
        <v>4.8277622302962411E-2</v>
      </c>
      <c r="G636" s="54">
        <f t="shared" si="19"/>
        <v>0</v>
      </c>
    </row>
    <row r="637" spans="2:7" x14ac:dyDescent="0.25">
      <c r="B637" s="46" t="s">
        <v>128</v>
      </c>
      <c r="C637" s="47">
        <v>0.2147761291451537</v>
      </c>
      <c r="D637" s="47">
        <v>0.50559564232737098</v>
      </c>
      <c r="E637" s="47">
        <v>68.458333332999999</v>
      </c>
      <c r="F637" s="54">
        <f t="shared" si="18"/>
        <v>3.2216419371773053E-2</v>
      </c>
      <c r="G637" s="54">
        <f t="shared" si="19"/>
        <v>0</v>
      </c>
    </row>
    <row r="638" spans="2:7" x14ac:dyDescent="0.25">
      <c r="B638" s="46" t="s">
        <v>128</v>
      </c>
      <c r="C638" s="47">
        <v>0.55082139606726122</v>
      </c>
      <c r="D638" s="47">
        <v>1.2079874118671354</v>
      </c>
      <c r="E638" s="47">
        <v>73.483870969999998</v>
      </c>
      <c r="F638" s="54">
        <f t="shared" si="18"/>
        <v>8.2623209410089188E-2</v>
      </c>
      <c r="G638" s="54">
        <f t="shared" si="19"/>
        <v>0</v>
      </c>
    </row>
    <row r="639" spans="2:7" x14ac:dyDescent="0.25">
      <c r="B639" s="46" t="s">
        <v>128</v>
      </c>
      <c r="C639" s="47">
        <v>0.31341723471588528</v>
      </c>
      <c r="D639" s="47">
        <v>0.66302009423094388</v>
      </c>
      <c r="E639" s="47">
        <v>76.179797980000004</v>
      </c>
      <c r="F639" s="54">
        <f t="shared" si="18"/>
        <v>4.7012585207382794E-2</v>
      </c>
      <c r="G639" s="54">
        <f t="shared" si="19"/>
        <v>0</v>
      </c>
    </row>
    <row r="640" spans="2:7" x14ac:dyDescent="0.25">
      <c r="B640" s="46" t="s">
        <v>128</v>
      </c>
      <c r="C640" s="47">
        <v>0.22657145066572715</v>
      </c>
      <c r="D640" s="47">
        <v>0.46465779602771418</v>
      </c>
      <c r="E640" s="47">
        <v>78.580645160000003</v>
      </c>
      <c r="F640" s="54">
        <f t="shared" si="18"/>
        <v>3.3985717599859071E-2</v>
      </c>
      <c r="G640" s="54">
        <f t="shared" si="19"/>
        <v>0</v>
      </c>
    </row>
    <row r="641" spans="2:7" x14ac:dyDescent="0.25">
      <c r="B641" s="46" t="s">
        <v>128</v>
      </c>
      <c r="C641" s="47">
        <v>0.28521841264721609</v>
      </c>
      <c r="D641" s="47">
        <v>0.57455446563145751</v>
      </c>
      <c r="E641" s="47">
        <v>80</v>
      </c>
      <c r="F641" s="54">
        <f t="shared" si="18"/>
        <v>4.2782761897082411E-2</v>
      </c>
      <c r="G641" s="54">
        <f t="shared" si="19"/>
        <v>0</v>
      </c>
    </row>
    <row r="642" spans="2:7" x14ac:dyDescent="0.25">
      <c r="B642" s="46" t="s">
        <v>128</v>
      </c>
      <c r="C642" s="47">
        <v>0.35912149297602519</v>
      </c>
      <c r="D642" s="47">
        <v>0.68167495883233875</v>
      </c>
      <c r="E642" s="47">
        <v>84.9</v>
      </c>
      <c r="F642" s="54">
        <f t="shared" si="18"/>
        <v>5.3868223946403782E-2</v>
      </c>
      <c r="G642" s="54">
        <f t="shared" si="19"/>
        <v>0</v>
      </c>
    </row>
    <row r="643" spans="2:7" x14ac:dyDescent="0.25">
      <c r="B643" s="46" t="s">
        <v>128</v>
      </c>
      <c r="C643" s="47">
        <v>0.21716874299191066</v>
      </c>
      <c r="D643" s="47">
        <v>0.34160337324143375</v>
      </c>
      <c r="E643" s="47">
        <v>102.45161290999999</v>
      </c>
      <c r="F643" s="54">
        <f t="shared" si="18"/>
        <v>3.2575311448786601E-2</v>
      </c>
      <c r="G643" s="54">
        <f t="shared" si="19"/>
        <v>0</v>
      </c>
    </row>
    <row r="644" spans="2:7" x14ac:dyDescent="0.25">
      <c r="B644" s="46" t="s">
        <v>128</v>
      </c>
      <c r="C644" s="47">
        <v>1.7949267408681648</v>
      </c>
      <c r="D644" s="47">
        <v>2.7969746903950199</v>
      </c>
      <c r="E644" s="47">
        <v>103.41935484</v>
      </c>
      <c r="F644" s="54">
        <f t="shared" si="18"/>
        <v>0.26923901113022469</v>
      </c>
      <c r="G644" s="54">
        <f t="shared" si="19"/>
        <v>0</v>
      </c>
    </row>
    <row r="645" spans="2:7" x14ac:dyDescent="0.25">
      <c r="B645" s="46" t="s">
        <v>128</v>
      </c>
      <c r="C645" s="47">
        <v>1.8102663010133964</v>
      </c>
      <c r="D645" s="47">
        <v>2.470965651000836</v>
      </c>
      <c r="E645" s="47">
        <v>118.064516121</v>
      </c>
      <c r="F645" s="54">
        <f t="shared" si="18"/>
        <v>0.27153994515200947</v>
      </c>
      <c r="G645" s="54">
        <f t="shared" si="19"/>
        <v>0</v>
      </c>
    </row>
    <row r="646" spans="2:7" x14ac:dyDescent="0.25">
      <c r="B646" s="46" t="s">
        <v>128</v>
      </c>
      <c r="C646" s="47">
        <v>0.18010274985141625</v>
      </c>
      <c r="D646" s="47">
        <v>0.22917929299244902</v>
      </c>
      <c r="E646" s="47">
        <v>126.645161284</v>
      </c>
      <c r="F646" s="54">
        <f t="shared" si="18"/>
        <v>2.7015412477712435E-2</v>
      </c>
      <c r="G646" s="54">
        <f t="shared" si="19"/>
        <v>0</v>
      </c>
    </row>
    <row r="647" spans="2:7" x14ac:dyDescent="0.25">
      <c r="B647" s="46" t="s">
        <v>128</v>
      </c>
      <c r="C647" s="47">
        <v>0.21154390749320867</v>
      </c>
      <c r="D647" s="47">
        <v>0.26694411258657974</v>
      </c>
      <c r="E647" s="47">
        <v>127.70967745</v>
      </c>
      <c r="F647" s="54">
        <f t="shared" si="18"/>
        <v>3.1731586123981304E-2</v>
      </c>
      <c r="G647" s="54">
        <f t="shared" si="19"/>
        <v>0</v>
      </c>
    </row>
    <row r="648" spans="2:7" x14ac:dyDescent="0.25">
      <c r="B648" s="46" t="s">
        <v>128</v>
      </c>
      <c r="C648" s="47">
        <v>0.64612766770774566</v>
      </c>
      <c r="D648" s="47">
        <v>0.80778946633472803</v>
      </c>
      <c r="E648" s="47">
        <v>128.90322577000001</v>
      </c>
      <c r="F648" s="54">
        <f t="shared" si="18"/>
        <v>9.6919150156161843E-2</v>
      </c>
      <c r="G648" s="54">
        <f t="shared" si="19"/>
        <v>0</v>
      </c>
    </row>
    <row r="649" spans="2:7" x14ac:dyDescent="0.25">
      <c r="B649" s="46" t="s">
        <v>128</v>
      </c>
      <c r="C649" s="47">
        <v>0.40003810407802437</v>
      </c>
      <c r="D649" s="47">
        <v>0.49112329722932585</v>
      </c>
      <c r="E649" s="47">
        <v>131.2666667</v>
      </c>
      <c r="F649" s="54">
        <f t="shared" si="18"/>
        <v>6.0005715611703661E-2</v>
      </c>
      <c r="G649" s="54">
        <f t="shared" si="19"/>
        <v>0</v>
      </c>
    </row>
    <row r="650" spans="2:7" x14ac:dyDescent="0.25">
      <c r="B650" s="46" t="s">
        <v>128</v>
      </c>
      <c r="C650" s="47">
        <v>2.9747598198723648</v>
      </c>
      <c r="D650" s="47">
        <v>3.538408283904622</v>
      </c>
      <c r="E650" s="47">
        <v>135.48387099999999</v>
      </c>
      <c r="F650" s="54">
        <f t="shared" si="18"/>
        <v>0.44621397298085475</v>
      </c>
      <c r="G650" s="54">
        <f t="shared" si="19"/>
        <v>0</v>
      </c>
    </row>
    <row r="651" spans="2:7" x14ac:dyDescent="0.25">
      <c r="B651" s="46" t="s">
        <v>128</v>
      </c>
      <c r="C651" s="47">
        <v>0.92654251919930164</v>
      </c>
      <c r="D651" s="47">
        <v>1.0687656740958251</v>
      </c>
      <c r="E651" s="47">
        <v>139.70967743</v>
      </c>
      <c r="F651" s="54">
        <f t="shared" si="18"/>
        <v>0.13898137787989523</v>
      </c>
      <c r="G651" s="54">
        <f t="shared" si="19"/>
        <v>0</v>
      </c>
    </row>
    <row r="652" spans="2:7" x14ac:dyDescent="0.25">
      <c r="B652" s="46" t="s">
        <v>128</v>
      </c>
      <c r="C652" s="47">
        <v>1.0158871352981473</v>
      </c>
      <c r="D652" s="47">
        <v>0.97384097855004914</v>
      </c>
      <c r="E652" s="47">
        <v>168.11290320000001</v>
      </c>
      <c r="F652" s="54">
        <f t="shared" si="18"/>
        <v>0.15238307029472212</v>
      </c>
      <c r="G652" s="54">
        <f t="shared" si="19"/>
        <v>0</v>
      </c>
    </row>
    <row r="653" spans="2:7" x14ac:dyDescent="0.25">
      <c r="B653" s="46" t="s">
        <v>128</v>
      </c>
      <c r="C653" s="47">
        <v>0.15279603056651339</v>
      </c>
      <c r="D653" s="47">
        <v>0.14490229240997465</v>
      </c>
      <c r="E653" s="47">
        <v>169.93406594000001</v>
      </c>
      <c r="F653" s="54">
        <f t="shared" si="18"/>
        <v>2.2919404584977009E-2</v>
      </c>
      <c r="G653" s="54">
        <f t="shared" si="19"/>
        <v>0</v>
      </c>
    </row>
    <row r="654" spans="2:7" x14ac:dyDescent="0.25">
      <c r="B654" s="46" t="s">
        <v>128</v>
      </c>
      <c r="C654" s="47">
        <v>9.3086490903140875E-2</v>
      </c>
      <c r="D654" s="47">
        <v>7.9575940178278431E-2</v>
      </c>
      <c r="E654" s="47">
        <v>188.51612903399999</v>
      </c>
      <c r="F654" s="54">
        <f t="shared" si="18"/>
        <v>1.3962973635471132E-2</v>
      </c>
      <c r="G654" s="54">
        <f t="shared" si="19"/>
        <v>0</v>
      </c>
    </row>
    <row r="655" spans="2:7" x14ac:dyDescent="0.25">
      <c r="B655" s="46" t="s">
        <v>128</v>
      </c>
      <c r="C655" s="47">
        <v>1.0958496521982302</v>
      </c>
      <c r="D655" s="47">
        <v>0.66123919054393621</v>
      </c>
      <c r="E655" s="47">
        <v>267.07671232876697</v>
      </c>
      <c r="F655" s="54">
        <f t="shared" si="18"/>
        <v>0.16437744782973454</v>
      </c>
      <c r="G655" s="54">
        <f t="shared" si="19"/>
        <v>0</v>
      </c>
    </row>
    <row r="656" spans="2:7" x14ac:dyDescent="0.25">
      <c r="B656" s="46" t="s">
        <v>128</v>
      </c>
      <c r="C656" s="47">
        <v>1.5293359892059633</v>
      </c>
      <c r="D656" s="47">
        <v>0.88382054759666706</v>
      </c>
      <c r="E656" s="47">
        <v>278.85757579</v>
      </c>
      <c r="F656" s="54">
        <f t="shared" si="18"/>
        <v>0.22940039838089449</v>
      </c>
      <c r="G656" s="54">
        <f t="shared" si="19"/>
        <v>0</v>
      </c>
    </row>
    <row r="657" spans="2:7" x14ac:dyDescent="0.25">
      <c r="B657" s="46" t="s">
        <v>128</v>
      </c>
      <c r="C657" s="47">
        <v>0.73005839722056964</v>
      </c>
      <c r="D657" s="47">
        <v>0.35465073114528112</v>
      </c>
      <c r="E657" s="47">
        <v>331.74193542</v>
      </c>
      <c r="F657" s="54">
        <f t="shared" si="18"/>
        <v>0.10950875958308544</v>
      </c>
      <c r="G657" s="54">
        <f t="shared" si="19"/>
        <v>0</v>
      </c>
    </row>
    <row r="658" spans="2:7" x14ac:dyDescent="0.25">
      <c r="B658" s="46" t="s">
        <v>128</v>
      </c>
      <c r="C658" s="47">
        <v>0.74375685139244763</v>
      </c>
      <c r="D658" s="47">
        <v>0.32020535162114955</v>
      </c>
      <c r="E658" s="47">
        <v>374.32258066000003</v>
      </c>
      <c r="F658" s="54">
        <f t="shared" si="18"/>
        <v>0.11156352770886716</v>
      </c>
      <c r="G658" s="54">
        <f t="shared" si="19"/>
        <v>0</v>
      </c>
    </row>
    <row r="659" spans="2:7" x14ac:dyDescent="0.25">
      <c r="B659" s="46" t="s">
        <v>128</v>
      </c>
      <c r="C659" s="47">
        <v>0.53963987669905322</v>
      </c>
      <c r="D659" s="47">
        <v>0.21555406199234381</v>
      </c>
      <c r="E659" s="47">
        <v>403.45161291900001</v>
      </c>
      <c r="F659" s="54">
        <f t="shared" si="18"/>
        <v>8.0945981504857989E-2</v>
      </c>
      <c r="G659" s="54">
        <f t="shared" si="19"/>
        <v>0</v>
      </c>
    </row>
    <row r="660" spans="2:7" x14ac:dyDescent="0.25">
      <c r="B660" s="46" t="s">
        <v>128</v>
      </c>
      <c r="C660" s="47">
        <v>0.7617580867883772</v>
      </c>
      <c r="D660" s="47">
        <v>0.25914482136956296</v>
      </c>
      <c r="E660" s="47">
        <v>473.71612903200003</v>
      </c>
      <c r="F660" s="54">
        <f t="shared" si="18"/>
        <v>0.11426371301825658</v>
      </c>
      <c r="G660" s="54">
        <f t="shared" si="19"/>
        <v>0</v>
      </c>
    </row>
    <row r="661" spans="2:7" x14ac:dyDescent="0.25">
      <c r="B661" s="46" t="s">
        <v>128</v>
      </c>
      <c r="C661" s="47">
        <v>7.8245020158561003</v>
      </c>
      <c r="D661" s="47">
        <v>2.5100926381678623</v>
      </c>
      <c r="E661" s="47">
        <v>502.35483869000001</v>
      </c>
      <c r="F661" s="54">
        <f t="shared" si="18"/>
        <v>1.173675302378415</v>
      </c>
      <c r="G661" s="54">
        <f t="shared" si="19"/>
        <v>0</v>
      </c>
    </row>
    <row r="662" spans="2:7" x14ac:dyDescent="0.25">
      <c r="B662" s="46" t="s">
        <v>128</v>
      </c>
      <c r="C662" s="47">
        <v>1.3635773458528895</v>
      </c>
      <c r="D662" s="47">
        <v>0.41178529558640864</v>
      </c>
      <c r="E662" s="47">
        <v>533.64516131000005</v>
      </c>
      <c r="F662" s="54">
        <f t="shared" si="18"/>
        <v>0.2045366018779334</v>
      </c>
      <c r="G662" s="54">
        <f t="shared" si="19"/>
        <v>0</v>
      </c>
    </row>
    <row r="663" spans="2:7" x14ac:dyDescent="0.25">
      <c r="B663" s="46" t="s">
        <v>128</v>
      </c>
      <c r="C663" s="47">
        <v>0.53760157804803244</v>
      </c>
      <c r="D663" s="47">
        <v>4.7307681856296649E-2</v>
      </c>
      <c r="E663" s="47">
        <v>1831.35483875</v>
      </c>
      <c r="F663" s="54">
        <f t="shared" si="18"/>
        <v>8.0640236707204854E-2</v>
      </c>
      <c r="G663" s="54">
        <f t="shared" si="19"/>
        <v>0</v>
      </c>
    </row>
    <row r="664" spans="2:7" x14ac:dyDescent="0.25">
      <c r="B664" s="46" t="s">
        <v>129</v>
      </c>
      <c r="C664" s="47">
        <v>9.7199999999999995E-2</v>
      </c>
      <c r="D664" s="47">
        <v>3.133</v>
      </c>
      <c r="E664" s="47">
        <v>5.0430000000000001</v>
      </c>
      <c r="F664" s="54">
        <f t="shared" si="18"/>
        <v>1.4579999999999999E-2</v>
      </c>
      <c r="G664" s="54">
        <f t="shared" si="19"/>
        <v>0</v>
      </c>
    </row>
    <row r="665" spans="2:7" x14ac:dyDescent="0.25">
      <c r="B665" s="46" t="s">
        <v>129</v>
      </c>
      <c r="C665" s="47">
        <v>3.9024000000000005</v>
      </c>
      <c r="D665" s="47">
        <v>91.484999999999999</v>
      </c>
      <c r="E665" s="47">
        <v>6.9</v>
      </c>
      <c r="F665" s="54">
        <f t="shared" si="18"/>
        <v>0.5853600000000001</v>
      </c>
      <c r="G665" s="54">
        <f t="shared" si="19"/>
        <v>0</v>
      </c>
    </row>
    <row r="666" spans="2:7" x14ac:dyDescent="0.25">
      <c r="B666" s="46" t="s">
        <v>129</v>
      </c>
      <c r="C666" s="47">
        <v>4.0968</v>
      </c>
      <c r="D666" s="47">
        <v>66.718999999999994</v>
      </c>
      <c r="E666" s="47">
        <v>9.9329999999999998</v>
      </c>
      <c r="F666" s="54">
        <f t="shared" si="18"/>
        <v>0.61451999999999996</v>
      </c>
      <c r="G666" s="54">
        <f t="shared" si="19"/>
        <v>0</v>
      </c>
    </row>
    <row r="667" spans="2:7" x14ac:dyDescent="0.25">
      <c r="B667" s="46" t="s">
        <v>129</v>
      </c>
      <c r="C667" s="47">
        <v>9.7199999999999995E-2</v>
      </c>
      <c r="D667" s="47">
        <v>1.194</v>
      </c>
      <c r="E667" s="47">
        <v>13.154</v>
      </c>
      <c r="F667" s="54">
        <f t="shared" si="18"/>
        <v>1.4579999999999999E-2</v>
      </c>
      <c r="G667" s="54">
        <f t="shared" si="19"/>
        <v>0</v>
      </c>
    </row>
    <row r="668" spans="2:7" x14ac:dyDescent="0.25">
      <c r="B668" s="46" t="s">
        <v>129</v>
      </c>
      <c r="C668" s="47">
        <v>0.14400000000000002</v>
      </c>
      <c r="D668" s="47">
        <v>0.78400000000000003</v>
      </c>
      <c r="E668" s="47">
        <v>29.448</v>
      </c>
      <c r="F668" s="54">
        <f t="shared" si="18"/>
        <v>2.1600000000000001E-2</v>
      </c>
      <c r="G668" s="54">
        <f t="shared" si="19"/>
        <v>0</v>
      </c>
    </row>
    <row r="669" spans="2:7" x14ac:dyDescent="0.25">
      <c r="B669" s="46" t="s">
        <v>129</v>
      </c>
      <c r="C669" s="47">
        <v>5.3999999999999992E-2</v>
      </c>
      <c r="D669" s="47">
        <v>0.22</v>
      </c>
      <c r="E669" s="47">
        <v>39.438000000000002</v>
      </c>
      <c r="F669" s="54">
        <f t="shared" si="18"/>
        <v>8.0999999999999996E-3</v>
      </c>
      <c r="G669" s="54">
        <f t="shared" si="19"/>
        <v>0</v>
      </c>
    </row>
    <row r="670" spans="2:7" x14ac:dyDescent="0.25">
      <c r="B670" s="46" t="s">
        <v>129</v>
      </c>
      <c r="C670" s="47">
        <v>0.23400000000000004</v>
      </c>
      <c r="D670" s="47">
        <v>0.82099999999999995</v>
      </c>
      <c r="E670" s="47">
        <v>45.875</v>
      </c>
      <c r="F670" s="54">
        <f t="shared" si="18"/>
        <v>3.5100000000000006E-2</v>
      </c>
      <c r="G670" s="54">
        <f t="shared" si="19"/>
        <v>0</v>
      </c>
    </row>
    <row r="671" spans="2:7" x14ac:dyDescent="0.25">
      <c r="B671" s="46" t="s">
        <v>129</v>
      </c>
      <c r="C671" s="47">
        <v>0.20520000000000002</v>
      </c>
      <c r="D671" s="47">
        <v>0.64800000000000002</v>
      </c>
      <c r="E671" s="47">
        <v>51.4</v>
      </c>
      <c r="F671" s="54">
        <f t="shared" si="18"/>
        <v>3.0780000000000002E-2</v>
      </c>
      <c r="G671" s="54">
        <f t="shared" si="19"/>
        <v>0</v>
      </c>
    </row>
    <row r="672" spans="2:7" x14ac:dyDescent="0.25">
      <c r="B672" s="46" t="s">
        <v>129</v>
      </c>
      <c r="C672" s="47">
        <v>0.66600000000000004</v>
      </c>
      <c r="D672" s="47">
        <v>1.641</v>
      </c>
      <c r="E672" s="47">
        <v>65.501999999999995</v>
      </c>
      <c r="F672" s="54">
        <f t="shared" si="18"/>
        <v>9.9900000000000017E-2</v>
      </c>
      <c r="G672" s="54">
        <f t="shared" si="19"/>
        <v>0</v>
      </c>
    </row>
    <row r="673" spans="2:7" x14ac:dyDescent="0.25">
      <c r="B673" s="46" t="s">
        <v>129</v>
      </c>
      <c r="C673" s="47">
        <v>0.34920000000000001</v>
      </c>
      <c r="D673" s="47">
        <v>0.79800000000000004</v>
      </c>
      <c r="E673" s="47">
        <v>70.632999999999996</v>
      </c>
      <c r="F673" s="54">
        <f t="shared" si="18"/>
        <v>5.2380000000000003E-2</v>
      </c>
      <c r="G673" s="54">
        <f t="shared" si="19"/>
        <v>0</v>
      </c>
    </row>
    <row r="674" spans="2:7" x14ac:dyDescent="0.25">
      <c r="B674" s="46" t="s">
        <v>129</v>
      </c>
      <c r="C674" s="47">
        <v>0.78120000000000001</v>
      </c>
      <c r="D674" s="47">
        <v>0.90100000000000002</v>
      </c>
      <c r="E674" s="47">
        <v>140.19999999999999</v>
      </c>
      <c r="F674" s="54">
        <f t="shared" si="18"/>
        <v>0.11717999999999999</v>
      </c>
      <c r="G674" s="54">
        <f t="shared" si="19"/>
        <v>0</v>
      </c>
    </row>
    <row r="675" spans="2:7" x14ac:dyDescent="0.25">
      <c r="B675" s="46" t="s">
        <v>129</v>
      </c>
      <c r="C675" s="47">
        <v>4.4495999999999993</v>
      </c>
      <c r="D675" s="47">
        <v>4.4969999999999999</v>
      </c>
      <c r="E675" s="47">
        <v>160.06700000000001</v>
      </c>
      <c r="F675" s="54">
        <f t="shared" si="18"/>
        <v>0.66743999999999981</v>
      </c>
      <c r="G675" s="54">
        <f t="shared" si="19"/>
        <v>0</v>
      </c>
    </row>
    <row r="676" spans="2:7" x14ac:dyDescent="0.25">
      <c r="B676" s="46" t="s">
        <v>129</v>
      </c>
      <c r="C676" s="47">
        <v>1.71</v>
      </c>
      <c r="D676" s="47">
        <v>1.522</v>
      </c>
      <c r="E676" s="47">
        <v>181.59299999999999</v>
      </c>
      <c r="F676" s="54">
        <f t="shared" si="18"/>
        <v>0.25650000000000001</v>
      </c>
      <c r="G676" s="54">
        <f t="shared" si="19"/>
        <v>0</v>
      </c>
    </row>
    <row r="677" spans="2:7" x14ac:dyDescent="0.25">
      <c r="B677" s="46" t="s">
        <v>129</v>
      </c>
      <c r="C677" s="47">
        <v>0.91080000000000005</v>
      </c>
      <c r="D677" s="47">
        <v>0.69299999999999995</v>
      </c>
      <c r="E677" s="47">
        <v>212.97499999999999</v>
      </c>
      <c r="F677" s="54">
        <f t="shared" ref="F677:F740" si="20">C677*24/20/8</f>
        <v>0.13662000000000002</v>
      </c>
      <c r="G677" s="54">
        <f t="shared" ref="G677:G740" si="21">IF(F677&gt;4,1,0)</f>
        <v>0</v>
      </c>
    </row>
    <row r="678" spans="2:7" x14ac:dyDescent="0.25">
      <c r="B678" s="46" t="s">
        <v>129</v>
      </c>
      <c r="C678" s="47">
        <v>1.2096000000000002</v>
      </c>
      <c r="D678" s="47">
        <v>0.59899999999999998</v>
      </c>
      <c r="E678" s="47">
        <v>326.77800000000002</v>
      </c>
      <c r="F678" s="54">
        <f t="shared" si="20"/>
        <v>0.18144000000000005</v>
      </c>
      <c r="G678" s="54">
        <f t="shared" si="21"/>
        <v>0</v>
      </c>
    </row>
    <row r="679" spans="2:7" x14ac:dyDescent="0.25">
      <c r="B679" s="46" t="s">
        <v>130</v>
      </c>
      <c r="C679" s="47">
        <v>0.06</v>
      </c>
      <c r="D679" s="47">
        <v>9.7324006599558928</v>
      </c>
      <c r="E679" s="47">
        <v>1</v>
      </c>
      <c r="F679" s="54">
        <f t="shared" si="20"/>
        <v>8.9999999999999993E-3</v>
      </c>
      <c r="G679" s="54">
        <f t="shared" si="21"/>
        <v>0</v>
      </c>
    </row>
    <row r="680" spans="2:7" x14ac:dyDescent="0.25">
      <c r="B680" s="46" t="s">
        <v>130</v>
      </c>
      <c r="C680" s="47">
        <v>2.3804345871305799</v>
      </c>
      <c r="D680" s="47">
        <v>62.378414503961984</v>
      </c>
      <c r="E680" s="47">
        <v>6.19</v>
      </c>
      <c r="F680" s="54">
        <f t="shared" si="20"/>
        <v>0.35706518806958698</v>
      </c>
      <c r="G680" s="54">
        <f t="shared" si="21"/>
        <v>0</v>
      </c>
    </row>
    <row r="681" spans="2:7" x14ac:dyDescent="0.25">
      <c r="B681" s="46" t="s">
        <v>130</v>
      </c>
      <c r="C681" s="47">
        <v>0.11</v>
      </c>
      <c r="D681" s="47">
        <v>1.2390787877258658</v>
      </c>
      <c r="E681" s="47">
        <v>14.4</v>
      </c>
      <c r="F681" s="54">
        <f t="shared" si="20"/>
        <v>1.6500000000000001E-2</v>
      </c>
      <c r="G681" s="54">
        <f t="shared" si="21"/>
        <v>0</v>
      </c>
    </row>
    <row r="682" spans="2:7" x14ac:dyDescent="0.25">
      <c r="B682" s="46" t="s">
        <v>130</v>
      </c>
      <c r="C682" s="47">
        <v>1.51</v>
      </c>
      <c r="D682" s="47">
        <v>12.560619655156746</v>
      </c>
      <c r="E682" s="47">
        <v>19.5</v>
      </c>
      <c r="F682" s="54">
        <f t="shared" si="20"/>
        <v>0.22650000000000001</v>
      </c>
      <c r="G682" s="54">
        <f t="shared" si="21"/>
        <v>0</v>
      </c>
    </row>
    <row r="683" spans="2:7" x14ac:dyDescent="0.25">
      <c r="B683" s="46" t="s">
        <v>130</v>
      </c>
      <c r="C683" s="47">
        <v>9.7154431363893874</v>
      </c>
      <c r="D683" s="47">
        <v>36.564031396890954</v>
      </c>
      <c r="E683" s="47">
        <v>43.1</v>
      </c>
      <c r="F683" s="54">
        <f t="shared" si="20"/>
        <v>1.4573164704584081</v>
      </c>
      <c r="G683" s="54">
        <f t="shared" si="21"/>
        <v>0</v>
      </c>
    </row>
    <row r="684" spans="2:7" x14ac:dyDescent="0.25">
      <c r="B684" s="46" t="s">
        <v>130</v>
      </c>
      <c r="C684" s="47">
        <v>4.7700798405847999</v>
      </c>
      <c r="D684" s="47">
        <v>15.382481175795165</v>
      </c>
      <c r="E684" s="47">
        <v>50.3</v>
      </c>
      <c r="F684" s="54">
        <f t="shared" si="20"/>
        <v>0.71551197608771999</v>
      </c>
      <c r="G684" s="54">
        <f t="shared" si="21"/>
        <v>0</v>
      </c>
    </row>
    <row r="685" spans="2:7" x14ac:dyDescent="0.25">
      <c r="B685" s="46" t="s">
        <v>130</v>
      </c>
      <c r="C685" s="47">
        <v>1.1399999999999999</v>
      </c>
      <c r="D685" s="47">
        <v>3.5697994698679909</v>
      </c>
      <c r="E685" s="47">
        <v>51.8</v>
      </c>
      <c r="F685" s="54">
        <f t="shared" si="20"/>
        <v>0.17099999999999999</v>
      </c>
      <c r="G685" s="54">
        <f t="shared" si="21"/>
        <v>0</v>
      </c>
    </row>
    <row r="686" spans="2:7" x14ac:dyDescent="0.25">
      <c r="B686" s="46" t="s">
        <v>130</v>
      </c>
      <c r="C686" s="47">
        <v>7.719318888593655</v>
      </c>
      <c r="D686" s="47">
        <v>7.2797969230386492</v>
      </c>
      <c r="E686" s="47">
        <v>172</v>
      </c>
      <c r="F686" s="54">
        <f t="shared" si="20"/>
        <v>1.1578978332890482</v>
      </c>
      <c r="G686" s="54">
        <f t="shared" si="21"/>
        <v>0</v>
      </c>
    </row>
    <row r="687" spans="2:7" x14ac:dyDescent="0.25">
      <c r="B687" s="46" t="s">
        <v>130</v>
      </c>
      <c r="C687" s="47">
        <v>12.14521543442835</v>
      </c>
      <c r="D687" s="47">
        <v>10.05119920997763</v>
      </c>
      <c r="E687" s="47">
        <v>196</v>
      </c>
      <c r="F687" s="54">
        <f t="shared" si="20"/>
        <v>1.8217823151642523</v>
      </c>
      <c r="G687" s="54">
        <f t="shared" si="21"/>
        <v>0</v>
      </c>
    </row>
    <row r="688" spans="2:7" x14ac:dyDescent="0.25">
      <c r="B688" s="46" t="s">
        <v>130</v>
      </c>
      <c r="C688" s="47">
        <v>1.36</v>
      </c>
      <c r="D688" s="47">
        <v>0.76597597786689886</v>
      </c>
      <c r="E688" s="47">
        <v>288</v>
      </c>
      <c r="F688" s="54">
        <f t="shared" si="20"/>
        <v>0.20400000000000001</v>
      </c>
      <c r="G688" s="54">
        <f t="shared" si="21"/>
        <v>0</v>
      </c>
    </row>
    <row r="689" spans="2:7" x14ac:dyDescent="0.25">
      <c r="B689" s="46" t="s">
        <v>130</v>
      </c>
      <c r="C689" s="47">
        <v>52.531327132984103</v>
      </c>
      <c r="D689" s="47">
        <v>23.669255687843208</v>
      </c>
      <c r="E689" s="47">
        <v>360</v>
      </c>
      <c r="F689" s="54">
        <f t="shared" si="20"/>
        <v>7.8796990699476153</v>
      </c>
      <c r="G689" s="54">
        <f t="shared" si="21"/>
        <v>1</v>
      </c>
    </row>
    <row r="690" spans="2:7" x14ac:dyDescent="0.25">
      <c r="B690" s="46" t="s">
        <v>130</v>
      </c>
      <c r="C690" s="47">
        <v>5.48</v>
      </c>
      <c r="D690" s="47">
        <v>2.2446782666901637</v>
      </c>
      <c r="E690" s="47">
        <v>396</v>
      </c>
      <c r="F690" s="54">
        <f t="shared" si="20"/>
        <v>0.82200000000000006</v>
      </c>
      <c r="G690" s="54">
        <f t="shared" si="21"/>
        <v>0</v>
      </c>
    </row>
    <row r="691" spans="2:7" x14ac:dyDescent="0.25">
      <c r="B691" s="46" t="s">
        <v>130</v>
      </c>
      <c r="C691" s="47">
        <v>0.35</v>
      </c>
      <c r="D691" s="47">
        <v>0.10651470390821018</v>
      </c>
      <c r="E691" s="47">
        <v>533</v>
      </c>
      <c r="F691" s="54">
        <f t="shared" si="20"/>
        <v>5.2499999999999991E-2</v>
      </c>
      <c r="G691" s="54">
        <f t="shared" si="21"/>
        <v>0</v>
      </c>
    </row>
    <row r="692" spans="2:7" x14ac:dyDescent="0.25">
      <c r="B692" s="46" t="s">
        <v>130</v>
      </c>
      <c r="C692" s="47">
        <v>141</v>
      </c>
      <c r="D692" s="47">
        <v>41.96539734109421</v>
      </c>
      <c r="E692" s="47">
        <v>545</v>
      </c>
      <c r="F692" s="54">
        <f t="shared" si="20"/>
        <v>21.15</v>
      </c>
      <c r="G692" s="54">
        <f t="shared" si="21"/>
        <v>1</v>
      </c>
    </row>
    <row r="693" spans="2:7" x14ac:dyDescent="0.25">
      <c r="B693" s="46" t="s">
        <v>130</v>
      </c>
      <c r="C693" s="47">
        <v>1.0900000000000001</v>
      </c>
      <c r="D693" s="47">
        <v>0.22696441419238172</v>
      </c>
      <c r="E693" s="47">
        <v>779</v>
      </c>
      <c r="F693" s="54">
        <f t="shared" si="20"/>
        <v>0.16350000000000003</v>
      </c>
      <c r="G693" s="54">
        <f t="shared" si="21"/>
        <v>0</v>
      </c>
    </row>
    <row r="694" spans="2:7" x14ac:dyDescent="0.25">
      <c r="B694" s="46" t="s">
        <v>130</v>
      </c>
      <c r="C694" s="47">
        <v>67.398959234038841</v>
      </c>
      <c r="D694" s="47">
        <v>7.7811823882526667</v>
      </c>
      <c r="E694" s="47">
        <v>1405</v>
      </c>
      <c r="F694" s="54">
        <f t="shared" si="20"/>
        <v>10.109843885105827</v>
      </c>
      <c r="G694" s="54">
        <f t="shared" si="21"/>
        <v>1</v>
      </c>
    </row>
    <row r="695" spans="2:7" x14ac:dyDescent="0.25">
      <c r="B695" s="46" t="s">
        <v>130</v>
      </c>
      <c r="C695" s="47">
        <v>52.7</v>
      </c>
      <c r="D695" s="47">
        <v>3.660938720768562</v>
      </c>
      <c r="E695" s="47">
        <v>2335</v>
      </c>
      <c r="F695" s="54">
        <f t="shared" si="20"/>
        <v>7.9050000000000011</v>
      </c>
      <c r="G695" s="54">
        <f t="shared" si="21"/>
        <v>1</v>
      </c>
    </row>
    <row r="696" spans="2:7" x14ac:dyDescent="0.25">
      <c r="B696" s="46" t="s">
        <v>130</v>
      </c>
      <c r="C696" s="47">
        <v>6.3514307661081402</v>
      </c>
      <c r="D696" s="47">
        <v>0.18834451243063682</v>
      </c>
      <c r="E696" s="47">
        <v>5470</v>
      </c>
      <c r="F696" s="54">
        <f t="shared" si="20"/>
        <v>0.952714614916221</v>
      </c>
      <c r="G696" s="54">
        <f t="shared" si="21"/>
        <v>0</v>
      </c>
    </row>
    <row r="697" spans="2:7" x14ac:dyDescent="0.25">
      <c r="B697" s="46" t="s">
        <v>131</v>
      </c>
      <c r="C697" s="47">
        <v>4.8364209797720035</v>
      </c>
      <c r="D697" s="47">
        <v>8.7227593619987616</v>
      </c>
      <c r="E697" s="47">
        <v>78.096774190000005</v>
      </c>
      <c r="F697" s="54">
        <f t="shared" si="20"/>
        <v>0.7254631469658005</v>
      </c>
      <c r="G697" s="54">
        <f t="shared" si="21"/>
        <v>0</v>
      </c>
    </row>
    <row r="698" spans="2:7" x14ac:dyDescent="0.25">
      <c r="B698" s="46" t="s">
        <v>131</v>
      </c>
      <c r="C698" s="47">
        <v>8.8687978171407718</v>
      </c>
      <c r="D698" s="47">
        <v>6.5874630897976818</v>
      </c>
      <c r="E698" s="47">
        <v>189.63105022830999</v>
      </c>
      <c r="F698" s="54">
        <f t="shared" si="20"/>
        <v>1.3303196725711157</v>
      </c>
      <c r="G698" s="54">
        <f t="shared" si="21"/>
        <v>0</v>
      </c>
    </row>
    <row r="699" spans="2:7" x14ac:dyDescent="0.25">
      <c r="B699" s="46" t="s">
        <v>131</v>
      </c>
      <c r="C699" s="47">
        <v>1.1251777219621812</v>
      </c>
      <c r="D699" s="47">
        <v>0.79216189426682215</v>
      </c>
      <c r="E699" s="47">
        <v>200.06451609999999</v>
      </c>
      <c r="F699" s="54">
        <f t="shared" si="20"/>
        <v>0.16877665829432717</v>
      </c>
      <c r="G699" s="54">
        <f t="shared" si="21"/>
        <v>0</v>
      </c>
    </row>
    <row r="700" spans="2:7" x14ac:dyDescent="0.25">
      <c r="B700" s="46" t="s">
        <v>131</v>
      </c>
      <c r="C700" s="47">
        <v>0.46170316627033686</v>
      </c>
      <c r="D700" s="47">
        <v>3.2505936165893347E-2</v>
      </c>
      <c r="E700" s="47">
        <v>2000.612903</v>
      </c>
      <c r="F700" s="54">
        <f t="shared" si="20"/>
        <v>6.9255474940550538E-2</v>
      </c>
      <c r="G700" s="54">
        <f t="shared" si="21"/>
        <v>0</v>
      </c>
    </row>
    <row r="701" spans="2:7" x14ac:dyDescent="0.25">
      <c r="B701" s="46" t="s">
        <v>132</v>
      </c>
      <c r="C701" s="47">
        <v>1.2096000000000002</v>
      </c>
      <c r="D701" s="47">
        <v>7.2969999999999997</v>
      </c>
      <c r="E701" s="47">
        <v>21.344000000000001</v>
      </c>
      <c r="F701" s="54">
        <f t="shared" si="20"/>
        <v>0.18144000000000005</v>
      </c>
      <c r="G701" s="54">
        <f t="shared" si="21"/>
        <v>0</v>
      </c>
    </row>
    <row r="702" spans="2:7" x14ac:dyDescent="0.25">
      <c r="B702" s="46" t="s">
        <v>132</v>
      </c>
      <c r="C702" s="47">
        <v>1.8000000000000002E-2</v>
      </c>
      <c r="D702" s="47">
        <v>9.8000000000000004E-2</v>
      </c>
      <c r="E702" s="47">
        <v>25</v>
      </c>
      <c r="F702" s="54">
        <f t="shared" si="20"/>
        <v>2.7000000000000001E-3</v>
      </c>
      <c r="G702" s="54">
        <f t="shared" si="21"/>
        <v>0</v>
      </c>
    </row>
    <row r="703" spans="2:7" x14ac:dyDescent="0.25">
      <c r="B703" s="46" t="s">
        <v>132</v>
      </c>
      <c r="C703" s="47">
        <v>3.2399999999999991E-2</v>
      </c>
      <c r="D703" s="47">
        <v>0.13200000000000001</v>
      </c>
      <c r="E703" s="47">
        <v>40.015999999999998</v>
      </c>
      <c r="F703" s="54">
        <f t="shared" si="20"/>
        <v>4.8599999999999989E-3</v>
      </c>
      <c r="G703" s="54">
        <f t="shared" si="21"/>
        <v>0</v>
      </c>
    </row>
    <row r="704" spans="2:7" x14ac:dyDescent="0.25">
      <c r="B704" s="46" t="s">
        <v>132</v>
      </c>
      <c r="C704" s="47">
        <v>9.3599999999999989E-2</v>
      </c>
      <c r="D704" s="47">
        <v>0.26</v>
      </c>
      <c r="E704" s="47">
        <v>46.262</v>
      </c>
      <c r="F704" s="54">
        <f t="shared" si="20"/>
        <v>1.4039999999999997E-2</v>
      </c>
      <c r="G704" s="54">
        <f t="shared" si="21"/>
        <v>0</v>
      </c>
    </row>
    <row r="705" spans="2:7" x14ac:dyDescent="0.25">
      <c r="B705" s="46" t="s">
        <v>132</v>
      </c>
      <c r="C705" s="47">
        <v>0</v>
      </c>
      <c r="D705" s="47">
        <v>0</v>
      </c>
      <c r="E705" s="47">
        <v>73.97</v>
      </c>
      <c r="F705" s="54">
        <f t="shared" si="20"/>
        <v>0</v>
      </c>
      <c r="G705" s="54">
        <f t="shared" si="21"/>
        <v>0</v>
      </c>
    </row>
    <row r="706" spans="2:7" x14ac:dyDescent="0.25">
      <c r="B706" s="46" t="s">
        <v>132</v>
      </c>
      <c r="C706" s="47">
        <v>0</v>
      </c>
      <c r="D706" s="47">
        <v>0</v>
      </c>
      <c r="E706" s="47">
        <v>95.834000000000003</v>
      </c>
      <c r="F706" s="54">
        <f t="shared" si="20"/>
        <v>0</v>
      </c>
      <c r="G706" s="54">
        <f t="shared" si="21"/>
        <v>0</v>
      </c>
    </row>
    <row r="707" spans="2:7" x14ac:dyDescent="0.25">
      <c r="B707" s="46" t="s">
        <v>132</v>
      </c>
      <c r="C707" s="47">
        <v>0</v>
      </c>
      <c r="D707" s="47">
        <v>0</v>
      </c>
      <c r="E707" s="47">
        <v>120.364</v>
      </c>
      <c r="F707" s="54">
        <f t="shared" si="20"/>
        <v>0</v>
      </c>
      <c r="G707" s="54">
        <f t="shared" si="21"/>
        <v>0</v>
      </c>
    </row>
    <row r="708" spans="2:7" x14ac:dyDescent="0.25">
      <c r="B708" s="46" t="s">
        <v>132</v>
      </c>
      <c r="C708" s="47">
        <v>5.04E-2</v>
      </c>
      <c r="D708" s="47">
        <v>4.1000000000000002E-2</v>
      </c>
      <c r="E708" s="47">
        <v>123.148</v>
      </c>
      <c r="F708" s="54">
        <f t="shared" si="20"/>
        <v>7.5599999999999999E-3</v>
      </c>
      <c r="G708" s="54">
        <f t="shared" si="21"/>
        <v>0</v>
      </c>
    </row>
    <row r="709" spans="2:7" x14ac:dyDescent="0.25">
      <c r="B709" s="46" t="s">
        <v>132</v>
      </c>
      <c r="C709" s="47">
        <v>0</v>
      </c>
      <c r="D709" s="47">
        <v>0</v>
      </c>
      <c r="E709" s="47">
        <v>126.59</v>
      </c>
      <c r="F709" s="54">
        <f t="shared" si="20"/>
        <v>0</v>
      </c>
      <c r="G709" s="54">
        <f t="shared" si="21"/>
        <v>0</v>
      </c>
    </row>
    <row r="710" spans="2:7" x14ac:dyDescent="0.25">
      <c r="B710" s="46" t="s">
        <v>132</v>
      </c>
      <c r="C710" s="47">
        <v>0</v>
      </c>
      <c r="D710" s="47">
        <v>0</v>
      </c>
      <c r="E710" s="47">
        <v>139.14500000000001</v>
      </c>
      <c r="F710" s="54">
        <f t="shared" si="20"/>
        <v>0</v>
      </c>
      <c r="G710" s="54">
        <f t="shared" si="21"/>
        <v>0</v>
      </c>
    </row>
    <row r="711" spans="2:7" x14ac:dyDescent="0.25">
      <c r="B711" s="46" t="s">
        <v>132</v>
      </c>
      <c r="C711" s="47">
        <v>6.3432000000000004</v>
      </c>
      <c r="D711" s="47">
        <v>5.29</v>
      </c>
      <c r="E711" s="47">
        <v>154.43</v>
      </c>
      <c r="F711" s="54">
        <f t="shared" si="20"/>
        <v>0.9514800000000001</v>
      </c>
      <c r="G711" s="54">
        <f t="shared" si="21"/>
        <v>0</v>
      </c>
    </row>
    <row r="712" spans="2:7" x14ac:dyDescent="0.25">
      <c r="B712" s="46" t="s">
        <v>132</v>
      </c>
      <c r="C712" s="47">
        <v>0.29520000000000002</v>
      </c>
      <c r="D712" s="47">
        <v>0.24299999999999999</v>
      </c>
      <c r="E712" s="47">
        <v>157</v>
      </c>
      <c r="F712" s="54">
        <f t="shared" si="20"/>
        <v>4.428E-2</v>
      </c>
      <c r="G712" s="54">
        <f t="shared" si="21"/>
        <v>0</v>
      </c>
    </row>
    <row r="713" spans="2:7" x14ac:dyDescent="0.25">
      <c r="B713" s="46" t="s">
        <v>132</v>
      </c>
      <c r="C713" s="47">
        <v>3.5999999999999999E-3</v>
      </c>
      <c r="D713" s="47">
        <v>4.0000000000000001E-3</v>
      </c>
      <c r="E713" s="47">
        <v>178.41</v>
      </c>
      <c r="F713" s="54">
        <f t="shared" si="20"/>
        <v>5.4000000000000001E-4</v>
      </c>
      <c r="G713" s="54">
        <f t="shared" si="21"/>
        <v>0</v>
      </c>
    </row>
    <row r="714" spans="2:7" x14ac:dyDescent="0.25">
      <c r="B714" s="46" t="s">
        <v>132</v>
      </c>
      <c r="C714" s="47">
        <v>1.2312000000000001</v>
      </c>
      <c r="D714" s="47">
        <v>0.79600000000000004</v>
      </c>
      <c r="E714" s="47">
        <v>199.03800000000001</v>
      </c>
      <c r="F714" s="54">
        <f t="shared" si="20"/>
        <v>0.18468000000000001</v>
      </c>
      <c r="G714" s="54">
        <f t="shared" si="21"/>
        <v>0</v>
      </c>
    </row>
    <row r="715" spans="2:7" x14ac:dyDescent="0.25">
      <c r="B715" s="46" t="s">
        <v>132</v>
      </c>
      <c r="C715" s="47">
        <v>0.46079999999999999</v>
      </c>
      <c r="D715" s="47">
        <v>0.17199999999999999</v>
      </c>
      <c r="E715" s="47">
        <v>262.03300000000002</v>
      </c>
      <c r="F715" s="54">
        <f t="shared" si="20"/>
        <v>6.9120000000000001E-2</v>
      </c>
      <c r="G715" s="54">
        <f t="shared" si="21"/>
        <v>0</v>
      </c>
    </row>
    <row r="716" spans="2:7" x14ac:dyDescent="0.25">
      <c r="B716" s="46" t="s">
        <v>132</v>
      </c>
      <c r="C716" s="47">
        <v>0.20520000000000002</v>
      </c>
      <c r="D716" s="47">
        <v>9.9000000000000005E-2</v>
      </c>
      <c r="E716" s="47">
        <v>265.06599999999997</v>
      </c>
      <c r="F716" s="54">
        <f t="shared" si="20"/>
        <v>3.0780000000000002E-2</v>
      </c>
      <c r="G716" s="54">
        <f t="shared" si="21"/>
        <v>0</v>
      </c>
    </row>
    <row r="717" spans="2:7" x14ac:dyDescent="0.25">
      <c r="B717" s="46" t="s">
        <v>132</v>
      </c>
      <c r="C717" s="47">
        <v>1.44E-2</v>
      </c>
      <c r="D717" s="47">
        <v>5.0000000000000001E-3</v>
      </c>
      <c r="E717" s="47">
        <v>394.68200000000002</v>
      </c>
      <c r="F717" s="54">
        <f t="shared" si="20"/>
        <v>2.16E-3</v>
      </c>
      <c r="G717" s="54">
        <f t="shared" si="21"/>
        <v>0</v>
      </c>
    </row>
    <row r="718" spans="2:7" x14ac:dyDescent="0.25">
      <c r="B718" s="46" t="s">
        <v>132</v>
      </c>
      <c r="C718" s="47">
        <v>0</v>
      </c>
      <c r="D718" s="47">
        <v>0</v>
      </c>
      <c r="E718" s="47">
        <v>440.55399999999997</v>
      </c>
      <c r="F718" s="54">
        <f t="shared" si="20"/>
        <v>0</v>
      </c>
      <c r="G718" s="54">
        <f t="shared" si="21"/>
        <v>0</v>
      </c>
    </row>
    <row r="719" spans="2:7" x14ac:dyDescent="0.25">
      <c r="B719" s="46" t="s">
        <v>132</v>
      </c>
      <c r="C719" s="47">
        <v>0.33119999999999999</v>
      </c>
      <c r="D719" s="47">
        <v>9.4E-2</v>
      </c>
      <c r="E719" s="47">
        <v>450.75400000000002</v>
      </c>
      <c r="F719" s="54">
        <f t="shared" si="20"/>
        <v>4.9680000000000002E-2</v>
      </c>
      <c r="G719" s="54">
        <f t="shared" si="21"/>
        <v>0</v>
      </c>
    </row>
    <row r="720" spans="2:7" x14ac:dyDescent="0.25">
      <c r="B720" s="46" t="s">
        <v>132</v>
      </c>
      <c r="C720" s="47">
        <v>3.9599999999999996E-2</v>
      </c>
      <c r="D720" s="47">
        <v>1.2E-2</v>
      </c>
      <c r="E720" s="47">
        <v>455.56299999999999</v>
      </c>
      <c r="F720" s="54">
        <f t="shared" si="20"/>
        <v>5.9399999999999991E-3</v>
      </c>
      <c r="G720" s="54">
        <f t="shared" si="21"/>
        <v>0</v>
      </c>
    </row>
    <row r="721" spans="2:7" x14ac:dyDescent="0.25">
      <c r="B721" s="46" t="s">
        <v>132</v>
      </c>
      <c r="C721" s="47">
        <v>0</v>
      </c>
      <c r="D721" s="47">
        <v>0</v>
      </c>
      <c r="E721" s="47">
        <v>474.96</v>
      </c>
      <c r="F721" s="54">
        <f t="shared" si="20"/>
        <v>0</v>
      </c>
      <c r="G721" s="54">
        <f t="shared" si="21"/>
        <v>0</v>
      </c>
    </row>
    <row r="722" spans="2:7" x14ac:dyDescent="0.25">
      <c r="B722" s="46" t="s">
        <v>132</v>
      </c>
      <c r="C722" s="47">
        <v>0.1656</v>
      </c>
      <c r="D722" s="47">
        <v>4.1000000000000002E-2</v>
      </c>
      <c r="E722" s="47">
        <v>522.93899999999996</v>
      </c>
      <c r="F722" s="54">
        <f t="shared" si="20"/>
        <v>2.4840000000000001E-2</v>
      </c>
      <c r="G722" s="54">
        <f t="shared" si="21"/>
        <v>0</v>
      </c>
    </row>
    <row r="723" spans="2:7" x14ac:dyDescent="0.25">
      <c r="B723" s="46" t="s">
        <v>132</v>
      </c>
      <c r="C723" s="47">
        <v>0</v>
      </c>
      <c r="D723" s="47">
        <v>0</v>
      </c>
      <c r="E723" s="47">
        <v>591.56100000000004</v>
      </c>
      <c r="F723" s="54">
        <f t="shared" si="20"/>
        <v>0</v>
      </c>
      <c r="G723" s="54">
        <f t="shared" si="21"/>
        <v>0</v>
      </c>
    </row>
    <row r="724" spans="2:7" x14ac:dyDescent="0.25">
      <c r="B724" s="46" t="s">
        <v>132</v>
      </c>
      <c r="C724" s="47">
        <v>2.4731999999999998</v>
      </c>
      <c r="D724" s="47">
        <v>0.50800000000000001</v>
      </c>
      <c r="E724" s="47">
        <v>626.75800000000004</v>
      </c>
      <c r="F724" s="54">
        <f t="shared" si="20"/>
        <v>0.37097999999999998</v>
      </c>
      <c r="G724" s="54">
        <f t="shared" si="21"/>
        <v>0</v>
      </c>
    </row>
    <row r="725" spans="2:7" x14ac:dyDescent="0.25">
      <c r="B725" s="46" t="s">
        <v>132</v>
      </c>
      <c r="C725" s="47">
        <v>3.1032000000000002</v>
      </c>
      <c r="D725" s="47">
        <v>0.629</v>
      </c>
      <c r="E725" s="47">
        <v>635.75599999999997</v>
      </c>
      <c r="F725" s="54">
        <f t="shared" si="20"/>
        <v>0.46548</v>
      </c>
      <c r="G725" s="54">
        <f t="shared" si="21"/>
        <v>0</v>
      </c>
    </row>
    <row r="726" spans="2:7" x14ac:dyDescent="0.25">
      <c r="B726" s="46" t="s">
        <v>132</v>
      </c>
      <c r="C726" s="47">
        <v>0.1116</v>
      </c>
      <c r="D726" s="47">
        <v>2.1999999999999999E-2</v>
      </c>
      <c r="E726" s="47">
        <v>662.94</v>
      </c>
      <c r="F726" s="54">
        <f t="shared" si="20"/>
        <v>1.6739999999999998E-2</v>
      </c>
      <c r="G726" s="54">
        <f t="shared" si="21"/>
        <v>0</v>
      </c>
    </row>
    <row r="727" spans="2:7" x14ac:dyDescent="0.25">
      <c r="B727" s="46" t="s">
        <v>132</v>
      </c>
      <c r="C727" s="47">
        <v>0.1008</v>
      </c>
      <c r="D727" s="47">
        <v>1.9E-2</v>
      </c>
      <c r="E727" s="47">
        <v>689.09400000000005</v>
      </c>
      <c r="F727" s="54">
        <f t="shared" si="20"/>
        <v>1.512E-2</v>
      </c>
      <c r="G727" s="54">
        <f t="shared" si="21"/>
        <v>0</v>
      </c>
    </row>
    <row r="728" spans="2:7" x14ac:dyDescent="0.25">
      <c r="B728" s="46" t="s">
        <v>132</v>
      </c>
      <c r="C728" s="47">
        <v>0.56519999999999992</v>
      </c>
      <c r="D728" s="47">
        <v>0.1</v>
      </c>
      <c r="E728" s="47">
        <v>728.52</v>
      </c>
      <c r="F728" s="54">
        <f t="shared" si="20"/>
        <v>8.4779999999999994E-2</v>
      </c>
      <c r="G728" s="54">
        <f t="shared" si="21"/>
        <v>0</v>
      </c>
    </row>
    <row r="729" spans="2:7" x14ac:dyDescent="0.25">
      <c r="B729" s="46" t="s">
        <v>132</v>
      </c>
      <c r="C729" s="47">
        <v>0.23039999999999999</v>
      </c>
      <c r="D729" s="47">
        <v>3.5999999999999997E-2</v>
      </c>
      <c r="E729" s="47">
        <v>817.44299999999998</v>
      </c>
      <c r="F729" s="54">
        <f t="shared" si="20"/>
        <v>3.456E-2</v>
      </c>
      <c r="G729" s="54">
        <f t="shared" si="21"/>
        <v>0</v>
      </c>
    </row>
    <row r="730" spans="2:7" x14ac:dyDescent="0.25">
      <c r="B730" s="46" t="s">
        <v>132</v>
      </c>
      <c r="C730" s="47">
        <v>1.5948</v>
      </c>
      <c r="D730" s="47">
        <v>0.247</v>
      </c>
      <c r="E730" s="47">
        <v>832.15200000000004</v>
      </c>
      <c r="F730" s="54">
        <f t="shared" si="20"/>
        <v>0.23921999999999999</v>
      </c>
      <c r="G730" s="54">
        <f t="shared" si="21"/>
        <v>0</v>
      </c>
    </row>
    <row r="731" spans="2:7" x14ac:dyDescent="0.25">
      <c r="B731" s="46" t="s">
        <v>132</v>
      </c>
      <c r="C731" s="47">
        <v>9.3599999999999989E-2</v>
      </c>
      <c r="D731" s="47">
        <v>1.4E-2</v>
      </c>
      <c r="E731" s="47">
        <v>879.93200000000002</v>
      </c>
      <c r="F731" s="54">
        <f t="shared" si="20"/>
        <v>1.4039999999999997E-2</v>
      </c>
      <c r="G731" s="54">
        <f t="shared" si="21"/>
        <v>0</v>
      </c>
    </row>
    <row r="732" spans="2:7" x14ac:dyDescent="0.25">
      <c r="B732" s="46" t="s">
        <v>132</v>
      </c>
      <c r="C732" s="47">
        <v>0.26639999999999997</v>
      </c>
      <c r="D732" s="47">
        <v>3.6999999999999998E-2</v>
      </c>
      <c r="E732" s="47">
        <v>939.76099999999997</v>
      </c>
      <c r="F732" s="54">
        <f t="shared" si="20"/>
        <v>3.9959999999999996E-2</v>
      </c>
      <c r="G732" s="54">
        <f t="shared" si="21"/>
        <v>0</v>
      </c>
    </row>
    <row r="733" spans="2:7" x14ac:dyDescent="0.25">
      <c r="B733" s="46" t="s">
        <v>132</v>
      </c>
      <c r="C733" s="47">
        <v>1.2924</v>
      </c>
      <c r="D733" s="47">
        <v>0.157</v>
      </c>
      <c r="E733" s="47">
        <v>1056.2940000000001</v>
      </c>
      <c r="F733" s="54">
        <f t="shared" si="20"/>
        <v>0.19386</v>
      </c>
      <c r="G733" s="54">
        <f t="shared" si="21"/>
        <v>0</v>
      </c>
    </row>
    <row r="734" spans="2:7" x14ac:dyDescent="0.25">
      <c r="B734" s="46" t="s">
        <v>132</v>
      </c>
      <c r="C734" s="47">
        <v>0</v>
      </c>
      <c r="D734" s="47">
        <v>0</v>
      </c>
      <c r="E734" s="47">
        <v>1065.6300000000001</v>
      </c>
      <c r="F734" s="54">
        <f t="shared" si="20"/>
        <v>0</v>
      </c>
      <c r="G734" s="54">
        <f t="shared" si="21"/>
        <v>0</v>
      </c>
    </row>
    <row r="735" spans="2:7" x14ac:dyDescent="0.25">
      <c r="B735" s="46" t="s">
        <v>132</v>
      </c>
      <c r="C735" s="47">
        <v>0</v>
      </c>
      <c r="D735" s="47">
        <v>0</v>
      </c>
      <c r="E735" s="47">
        <v>1174.0250000000001</v>
      </c>
      <c r="F735" s="54">
        <f t="shared" si="20"/>
        <v>0</v>
      </c>
      <c r="G735" s="54">
        <f t="shared" si="21"/>
        <v>0</v>
      </c>
    </row>
    <row r="736" spans="2:7" x14ac:dyDescent="0.25">
      <c r="B736" s="46" t="s">
        <v>132</v>
      </c>
      <c r="C736" s="47">
        <v>0.29520000000000002</v>
      </c>
      <c r="D736" s="47">
        <v>3.2000000000000001E-2</v>
      </c>
      <c r="E736" s="47">
        <v>1189.0820000000001</v>
      </c>
      <c r="F736" s="54">
        <f t="shared" si="20"/>
        <v>4.428E-2</v>
      </c>
      <c r="G736" s="54">
        <f t="shared" si="21"/>
        <v>0</v>
      </c>
    </row>
    <row r="737" spans="2:7" x14ac:dyDescent="0.25">
      <c r="B737" s="46" t="s">
        <v>132</v>
      </c>
      <c r="C737" s="47">
        <v>0.31319999999999998</v>
      </c>
      <c r="D737" s="47">
        <v>3.1E-2</v>
      </c>
      <c r="E737" s="47">
        <v>1320.539</v>
      </c>
      <c r="F737" s="54">
        <f t="shared" si="20"/>
        <v>4.6980000000000001E-2</v>
      </c>
      <c r="G737" s="54">
        <f t="shared" si="21"/>
        <v>0</v>
      </c>
    </row>
    <row r="738" spans="2:7" x14ac:dyDescent="0.25">
      <c r="B738" s="46" t="s">
        <v>132</v>
      </c>
      <c r="C738" s="47">
        <v>1.6740000000000002</v>
      </c>
      <c r="D738" s="47">
        <v>0.155</v>
      </c>
      <c r="E738" s="47">
        <v>1390.76</v>
      </c>
      <c r="F738" s="54">
        <f t="shared" si="20"/>
        <v>0.25109999999999999</v>
      </c>
      <c r="G738" s="54">
        <f t="shared" si="21"/>
        <v>0</v>
      </c>
    </row>
    <row r="739" spans="2:7" x14ac:dyDescent="0.25">
      <c r="B739" s="46" t="s">
        <v>132</v>
      </c>
      <c r="C739" s="47">
        <v>0.33119999999999999</v>
      </c>
      <c r="D739" s="47">
        <v>2.9000000000000001E-2</v>
      </c>
      <c r="E739" s="47">
        <v>1473.377</v>
      </c>
      <c r="F739" s="54">
        <f t="shared" si="20"/>
        <v>4.9680000000000002E-2</v>
      </c>
      <c r="G739" s="54">
        <f t="shared" si="21"/>
        <v>0</v>
      </c>
    </row>
    <row r="740" spans="2:7" x14ac:dyDescent="0.25">
      <c r="B740" s="46" t="s">
        <v>132</v>
      </c>
      <c r="C740" s="47">
        <v>3.6000000000000004E-2</v>
      </c>
      <c r="D740" s="47">
        <v>3.0000000000000001E-3</v>
      </c>
      <c r="E740" s="47">
        <v>1547.5740000000001</v>
      </c>
      <c r="F740" s="54">
        <f t="shared" si="20"/>
        <v>5.4000000000000003E-3</v>
      </c>
      <c r="G740" s="54">
        <f t="shared" si="21"/>
        <v>0</v>
      </c>
    </row>
    <row r="741" spans="2:7" x14ac:dyDescent="0.25">
      <c r="B741" s="46" t="s">
        <v>132</v>
      </c>
      <c r="C741" s="47">
        <v>1.6955999999999998</v>
      </c>
      <c r="D741" s="47">
        <v>0.124</v>
      </c>
      <c r="E741" s="47">
        <v>1759.6559999999999</v>
      </c>
      <c r="F741" s="54">
        <f t="shared" ref="F741:F804" si="22">C741*24/20/8</f>
        <v>0.25433999999999996</v>
      </c>
      <c r="G741" s="54">
        <f t="shared" ref="G741:G804" si="23">IF(F741&gt;4,1,0)</f>
        <v>0</v>
      </c>
    </row>
    <row r="742" spans="2:7" x14ac:dyDescent="0.25">
      <c r="B742" s="46" t="s">
        <v>132</v>
      </c>
      <c r="C742" s="47">
        <v>1.0800000000000001E-2</v>
      </c>
      <c r="D742" s="47">
        <v>1E-3</v>
      </c>
      <c r="E742" s="47">
        <v>2092.1709999999998</v>
      </c>
      <c r="F742" s="54">
        <f t="shared" si="22"/>
        <v>1.6199999999999999E-3</v>
      </c>
      <c r="G742" s="54">
        <f t="shared" si="23"/>
        <v>0</v>
      </c>
    </row>
    <row r="743" spans="2:7" x14ac:dyDescent="0.25">
      <c r="B743" s="46" t="s">
        <v>132</v>
      </c>
      <c r="C743" s="47">
        <v>3.9599999999999996E-2</v>
      </c>
      <c r="D743" s="47">
        <v>2E-3</v>
      </c>
      <c r="E743" s="47">
        <v>2123.1930000000002</v>
      </c>
      <c r="F743" s="54">
        <f t="shared" si="22"/>
        <v>5.9399999999999991E-3</v>
      </c>
      <c r="G743" s="54">
        <f t="shared" si="23"/>
        <v>0</v>
      </c>
    </row>
    <row r="744" spans="2:7" x14ac:dyDescent="0.25">
      <c r="B744" s="46" t="s">
        <v>132</v>
      </c>
      <c r="C744" s="47">
        <v>0.5796</v>
      </c>
      <c r="D744" s="47">
        <v>3.1E-2</v>
      </c>
      <c r="E744" s="47">
        <v>2444.9119999999998</v>
      </c>
      <c r="F744" s="54">
        <f t="shared" si="22"/>
        <v>8.693999999999999E-2</v>
      </c>
      <c r="G744" s="54">
        <f t="shared" si="23"/>
        <v>0</v>
      </c>
    </row>
    <row r="745" spans="2:7" x14ac:dyDescent="0.25">
      <c r="B745" s="46" t="s">
        <v>132</v>
      </c>
      <c r="C745" s="47">
        <v>0.14400000000000002</v>
      </c>
      <c r="D745" s="47">
        <v>7.0000000000000001E-3</v>
      </c>
      <c r="E745" s="47">
        <v>2611.66</v>
      </c>
      <c r="F745" s="54">
        <f t="shared" si="22"/>
        <v>2.1600000000000001E-2</v>
      </c>
      <c r="G745" s="54">
        <f t="shared" si="23"/>
        <v>0</v>
      </c>
    </row>
    <row r="746" spans="2:7" x14ac:dyDescent="0.25">
      <c r="B746" s="46" t="s">
        <v>132</v>
      </c>
      <c r="C746" s="47">
        <v>2.9735999999999998</v>
      </c>
      <c r="D746" s="47">
        <v>0.127</v>
      </c>
      <c r="E746" s="47">
        <v>3001.864</v>
      </c>
      <c r="F746" s="54">
        <f t="shared" si="22"/>
        <v>0.44603999999999999</v>
      </c>
      <c r="G746" s="54">
        <f t="shared" si="23"/>
        <v>0</v>
      </c>
    </row>
    <row r="747" spans="2:7" x14ac:dyDescent="0.25">
      <c r="B747" s="46" t="s">
        <v>132</v>
      </c>
      <c r="C747" s="47">
        <v>3.9599999999999996E-2</v>
      </c>
      <c r="D747" s="47">
        <v>2E-3</v>
      </c>
      <c r="E747" s="47">
        <v>3050.9319999999998</v>
      </c>
      <c r="F747" s="54">
        <f t="shared" si="22"/>
        <v>5.9399999999999991E-3</v>
      </c>
      <c r="G747" s="54">
        <f t="shared" si="23"/>
        <v>0</v>
      </c>
    </row>
    <row r="748" spans="2:7" x14ac:dyDescent="0.25">
      <c r="B748" s="46" t="s">
        <v>132</v>
      </c>
      <c r="C748" s="47">
        <v>0</v>
      </c>
      <c r="D748" s="47">
        <v>0</v>
      </c>
      <c r="E748" s="47">
        <v>3707.837</v>
      </c>
      <c r="F748" s="54">
        <f t="shared" si="22"/>
        <v>0</v>
      </c>
      <c r="G748" s="54">
        <f t="shared" si="23"/>
        <v>0</v>
      </c>
    </row>
    <row r="749" spans="2:7" x14ac:dyDescent="0.25">
      <c r="B749" s="46" t="s">
        <v>132</v>
      </c>
      <c r="C749" s="47">
        <v>1.3644000000000001</v>
      </c>
      <c r="D749" s="47">
        <v>4.1000000000000002E-2</v>
      </c>
      <c r="E749" s="47">
        <v>4303.01</v>
      </c>
      <c r="F749" s="54">
        <f t="shared" si="22"/>
        <v>0.20466000000000001</v>
      </c>
      <c r="G749" s="54">
        <f t="shared" si="23"/>
        <v>0</v>
      </c>
    </row>
    <row r="750" spans="2:7" x14ac:dyDescent="0.25">
      <c r="B750" s="46" t="s">
        <v>132</v>
      </c>
      <c r="C750" s="47">
        <v>0.67679999999999996</v>
      </c>
      <c r="D750" s="47">
        <v>0.02</v>
      </c>
      <c r="E750" s="47">
        <v>4353.1840000000002</v>
      </c>
      <c r="F750" s="54">
        <f t="shared" si="22"/>
        <v>0.10151999999999999</v>
      </c>
      <c r="G750" s="54">
        <f t="shared" si="23"/>
        <v>0</v>
      </c>
    </row>
    <row r="751" spans="2:7" x14ac:dyDescent="0.25">
      <c r="B751" s="46" t="s">
        <v>133</v>
      </c>
      <c r="C751" s="47">
        <v>2.8409822972080501</v>
      </c>
      <c r="D751" s="47">
        <v>3.8604491806644106</v>
      </c>
      <c r="E751" s="47">
        <v>97</v>
      </c>
      <c r="F751" s="54">
        <f t="shared" si="22"/>
        <v>0.42614734458120751</v>
      </c>
      <c r="G751" s="54">
        <f t="shared" si="23"/>
        <v>0</v>
      </c>
    </row>
    <row r="752" spans="2:7" x14ac:dyDescent="0.25">
      <c r="B752" s="46" t="s">
        <v>133</v>
      </c>
      <c r="C752" s="47">
        <v>1.45</v>
      </c>
      <c r="D752" s="47">
        <v>1.7696414950419528</v>
      </c>
      <c r="E752" s="47">
        <v>108</v>
      </c>
      <c r="F752" s="54">
        <f t="shared" si="22"/>
        <v>0.21749999999999997</v>
      </c>
      <c r="G752" s="54">
        <f t="shared" si="23"/>
        <v>0</v>
      </c>
    </row>
    <row r="753" spans="2:7" x14ac:dyDescent="0.25">
      <c r="B753" s="46" t="s">
        <v>133</v>
      </c>
      <c r="C753" s="47">
        <v>1.8</v>
      </c>
      <c r="D753" s="47">
        <v>0.84132625736403932</v>
      </c>
      <c r="E753" s="47">
        <v>282</v>
      </c>
      <c r="F753" s="54">
        <f t="shared" si="22"/>
        <v>0.27</v>
      </c>
      <c r="G753" s="54">
        <f t="shared" si="23"/>
        <v>0</v>
      </c>
    </row>
    <row r="754" spans="2:7" x14ac:dyDescent="0.25">
      <c r="B754" s="46" t="s">
        <v>133</v>
      </c>
      <c r="C754" s="47">
        <v>4.5199999999999996</v>
      </c>
      <c r="D754" s="47">
        <v>1.6322497727343968</v>
      </c>
      <c r="E754" s="47">
        <v>365</v>
      </c>
      <c r="F754" s="54">
        <f t="shared" si="22"/>
        <v>0.67799999999999994</v>
      </c>
      <c r="G754" s="54">
        <f t="shared" si="23"/>
        <v>0</v>
      </c>
    </row>
    <row r="755" spans="2:7" x14ac:dyDescent="0.25">
      <c r="B755" s="46" t="s">
        <v>133</v>
      </c>
      <c r="C755" s="47">
        <v>2.35</v>
      </c>
      <c r="D755" s="47">
        <v>0.76481057716755663</v>
      </c>
      <c r="E755" s="47">
        <v>405</v>
      </c>
      <c r="F755" s="54">
        <f t="shared" si="22"/>
        <v>0.35250000000000004</v>
      </c>
      <c r="G755" s="54">
        <f t="shared" si="23"/>
        <v>0</v>
      </c>
    </row>
    <row r="756" spans="2:7" x14ac:dyDescent="0.25">
      <c r="B756" s="46" t="s">
        <v>133</v>
      </c>
      <c r="C756" s="47">
        <v>5.4</v>
      </c>
      <c r="D756" s="47">
        <v>1.5816933638443937</v>
      </c>
      <c r="E756" s="47">
        <v>450</v>
      </c>
      <c r="F756" s="54">
        <f t="shared" si="22"/>
        <v>0.81000000000000016</v>
      </c>
      <c r="G756" s="54">
        <f t="shared" si="23"/>
        <v>0</v>
      </c>
    </row>
    <row r="757" spans="2:7" x14ac:dyDescent="0.25">
      <c r="B757" s="46" t="s">
        <v>133</v>
      </c>
      <c r="C757" s="47">
        <v>6.84</v>
      </c>
      <c r="D757" s="47">
        <v>1.7782351427836378</v>
      </c>
      <c r="E757" s="47">
        <v>507</v>
      </c>
      <c r="F757" s="54">
        <f t="shared" si="22"/>
        <v>1.026</v>
      </c>
      <c r="G757" s="54">
        <f t="shared" si="23"/>
        <v>0</v>
      </c>
    </row>
    <row r="758" spans="2:7" x14ac:dyDescent="0.25">
      <c r="B758" s="46" t="s">
        <v>133</v>
      </c>
      <c r="C758" s="47">
        <v>16.766488167465202</v>
      </c>
      <c r="D758" s="47">
        <v>2.9985801751984691</v>
      </c>
      <c r="E758" s="47">
        <v>737</v>
      </c>
      <c r="F758" s="54">
        <f t="shared" si="22"/>
        <v>2.5149732251197805</v>
      </c>
      <c r="G758" s="54">
        <f t="shared" si="23"/>
        <v>0</v>
      </c>
    </row>
    <row r="759" spans="2:7" x14ac:dyDescent="0.25">
      <c r="B759" s="46" t="s">
        <v>133</v>
      </c>
      <c r="C759" s="47">
        <v>8.7374499489058106</v>
      </c>
      <c r="D759" s="47">
        <v>1.5074134599811146</v>
      </c>
      <c r="E759" s="47">
        <v>764</v>
      </c>
      <c r="F759" s="54">
        <f t="shared" si="22"/>
        <v>1.3106174923358715</v>
      </c>
      <c r="G759" s="54">
        <f t="shared" si="23"/>
        <v>0</v>
      </c>
    </row>
    <row r="760" spans="2:7" x14ac:dyDescent="0.25">
      <c r="B760" s="46" t="s">
        <v>133</v>
      </c>
      <c r="C760" s="47">
        <v>4.6621369966176598</v>
      </c>
      <c r="D760" s="47">
        <v>0.72808759368913756</v>
      </c>
      <c r="E760" s="47">
        <v>844</v>
      </c>
      <c r="F760" s="54">
        <f t="shared" si="22"/>
        <v>0.69932054949264899</v>
      </c>
      <c r="G760" s="54">
        <f t="shared" si="23"/>
        <v>0</v>
      </c>
    </row>
    <row r="761" spans="2:7" x14ac:dyDescent="0.25">
      <c r="B761" s="46" t="s">
        <v>133</v>
      </c>
      <c r="C761" s="47">
        <v>29.649345005247199</v>
      </c>
      <c r="D761" s="47">
        <v>4.2203178759118449</v>
      </c>
      <c r="E761" s="47">
        <v>926</v>
      </c>
      <c r="F761" s="54">
        <f t="shared" si="22"/>
        <v>4.4474017507870798</v>
      </c>
      <c r="G761" s="54">
        <f t="shared" si="23"/>
        <v>1</v>
      </c>
    </row>
    <row r="762" spans="2:7" x14ac:dyDescent="0.25">
      <c r="B762" s="46" t="s">
        <v>133</v>
      </c>
      <c r="C762" s="47">
        <v>3.1333898432486098</v>
      </c>
      <c r="D762" s="47">
        <v>0.440304008653496</v>
      </c>
      <c r="E762" s="47">
        <v>938</v>
      </c>
      <c r="F762" s="54">
        <f t="shared" si="22"/>
        <v>0.47000847648729149</v>
      </c>
      <c r="G762" s="54">
        <f t="shared" si="23"/>
        <v>0</v>
      </c>
    </row>
    <row r="763" spans="2:7" x14ac:dyDescent="0.25">
      <c r="B763" s="46" t="s">
        <v>133</v>
      </c>
      <c r="C763" s="47">
        <v>1.45</v>
      </c>
      <c r="D763" s="47">
        <v>0.14578282339018372</v>
      </c>
      <c r="E763" s="47">
        <v>1311</v>
      </c>
      <c r="F763" s="54">
        <f t="shared" si="22"/>
        <v>0.21749999999999997</v>
      </c>
      <c r="G763" s="54">
        <f t="shared" si="23"/>
        <v>0</v>
      </c>
    </row>
    <row r="764" spans="2:7" x14ac:dyDescent="0.25">
      <c r="B764" s="46" t="s">
        <v>133</v>
      </c>
      <c r="C764" s="47">
        <v>9.4112419256863387</v>
      </c>
      <c r="D764" s="47">
        <v>0.94117974831766671</v>
      </c>
      <c r="E764" s="47">
        <v>1318</v>
      </c>
      <c r="F764" s="54">
        <f t="shared" si="22"/>
        <v>1.4116862888529507</v>
      </c>
      <c r="G764" s="54">
        <f t="shared" si="23"/>
        <v>0</v>
      </c>
    </row>
    <row r="765" spans="2:7" x14ac:dyDescent="0.25">
      <c r="B765" s="46" t="s">
        <v>133</v>
      </c>
      <c r="C765" s="47">
        <v>0.12</v>
      </c>
      <c r="D765" s="47">
        <v>1.1354582655020774E-2</v>
      </c>
      <c r="E765" s="47">
        <v>1393</v>
      </c>
      <c r="F765" s="54">
        <f t="shared" si="22"/>
        <v>1.7999999999999999E-2</v>
      </c>
      <c r="G765" s="54">
        <f t="shared" si="23"/>
        <v>0</v>
      </c>
    </row>
    <row r="766" spans="2:7" x14ac:dyDescent="0.25">
      <c r="B766" s="46" t="s">
        <v>133</v>
      </c>
      <c r="C766" s="47">
        <v>44.757020576017801</v>
      </c>
      <c r="D766" s="47">
        <v>4.088235298598657</v>
      </c>
      <c r="E766" s="47">
        <v>1443</v>
      </c>
      <c r="F766" s="54">
        <f t="shared" si="22"/>
        <v>6.7135530864026709</v>
      </c>
      <c r="G766" s="54">
        <f t="shared" si="23"/>
        <v>1</v>
      </c>
    </row>
    <row r="767" spans="2:7" x14ac:dyDescent="0.25">
      <c r="B767" s="46" t="s">
        <v>133</v>
      </c>
      <c r="C767" s="47">
        <v>1.17</v>
      </c>
      <c r="D767" s="47">
        <v>0.10020474527279297</v>
      </c>
      <c r="E767" s="47">
        <v>1539</v>
      </c>
      <c r="F767" s="54">
        <f t="shared" si="22"/>
        <v>0.17549999999999999</v>
      </c>
      <c r="G767" s="54">
        <f t="shared" si="23"/>
        <v>0</v>
      </c>
    </row>
    <row r="768" spans="2:7" x14ac:dyDescent="0.25">
      <c r="B768" s="46" t="s">
        <v>133</v>
      </c>
      <c r="C768" s="47">
        <v>8.5365465587399818</v>
      </c>
      <c r="D768" s="47">
        <v>0.56371906488425716</v>
      </c>
      <c r="E768" s="47">
        <v>1996</v>
      </c>
      <c r="F768" s="54">
        <f t="shared" si="22"/>
        <v>1.2804819838109973</v>
      </c>
      <c r="G768" s="54">
        <f t="shared" si="23"/>
        <v>0</v>
      </c>
    </row>
    <row r="769" spans="2:7" x14ac:dyDescent="0.25">
      <c r="B769" s="46" t="s">
        <v>133</v>
      </c>
      <c r="C769" s="47">
        <v>2.8812306035091853</v>
      </c>
      <c r="D769" s="47">
        <v>0.18328600889944721</v>
      </c>
      <c r="E769" s="47">
        <v>2072</v>
      </c>
      <c r="F769" s="54">
        <f t="shared" si="22"/>
        <v>0.43218459052637781</v>
      </c>
      <c r="G769" s="54">
        <f t="shared" si="23"/>
        <v>0</v>
      </c>
    </row>
    <row r="770" spans="2:7" x14ac:dyDescent="0.25">
      <c r="B770" s="46" t="s">
        <v>133</v>
      </c>
      <c r="C770" s="47">
        <v>3.8545509004394343</v>
      </c>
      <c r="D770" s="47">
        <v>0.22968345312784372</v>
      </c>
      <c r="E770" s="47">
        <v>2212</v>
      </c>
      <c r="F770" s="54">
        <f t="shared" si="22"/>
        <v>0.57818263506591516</v>
      </c>
      <c r="G770" s="54">
        <f t="shared" si="23"/>
        <v>0</v>
      </c>
    </row>
    <row r="771" spans="2:7" x14ac:dyDescent="0.25">
      <c r="B771" s="46" t="s">
        <v>133</v>
      </c>
      <c r="C771" s="47">
        <v>4.0820006715816151</v>
      </c>
      <c r="D771" s="47">
        <v>0.20789777735217022</v>
      </c>
      <c r="E771" s="47">
        <v>2588</v>
      </c>
      <c r="F771" s="54">
        <f t="shared" si="22"/>
        <v>0.61230010073724228</v>
      </c>
      <c r="G771" s="54">
        <f t="shared" si="23"/>
        <v>0</v>
      </c>
    </row>
    <row r="772" spans="2:7" x14ac:dyDescent="0.25">
      <c r="B772" s="46" t="s">
        <v>133</v>
      </c>
      <c r="C772" s="47">
        <v>1.54</v>
      </c>
      <c r="D772" s="47">
        <v>7.8070762189755324E-2</v>
      </c>
      <c r="E772" s="47">
        <v>2600</v>
      </c>
      <c r="F772" s="54">
        <f t="shared" si="22"/>
        <v>0.23100000000000001</v>
      </c>
      <c r="G772" s="54">
        <f t="shared" si="23"/>
        <v>0</v>
      </c>
    </row>
    <row r="773" spans="2:7" x14ac:dyDescent="0.25">
      <c r="B773" s="46" t="s">
        <v>133</v>
      </c>
      <c r="C773" s="47">
        <v>2.14</v>
      </c>
      <c r="D773" s="47">
        <v>0.10290720535774667</v>
      </c>
      <c r="E773" s="47">
        <v>2741</v>
      </c>
      <c r="F773" s="54">
        <f t="shared" si="22"/>
        <v>0.32100000000000001</v>
      </c>
      <c r="G773" s="54">
        <f t="shared" si="23"/>
        <v>0</v>
      </c>
    </row>
    <row r="774" spans="2:7" x14ac:dyDescent="0.25">
      <c r="B774" s="46" t="s">
        <v>133</v>
      </c>
      <c r="C774" s="47">
        <v>5.6346766822094043</v>
      </c>
      <c r="D774" s="47">
        <v>0.26420997022587928</v>
      </c>
      <c r="E774" s="47">
        <v>2811</v>
      </c>
      <c r="F774" s="54">
        <f t="shared" si="22"/>
        <v>0.84520150233141078</v>
      </c>
      <c r="G774" s="54">
        <f t="shared" si="23"/>
        <v>0</v>
      </c>
    </row>
    <row r="775" spans="2:7" x14ac:dyDescent="0.25">
      <c r="B775" s="46" t="s">
        <v>133</v>
      </c>
      <c r="C775" s="47">
        <v>2.31</v>
      </c>
      <c r="D775" s="47">
        <v>9.7152511978317105E-2</v>
      </c>
      <c r="E775" s="47">
        <v>3134</v>
      </c>
      <c r="F775" s="54">
        <f t="shared" si="22"/>
        <v>0.34649999999999997</v>
      </c>
      <c r="G775" s="54">
        <f t="shared" si="23"/>
        <v>0</v>
      </c>
    </row>
    <row r="776" spans="2:7" x14ac:dyDescent="0.25">
      <c r="B776" s="46" t="s">
        <v>133</v>
      </c>
      <c r="C776" s="47">
        <v>10.9160228566128</v>
      </c>
      <c r="D776" s="47">
        <v>0.44795041801261393</v>
      </c>
      <c r="E776" s="47">
        <v>3212</v>
      </c>
      <c r="F776" s="54">
        <f t="shared" si="22"/>
        <v>1.6374034284919201</v>
      </c>
      <c r="G776" s="54">
        <f t="shared" si="23"/>
        <v>0</v>
      </c>
    </row>
    <row r="777" spans="2:7" x14ac:dyDescent="0.25">
      <c r="B777" s="46" t="s">
        <v>133</v>
      </c>
      <c r="C777" s="47">
        <v>2.5</v>
      </c>
      <c r="D777" s="47">
        <v>9.7722257058397197E-2</v>
      </c>
      <c r="E777" s="47">
        <v>3372</v>
      </c>
      <c r="F777" s="54">
        <f t="shared" si="22"/>
        <v>0.375</v>
      </c>
      <c r="G777" s="54">
        <f t="shared" si="23"/>
        <v>0</v>
      </c>
    </row>
    <row r="778" spans="2:7" x14ac:dyDescent="0.25">
      <c r="B778" s="46" t="s">
        <v>133</v>
      </c>
      <c r="C778" s="47">
        <v>2.29171596280259</v>
      </c>
      <c r="D778" s="47">
        <v>8.8530478951277899E-2</v>
      </c>
      <c r="E778" s="47">
        <v>3412</v>
      </c>
      <c r="F778" s="54">
        <f t="shared" si="22"/>
        <v>0.34375739442038855</v>
      </c>
      <c r="G778" s="54">
        <f t="shared" si="23"/>
        <v>0</v>
      </c>
    </row>
    <row r="779" spans="2:7" x14ac:dyDescent="0.25">
      <c r="B779" s="46" t="s">
        <v>133</v>
      </c>
      <c r="C779" s="47">
        <v>0.66</v>
      </c>
      <c r="D779" s="47">
        <v>2.3575375341854107E-2</v>
      </c>
      <c r="E779" s="47">
        <v>3690</v>
      </c>
      <c r="F779" s="54">
        <f t="shared" si="22"/>
        <v>9.9000000000000005E-2</v>
      </c>
      <c r="G779" s="54">
        <f t="shared" si="23"/>
        <v>0</v>
      </c>
    </row>
    <row r="780" spans="2:7" x14ac:dyDescent="0.25">
      <c r="B780" s="46" t="s">
        <v>133</v>
      </c>
      <c r="C780" s="47">
        <v>2.87458172468954</v>
      </c>
      <c r="D780" s="47">
        <v>9.8721270578639428E-2</v>
      </c>
      <c r="E780" s="47">
        <v>3838</v>
      </c>
      <c r="F780" s="54">
        <f t="shared" si="22"/>
        <v>0.431187258703431</v>
      </c>
      <c r="G780" s="54">
        <f t="shared" si="23"/>
        <v>0</v>
      </c>
    </row>
    <row r="781" spans="2:7" x14ac:dyDescent="0.25">
      <c r="B781" s="46" t="s">
        <v>133</v>
      </c>
      <c r="C781" s="47">
        <v>7.7081155635836476</v>
      </c>
      <c r="D781" s="47">
        <v>0.26239400901054466</v>
      </c>
      <c r="E781" s="47">
        <v>3872</v>
      </c>
      <c r="F781" s="54">
        <f t="shared" si="22"/>
        <v>1.1562173345375473</v>
      </c>
      <c r="G781" s="54">
        <f t="shared" si="23"/>
        <v>0</v>
      </c>
    </row>
    <row r="782" spans="2:7" x14ac:dyDescent="0.25">
      <c r="B782" s="46" t="s">
        <v>133</v>
      </c>
      <c r="C782" s="47">
        <v>1.26</v>
      </c>
      <c r="D782" s="47">
        <v>4.0222282199966423E-2</v>
      </c>
      <c r="E782" s="47">
        <v>4129</v>
      </c>
      <c r="F782" s="54">
        <f t="shared" si="22"/>
        <v>0.189</v>
      </c>
      <c r="G782" s="54">
        <f t="shared" si="23"/>
        <v>0</v>
      </c>
    </row>
    <row r="783" spans="2:7" x14ac:dyDescent="0.25">
      <c r="B783" s="46" t="s">
        <v>133</v>
      </c>
      <c r="C783" s="47">
        <v>42.274221879719597</v>
      </c>
      <c r="D783" s="47">
        <v>1.2718720271026014</v>
      </c>
      <c r="E783" s="47">
        <v>4381</v>
      </c>
      <c r="F783" s="54">
        <f t="shared" si="22"/>
        <v>6.3411332819579398</v>
      </c>
      <c r="G783" s="54">
        <f t="shared" si="23"/>
        <v>1</v>
      </c>
    </row>
    <row r="784" spans="2:7" x14ac:dyDescent="0.25">
      <c r="B784" s="46" t="s">
        <v>133</v>
      </c>
      <c r="C784" s="47">
        <v>3.66</v>
      </c>
      <c r="D784" s="47">
        <v>8.0969532724494822E-2</v>
      </c>
      <c r="E784" s="47">
        <v>5958</v>
      </c>
      <c r="F784" s="54">
        <f t="shared" si="22"/>
        <v>0.54900000000000004</v>
      </c>
      <c r="G784" s="54">
        <f t="shared" si="23"/>
        <v>0</v>
      </c>
    </row>
    <row r="785" spans="2:7" x14ac:dyDescent="0.25">
      <c r="B785" s="46" t="s">
        <v>133</v>
      </c>
      <c r="C785" s="47">
        <v>11.6</v>
      </c>
      <c r="D785" s="47">
        <v>0.23335931802751028</v>
      </c>
      <c r="E785" s="47">
        <v>6552</v>
      </c>
      <c r="F785" s="54">
        <f t="shared" si="22"/>
        <v>1.7399999999999998</v>
      </c>
      <c r="G785" s="54">
        <f t="shared" si="23"/>
        <v>0</v>
      </c>
    </row>
    <row r="786" spans="2:7" x14ac:dyDescent="0.25">
      <c r="B786" s="46" t="s">
        <v>133</v>
      </c>
      <c r="C786" s="47">
        <v>3.9714940424234753</v>
      </c>
      <c r="D786" s="47">
        <v>5.8619688050100371E-2</v>
      </c>
      <c r="E786" s="47">
        <v>8930</v>
      </c>
      <c r="F786" s="54">
        <f t="shared" si="22"/>
        <v>0.59572410636352124</v>
      </c>
      <c r="G786" s="54">
        <f t="shared" si="23"/>
        <v>0</v>
      </c>
    </row>
    <row r="787" spans="2:7" x14ac:dyDescent="0.25">
      <c r="B787" s="46" t="s">
        <v>133</v>
      </c>
      <c r="C787" s="47">
        <v>32.381403385502146</v>
      </c>
      <c r="D787" s="47">
        <v>0.31918343582870379</v>
      </c>
      <c r="E787" s="47">
        <v>13372</v>
      </c>
      <c r="F787" s="54">
        <f t="shared" si="22"/>
        <v>4.8572105078253216</v>
      </c>
      <c r="G787" s="54">
        <f t="shared" si="23"/>
        <v>1</v>
      </c>
    </row>
    <row r="788" spans="2:7" x14ac:dyDescent="0.25">
      <c r="B788" s="46" t="s">
        <v>133</v>
      </c>
      <c r="C788" s="47">
        <v>17</v>
      </c>
      <c r="D788" s="47">
        <v>0.16299790975821812</v>
      </c>
      <c r="E788" s="47">
        <v>13747</v>
      </c>
      <c r="F788" s="54">
        <f t="shared" si="22"/>
        <v>2.5499999999999998</v>
      </c>
      <c r="G788" s="54">
        <f t="shared" si="23"/>
        <v>0</v>
      </c>
    </row>
    <row r="789" spans="2:7" x14ac:dyDescent="0.25">
      <c r="B789" s="46" t="s">
        <v>133</v>
      </c>
      <c r="C789" s="47">
        <v>7.2146069925267797</v>
      </c>
      <c r="D789" s="47">
        <v>6.8819028337584853E-2</v>
      </c>
      <c r="E789" s="47">
        <v>13818</v>
      </c>
      <c r="F789" s="54">
        <f t="shared" si="22"/>
        <v>1.082191048879017</v>
      </c>
      <c r="G789" s="54">
        <f t="shared" si="23"/>
        <v>0</v>
      </c>
    </row>
    <row r="790" spans="2:7" x14ac:dyDescent="0.25">
      <c r="B790" s="46" t="s">
        <v>133</v>
      </c>
      <c r="C790" s="47">
        <v>7.4320262714819378</v>
      </c>
      <c r="D790" s="47">
        <v>6.144382400593873E-2</v>
      </c>
      <c r="E790" s="47">
        <v>15943</v>
      </c>
      <c r="F790" s="54">
        <f t="shared" si="22"/>
        <v>1.1148039407222907</v>
      </c>
      <c r="G790" s="54">
        <f t="shared" si="23"/>
        <v>0</v>
      </c>
    </row>
    <row r="791" spans="2:7" x14ac:dyDescent="0.25">
      <c r="B791" s="46" t="s">
        <v>133</v>
      </c>
      <c r="C791" s="47">
        <v>0.53</v>
      </c>
      <c r="D791" s="47">
        <v>4.2289559640289404E-3</v>
      </c>
      <c r="E791" s="47">
        <v>16519</v>
      </c>
      <c r="F791" s="54">
        <f t="shared" si="22"/>
        <v>7.9500000000000001E-2</v>
      </c>
      <c r="G791" s="54">
        <f t="shared" si="23"/>
        <v>0</v>
      </c>
    </row>
    <row r="792" spans="2:7" x14ac:dyDescent="0.25">
      <c r="B792" s="46" t="s">
        <v>133</v>
      </c>
      <c r="C792" s="47">
        <v>3.6027970850205135</v>
      </c>
      <c r="D792" s="47">
        <v>2.6833739431612106E-2</v>
      </c>
      <c r="E792" s="47">
        <v>17697</v>
      </c>
      <c r="F792" s="54">
        <f t="shared" si="22"/>
        <v>0.54041956275307701</v>
      </c>
      <c r="G792" s="54">
        <f t="shared" si="23"/>
        <v>0</v>
      </c>
    </row>
    <row r="793" spans="2:7" x14ac:dyDescent="0.25">
      <c r="B793" s="46" t="s">
        <v>133</v>
      </c>
      <c r="C793" s="47">
        <v>9.367648333526045</v>
      </c>
      <c r="D793" s="47">
        <v>6.748627752863165E-2</v>
      </c>
      <c r="E793" s="47">
        <v>18296</v>
      </c>
      <c r="F793" s="54">
        <f t="shared" si="22"/>
        <v>1.4051472500289068</v>
      </c>
      <c r="G793" s="54">
        <f t="shared" si="23"/>
        <v>0</v>
      </c>
    </row>
    <row r="794" spans="2:7" x14ac:dyDescent="0.25">
      <c r="B794" s="46" t="s">
        <v>133</v>
      </c>
      <c r="C794" s="47">
        <v>3.1561382484123621</v>
      </c>
      <c r="D794" s="47">
        <v>1.8704355780200608E-2</v>
      </c>
      <c r="E794" s="47">
        <v>22241</v>
      </c>
      <c r="F794" s="54">
        <f t="shared" si="22"/>
        <v>0.47342073726185435</v>
      </c>
      <c r="G794" s="54">
        <f t="shared" si="23"/>
        <v>0</v>
      </c>
    </row>
    <row r="795" spans="2:7" x14ac:dyDescent="0.25">
      <c r="B795" s="46" t="s">
        <v>133</v>
      </c>
      <c r="C795" s="47">
        <v>5.7584682579831776</v>
      </c>
      <c r="D795" s="47">
        <v>3.0108727800787341E-2</v>
      </c>
      <c r="E795" s="47">
        <v>25209</v>
      </c>
      <c r="F795" s="54">
        <f t="shared" si="22"/>
        <v>0.8637702386974766</v>
      </c>
      <c r="G795" s="54">
        <f t="shared" si="23"/>
        <v>0</v>
      </c>
    </row>
    <row r="796" spans="2:7" x14ac:dyDescent="0.25">
      <c r="B796" s="46" t="s">
        <v>134</v>
      </c>
      <c r="C796" s="47">
        <v>0.24</v>
      </c>
      <c r="D796" s="47">
        <v>52.7</v>
      </c>
      <c r="E796" s="48">
        <v>0.67741935483870996</v>
      </c>
      <c r="F796" s="54">
        <f t="shared" si="22"/>
        <v>3.5999999999999997E-2</v>
      </c>
      <c r="G796" s="54">
        <f t="shared" si="23"/>
        <v>0</v>
      </c>
    </row>
    <row r="797" spans="2:7" x14ac:dyDescent="0.25">
      <c r="B797" s="46" t="s">
        <v>134</v>
      </c>
      <c r="C797" s="47">
        <v>0.48</v>
      </c>
      <c r="D797" s="47">
        <v>76.06</v>
      </c>
      <c r="E797" s="48">
        <v>0.93548387096774188</v>
      </c>
      <c r="F797" s="54">
        <f t="shared" si="22"/>
        <v>7.1999999999999995E-2</v>
      </c>
      <c r="G797" s="54">
        <f t="shared" si="23"/>
        <v>0</v>
      </c>
    </row>
    <row r="798" spans="2:7" x14ac:dyDescent="0.25">
      <c r="B798" s="46" t="s">
        <v>134</v>
      </c>
      <c r="C798" s="47">
        <v>2.85</v>
      </c>
      <c r="D798" s="47">
        <v>87.91</v>
      </c>
      <c r="E798" s="48">
        <v>4.838709677419355</v>
      </c>
      <c r="F798" s="54">
        <f t="shared" si="22"/>
        <v>0.42750000000000005</v>
      </c>
      <c r="G798" s="54">
        <f t="shared" si="23"/>
        <v>0</v>
      </c>
    </row>
    <row r="799" spans="2:7" x14ac:dyDescent="0.25">
      <c r="B799" s="46" t="s">
        <v>134</v>
      </c>
      <c r="C799" s="47">
        <v>0.35</v>
      </c>
      <c r="D799" s="47">
        <v>10.94</v>
      </c>
      <c r="E799" s="48">
        <v>4.838709677419355</v>
      </c>
      <c r="F799" s="54">
        <f t="shared" si="22"/>
        <v>5.2499999999999991E-2</v>
      </c>
      <c r="G799" s="54">
        <f t="shared" si="23"/>
        <v>0</v>
      </c>
    </row>
    <row r="800" spans="2:7" x14ac:dyDescent="0.25">
      <c r="B800" s="46" t="s">
        <v>134</v>
      </c>
      <c r="C800" s="47">
        <v>1.33</v>
      </c>
      <c r="D800" s="47">
        <v>34.43</v>
      </c>
      <c r="E800" s="48">
        <v>5.774193548387097</v>
      </c>
      <c r="F800" s="54">
        <f t="shared" si="22"/>
        <v>0.19950000000000001</v>
      </c>
      <c r="G800" s="54">
        <f t="shared" si="23"/>
        <v>0</v>
      </c>
    </row>
    <row r="801" spans="2:7" x14ac:dyDescent="0.25">
      <c r="B801" s="46" t="s">
        <v>134</v>
      </c>
      <c r="C801" s="47">
        <v>0.14000000000000001</v>
      </c>
      <c r="D801" s="47">
        <v>3.43</v>
      </c>
      <c r="E801" s="48">
        <v>6.0986301369863014</v>
      </c>
      <c r="F801" s="54">
        <f t="shared" si="22"/>
        <v>2.1000000000000001E-2</v>
      </c>
      <c r="G801" s="54">
        <f t="shared" si="23"/>
        <v>0</v>
      </c>
    </row>
    <row r="802" spans="2:7" x14ac:dyDescent="0.25">
      <c r="B802" s="46" t="s">
        <v>134</v>
      </c>
      <c r="C802" s="47">
        <v>0.81</v>
      </c>
      <c r="D802" s="47">
        <v>14.63</v>
      </c>
      <c r="E802" s="48">
        <v>8.2903225806451619</v>
      </c>
      <c r="F802" s="54">
        <f t="shared" si="22"/>
        <v>0.12150000000000001</v>
      </c>
      <c r="G802" s="54">
        <f t="shared" si="23"/>
        <v>0</v>
      </c>
    </row>
    <row r="803" spans="2:7" x14ac:dyDescent="0.25">
      <c r="B803" s="46" t="s">
        <v>134</v>
      </c>
      <c r="C803" s="47">
        <v>0.02</v>
      </c>
      <c r="D803" s="47">
        <v>0.34</v>
      </c>
      <c r="E803" s="48">
        <v>8.7392857142857157</v>
      </c>
      <c r="F803" s="54">
        <f t="shared" si="22"/>
        <v>3.0000000000000001E-3</v>
      </c>
      <c r="G803" s="54">
        <f t="shared" si="23"/>
        <v>0</v>
      </c>
    </row>
    <row r="804" spans="2:7" x14ac:dyDescent="0.25">
      <c r="B804" s="46" t="s">
        <v>134</v>
      </c>
      <c r="C804" s="47">
        <v>0.69</v>
      </c>
      <c r="D804" s="47">
        <v>9.34</v>
      </c>
      <c r="E804" s="48">
        <v>11.064516129032258</v>
      </c>
      <c r="F804" s="54">
        <f t="shared" si="22"/>
        <v>0.10349999999999999</v>
      </c>
      <c r="G804" s="54">
        <f t="shared" si="23"/>
        <v>0</v>
      </c>
    </row>
    <row r="805" spans="2:7" x14ac:dyDescent="0.25">
      <c r="B805" s="46" t="s">
        <v>134</v>
      </c>
      <c r="C805" s="47">
        <v>0.25</v>
      </c>
      <c r="D805" s="47">
        <v>3.35</v>
      </c>
      <c r="E805" s="48">
        <v>11.362903225806452</v>
      </c>
      <c r="F805" s="54">
        <f t="shared" ref="F805:F868" si="24">C805*24/20/8</f>
        <v>3.7499999999999999E-2</v>
      </c>
      <c r="G805" s="54">
        <f t="shared" ref="G805:G868" si="25">IF(F805&gt;4,1,0)</f>
        <v>0</v>
      </c>
    </row>
    <row r="806" spans="2:7" x14ac:dyDescent="0.25">
      <c r="B806" s="46" t="s">
        <v>134</v>
      </c>
      <c r="C806" s="47">
        <v>2.8</v>
      </c>
      <c r="D806" s="47">
        <v>35.86</v>
      </c>
      <c r="E806" s="48">
        <v>11.64516129032258</v>
      </c>
      <c r="F806" s="54">
        <f t="shared" si="24"/>
        <v>0.41999999999999993</v>
      </c>
      <c r="G806" s="54">
        <f t="shared" si="25"/>
        <v>0</v>
      </c>
    </row>
    <row r="807" spans="2:7" x14ac:dyDescent="0.25">
      <c r="B807" s="46" t="s">
        <v>134</v>
      </c>
      <c r="C807" s="47">
        <v>1.1399999999999999</v>
      </c>
      <c r="D807" s="47">
        <v>14.62</v>
      </c>
      <c r="E807" s="48">
        <v>11.64516129032258</v>
      </c>
      <c r="F807" s="54">
        <f t="shared" si="24"/>
        <v>0.17099999999999999</v>
      </c>
      <c r="G807" s="54">
        <f t="shared" si="25"/>
        <v>0</v>
      </c>
    </row>
    <row r="808" spans="2:7" x14ac:dyDescent="0.25">
      <c r="B808" s="46" t="s">
        <v>134</v>
      </c>
      <c r="C808" s="47">
        <v>0.06</v>
      </c>
      <c r="D808" s="47">
        <v>0.6</v>
      </c>
      <c r="E808" s="48">
        <v>13.838709677419354</v>
      </c>
      <c r="F808" s="54">
        <f t="shared" si="24"/>
        <v>8.9999999999999993E-3</v>
      </c>
      <c r="G808" s="54">
        <f t="shared" si="25"/>
        <v>0</v>
      </c>
    </row>
    <row r="809" spans="2:7" x14ac:dyDescent="0.25">
      <c r="B809" s="46" t="s">
        <v>134</v>
      </c>
      <c r="C809" s="47">
        <v>0.8105</v>
      </c>
      <c r="D809" s="47">
        <v>6.35</v>
      </c>
      <c r="E809" s="48">
        <v>19.092261904761905</v>
      </c>
      <c r="F809" s="54">
        <f t="shared" si="24"/>
        <v>0.12157499999999999</v>
      </c>
      <c r="G809" s="54">
        <f t="shared" si="25"/>
        <v>0</v>
      </c>
    </row>
    <row r="810" spans="2:7" x14ac:dyDescent="0.25">
      <c r="B810" s="46" t="s">
        <v>134</v>
      </c>
      <c r="C810" s="47">
        <v>0.21</v>
      </c>
      <c r="D810" s="47">
        <v>1.48</v>
      </c>
      <c r="E810" s="48">
        <v>21.281632653061223</v>
      </c>
      <c r="F810" s="54">
        <f t="shared" si="24"/>
        <v>3.15E-2</v>
      </c>
      <c r="G810" s="54">
        <f t="shared" si="25"/>
        <v>0</v>
      </c>
    </row>
    <row r="811" spans="2:7" x14ac:dyDescent="0.25">
      <c r="B811" s="46" t="s">
        <v>134</v>
      </c>
      <c r="C811" s="47">
        <v>4.4800000000000004</v>
      </c>
      <c r="D811" s="47">
        <v>30.05</v>
      </c>
      <c r="E811" s="48">
        <v>22.258064516129032</v>
      </c>
      <c r="F811" s="54">
        <f t="shared" si="24"/>
        <v>0.67200000000000004</v>
      </c>
      <c r="G811" s="54">
        <f t="shared" si="25"/>
        <v>0</v>
      </c>
    </row>
    <row r="812" spans="2:7" x14ac:dyDescent="0.25">
      <c r="B812" s="46" t="s">
        <v>134</v>
      </c>
      <c r="C812" s="47">
        <v>1.68</v>
      </c>
      <c r="D812" s="47">
        <v>7.48</v>
      </c>
      <c r="E812" s="48">
        <v>33.483870967741936</v>
      </c>
      <c r="F812" s="54">
        <f t="shared" si="24"/>
        <v>0.252</v>
      </c>
      <c r="G812" s="54">
        <f t="shared" si="25"/>
        <v>0</v>
      </c>
    </row>
    <row r="813" spans="2:7" x14ac:dyDescent="0.25">
      <c r="B813" s="46" t="s">
        <v>134</v>
      </c>
      <c r="C813" s="47">
        <v>1.73</v>
      </c>
      <c r="D813" s="47">
        <v>5.89</v>
      </c>
      <c r="E813" s="48">
        <v>43.87096774193548</v>
      </c>
      <c r="F813" s="54">
        <f t="shared" si="24"/>
        <v>0.25949999999999995</v>
      </c>
      <c r="G813" s="54">
        <f t="shared" si="25"/>
        <v>0</v>
      </c>
    </row>
    <row r="814" spans="2:7" x14ac:dyDescent="0.25">
      <c r="B814" s="46" t="s">
        <v>135</v>
      </c>
      <c r="C814" s="47">
        <v>8.5</v>
      </c>
      <c r="D814" s="47">
        <v>0.27435054527447211</v>
      </c>
      <c r="E814" s="47">
        <f>1704000/365</f>
        <v>4668.4931506849316</v>
      </c>
      <c r="F814" s="54">
        <f t="shared" si="24"/>
        <v>1.2749999999999999</v>
      </c>
      <c r="G814" s="54">
        <f t="shared" si="25"/>
        <v>0</v>
      </c>
    </row>
    <row r="815" spans="2:7" x14ac:dyDescent="0.25">
      <c r="B815" s="46" t="s">
        <v>135</v>
      </c>
      <c r="C815" s="47">
        <v>14.2</v>
      </c>
      <c r="D815" s="47">
        <v>0.25656664118023298</v>
      </c>
      <c r="E815" s="47">
        <f>3044000/365</f>
        <v>8339.7260273972606</v>
      </c>
      <c r="F815" s="54">
        <f t="shared" si="24"/>
        <v>2.13</v>
      </c>
      <c r="G815" s="54">
        <f t="shared" si="25"/>
        <v>0</v>
      </c>
    </row>
    <row r="816" spans="2:7" x14ac:dyDescent="0.25">
      <c r="B816" s="46" t="s">
        <v>135</v>
      </c>
      <c r="C816" s="47">
        <v>3.38</v>
      </c>
      <c r="D816" s="47">
        <v>6.0929972912226571E-2</v>
      </c>
      <c r="E816" s="47">
        <f>3051000/365</f>
        <v>8358.9041095890407</v>
      </c>
      <c r="F816" s="54">
        <f t="shared" si="24"/>
        <v>0.50700000000000001</v>
      </c>
      <c r="G816" s="54">
        <f t="shared" si="25"/>
        <v>0</v>
      </c>
    </row>
    <row r="817" spans="2:7" x14ac:dyDescent="0.25">
      <c r="B817" s="46" t="s">
        <v>136</v>
      </c>
      <c r="C817" s="47">
        <v>2.0499999999999998</v>
      </c>
      <c r="D817" s="47">
        <v>0.67</v>
      </c>
      <c r="E817" s="48">
        <v>456.12</v>
      </c>
      <c r="F817" s="54">
        <f t="shared" si="24"/>
        <v>0.3075</v>
      </c>
      <c r="G817" s="54">
        <f t="shared" si="25"/>
        <v>0</v>
      </c>
    </row>
    <row r="818" spans="2:7" x14ac:dyDescent="0.25">
      <c r="B818" s="46" t="s">
        <v>136</v>
      </c>
      <c r="C818" s="47">
        <v>0.85</v>
      </c>
      <c r="D818" s="47">
        <v>0.09</v>
      </c>
      <c r="E818" s="48">
        <v>1404.4285714285713</v>
      </c>
      <c r="F818" s="54">
        <f t="shared" si="24"/>
        <v>0.1275</v>
      </c>
      <c r="G818" s="54">
        <f t="shared" si="25"/>
        <v>0</v>
      </c>
    </row>
    <row r="819" spans="2:7" x14ac:dyDescent="0.25">
      <c r="B819" s="46" t="s">
        <v>136</v>
      </c>
      <c r="C819" s="47">
        <v>3.79</v>
      </c>
      <c r="D819" s="47">
        <v>0.22</v>
      </c>
      <c r="E819" s="48">
        <v>2556.0300000000002</v>
      </c>
      <c r="F819" s="54">
        <f t="shared" si="24"/>
        <v>0.56850000000000001</v>
      </c>
      <c r="G819" s="54">
        <f t="shared" si="25"/>
        <v>0</v>
      </c>
    </row>
    <row r="820" spans="2:7" x14ac:dyDescent="0.25">
      <c r="B820" s="46" t="s">
        <v>136</v>
      </c>
      <c r="C820" s="47">
        <v>5.39</v>
      </c>
      <c r="D820" s="47">
        <v>0.25</v>
      </c>
      <c r="E820" s="48">
        <v>3165.1290322580644</v>
      </c>
      <c r="F820" s="54">
        <f t="shared" si="24"/>
        <v>0.80849999999999989</v>
      </c>
      <c r="G820" s="54">
        <f t="shared" si="25"/>
        <v>0</v>
      </c>
    </row>
    <row r="821" spans="2:7" x14ac:dyDescent="0.25">
      <c r="B821" s="46" t="s">
        <v>136</v>
      </c>
      <c r="C821" s="47">
        <v>3.58</v>
      </c>
      <c r="D821" s="47">
        <v>0.13</v>
      </c>
      <c r="E821" s="48">
        <v>4120.93</v>
      </c>
      <c r="F821" s="54">
        <f t="shared" si="24"/>
        <v>0.53700000000000003</v>
      </c>
      <c r="G821" s="54">
        <f t="shared" si="25"/>
        <v>0</v>
      </c>
    </row>
    <row r="822" spans="2:7" x14ac:dyDescent="0.25">
      <c r="B822" s="46" t="s">
        <v>136</v>
      </c>
      <c r="C822" s="47">
        <v>3.62</v>
      </c>
      <c r="D822" s="47">
        <v>0.1</v>
      </c>
      <c r="E822" s="48">
        <v>5281.2</v>
      </c>
      <c r="F822" s="54">
        <f t="shared" si="24"/>
        <v>0.54299999999999993</v>
      </c>
      <c r="G822" s="54">
        <f t="shared" si="25"/>
        <v>0</v>
      </c>
    </row>
    <row r="823" spans="2:7" x14ac:dyDescent="0.25">
      <c r="B823" s="46" t="s">
        <v>136</v>
      </c>
      <c r="C823" s="47">
        <v>4.43</v>
      </c>
      <c r="D823" s="47">
        <v>0.12</v>
      </c>
      <c r="E823" s="48">
        <v>5616.3099975585938</v>
      </c>
      <c r="F823" s="54">
        <f t="shared" si="24"/>
        <v>0.66449999999999998</v>
      </c>
      <c r="G823" s="54">
        <f t="shared" si="25"/>
        <v>0</v>
      </c>
    </row>
    <row r="824" spans="2:7" x14ac:dyDescent="0.25">
      <c r="B824" s="46" t="s">
        <v>136</v>
      </c>
      <c r="C824" s="47">
        <v>3.65</v>
      </c>
      <c r="D824" s="47">
        <v>0.09</v>
      </c>
      <c r="E824" s="48">
        <v>5877.68</v>
      </c>
      <c r="F824" s="54">
        <f t="shared" si="24"/>
        <v>0.54749999999999999</v>
      </c>
      <c r="G824" s="54">
        <f t="shared" si="25"/>
        <v>0</v>
      </c>
    </row>
    <row r="825" spans="2:7" x14ac:dyDescent="0.25">
      <c r="B825" s="46" t="s">
        <v>136</v>
      </c>
      <c r="C825" s="47">
        <v>77.209999999999994</v>
      </c>
      <c r="D825" s="47">
        <v>1.22</v>
      </c>
      <c r="E825" s="48">
        <v>9414.01</v>
      </c>
      <c r="F825" s="54">
        <f t="shared" si="24"/>
        <v>11.5815</v>
      </c>
      <c r="G825" s="54">
        <f t="shared" si="25"/>
        <v>1</v>
      </c>
    </row>
    <row r="826" spans="2:7" x14ac:dyDescent="0.25">
      <c r="B826" s="46" t="s">
        <v>136</v>
      </c>
      <c r="C826" s="47">
        <v>1.7310000000000001</v>
      </c>
      <c r="D826" s="47">
        <v>0.02</v>
      </c>
      <c r="E826" s="48">
        <v>10797.58064516129</v>
      </c>
      <c r="F826" s="54">
        <f t="shared" si="24"/>
        <v>0.25965000000000005</v>
      </c>
      <c r="G826" s="54">
        <f t="shared" si="25"/>
        <v>0</v>
      </c>
    </row>
    <row r="827" spans="2:7" x14ac:dyDescent="0.25">
      <c r="B827" s="46" t="s">
        <v>136</v>
      </c>
      <c r="C827" s="47">
        <v>92.87</v>
      </c>
      <c r="D827" s="47">
        <v>0.57999999999999996</v>
      </c>
      <c r="E827" s="48">
        <v>23749.200000000001</v>
      </c>
      <c r="F827" s="54">
        <f t="shared" si="24"/>
        <v>13.9305</v>
      </c>
      <c r="G827" s="54">
        <f t="shared" si="25"/>
        <v>1</v>
      </c>
    </row>
    <row r="828" spans="2:7" x14ac:dyDescent="0.25">
      <c r="B828" s="46" t="s">
        <v>136</v>
      </c>
      <c r="C828" s="47">
        <v>3.56</v>
      </c>
      <c r="D828" s="47">
        <v>0.01</v>
      </c>
      <c r="E828" s="48">
        <v>38644.903225806454</v>
      </c>
      <c r="F828" s="54">
        <f t="shared" si="24"/>
        <v>0.53400000000000003</v>
      </c>
      <c r="G828" s="54">
        <f t="shared" si="25"/>
        <v>0</v>
      </c>
    </row>
    <row r="829" spans="2:7" x14ac:dyDescent="0.25">
      <c r="B829" s="46" t="s">
        <v>136</v>
      </c>
      <c r="C829" s="47">
        <v>20.5</v>
      </c>
      <c r="D829" s="47">
        <v>0.04</v>
      </c>
      <c r="E829" s="48">
        <v>78024.096774193546</v>
      </c>
      <c r="F829" s="54">
        <f t="shared" si="24"/>
        <v>3.0750000000000002</v>
      </c>
      <c r="G829" s="54">
        <f t="shared" si="25"/>
        <v>0</v>
      </c>
    </row>
    <row r="830" spans="2:7" x14ac:dyDescent="0.25">
      <c r="B830" s="46" t="s">
        <v>137</v>
      </c>
      <c r="C830" s="47">
        <v>0.49468331768063756</v>
      </c>
      <c r="D830" s="47">
        <v>17.330578748181242</v>
      </c>
      <c r="E830" s="47">
        <v>4.5999999999999996</v>
      </c>
      <c r="F830" s="54">
        <f t="shared" si="24"/>
        <v>7.4202497652095634E-2</v>
      </c>
      <c r="G830" s="54">
        <f t="shared" si="25"/>
        <v>0</v>
      </c>
    </row>
    <row r="831" spans="2:7" x14ac:dyDescent="0.25">
      <c r="B831" s="46" t="s">
        <v>137</v>
      </c>
      <c r="C831" s="47">
        <v>1.8115648961478374</v>
      </c>
      <c r="D831" s="47">
        <v>50.625891155486471</v>
      </c>
      <c r="E831" s="47">
        <v>5.7666666659999999</v>
      </c>
      <c r="F831" s="54">
        <f t="shared" si="24"/>
        <v>0.27173473442217561</v>
      </c>
      <c r="G831" s="54">
        <f t="shared" si="25"/>
        <v>0</v>
      </c>
    </row>
    <row r="832" spans="2:7" x14ac:dyDescent="0.25">
      <c r="B832" s="46" t="s">
        <v>137</v>
      </c>
      <c r="C832" s="47">
        <v>2.2711698464636303</v>
      </c>
      <c r="D832" s="47">
        <v>48.159243274278943</v>
      </c>
      <c r="E832" s="47">
        <v>7.6</v>
      </c>
      <c r="F832" s="54">
        <f t="shared" si="24"/>
        <v>0.34067547696954453</v>
      </c>
      <c r="G832" s="54">
        <f t="shared" si="25"/>
        <v>0</v>
      </c>
    </row>
    <row r="833" spans="2:7" x14ac:dyDescent="0.25">
      <c r="B833" s="46" t="s">
        <v>137</v>
      </c>
      <c r="C833" s="47">
        <v>0.13110267691701974</v>
      </c>
      <c r="D833" s="47">
        <v>1.5421784325419636</v>
      </c>
      <c r="E833" s="47">
        <v>13.7</v>
      </c>
      <c r="F833" s="54">
        <f t="shared" si="24"/>
        <v>1.9665401537552963E-2</v>
      </c>
      <c r="G833" s="54">
        <f t="shared" si="25"/>
        <v>0</v>
      </c>
    </row>
    <row r="834" spans="2:7" x14ac:dyDescent="0.25">
      <c r="B834" s="46" t="s">
        <v>137</v>
      </c>
      <c r="C834" s="47">
        <v>0.7450026672595248</v>
      </c>
      <c r="D834" s="47">
        <v>6.0739053756689918</v>
      </c>
      <c r="E834" s="47">
        <v>19.766666669999999</v>
      </c>
      <c r="F834" s="54">
        <f t="shared" si="24"/>
        <v>0.11175040008892871</v>
      </c>
      <c r="G834" s="54">
        <f t="shared" si="25"/>
        <v>0</v>
      </c>
    </row>
    <row r="835" spans="2:7" x14ac:dyDescent="0.25">
      <c r="B835" s="46" t="s">
        <v>137</v>
      </c>
      <c r="C835" s="47">
        <v>3.2853920938999921</v>
      </c>
      <c r="D835" s="47">
        <v>23.392806106565605</v>
      </c>
      <c r="E835" s="47">
        <v>22.633333329999999</v>
      </c>
      <c r="F835" s="54">
        <f t="shared" si="24"/>
        <v>0.49280881408499883</v>
      </c>
      <c r="G835" s="54">
        <f t="shared" si="25"/>
        <v>0</v>
      </c>
    </row>
    <row r="836" spans="2:7" x14ac:dyDescent="0.25">
      <c r="B836" s="46" t="s">
        <v>137</v>
      </c>
      <c r="C836" s="47">
        <v>8.9671538643377051</v>
      </c>
      <c r="D836" s="47">
        <v>58.109720117378536</v>
      </c>
      <c r="E836" s="47">
        <v>24.868493150684898</v>
      </c>
      <c r="F836" s="54">
        <f t="shared" si="24"/>
        <v>1.3450730796506558</v>
      </c>
      <c r="G836" s="54">
        <f t="shared" si="25"/>
        <v>0</v>
      </c>
    </row>
    <row r="837" spans="2:7" x14ac:dyDescent="0.25">
      <c r="B837" s="46" t="s">
        <v>137</v>
      </c>
      <c r="C837" s="47">
        <v>0.19737865239821425</v>
      </c>
      <c r="D837" s="47">
        <v>1.2572547678805197</v>
      </c>
      <c r="E837" s="47">
        <v>25.3</v>
      </c>
      <c r="F837" s="54">
        <f t="shared" si="24"/>
        <v>2.9606797859732137E-2</v>
      </c>
      <c r="G837" s="54">
        <f t="shared" si="25"/>
        <v>0</v>
      </c>
    </row>
    <row r="838" spans="2:7" x14ac:dyDescent="0.25">
      <c r="B838" s="46" t="s">
        <v>137</v>
      </c>
      <c r="C838" s="47">
        <v>5.4968771057199488</v>
      </c>
      <c r="D838" s="47">
        <v>20.859864696508691</v>
      </c>
      <c r="E838" s="47">
        <v>42.466666670000002</v>
      </c>
      <c r="F838" s="54">
        <f t="shared" si="24"/>
        <v>0.82453156585799225</v>
      </c>
      <c r="G838" s="54">
        <f t="shared" si="25"/>
        <v>0</v>
      </c>
    </row>
    <row r="839" spans="2:7" x14ac:dyDescent="0.25">
      <c r="B839" s="46" t="s">
        <v>137</v>
      </c>
      <c r="C839" s="47">
        <v>1.2320088712992721</v>
      </c>
      <c r="D839" s="47">
        <v>4.6643144954187479</v>
      </c>
      <c r="E839" s="47">
        <v>42.566666669999996</v>
      </c>
      <c r="F839" s="54">
        <f t="shared" si="24"/>
        <v>0.1848013306948908</v>
      </c>
      <c r="G839" s="54">
        <f t="shared" si="25"/>
        <v>0</v>
      </c>
    </row>
    <row r="840" spans="2:7" x14ac:dyDescent="0.25">
      <c r="B840" s="46" t="s">
        <v>137</v>
      </c>
      <c r="C840" s="47">
        <v>5.0762341893051719</v>
      </c>
      <c r="D840" s="47">
        <v>17.479919557874759</v>
      </c>
      <c r="E840" s="47">
        <v>46.8</v>
      </c>
      <c r="F840" s="54">
        <f t="shared" si="24"/>
        <v>0.76143512839577576</v>
      </c>
      <c r="G840" s="54">
        <f t="shared" si="25"/>
        <v>0</v>
      </c>
    </row>
    <row r="841" spans="2:7" x14ac:dyDescent="0.25">
      <c r="B841" s="46" t="s">
        <v>137</v>
      </c>
      <c r="C841" s="47">
        <v>3.8268034052819404</v>
      </c>
      <c r="D841" s="47">
        <v>12.637464909276947</v>
      </c>
      <c r="E841" s="47">
        <v>48.8</v>
      </c>
      <c r="F841" s="54">
        <f t="shared" si="24"/>
        <v>0.57402051079229111</v>
      </c>
      <c r="G841" s="54">
        <f t="shared" si="25"/>
        <v>0</v>
      </c>
    </row>
    <row r="842" spans="2:7" x14ac:dyDescent="0.25">
      <c r="B842" s="46" t="s">
        <v>137</v>
      </c>
      <c r="C842" s="47">
        <v>2.1838683625450814</v>
      </c>
      <c r="D842" s="47">
        <v>7.1678448707361273</v>
      </c>
      <c r="E842" s="47">
        <v>49.1</v>
      </c>
      <c r="F842" s="54">
        <f t="shared" si="24"/>
        <v>0.32758025438176219</v>
      </c>
      <c r="G842" s="54">
        <f t="shared" si="25"/>
        <v>0</v>
      </c>
    </row>
    <row r="843" spans="2:7" x14ac:dyDescent="0.25">
      <c r="B843" s="46" t="s">
        <v>137</v>
      </c>
      <c r="C843" s="47">
        <v>0.21386735051513076</v>
      </c>
      <c r="D843" s="47">
        <v>0.53435319139758852</v>
      </c>
      <c r="E843" s="47">
        <v>64.5</v>
      </c>
      <c r="F843" s="54">
        <f t="shared" si="24"/>
        <v>3.2080102577269613E-2</v>
      </c>
      <c r="G843" s="54">
        <f t="shared" si="25"/>
        <v>0</v>
      </c>
    </row>
    <row r="844" spans="2:7" x14ac:dyDescent="0.25">
      <c r="B844" s="46" t="s">
        <v>137</v>
      </c>
      <c r="C844" s="47">
        <v>1.6832741367611666</v>
      </c>
      <c r="D844" s="47">
        <v>4.135182147081319</v>
      </c>
      <c r="E844" s="47">
        <v>65.599999999999994</v>
      </c>
      <c r="F844" s="54">
        <f t="shared" si="24"/>
        <v>0.25249112051417499</v>
      </c>
      <c r="G844" s="54">
        <f t="shared" si="25"/>
        <v>0</v>
      </c>
    </row>
    <row r="845" spans="2:7" x14ac:dyDescent="0.25">
      <c r="B845" s="46" t="s">
        <v>137</v>
      </c>
      <c r="C845" s="47">
        <v>0.82485012823357329</v>
      </c>
      <c r="D845" s="47">
        <v>1.8661021436845944</v>
      </c>
      <c r="E845" s="47">
        <v>71.233333329999994</v>
      </c>
      <c r="F845" s="54">
        <f t="shared" si="24"/>
        <v>0.123727519235036</v>
      </c>
      <c r="G845" s="54">
        <f t="shared" si="25"/>
        <v>0</v>
      </c>
    </row>
    <row r="846" spans="2:7" x14ac:dyDescent="0.25">
      <c r="B846" s="46" t="s">
        <v>137</v>
      </c>
      <c r="C846" s="47">
        <v>2.2290635767864608</v>
      </c>
      <c r="D846" s="47">
        <v>4.7307894913744732</v>
      </c>
      <c r="E846" s="47">
        <v>75.933333329999996</v>
      </c>
      <c r="F846" s="54">
        <f t="shared" si="24"/>
        <v>0.33435953651796912</v>
      </c>
      <c r="G846" s="54">
        <f t="shared" si="25"/>
        <v>0</v>
      </c>
    </row>
    <row r="847" spans="2:7" x14ac:dyDescent="0.25">
      <c r="B847" s="46" t="s">
        <v>137</v>
      </c>
      <c r="C847" s="47">
        <v>1.3590403388570773</v>
      </c>
      <c r="D847" s="47">
        <v>1.9307910912023754</v>
      </c>
      <c r="E847" s="47">
        <v>113.4333333</v>
      </c>
      <c r="F847" s="54">
        <f t="shared" si="24"/>
        <v>0.20385605082856156</v>
      </c>
      <c r="G847" s="54">
        <f t="shared" si="25"/>
        <v>0</v>
      </c>
    </row>
    <row r="848" spans="2:7" x14ac:dyDescent="0.25">
      <c r="B848" s="46" t="s">
        <v>137</v>
      </c>
      <c r="C848" s="47">
        <v>6.114237928010172</v>
      </c>
      <c r="D848" s="47">
        <v>7.6254978235049533</v>
      </c>
      <c r="E848" s="47">
        <v>129.21643835616399</v>
      </c>
      <c r="F848" s="54">
        <f t="shared" si="24"/>
        <v>0.91713568920152577</v>
      </c>
      <c r="G848" s="54">
        <f t="shared" si="25"/>
        <v>0</v>
      </c>
    </row>
    <row r="849" spans="2:7" x14ac:dyDescent="0.25">
      <c r="B849" s="46" t="s">
        <v>137</v>
      </c>
      <c r="C849" s="47">
        <v>3.3124244568652084</v>
      </c>
      <c r="D849" s="47">
        <v>3.9078592748915133</v>
      </c>
      <c r="E849" s="47">
        <v>136.60000002999999</v>
      </c>
      <c r="F849" s="54">
        <f t="shared" si="24"/>
        <v>0.49686366852978125</v>
      </c>
      <c r="G849" s="54">
        <f t="shared" si="25"/>
        <v>0</v>
      </c>
    </row>
    <row r="850" spans="2:7" x14ac:dyDescent="0.25">
      <c r="B850" s="46" t="s">
        <v>137</v>
      </c>
      <c r="C850" s="47">
        <v>1.8578992308260363</v>
      </c>
      <c r="D850" s="47">
        <v>2.1249797449416521</v>
      </c>
      <c r="E850" s="47">
        <v>140.9</v>
      </c>
      <c r="F850" s="54">
        <f t="shared" si="24"/>
        <v>0.27868488462390545</v>
      </c>
      <c r="G850" s="54">
        <f t="shared" si="25"/>
        <v>0</v>
      </c>
    </row>
    <row r="851" spans="2:7" x14ac:dyDescent="0.25">
      <c r="B851" s="46" t="s">
        <v>137</v>
      </c>
      <c r="C851" s="47">
        <v>7.2822234688042329</v>
      </c>
      <c r="D851" s="47">
        <v>8.3133387011496342</v>
      </c>
      <c r="E851" s="47">
        <v>141.16666670000001</v>
      </c>
      <c r="F851" s="54">
        <f t="shared" si="24"/>
        <v>1.092333520320635</v>
      </c>
      <c r="G851" s="54">
        <f t="shared" si="25"/>
        <v>0</v>
      </c>
    </row>
    <row r="852" spans="2:7" x14ac:dyDescent="0.25">
      <c r="B852" s="46" t="s">
        <v>137</v>
      </c>
      <c r="C852" s="47">
        <v>8.3113770662857807</v>
      </c>
      <c r="D852" s="47">
        <v>9.085777817524999</v>
      </c>
      <c r="E852" s="47">
        <v>147.41935480000001</v>
      </c>
      <c r="F852" s="54">
        <f t="shared" si="24"/>
        <v>1.2467065599428673</v>
      </c>
      <c r="G852" s="54">
        <f t="shared" si="25"/>
        <v>0</v>
      </c>
    </row>
    <row r="853" spans="2:7" x14ac:dyDescent="0.25">
      <c r="B853" s="46" t="s">
        <v>137</v>
      </c>
      <c r="C853" s="47">
        <v>1.8531770984868385</v>
      </c>
      <c r="D853" s="47">
        <v>1.9512531575782592</v>
      </c>
      <c r="E853" s="47">
        <v>153.054794520548</v>
      </c>
      <c r="F853" s="54">
        <f t="shared" si="24"/>
        <v>0.27797656477302579</v>
      </c>
      <c r="G853" s="54">
        <f t="shared" si="25"/>
        <v>0</v>
      </c>
    </row>
    <row r="854" spans="2:7" x14ac:dyDescent="0.25">
      <c r="B854" s="46" t="s">
        <v>137</v>
      </c>
      <c r="C854" s="47">
        <v>3.3878018624576147</v>
      </c>
      <c r="D854" s="47">
        <v>3.2968660545091177</v>
      </c>
      <c r="E854" s="47">
        <v>165.6</v>
      </c>
      <c r="F854" s="54">
        <f t="shared" si="24"/>
        <v>0.50817027936864223</v>
      </c>
      <c r="G854" s="54">
        <f t="shared" si="25"/>
        <v>0</v>
      </c>
    </row>
    <row r="855" spans="2:7" x14ac:dyDescent="0.25">
      <c r="B855" s="46" t="s">
        <v>137</v>
      </c>
      <c r="C855" s="47">
        <v>0.71605979395535158</v>
      </c>
      <c r="D855" s="47">
        <v>0.66728107629435962</v>
      </c>
      <c r="E855" s="47">
        <v>172.93548390000001</v>
      </c>
      <c r="F855" s="54">
        <f t="shared" si="24"/>
        <v>0.10740896909330273</v>
      </c>
      <c r="G855" s="54">
        <f t="shared" si="25"/>
        <v>0</v>
      </c>
    </row>
    <row r="856" spans="2:7" x14ac:dyDescent="0.25">
      <c r="B856" s="46" t="s">
        <v>137</v>
      </c>
      <c r="C856" s="47">
        <v>12.361434046075225</v>
      </c>
      <c r="D856" s="47">
        <v>9.7018159522236243</v>
      </c>
      <c r="E856" s="47">
        <v>205.33333329999999</v>
      </c>
      <c r="F856" s="54">
        <f t="shared" si="24"/>
        <v>1.8542151069112838</v>
      </c>
      <c r="G856" s="54">
        <f t="shared" si="25"/>
        <v>0</v>
      </c>
    </row>
    <row r="857" spans="2:7" x14ac:dyDescent="0.25">
      <c r="B857" s="46" t="s">
        <v>137</v>
      </c>
      <c r="C857" s="47">
        <v>7.7012354099004838</v>
      </c>
      <c r="D857" s="47">
        <v>5.9802063584600118</v>
      </c>
      <c r="E857" s="47">
        <v>207.53333330000001</v>
      </c>
      <c r="F857" s="54">
        <f t="shared" si="24"/>
        <v>1.1551853114850725</v>
      </c>
      <c r="G857" s="54">
        <f t="shared" si="25"/>
        <v>0</v>
      </c>
    </row>
    <row r="858" spans="2:7" x14ac:dyDescent="0.25">
      <c r="B858" s="46" t="s">
        <v>137</v>
      </c>
      <c r="C858" s="47">
        <v>0.24386530075322546</v>
      </c>
      <c r="D858" s="47">
        <v>0.1782993098059468</v>
      </c>
      <c r="E858" s="47">
        <v>220.41643835616401</v>
      </c>
      <c r="F858" s="54">
        <f t="shared" si="24"/>
        <v>3.6579795112983822E-2</v>
      </c>
      <c r="G858" s="54">
        <f t="shared" si="25"/>
        <v>0</v>
      </c>
    </row>
    <row r="859" spans="2:7" x14ac:dyDescent="0.25">
      <c r="B859" s="46" t="s">
        <v>137</v>
      </c>
      <c r="C859" s="47">
        <v>15.392460628098432</v>
      </c>
      <c r="D859" s="47">
        <v>11.120312880459773</v>
      </c>
      <c r="E859" s="47">
        <v>223.06666670000001</v>
      </c>
      <c r="F859" s="54">
        <f t="shared" si="24"/>
        <v>2.3088690942147645</v>
      </c>
      <c r="G859" s="54">
        <f t="shared" si="25"/>
        <v>0</v>
      </c>
    </row>
    <row r="860" spans="2:7" x14ac:dyDescent="0.25">
      <c r="B860" s="46" t="s">
        <v>137</v>
      </c>
      <c r="C860" s="47">
        <v>10.892277032414292</v>
      </c>
      <c r="D860" s="47">
        <v>7.5629844433085891</v>
      </c>
      <c r="E860" s="47">
        <v>232.0967742</v>
      </c>
      <c r="F860" s="54">
        <f t="shared" si="24"/>
        <v>1.6338415548621437</v>
      </c>
      <c r="G860" s="54">
        <f t="shared" si="25"/>
        <v>0</v>
      </c>
    </row>
    <row r="861" spans="2:7" x14ac:dyDescent="0.25">
      <c r="B861" s="46" t="s">
        <v>137</v>
      </c>
      <c r="C861" s="47">
        <v>1.5078366094997808</v>
      </c>
      <c r="D861" s="47">
        <v>1.0137477013295533</v>
      </c>
      <c r="E861" s="47">
        <v>239.7</v>
      </c>
      <c r="F861" s="54">
        <f t="shared" si="24"/>
        <v>0.22617549142496712</v>
      </c>
      <c r="G861" s="54">
        <f t="shared" si="25"/>
        <v>0</v>
      </c>
    </row>
    <row r="862" spans="2:7" x14ac:dyDescent="0.25">
      <c r="B862" s="46" t="s">
        <v>137</v>
      </c>
      <c r="C862" s="47">
        <v>11.504480628836774</v>
      </c>
      <c r="D862" s="47">
        <v>7.6129370203551883</v>
      </c>
      <c r="E862" s="47">
        <v>243.53333330000001</v>
      </c>
      <c r="F862" s="54">
        <f t="shared" si="24"/>
        <v>1.7256720943255162</v>
      </c>
      <c r="G862" s="54">
        <f t="shared" si="25"/>
        <v>0</v>
      </c>
    </row>
    <row r="863" spans="2:7" x14ac:dyDescent="0.25">
      <c r="B863" s="46" t="s">
        <v>137</v>
      </c>
      <c r="C863" s="47">
        <v>2.5062399861590916</v>
      </c>
      <c r="D863" s="47">
        <v>1.5903384852656841</v>
      </c>
      <c r="E863" s="47">
        <v>253.96666669999999</v>
      </c>
      <c r="F863" s="54">
        <f t="shared" si="24"/>
        <v>0.37593599792386378</v>
      </c>
      <c r="G863" s="54">
        <f t="shared" si="25"/>
        <v>0</v>
      </c>
    </row>
    <row r="864" spans="2:7" x14ac:dyDescent="0.25">
      <c r="B864" s="46" t="s">
        <v>137</v>
      </c>
      <c r="C864" s="47">
        <v>1.9845174392203895</v>
      </c>
      <c r="D864" s="47">
        <v>1.2530660621715914</v>
      </c>
      <c r="E864" s="47">
        <v>255.2258065</v>
      </c>
      <c r="F864" s="54">
        <f t="shared" si="24"/>
        <v>0.29767761588305841</v>
      </c>
      <c r="G864" s="54">
        <f t="shared" si="25"/>
        <v>0</v>
      </c>
    </row>
    <row r="865" spans="2:7" x14ac:dyDescent="0.25">
      <c r="B865" s="46" t="s">
        <v>137</v>
      </c>
      <c r="C865" s="47">
        <v>2.214594294990833</v>
      </c>
      <c r="D865" s="47">
        <v>1.315491408287963</v>
      </c>
      <c r="E865" s="47">
        <v>271.3</v>
      </c>
      <c r="F865" s="54">
        <f t="shared" si="24"/>
        <v>0.33218914424862495</v>
      </c>
      <c r="G865" s="54">
        <f t="shared" si="25"/>
        <v>0</v>
      </c>
    </row>
    <row r="866" spans="2:7" x14ac:dyDescent="0.25">
      <c r="B866" s="46" t="s">
        <v>137</v>
      </c>
      <c r="C866" s="47">
        <v>0.52842482439391447</v>
      </c>
      <c r="D866" s="47">
        <v>0.30700156510853366</v>
      </c>
      <c r="E866" s="47">
        <v>277.38709679999999</v>
      </c>
      <c r="F866" s="54">
        <f t="shared" si="24"/>
        <v>7.9263723659087168E-2</v>
      </c>
      <c r="G866" s="54">
        <f t="shared" si="25"/>
        <v>0</v>
      </c>
    </row>
    <row r="867" spans="2:7" x14ac:dyDescent="0.25">
      <c r="B867" s="46" t="s">
        <v>137</v>
      </c>
      <c r="C867" s="47">
        <v>4.2094965045333961</v>
      </c>
      <c r="D867" s="47">
        <v>2.371159808978077</v>
      </c>
      <c r="E867" s="47">
        <v>286.09677420000003</v>
      </c>
      <c r="F867" s="54">
        <f t="shared" si="24"/>
        <v>0.63142447568000937</v>
      </c>
      <c r="G867" s="54">
        <f t="shared" si="25"/>
        <v>0</v>
      </c>
    </row>
    <row r="868" spans="2:7" x14ac:dyDescent="0.25">
      <c r="B868" s="46" t="s">
        <v>137</v>
      </c>
      <c r="C868" s="47">
        <v>5.0597923158128157</v>
      </c>
      <c r="D868" s="47">
        <v>2.8111142703406298</v>
      </c>
      <c r="E868" s="47">
        <v>290.06666669999998</v>
      </c>
      <c r="F868" s="54">
        <f t="shared" si="24"/>
        <v>0.75896884737192238</v>
      </c>
      <c r="G868" s="54">
        <f t="shared" si="25"/>
        <v>0</v>
      </c>
    </row>
    <row r="869" spans="2:7" x14ac:dyDescent="0.25">
      <c r="B869" s="46" t="s">
        <v>137</v>
      </c>
      <c r="C869" s="47">
        <v>10.080126219854089</v>
      </c>
      <c r="D869" s="47">
        <v>5.5423479156976203</v>
      </c>
      <c r="E869" s="47">
        <v>293.10000000000002</v>
      </c>
      <c r="F869" s="54">
        <f t="shared" ref="F869:F932" si="26">C869*24/20/8</f>
        <v>1.5120189329781133</v>
      </c>
      <c r="G869" s="54">
        <f t="shared" ref="G869:G932" si="27">IF(F869&gt;4,1,0)</f>
        <v>0</v>
      </c>
    </row>
    <row r="870" spans="2:7" x14ac:dyDescent="0.25">
      <c r="B870" s="46" t="s">
        <v>137</v>
      </c>
      <c r="C870" s="47">
        <v>10.43297524748106</v>
      </c>
      <c r="D870" s="47">
        <v>5.5711442330080327</v>
      </c>
      <c r="E870" s="47">
        <v>301.791780821918</v>
      </c>
      <c r="F870" s="54">
        <f t="shared" si="26"/>
        <v>1.5649462871221591</v>
      </c>
      <c r="G870" s="54">
        <f t="shared" si="27"/>
        <v>0</v>
      </c>
    </row>
    <row r="871" spans="2:7" x14ac:dyDescent="0.25">
      <c r="B871" s="46" t="s">
        <v>137</v>
      </c>
      <c r="C871" s="47">
        <v>2.6752842951776494</v>
      </c>
      <c r="D871" s="47">
        <v>1.4052649613464858</v>
      </c>
      <c r="E871" s="47">
        <v>306.8</v>
      </c>
      <c r="F871" s="54">
        <f t="shared" si="26"/>
        <v>0.40129264427664746</v>
      </c>
      <c r="G871" s="54">
        <f t="shared" si="27"/>
        <v>0</v>
      </c>
    </row>
    <row r="872" spans="2:7" x14ac:dyDescent="0.25">
      <c r="B872" s="46" t="s">
        <v>137</v>
      </c>
      <c r="C872" s="47">
        <v>9.2652416139063245</v>
      </c>
      <c r="D872" s="47">
        <v>4.8483802070050634</v>
      </c>
      <c r="E872" s="47">
        <v>307.96666670000002</v>
      </c>
      <c r="F872" s="54">
        <f t="shared" si="26"/>
        <v>1.3897862420859486</v>
      </c>
      <c r="G872" s="54">
        <f t="shared" si="27"/>
        <v>0</v>
      </c>
    </row>
    <row r="873" spans="2:7" x14ac:dyDescent="0.25">
      <c r="B873" s="46" t="s">
        <v>137</v>
      </c>
      <c r="C873" s="47">
        <v>5.633969064438924</v>
      </c>
      <c r="D873" s="47">
        <v>2.9456319925724883</v>
      </c>
      <c r="E873" s="47">
        <v>308.23333330000003</v>
      </c>
      <c r="F873" s="54">
        <f t="shared" si="26"/>
        <v>0.84509535966583871</v>
      </c>
      <c r="G873" s="54">
        <f t="shared" si="27"/>
        <v>0</v>
      </c>
    </row>
    <row r="874" spans="2:7" x14ac:dyDescent="0.25">
      <c r="B874" s="46" t="s">
        <v>137</v>
      </c>
      <c r="C874" s="47">
        <v>0.44337930591108959</v>
      </c>
      <c r="D874" s="47">
        <v>0.22299778539390203</v>
      </c>
      <c r="E874" s="47">
        <v>320.41917808219199</v>
      </c>
      <c r="F874" s="54">
        <f t="shared" si="26"/>
        <v>6.6506895886663447E-2</v>
      </c>
      <c r="G874" s="54">
        <f t="shared" si="27"/>
        <v>0</v>
      </c>
    </row>
    <row r="875" spans="2:7" x14ac:dyDescent="0.25">
      <c r="B875" s="46" t="s">
        <v>137</v>
      </c>
      <c r="C875" s="47">
        <v>4.3352073674585281</v>
      </c>
      <c r="D875" s="47">
        <v>2.0186076264273169</v>
      </c>
      <c r="E875" s="47">
        <v>346.1</v>
      </c>
      <c r="F875" s="54">
        <f t="shared" si="26"/>
        <v>0.65028110511877923</v>
      </c>
      <c r="G875" s="54">
        <f t="shared" si="27"/>
        <v>0</v>
      </c>
    </row>
    <row r="876" spans="2:7" x14ac:dyDescent="0.25">
      <c r="B876" s="46" t="s">
        <v>137</v>
      </c>
      <c r="C876" s="47">
        <v>7.3346210847821514</v>
      </c>
      <c r="D876" s="47">
        <v>3.4145703851666425</v>
      </c>
      <c r="E876" s="47">
        <v>346.16666670000001</v>
      </c>
      <c r="F876" s="54">
        <f t="shared" si="26"/>
        <v>1.1001931627173227</v>
      </c>
      <c r="G876" s="54">
        <f t="shared" si="27"/>
        <v>0</v>
      </c>
    </row>
    <row r="877" spans="2:7" x14ac:dyDescent="0.25">
      <c r="B877" s="46" t="s">
        <v>137</v>
      </c>
      <c r="C877" s="47">
        <v>4.376861610213636</v>
      </c>
      <c r="D877" s="47">
        <v>1.9923407274824567</v>
      </c>
      <c r="E877" s="47">
        <v>354.03225809999998</v>
      </c>
      <c r="F877" s="54">
        <f t="shared" si="26"/>
        <v>0.65652924153204539</v>
      </c>
      <c r="G877" s="54">
        <f t="shared" si="27"/>
        <v>0</v>
      </c>
    </row>
    <row r="878" spans="2:7" x14ac:dyDescent="0.25">
      <c r="B878" s="46" t="s">
        <v>137</v>
      </c>
      <c r="C878" s="47">
        <v>6.299121790236816</v>
      </c>
      <c r="D878" s="47">
        <v>2.7577685896928275</v>
      </c>
      <c r="E878" s="47">
        <v>368.1</v>
      </c>
      <c r="F878" s="54">
        <f t="shared" si="26"/>
        <v>0.9448682685355223</v>
      </c>
      <c r="G878" s="54">
        <f t="shared" si="27"/>
        <v>0</v>
      </c>
    </row>
    <row r="879" spans="2:7" x14ac:dyDescent="0.25">
      <c r="B879" s="46" t="s">
        <v>137</v>
      </c>
      <c r="C879" s="47">
        <v>7.8463466304109204</v>
      </c>
      <c r="D879" s="47">
        <v>3.2967875566746017</v>
      </c>
      <c r="E879" s="47">
        <v>383.54838710000001</v>
      </c>
      <c r="F879" s="54">
        <f t="shared" si="26"/>
        <v>1.176951994561638</v>
      </c>
      <c r="G879" s="54">
        <f t="shared" si="27"/>
        <v>0</v>
      </c>
    </row>
    <row r="880" spans="2:7" x14ac:dyDescent="0.25">
      <c r="B880" s="46" t="s">
        <v>137</v>
      </c>
      <c r="C880" s="47">
        <v>15.319069723095227</v>
      </c>
      <c r="D880" s="47">
        <v>6.2732775357514701</v>
      </c>
      <c r="E880" s="47">
        <v>393.53333335999997</v>
      </c>
      <c r="F880" s="54">
        <f t="shared" si="26"/>
        <v>2.2978604584642843</v>
      </c>
      <c r="G880" s="54">
        <f t="shared" si="27"/>
        <v>0</v>
      </c>
    </row>
    <row r="881" spans="2:7" x14ac:dyDescent="0.25">
      <c r="B881" s="46" t="s">
        <v>137</v>
      </c>
      <c r="C881" s="47">
        <v>1.2422282136057756</v>
      </c>
      <c r="D881" s="47">
        <v>0.49599806229694654</v>
      </c>
      <c r="E881" s="47">
        <v>403.61290320000001</v>
      </c>
      <c r="F881" s="54">
        <f t="shared" si="26"/>
        <v>0.18633423204086635</v>
      </c>
      <c r="G881" s="54">
        <f t="shared" si="27"/>
        <v>0</v>
      </c>
    </row>
    <row r="882" spans="2:7" x14ac:dyDescent="0.25">
      <c r="B882" s="46" t="s">
        <v>137</v>
      </c>
      <c r="C882" s="47">
        <v>5.2009897672983953</v>
      </c>
      <c r="D882" s="47">
        <v>1.8048346543157556</v>
      </c>
      <c r="E882" s="47">
        <v>464.4</v>
      </c>
      <c r="F882" s="54">
        <f t="shared" si="26"/>
        <v>0.78014846509475932</v>
      </c>
      <c r="G882" s="54">
        <f t="shared" si="27"/>
        <v>0</v>
      </c>
    </row>
    <row r="883" spans="2:7" x14ac:dyDescent="0.25">
      <c r="B883" s="46" t="s">
        <v>137</v>
      </c>
      <c r="C883" s="47">
        <v>0.65604965693749928</v>
      </c>
      <c r="D883" s="47">
        <v>0.1991691910390391</v>
      </c>
      <c r="E883" s="47">
        <v>530.83333330000005</v>
      </c>
      <c r="F883" s="54">
        <f t="shared" si="26"/>
        <v>9.8407448540624887E-2</v>
      </c>
      <c r="G883" s="54">
        <f t="shared" si="27"/>
        <v>0</v>
      </c>
    </row>
    <row r="884" spans="2:7" x14ac:dyDescent="0.25">
      <c r="B884" s="46" t="s">
        <v>137</v>
      </c>
      <c r="C884" s="47">
        <v>1.7520424434928981</v>
      </c>
      <c r="D884" s="47">
        <v>0.47845170831770634</v>
      </c>
      <c r="E884" s="47">
        <v>590.1333333</v>
      </c>
      <c r="F884" s="54">
        <f t="shared" si="26"/>
        <v>0.26280636652393474</v>
      </c>
      <c r="G884" s="54">
        <f t="shared" si="27"/>
        <v>0</v>
      </c>
    </row>
    <row r="885" spans="2:7" x14ac:dyDescent="0.25">
      <c r="B885" s="46" t="s">
        <v>137</v>
      </c>
      <c r="C885" s="47">
        <v>3.2013125093690245</v>
      </c>
      <c r="D885" s="47">
        <v>0.85860535463706533</v>
      </c>
      <c r="E885" s="47">
        <v>600.86666665999996</v>
      </c>
      <c r="F885" s="54">
        <f t="shared" si="26"/>
        <v>0.48019687640535363</v>
      </c>
      <c r="G885" s="54">
        <f t="shared" si="27"/>
        <v>0</v>
      </c>
    </row>
    <row r="886" spans="2:7" x14ac:dyDescent="0.25">
      <c r="B886" s="46" t="s">
        <v>137</v>
      </c>
      <c r="C886" s="47">
        <v>3.244495725872075</v>
      </c>
      <c r="D886" s="47">
        <v>0.75344616871968073</v>
      </c>
      <c r="E886" s="47">
        <v>693.96666670000002</v>
      </c>
      <c r="F886" s="54">
        <f t="shared" si="26"/>
        <v>0.48667435888081129</v>
      </c>
      <c r="G886" s="54">
        <f t="shared" si="27"/>
        <v>0</v>
      </c>
    </row>
    <row r="887" spans="2:7" x14ac:dyDescent="0.25">
      <c r="B887" s="46" t="s">
        <v>137</v>
      </c>
      <c r="C887" s="47">
        <v>4.9500300308396401</v>
      </c>
      <c r="D887" s="47">
        <v>1.1385182844779111</v>
      </c>
      <c r="E887" s="47">
        <v>700.66666659999999</v>
      </c>
      <c r="F887" s="54">
        <f t="shared" si="26"/>
        <v>0.74250450462594597</v>
      </c>
      <c r="G887" s="54">
        <f t="shared" si="27"/>
        <v>0</v>
      </c>
    </row>
    <row r="888" spans="2:7" x14ac:dyDescent="0.25">
      <c r="B888" s="46" t="s">
        <v>137</v>
      </c>
      <c r="C888" s="47">
        <v>0.21231625795354692</v>
      </c>
      <c r="D888" s="47">
        <v>4.4830084213156582E-2</v>
      </c>
      <c r="E888" s="47">
        <v>763.23333339999999</v>
      </c>
      <c r="F888" s="54">
        <f t="shared" si="26"/>
        <v>3.184743869303204E-2</v>
      </c>
      <c r="G888" s="54">
        <f t="shared" si="27"/>
        <v>0</v>
      </c>
    </row>
    <row r="889" spans="2:7" x14ac:dyDescent="0.25">
      <c r="B889" s="46" t="s">
        <v>137</v>
      </c>
      <c r="C889" s="47">
        <v>3.1721907855876013</v>
      </c>
      <c r="D889" s="47">
        <v>0.6318567414772287</v>
      </c>
      <c r="E889" s="47">
        <v>809.06666670000004</v>
      </c>
      <c r="F889" s="54">
        <f t="shared" si="26"/>
        <v>0.47582861783814023</v>
      </c>
      <c r="G889" s="54">
        <f t="shared" si="27"/>
        <v>0</v>
      </c>
    </row>
    <row r="890" spans="2:7" x14ac:dyDescent="0.25">
      <c r="B890" s="46" t="s">
        <v>137</v>
      </c>
      <c r="C890" s="47">
        <v>1.3586758922301769</v>
      </c>
      <c r="D890" s="47">
        <v>0.26228717897145037</v>
      </c>
      <c r="E890" s="47">
        <v>834.8</v>
      </c>
      <c r="F890" s="54">
        <f t="shared" si="26"/>
        <v>0.20380138383452656</v>
      </c>
      <c r="G890" s="54">
        <f t="shared" si="27"/>
        <v>0</v>
      </c>
    </row>
    <row r="891" spans="2:7" x14ac:dyDescent="0.25">
      <c r="B891" s="46" t="s">
        <v>137</v>
      </c>
      <c r="C891" s="47">
        <v>1.4085483448140432</v>
      </c>
      <c r="D891" s="47">
        <v>0.26279383084726821</v>
      </c>
      <c r="E891" s="47">
        <v>863.77419350000002</v>
      </c>
      <c r="F891" s="54">
        <f t="shared" si="26"/>
        <v>0.21128225172210646</v>
      </c>
      <c r="G891" s="54">
        <f t="shared" si="27"/>
        <v>0</v>
      </c>
    </row>
    <row r="892" spans="2:7" x14ac:dyDescent="0.25">
      <c r="B892" s="46" t="s">
        <v>137</v>
      </c>
      <c r="C892" s="47">
        <v>8.3800081307455567</v>
      </c>
      <c r="D892" s="47">
        <v>1.3829797634911842</v>
      </c>
      <c r="E892" s="47">
        <v>976.5</v>
      </c>
      <c r="F892" s="54">
        <f t="shared" si="26"/>
        <v>1.2570012196118334</v>
      </c>
      <c r="G892" s="54">
        <f t="shared" si="27"/>
        <v>0</v>
      </c>
    </row>
    <row r="893" spans="2:7" x14ac:dyDescent="0.25">
      <c r="B893" s="46" t="s">
        <v>137</v>
      </c>
      <c r="C893" s="47">
        <v>0.96899013467361361</v>
      </c>
      <c r="D893" s="47">
        <v>0.14856525555960576</v>
      </c>
      <c r="E893" s="47">
        <v>1051.10410958904</v>
      </c>
      <c r="F893" s="54">
        <f t="shared" si="26"/>
        <v>0.14534852020104205</v>
      </c>
      <c r="G893" s="54">
        <f t="shared" si="27"/>
        <v>0</v>
      </c>
    </row>
    <row r="894" spans="2:7" x14ac:dyDescent="0.25">
      <c r="B894" s="46" t="s">
        <v>137</v>
      </c>
      <c r="C894" s="47">
        <v>4.6308172273111801</v>
      </c>
      <c r="D894" s="47">
        <v>0.70392619677319657</v>
      </c>
      <c r="E894" s="47">
        <v>1060.166667</v>
      </c>
      <c r="F894" s="54">
        <f t="shared" si="26"/>
        <v>0.69462258409667699</v>
      </c>
      <c r="G894" s="54">
        <f t="shared" si="27"/>
        <v>0</v>
      </c>
    </row>
    <row r="895" spans="2:7" x14ac:dyDescent="0.25">
      <c r="B895" s="46" t="s">
        <v>137</v>
      </c>
      <c r="C895" s="47">
        <v>0.50526136801167487</v>
      </c>
      <c r="D895" s="47">
        <v>7.273395824433998E-2</v>
      </c>
      <c r="E895" s="47">
        <v>1119.4958904109601</v>
      </c>
      <c r="F895" s="54">
        <f t="shared" si="26"/>
        <v>7.5789205201751225E-2</v>
      </c>
      <c r="G895" s="54">
        <f t="shared" si="27"/>
        <v>0</v>
      </c>
    </row>
    <row r="896" spans="2:7" x14ac:dyDescent="0.25">
      <c r="B896" s="46" t="s">
        <v>137</v>
      </c>
      <c r="C896" s="47">
        <v>2.9811865660698458</v>
      </c>
      <c r="D896" s="47">
        <v>0.42121787307883124</v>
      </c>
      <c r="E896" s="47">
        <v>1140.5806451000001</v>
      </c>
      <c r="F896" s="54">
        <f t="shared" si="26"/>
        <v>0.44717798491047683</v>
      </c>
      <c r="G896" s="54">
        <f t="shared" si="27"/>
        <v>0</v>
      </c>
    </row>
    <row r="897" spans="2:7" x14ac:dyDescent="0.25">
      <c r="B897" s="46" t="s">
        <v>137</v>
      </c>
      <c r="C897" s="47">
        <v>0.93325338384748202</v>
      </c>
      <c r="D897" s="47">
        <v>0.12869963767856166</v>
      </c>
      <c r="E897" s="47">
        <v>1168.5999999999999</v>
      </c>
      <c r="F897" s="54">
        <f t="shared" si="26"/>
        <v>0.13998800757712232</v>
      </c>
      <c r="G897" s="54">
        <f t="shared" si="27"/>
        <v>0</v>
      </c>
    </row>
    <row r="898" spans="2:7" x14ac:dyDescent="0.25">
      <c r="B898" s="46" t="s">
        <v>137</v>
      </c>
      <c r="C898" s="47">
        <v>2.1563803448585745</v>
      </c>
      <c r="D898" s="47">
        <v>0.2870966484643746</v>
      </c>
      <c r="E898" s="47">
        <v>1210.4333334</v>
      </c>
      <c r="F898" s="54">
        <f t="shared" si="26"/>
        <v>0.32345705172878619</v>
      </c>
      <c r="G898" s="54">
        <f t="shared" si="27"/>
        <v>0</v>
      </c>
    </row>
    <row r="899" spans="2:7" x14ac:dyDescent="0.25">
      <c r="B899" s="46" t="s">
        <v>137</v>
      </c>
      <c r="C899" s="47">
        <v>3.6287852916341885</v>
      </c>
      <c r="D899" s="47">
        <v>0.48181303825736482</v>
      </c>
      <c r="E899" s="47">
        <v>1213.7419355</v>
      </c>
      <c r="F899" s="54">
        <f t="shared" si="26"/>
        <v>0.54431779374512834</v>
      </c>
      <c r="G899" s="54">
        <f t="shared" si="27"/>
        <v>0</v>
      </c>
    </row>
    <row r="900" spans="2:7" x14ac:dyDescent="0.25">
      <c r="B900" s="46" t="s">
        <v>137</v>
      </c>
      <c r="C900" s="47">
        <v>2.4139642535459531</v>
      </c>
      <c r="D900" s="47">
        <v>0.31743100163592575</v>
      </c>
      <c r="E900" s="47">
        <v>1225.5333333000001</v>
      </c>
      <c r="F900" s="54">
        <f t="shared" si="26"/>
        <v>0.36209463803189296</v>
      </c>
      <c r="G900" s="54">
        <f t="shared" si="27"/>
        <v>0</v>
      </c>
    </row>
    <row r="901" spans="2:7" x14ac:dyDescent="0.25">
      <c r="B901" s="46" t="s">
        <v>137</v>
      </c>
      <c r="C901" s="47">
        <v>0.29250490575950605</v>
      </c>
      <c r="D901" s="47">
        <v>3.7862338665270556E-2</v>
      </c>
      <c r="E901" s="47">
        <v>1245</v>
      </c>
      <c r="F901" s="54">
        <f t="shared" si="26"/>
        <v>4.3875735863925909E-2</v>
      </c>
      <c r="G901" s="54">
        <f t="shared" si="27"/>
        <v>0</v>
      </c>
    </row>
    <row r="902" spans="2:7" x14ac:dyDescent="0.25">
      <c r="B902" s="46" t="s">
        <v>137</v>
      </c>
      <c r="C902" s="47">
        <v>1.016510118903144</v>
      </c>
      <c r="D902" s="47">
        <v>0.13028591930053593</v>
      </c>
      <c r="E902" s="47">
        <v>1257.3548387000001</v>
      </c>
      <c r="F902" s="54">
        <f t="shared" si="26"/>
        <v>0.15247651783547161</v>
      </c>
      <c r="G902" s="54">
        <f t="shared" si="27"/>
        <v>0</v>
      </c>
    </row>
    <row r="903" spans="2:7" x14ac:dyDescent="0.25">
      <c r="B903" s="46" t="s">
        <v>137</v>
      </c>
      <c r="C903" s="47">
        <v>0.85375495612263597</v>
      </c>
      <c r="D903" s="47">
        <v>9.4765192633030779E-2</v>
      </c>
      <c r="E903" s="47">
        <v>1451.8709678</v>
      </c>
      <c r="F903" s="54">
        <f t="shared" si="26"/>
        <v>0.12806324341839539</v>
      </c>
      <c r="G903" s="54">
        <f t="shared" si="27"/>
        <v>0</v>
      </c>
    </row>
    <row r="904" spans="2:7" x14ac:dyDescent="0.25">
      <c r="B904" s="46" t="s">
        <v>137</v>
      </c>
      <c r="C904" s="47">
        <v>0.81377854272498606</v>
      </c>
      <c r="D904" s="47">
        <v>8.9632873220550066E-2</v>
      </c>
      <c r="E904" s="47">
        <v>1463.1287671232899</v>
      </c>
      <c r="F904" s="54">
        <f t="shared" si="26"/>
        <v>0.12206678140874791</v>
      </c>
      <c r="G904" s="54">
        <f t="shared" si="27"/>
        <v>0</v>
      </c>
    </row>
    <row r="905" spans="2:7" x14ac:dyDescent="0.25">
      <c r="B905" s="46" t="s">
        <v>137</v>
      </c>
      <c r="C905" s="47">
        <v>1.0376627255505289</v>
      </c>
      <c r="D905" s="47">
        <v>0.10114179846482717</v>
      </c>
      <c r="E905" s="47">
        <v>1653.3666665999999</v>
      </c>
      <c r="F905" s="54">
        <f t="shared" si="26"/>
        <v>0.15564940883257933</v>
      </c>
      <c r="G905" s="54">
        <f t="shared" si="27"/>
        <v>0</v>
      </c>
    </row>
    <row r="906" spans="2:7" x14ac:dyDescent="0.25">
      <c r="B906" s="46" t="s">
        <v>137</v>
      </c>
      <c r="C906" s="47">
        <v>3.217492769099652</v>
      </c>
      <c r="D906" s="47">
        <v>0.30718311950353472</v>
      </c>
      <c r="E906" s="47">
        <v>1687.9666666000001</v>
      </c>
      <c r="F906" s="54">
        <f t="shared" si="26"/>
        <v>0.48262391536494781</v>
      </c>
      <c r="G906" s="54">
        <f t="shared" si="27"/>
        <v>0</v>
      </c>
    </row>
    <row r="907" spans="2:7" x14ac:dyDescent="0.25">
      <c r="B907" s="46" t="s">
        <v>137</v>
      </c>
      <c r="C907" s="47">
        <v>0.15832208859855121</v>
      </c>
      <c r="D907" s="47">
        <v>1.4668335850868727E-2</v>
      </c>
      <c r="E907" s="47">
        <v>1739.419355</v>
      </c>
      <c r="F907" s="54">
        <f t="shared" si="26"/>
        <v>2.3748313289782681E-2</v>
      </c>
      <c r="G907" s="54">
        <f t="shared" si="27"/>
        <v>0</v>
      </c>
    </row>
    <row r="908" spans="2:7" x14ac:dyDescent="0.25">
      <c r="B908" s="46" t="s">
        <v>137</v>
      </c>
      <c r="C908" s="47">
        <v>1.9666238898987647</v>
      </c>
      <c r="D908" s="47">
        <v>0.17766859518024142</v>
      </c>
      <c r="E908" s="47">
        <v>1783.8333333999999</v>
      </c>
      <c r="F908" s="54">
        <f t="shared" si="26"/>
        <v>0.29499358348481469</v>
      </c>
      <c r="G908" s="54">
        <f t="shared" si="27"/>
        <v>0</v>
      </c>
    </row>
    <row r="909" spans="2:7" x14ac:dyDescent="0.25">
      <c r="B909" s="46" t="s">
        <v>137</v>
      </c>
      <c r="C909" s="47">
        <v>0.28064898548885053</v>
      </c>
      <c r="D909" s="47">
        <v>2.4613550085178765E-2</v>
      </c>
      <c r="E909" s="47">
        <v>1837.52328767123</v>
      </c>
      <c r="F909" s="54">
        <f t="shared" si="26"/>
        <v>4.209734782332758E-2</v>
      </c>
      <c r="G909" s="54">
        <f t="shared" si="27"/>
        <v>0</v>
      </c>
    </row>
    <row r="910" spans="2:7" x14ac:dyDescent="0.25">
      <c r="B910" s="46" t="s">
        <v>137</v>
      </c>
      <c r="C910" s="47">
        <v>1.4510135589300901</v>
      </c>
      <c r="D910" s="47">
        <v>0.11844097071856199</v>
      </c>
      <c r="E910" s="47">
        <v>1974.3</v>
      </c>
      <c r="F910" s="54">
        <f t="shared" si="26"/>
        <v>0.21765203383951351</v>
      </c>
      <c r="G910" s="54">
        <f t="shared" si="27"/>
        <v>0</v>
      </c>
    </row>
    <row r="911" spans="2:7" x14ac:dyDescent="0.25">
      <c r="B911" s="46" t="s">
        <v>137</v>
      </c>
      <c r="C911" s="47">
        <v>3.5883830338597478</v>
      </c>
      <c r="D911" s="47">
        <v>0.28648132906050788</v>
      </c>
      <c r="E911" s="47">
        <v>2018.5806451000001</v>
      </c>
      <c r="F911" s="54">
        <f t="shared" si="26"/>
        <v>0.53825745507896217</v>
      </c>
      <c r="G911" s="54">
        <f t="shared" si="27"/>
        <v>0</v>
      </c>
    </row>
    <row r="912" spans="2:7" x14ac:dyDescent="0.25">
      <c r="B912" s="46" t="s">
        <v>137</v>
      </c>
      <c r="C912" s="47">
        <v>1.5832020530048292</v>
      </c>
      <c r="D912" s="47">
        <v>0.11591690596132534</v>
      </c>
      <c r="E912" s="47">
        <v>2201.0666667</v>
      </c>
      <c r="F912" s="54">
        <f t="shared" si="26"/>
        <v>0.23748030795072439</v>
      </c>
      <c r="G912" s="54">
        <f t="shared" si="27"/>
        <v>0</v>
      </c>
    </row>
    <row r="913" spans="2:7" x14ac:dyDescent="0.25">
      <c r="B913" s="46" t="s">
        <v>137</v>
      </c>
      <c r="C913" s="47">
        <v>5.2582459514028486</v>
      </c>
      <c r="D913" s="47">
        <v>0.37222152987094759</v>
      </c>
      <c r="E913" s="47">
        <v>2276.5806450999999</v>
      </c>
      <c r="F913" s="54">
        <f t="shared" si="26"/>
        <v>0.78873689271042724</v>
      </c>
      <c r="G913" s="54">
        <f t="shared" si="27"/>
        <v>0</v>
      </c>
    </row>
    <row r="914" spans="2:7" x14ac:dyDescent="0.25">
      <c r="B914" s="46" t="s">
        <v>137</v>
      </c>
      <c r="C914" s="47">
        <v>2.310612367393865</v>
      </c>
      <c r="D914" s="47">
        <v>0.15753547663702164</v>
      </c>
      <c r="E914" s="47">
        <v>2363.6999999999998</v>
      </c>
      <c r="F914" s="54">
        <f t="shared" si="26"/>
        <v>0.34659185510907975</v>
      </c>
      <c r="G914" s="54">
        <f t="shared" si="27"/>
        <v>0</v>
      </c>
    </row>
    <row r="915" spans="2:7" x14ac:dyDescent="0.25">
      <c r="B915" s="46" t="s">
        <v>137</v>
      </c>
      <c r="C915" s="47">
        <v>3.7047464226660241</v>
      </c>
      <c r="D915" s="47">
        <v>0.24406504086469499</v>
      </c>
      <c r="E915" s="47">
        <v>2446.2258063999998</v>
      </c>
      <c r="F915" s="54">
        <f t="shared" si="26"/>
        <v>0.5557119633999037</v>
      </c>
      <c r="G915" s="54">
        <f t="shared" si="27"/>
        <v>0</v>
      </c>
    </row>
    <row r="916" spans="2:7" x14ac:dyDescent="0.25">
      <c r="B916" s="46" t="s">
        <v>137</v>
      </c>
      <c r="C916" s="47">
        <v>1.6652179662557003</v>
      </c>
      <c r="D916" s="47">
        <v>0.10702786763534436</v>
      </c>
      <c r="E916" s="47">
        <v>2507.3666665999999</v>
      </c>
      <c r="F916" s="54">
        <f t="shared" si="26"/>
        <v>0.24978269493835503</v>
      </c>
      <c r="G916" s="54">
        <f t="shared" si="27"/>
        <v>0</v>
      </c>
    </row>
    <row r="917" spans="2:7" x14ac:dyDescent="0.25">
      <c r="B917" s="46" t="s">
        <v>137</v>
      </c>
      <c r="C917" s="47">
        <v>1.1911375505967732</v>
      </c>
      <c r="D917" s="47">
        <v>7.5497609374594418E-2</v>
      </c>
      <c r="E917" s="47">
        <v>2542.5666663000002</v>
      </c>
      <c r="F917" s="54">
        <f t="shared" si="26"/>
        <v>0.17867063258951599</v>
      </c>
      <c r="G917" s="54">
        <f t="shared" si="27"/>
        <v>0</v>
      </c>
    </row>
    <row r="918" spans="2:7" x14ac:dyDescent="0.25">
      <c r="B918" s="46" t="s">
        <v>137</v>
      </c>
      <c r="C918" s="47">
        <v>6.393207184896168</v>
      </c>
      <c r="D918" s="47">
        <v>0.40433928980465345</v>
      </c>
      <c r="E918" s="47">
        <v>2548.1</v>
      </c>
      <c r="F918" s="54">
        <f t="shared" si="26"/>
        <v>0.95898107773442509</v>
      </c>
      <c r="G918" s="54">
        <f t="shared" si="27"/>
        <v>0</v>
      </c>
    </row>
    <row r="919" spans="2:7" x14ac:dyDescent="0.25">
      <c r="B919" s="46" t="s">
        <v>137</v>
      </c>
      <c r="C919" s="47">
        <v>9.2725553864050916</v>
      </c>
      <c r="D919" s="47">
        <v>0.58268618411494222</v>
      </c>
      <c r="E919" s="47">
        <v>2564.5333329999999</v>
      </c>
      <c r="F919" s="54">
        <f t="shared" si="26"/>
        <v>1.3908833079607636</v>
      </c>
      <c r="G919" s="54">
        <f t="shared" si="27"/>
        <v>0</v>
      </c>
    </row>
    <row r="920" spans="2:7" x14ac:dyDescent="0.25">
      <c r="B920" s="46" t="s">
        <v>137</v>
      </c>
      <c r="C920" s="47">
        <v>0.85694119014898451</v>
      </c>
      <c r="D920" s="47">
        <v>5.3237037263371645E-2</v>
      </c>
      <c r="E920" s="47">
        <v>2594.0645161000002</v>
      </c>
      <c r="F920" s="54">
        <f t="shared" si="26"/>
        <v>0.12854117852234767</v>
      </c>
      <c r="G920" s="54">
        <f t="shared" si="27"/>
        <v>0</v>
      </c>
    </row>
    <row r="921" spans="2:7" x14ac:dyDescent="0.25">
      <c r="B921" s="46" t="s">
        <v>137</v>
      </c>
      <c r="C921" s="47">
        <v>0.94846743622686958</v>
      </c>
      <c r="D921" s="47">
        <v>5.2848056066702766E-2</v>
      </c>
      <c r="E921" s="47">
        <v>2892.2580644</v>
      </c>
      <c r="F921" s="54">
        <f t="shared" si="26"/>
        <v>0.14227011543403043</v>
      </c>
      <c r="G921" s="54">
        <f t="shared" si="27"/>
        <v>0</v>
      </c>
    </row>
    <row r="922" spans="2:7" x14ac:dyDescent="0.25">
      <c r="B922" s="46" t="s">
        <v>137</v>
      </c>
      <c r="C922" s="47">
        <v>0.32306630337378289</v>
      </c>
      <c r="D922" s="47">
        <v>1.6500794283319947E-2</v>
      </c>
      <c r="E922" s="47">
        <v>3155.2258065999999</v>
      </c>
      <c r="F922" s="54">
        <f t="shared" si="26"/>
        <v>4.8459945506067435E-2</v>
      </c>
      <c r="G922" s="54">
        <f t="shared" si="27"/>
        <v>0</v>
      </c>
    </row>
    <row r="923" spans="2:7" x14ac:dyDescent="0.25">
      <c r="B923" s="46" t="s">
        <v>137</v>
      </c>
      <c r="C923" s="47">
        <v>1.1803696448397192</v>
      </c>
      <c r="D923" s="47">
        <v>5.97094619042162E-2</v>
      </c>
      <c r="E923" s="47">
        <v>3185.8</v>
      </c>
      <c r="F923" s="54">
        <f t="shared" si="26"/>
        <v>0.17705544672595788</v>
      </c>
      <c r="G923" s="54">
        <f t="shared" si="27"/>
        <v>0</v>
      </c>
    </row>
    <row r="924" spans="2:7" x14ac:dyDescent="0.25">
      <c r="B924" s="46" t="s">
        <v>137</v>
      </c>
      <c r="C924" s="47">
        <v>0.465473746320552</v>
      </c>
      <c r="D924" s="47">
        <v>2.0248469730199819E-2</v>
      </c>
      <c r="E924" s="47">
        <v>3704.6451613999998</v>
      </c>
      <c r="F924" s="54">
        <f t="shared" si="26"/>
        <v>6.9821061948082797E-2</v>
      </c>
      <c r="G924" s="54">
        <f t="shared" si="27"/>
        <v>0</v>
      </c>
    </row>
    <row r="925" spans="2:7" x14ac:dyDescent="0.25">
      <c r="B925" s="46" t="s">
        <v>137</v>
      </c>
      <c r="C925" s="47">
        <v>2.7939835619318232</v>
      </c>
      <c r="D925" s="47">
        <v>0.12043122878194455</v>
      </c>
      <c r="E925" s="47">
        <v>3738.7666666999999</v>
      </c>
      <c r="F925" s="54">
        <f t="shared" si="26"/>
        <v>0.41909753428977348</v>
      </c>
      <c r="G925" s="54">
        <f t="shared" si="27"/>
        <v>0</v>
      </c>
    </row>
    <row r="926" spans="2:7" x14ac:dyDescent="0.25">
      <c r="B926" s="46" t="s">
        <v>137</v>
      </c>
      <c r="C926" s="47">
        <v>0.14174334370046521</v>
      </c>
      <c r="D926" s="47">
        <v>5.9463006360730057E-3</v>
      </c>
      <c r="E926" s="47">
        <v>3841.4876712328801</v>
      </c>
      <c r="F926" s="54">
        <f t="shared" si="26"/>
        <v>2.126150155506978E-2</v>
      </c>
      <c r="G926" s="54">
        <f t="shared" si="27"/>
        <v>0</v>
      </c>
    </row>
    <row r="927" spans="2:7" x14ac:dyDescent="0.25">
      <c r="B927" s="46" t="s">
        <v>137</v>
      </c>
      <c r="C927" s="47">
        <v>1.2817596617003124</v>
      </c>
      <c r="D927" s="47">
        <v>5.3448367587613496E-2</v>
      </c>
      <c r="E927" s="47">
        <v>3864.6999996999998</v>
      </c>
      <c r="F927" s="54">
        <f t="shared" si="26"/>
        <v>0.19226394925504686</v>
      </c>
      <c r="G927" s="54">
        <f t="shared" si="27"/>
        <v>0</v>
      </c>
    </row>
    <row r="928" spans="2:7" x14ac:dyDescent="0.25">
      <c r="B928" s="46" t="s">
        <v>137</v>
      </c>
      <c r="C928" s="47">
        <v>5.0029366044483359</v>
      </c>
      <c r="D928" s="47">
        <v>0.20546235210141078</v>
      </c>
      <c r="E928" s="47">
        <v>3924.0666667</v>
      </c>
      <c r="F928" s="54">
        <f t="shared" si="26"/>
        <v>0.75044049066725038</v>
      </c>
      <c r="G928" s="54">
        <f t="shared" si="27"/>
        <v>0</v>
      </c>
    </row>
    <row r="929" spans="2:7" x14ac:dyDescent="0.25">
      <c r="B929" s="46" t="s">
        <v>137</v>
      </c>
      <c r="C929" s="47">
        <v>2.2922965557606743</v>
      </c>
      <c r="D929" s="47">
        <v>8.5405956098297042E-2</v>
      </c>
      <c r="E929" s="47">
        <v>4325.4000003000001</v>
      </c>
      <c r="F929" s="54">
        <f t="shared" si="26"/>
        <v>0.34384448336410112</v>
      </c>
      <c r="G929" s="54">
        <f t="shared" si="27"/>
        <v>0</v>
      </c>
    </row>
    <row r="930" spans="2:7" x14ac:dyDescent="0.25">
      <c r="B930" s="46" t="s">
        <v>137</v>
      </c>
      <c r="C930" s="47">
        <v>0.84459110586594843</v>
      </c>
      <c r="D930" s="47">
        <v>2.7109893905128416E-2</v>
      </c>
      <c r="E930" s="47">
        <v>5020.6774193000001</v>
      </c>
      <c r="F930" s="54">
        <f t="shared" si="26"/>
        <v>0.12668866587989228</v>
      </c>
      <c r="G930" s="54">
        <f t="shared" si="27"/>
        <v>0</v>
      </c>
    </row>
    <row r="931" spans="2:7" x14ac:dyDescent="0.25">
      <c r="B931" s="46" t="s">
        <v>137</v>
      </c>
      <c r="C931" s="47">
        <v>12.588632958514356</v>
      </c>
      <c r="D931" s="47">
        <v>0.3923754751197801</v>
      </c>
      <c r="E931" s="47">
        <v>5170.3548389999996</v>
      </c>
      <c r="F931" s="54">
        <f t="shared" si="26"/>
        <v>1.8882949437771537</v>
      </c>
      <c r="G931" s="54">
        <f t="shared" si="27"/>
        <v>0</v>
      </c>
    </row>
    <row r="932" spans="2:7" x14ac:dyDescent="0.25">
      <c r="B932" s="46" t="s">
        <v>137</v>
      </c>
      <c r="C932" s="47">
        <v>3.7542729913755846</v>
      </c>
      <c r="D932" s="47">
        <v>0.11169238834892709</v>
      </c>
      <c r="E932" s="47">
        <v>5416.8387098000003</v>
      </c>
      <c r="F932" s="54">
        <f t="shared" si="26"/>
        <v>0.56314094870633769</v>
      </c>
      <c r="G932" s="54">
        <f t="shared" si="27"/>
        <v>0</v>
      </c>
    </row>
    <row r="933" spans="2:7" x14ac:dyDescent="0.25">
      <c r="B933" s="46" t="s">
        <v>137</v>
      </c>
      <c r="C933" s="47">
        <v>0.63618471060584036</v>
      </c>
      <c r="D933" s="47">
        <v>1.3459363203988941E-2</v>
      </c>
      <c r="E933" s="47">
        <v>7617.3225811000002</v>
      </c>
      <c r="F933" s="54">
        <f t="shared" ref="F933:F996" si="28">C933*24/20/8</f>
        <v>9.5427706590876044E-2</v>
      </c>
      <c r="G933" s="54">
        <f t="shared" ref="G933:G996" si="29">IF(F933&gt;4,1,0)</f>
        <v>0</v>
      </c>
    </row>
    <row r="934" spans="2:7" x14ac:dyDescent="0.25">
      <c r="B934" s="46" t="s">
        <v>137</v>
      </c>
      <c r="C934" s="47">
        <v>0.92101847980947116</v>
      </c>
      <c r="D934" s="47">
        <v>1.6962596960262182E-2</v>
      </c>
      <c r="E934" s="47">
        <v>8750.2333319999998</v>
      </c>
      <c r="F934" s="54">
        <f t="shared" si="28"/>
        <v>0.13815277197142067</v>
      </c>
      <c r="G934" s="54">
        <f t="shared" si="29"/>
        <v>0</v>
      </c>
    </row>
    <row r="935" spans="2:7" x14ac:dyDescent="0.25">
      <c r="B935" s="46" t="s">
        <v>137</v>
      </c>
      <c r="C935" s="47">
        <v>6.231126290669784</v>
      </c>
      <c r="D935" s="47">
        <v>0.11131094035863455</v>
      </c>
      <c r="E935" s="47">
        <v>9021.3666663999993</v>
      </c>
      <c r="F935" s="54">
        <f t="shared" si="28"/>
        <v>0.93466894360046759</v>
      </c>
      <c r="G935" s="54">
        <f t="shared" si="29"/>
        <v>0</v>
      </c>
    </row>
    <row r="936" spans="2:7" x14ac:dyDescent="0.25">
      <c r="B936" s="46" t="s">
        <v>138</v>
      </c>
      <c r="C936" s="47">
        <v>1.1232</v>
      </c>
      <c r="D936" s="47">
        <v>71.165999999999997</v>
      </c>
      <c r="E936" s="47">
        <v>2.194</v>
      </c>
      <c r="F936" s="54">
        <f t="shared" si="28"/>
        <v>0.16848000000000002</v>
      </c>
      <c r="G936" s="54">
        <f t="shared" si="29"/>
        <v>0</v>
      </c>
    </row>
    <row r="937" spans="2:7" x14ac:dyDescent="0.25">
      <c r="B937" s="46" t="s">
        <v>138</v>
      </c>
      <c r="C937" s="47">
        <v>0.14400000000000002</v>
      </c>
      <c r="D937" s="47">
        <v>8.8849999999999998</v>
      </c>
      <c r="E937" s="47">
        <v>2.2330000000000001</v>
      </c>
      <c r="F937" s="54">
        <f t="shared" si="28"/>
        <v>2.1600000000000001E-2</v>
      </c>
      <c r="G937" s="54">
        <f t="shared" si="29"/>
        <v>0</v>
      </c>
    </row>
    <row r="938" spans="2:7" x14ac:dyDescent="0.25">
      <c r="B938" s="46" t="s">
        <v>138</v>
      </c>
      <c r="C938" s="47">
        <v>0.97919999999999996</v>
      </c>
      <c r="D938" s="47">
        <v>40.915999999999997</v>
      </c>
      <c r="E938" s="47">
        <v>3.323</v>
      </c>
      <c r="F938" s="54">
        <f t="shared" si="28"/>
        <v>0.14687999999999998</v>
      </c>
      <c r="G938" s="54">
        <f t="shared" si="29"/>
        <v>0</v>
      </c>
    </row>
    <row r="939" spans="2:7" x14ac:dyDescent="0.25">
      <c r="B939" s="46" t="s">
        <v>138</v>
      </c>
      <c r="C939" s="47">
        <v>2.1132</v>
      </c>
      <c r="D939" s="47">
        <v>33.186</v>
      </c>
      <c r="E939" s="47">
        <v>8.8390000000000004</v>
      </c>
      <c r="F939" s="54">
        <f t="shared" si="28"/>
        <v>0.31697999999999998</v>
      </c>
      <c r="G939" s="54">
        <f t="shared" si="29"/>
        <v>0</v>
      </c>
    </row>
    <row r="940" spans="2:7" x14ac:dyDescent="0.25">
      <c r="B940" s="46" t="s">
        <v>138</v>
      </c>
      <c r="C940" s="47">
        <v>9.3599999999999989E-2</v>
      </c>
      <c r="D940" s="47">
        <v>1.3069999999999999</v>
      </c>
      <c r="E940" s="47">
        <v>9.8059999999999992</v>
      </c>
      <c r="F940" s="54">
        <f t="shared" si="28"/>
        <v>1.4039999999999997E-2</v>
      </c>
      <c r="G940" s="54">
        <f t="shared" si="29"/>
        <v>0</v>
      </c>
    </row>
    <row r="941" spans="2:7" x14ac:dyDescent="0.25">
      <c r="B941" s="46" t="s">
        <v>138</v>
      </c>
      <c r="C941" s="47">
        <v>4.6403999999999996</v>
      </c>
      <c r="D941" s="47">
        <v>46.975000000000001</v>
      </c>
      <c r="E941" s="47">
        <v>13.71</v>
      </c>
      <c r="F941" s="54">
        <f t="shared" si="28"/>
        <v>0.6960599999999999</v>
      </c>
      <c r="G941" s="54">
        <f t="shared" si="29"/>
        <v>0</v>
      </c>
    </row>
    <row r="942" spans="2:7" x14ac:dyDescent="0.25">
      <c r="B942" s="46" t="s">
        <v>138</v>
      </c>
      <c r="C942" s="47">
        <v>2.0339999999999998</v>
      </c>
      <c r="D942" s="47">
        <v>10.195</v>
      </c>
      <c r="E942" s="47">
        <v>27.69</v>
      </c>
      <c r="F942" s="54">
        <f t="shared" si="28"/>
        <v>0.30509999999999998</v>
      </c>
      <c r="G942" s="54">
        <f t="shared" si="29"/>
        <v>0</v>
      </c>
    </row>
    <row r="943" spans="2:7" x14ac:dyDescent="0.25">
      <c r="B943" s="46" t="s">
        <v>138</v>
      </c>
      <c r="C943" s="47">
        <v>7.4771999999999998</v>
      </c>
      <c r="D943" s="47">
        <v>27.445</v>
      </c>
      <c r="E943" s="47">
        <v>37.799999999999997</v>
      </c>
      <c r="F943" s="54">
        <f t="shared" si="28"/>
        <v>1.12158</v>
      </c>
      <c r="G943" s="54">
        <f t="shared" si="29"/>
        <v>0</v>
      </c>
    </row>
    <row r="944" spans="2:7" x14ac:dyDescent="0.25">
      <c r="B944" s="46" t="s">
        <v>138</v>
      </c>
      <c r="C944" s="47">
        <v>0.75960000000000005</v>
      </c>
      <c r="D944" s="47">
        <v>2.6280000000000001</v>
      </c>
      <c r="E944" s="47">
        <v>40.033000000000001</v>
      </c>
      <c r="F944" s="54">
        <f t="shared" si="28"/>
        <v>0.11394000000000001</v>
      </c>
      <c r="G944" s="54">
        <f t="shared" si="29"/>
        <v>0</v>
      </c>
    </row>
    <row r="945" spans="2:7" x14ac:dyDescent="0.25">
      <c r="B945" s="46" t="s">
        <v>138</v>
      </c>
      <c r="C945" s="47">
        <v>0.44280000000000003</v>
      </c>
      <c r="D945" s="47">
        <v>1.3240000000000001</v>
      </c>
      <c r="E945" s="47">
        <v>46.533000000000001</v>
      </c>
      <c r="F945" s="54">
        <f t="shared" si="28"/>
        <v>6.6420000000000007E-2</v>
      </c>
      <c r="G945" s="54">
        <f t="shared" si="29"/>
        <v>0</v>
      </c>
    </row>
    <row r="946" spans="2:7" x14ac:dyDescent="0.25">
      <c r="B946" s="46" t="s">
        <v>138</v>
      </c>
      <c r="C946" s="47">
        <v>0.52200000000000002</v>
      </c>
      <c r="D946" s="47">
        <v>1.488</v>
      </c>
      <c r="E946" s="47">
        <v>48.7</v>
      </c>
      <c r="F946" s="54">
        <f t="shared" si="28"/>
        <v>7.8300000000000008E-2</v>
      </c>
      <c r="G946" s="54">
        <f t="shared" si="29"/>
        <v>0</v>
      </c>
    </row>
    <row r="947" spans="2:7" x14ac:dyDescent="0.25">
      <c r="B947" s="46" t="s">
        <v>138</v>
      </c>
      <c r="C947" s="47">
        <v>1.8144</v>
      </c>
      <c r="D947" s="47">
        <v>4.1079999999999997</v>
      </c>
      <c r="E947" s="47">
        <v>61.3</v>
      </c>
      <c r="F947" s="54">
        <f t="shared" si="28"/>
        <v>0.27216000000000001</v>
      </c>
      <c r="G947" s="54">
        <f t="shared" si="29"/>
        <v>0</v>
      </c>
    </row>
    <row r="948" spans="2:7" x14ac:dyDescent="0.25">
      <c r="B948" s="46" t="s">
        <v>138</v>
      </c>
      <c r="C948" s="47">
        <v>0.70199999999999996</v>
      </c>
      <c r="D948" s="47">
        <v>1.538</v>
      </c>
      <c r="E948" s="47">
        <v>63.466999999999999</v>
      </c>
      <c r="F948" s="54">
        <f t="shared" si="28"/>
        <v>0.10529999999999999</v>
      </c>
      <c r="G948" s="54">
        <f t="shared" si="29"/>
        <v>0</v>
      </c>
    </row>
    <row r="949" spans="2:7" x14ac:dyDescent="0.25">
      <c r="B949" s="46" t="s">
        <v>138</v>
      </c>
      <c r="C949" s="47">
        <v>1.7496</v>
      </c>
      <c r="D949" s="47">
        <v>3.5</v>
      </c>
      <c r="E949" s="47">
        <v>69.344999999999999</v>
      </c>
      <c r="F949" s="54">
        <f t="shared" si="28"/>
        <v>0.26244000000000001</v>
      </c>
      <c r="G949" s="54">
        <f t="shared" si="29"/>
        <v>0</v>
      </c>
    </row>
    <row r="950" spans="2:7" x14ac:dyDescent="0.25">
      <c r="B950" s="46" t="s">
        <v>138</v>
      </c>
      <c r="C950" s="47">
        <v>0.66239999999999999</v>
      </c>
      <c r="D950" s="47">
        <v>1.2070000000000001</v>
      </c>
      <c r="E950" s="47">
        <v>76.070999999999998</v>
      </c>
      <c r="F950" s="54">
        <f t="shared" si="28"/>
        <v>9.9360000000000004E-2</v>
      </c>
      <c r="G950" s="54">
        <f t="shared" si="29"/>
        <v>0</v>
      </c>
    </row>
    <row r="951" spans="2:7" x14ac:dyDescent="0.25">
      <c r="B951" s="46" t="s">
        <v>138</v>
      </c>
      <c r="C951" s="47">
        <v>1.0116000000000003</v>
      </c>
      <c r="D951" s="47">
        <v>1.7769999999999999</v>
      </c>
      <c r="E951" s="47">
        <v>79.099999999999994</v>
      </c>
      <c r="F951" s="54">
        <f t="shared" si="28"/>
        <v>0.15174000000000004</v>
      </c>
      <c r="G951" s="54">
        <f t="shared" si="29"/>
        <v>0</v>
      </c>
    </row>
    <row r="952" spans="2:7" x14ac:dyDescent="0.25">
      <c r="B952" s="46" t="s">
        <v>138</v>
      </c>
      <c r="C952" s="47">
        <v>1.7207999999999999</v>
      </c>
      <c r="D952" s="47">
        <v>2.6040000000000001</v>
      </c>
      <c r="E952" s="47">
        <v>91.724000000000004</v>
      </c>
      <c r="F952" s="54">
        <f t="shared" si="28"/>
        <v>0.25812000000000002</v>
      </c>
      <c r="G952" s="54">
        <f t="shared" si="29"/>
        <v>0</v>
      </c>
    </row>
    <row r="953" spans="2:7" x14ac:dyDescent="0.25">
      <c r="B953" s="46" t="s">
        <v>138</v>
      </c>
      <c r="C953" s="47">
        <v>0.39600000000000002</v>
      </c>
      <c r="D953" s="47">
        <v>0.53600000000000003</v>
      </c>
      <c r="E953" s="47">
        <v>102.2</v>
      </c>
      <c r="F953" s="54">
        <f t="shared" si="28"/>
        <v>5.9400000000000008E-2</v>
      </c>
      <c r="G953" s="54">
        <f t="shared" si="29"/>
        <v>0</v>
      </c>
    </row>
    <row r="954" spans="2:7" x14ac:dyDescent="0.25">
      <c r="B954" s="46" t="s">
        <v>138</v>
      </c>
      <c r="C954" s="47">
        <v>3.8807999999999998</v>
      </c>
      <c r="D954" s="47">
        <v>4.6349999999999998</v>
      </c>
      <c r="E954" s="47">
        <v>116.233</v>
      </c>
      <c r="F954" s="54">
        <f t="shared" si="28"/>
        <v>0.58211999999999997</v>
      </c>
      <c r="G954" s="54">
        <f t="shared" si="29"/>
        <v>0</v>
      </c>
    </row>
    <row r="955" spans="2:7" x14ac:dyDescent="0.25">
      <c r="B955" s="46" t="s">
        <v>138</v>
      </c>
      <c r="C955" s="47">
        <v>1.5840000000000001</v>
      </c>
      <c r="D955" s="47">
        <v>1.768</v>
      </c>
      <c r="E955" s="47">
        <v>124.43300000000001</v>
      </c>
      <c r="F955" s="54">
        <f t="shared" si="28"/>
        <v>0.23760000000000003</v>
      </c>
      <c r="G955" s="54">
        <f t="shared" si="29"/>
        <v>0</v>
      </c>
    </row>
    <row r="956" spans="2:7" x14ac:dyDescent="0.25">
      <c r="B956" s="46" t="s">
        <v>138</v>
      </c>
      <c r="C956" s="47">
        <v>0.76680000000000004</v>
      </c>
      <c r="D956" s="47">
        <v>0.85</v>
      </c>
      <c r="E956" s="47">
        <v>124.929</v>
      </c>
      <c r="F956" s="54">
        <f t="shared" si="28"/>
        <v>0.11502000000000001</v>
      </c>
      <c r="G956" s="54">
        <f t="shared" si="29"/>
        <v>0</v>
      </c>
    </row>
    <row r="957" spans="2:7" x14ac:dyDescent="0.25">
      <c r="B957" s="46" t="s">
        <v>138</v>
      </c>
      <c r="C957" s="47">
        <v>2.2787999999999999</v>
      </c>
      <c r="D957" s="47">
        <v>2.4180000000000001</v>
      </c>
      <c r="E957" s="47">
        <v>130.87</v>
      </c>
      <c r="F957" s="54">
        <f t="shared" si="28"/>
        <v>0.34181999999999996</v>
      </c>
      <c r="G957" s="54">
        <f t="shared" si="29"/>
        <v>0</v>
      </c>
    </row>
    <row r="958" spans="2:7" x14ac:dyDescent="0.25">
      <c r="B958" s="46" t="s">
        <v>138</v>
      </c>
      <c r="C958" s="47">
        <v>0.24840000000000004</v>
      </c>
      <c r="D958" s="47">
        <v>0.22</v>
      </c>
      <c r="E958" s="47">
        <v>155.4</v>
      </c>
      <c r="F958" s="54">
        <f t="shared" si="28"/>
        <v>3.7260000000000001E-2</v>
      </c>
      <c r="G958" s="54">
        <f t="shared" si="29"/>
        <v>0</v>
      </c>
    </row>
    <row r="959" spans="2:7" x14ac:dyDescent="0.25">
      <c r="B959" s="46" t="s">
        <v>138</v>
      </c>
      <c r="C959" s="47">
        <v>0.4032</v>
      </c>
      <c r="D959" s="47">
        <v>0.307</v>
      </c>
      <c r="E959" s="47">
        <v>181.655</v>
      </c>
      <c r="F959" s="54">
        <f t="shared" si="28"/>
        <v>6.0479999999999999E-2</v>
      </c>
      <c r="G959" s="54">
        <f t="shared" si="29"/>
        <v>0</v>
      </c>
    </row>
    <row r="960" spans="2:7" x14ac:dyDescent="0.25">
      <c r="B960" s="46" t="s">
        <v>138</v>
      </c>
      <c r="C960" s="47">
        <v>0.52200000000000002</v>
      </c>
      <c r="D960" s="47">
        <v>0.35599999999999998</v>
      </c>
      <c r="E960" s="47">
        <v>202.90299999999999</v>
      </c>
      <c r="F960" s="54">
        <f t="shared" si="28"/>
        <v>7.8300000000000008E-2</v>
      </c>
      <c r="G960" s="54">
        <f t="shared" si="29"/>
        <v>0</v>
      </c>
    </row>
    <row r="961" spans="2:7" x14ac:dyDescent="0.25">
      <c r="B961" s="46" t="s">
        <v>138</v>
      </c>
      <c r="C961" s="47">
        <v>2.3544</v>
      </c>
      <c r="D961" s="47">
        <v>1.3180000000000001</v>
      </c>
      <c r="E961" s="47">
        <v>247.8</v>
      </c>
      <c r="F961" s="54">
        <f t="shared" si="28"/>
        <v>0.35316000000000003</v>
      </c>
      <c r="G961" s="54">
        <f t="shared" si="29"/>
        <v>0</v>
      </c>
    </row>
    <row r="962" spans="2:7" x14ac:dyDescent="0.25">
      <c r="B962" s="46" t="s">
        <v>138</v>
      </c>
      <c r="C962" s="47">
        <v>0.29520000000000002</v>
      </c>
      <c r="D962" s="47">
        <v>0.14499999999999999</v>
      </c>
      <c r="E962" s="47">
        <v>281</v>
      </c>
      <c r="F962" s="54">
        <f t="shared" si="28"/>
        <v>4.428E-2</v>
      </c>
      <c r="G962" s="54">
        <f t="shared" si="29"/>
        <v>0</v>
      </c>
    </row>
    <row r="963" spans="2:7" x14ac:dyDescent="0.25">
      <c r="B963" s="46" t="s">
        <v>138</v>
      </c>
      <c r="C963" s="47">
        <v>1.9476000000000002</v>
      </c>
      <c r="D963" s="47">
        <v>0.27</v>
      </c>
      <c r="E963" s="47">
        <v>999.66700000000003</v>
      </c>
      <c r="F963" s="54">
        <f t="shared" si="28"/>
        <v>0.29214000000000001</v>
      </c>
      <c r="G963" s="54">
        <f t="shared" si="29"/>
        <v>0</v>
      </c>
    </row>
    <row r="964" spans="2:7" x14ac:dyDescent="0.25">
      <c r="B964" s="46" t="s">
        <v>138</v>
      </c>
      <c r="C964" s="47">
        <v>13.143599999999999</v>
      </c>
      <c r="D964" s="47">
        <v>1.5760000000000001</v>
      </c>
      <c r="E964" s="47">
        <v>1157.5329999999999</v>
      </c>
      <c r="F964" s="54">
        <f t="shared" si="28"/>
        <v>1.9715399999999998</v>
      </c>
      <c r="G964" s="54">
        <f t="shared" si="29"/>
        <v>0</v>
      </c>
    </row>
    <row r="965" spans="2:7" x14ac:dyDescent="0.25">
      <c r="B965" s="46" t="s">
        <v>139</v>
      </c>
      <c r="C965" s="47">
        <v>0.55000000000000004</v>
      </c>
      <c r="D965" s="47">
        <v>11.703216190099244</v>
      </c>
      <c r="E965" s="47">
        <v>6.71</v>
      </c>
      <c r="F965" s="54">
        <f t="shared" si="28"/>
        <v>8.2500000000000004E-2</v>
      </c>
      <c r="G965" s="54">
        <f t="shared" si="29"/>
        <v>0</v>
      </c>
    </row>
    <row r="966" spans="2:7" x14ac:dyDescent="0.25">
      <c r="B966" s="46" t="s">
        <v>139</v>
      </c>
      <c r="C966" s="47">
        <v>0.8</v>
      </c>
      <c r="D966" s="47">
        <v>9.5186158346140477</v>
      </c>
      <c r="E966" s="47">
        <v>12</v>
      </c>
      <c r="F966" s="54">
        <f t="shared" si="28"/>
        <v>0.12000000000000002</v>
      </c>
      <c r="G966" s="54">
        <f t="shared" si="29"/>
        <v>0</v>
      </c>
    </row>
    <row r="967" spans="2:7" x14ac:dyDescent="0.25">
      <c r="B967" s="46" t="s">
        <v>139</v>
      </c>
      <c r="C967" s="47">
        <v>3.9223526859418052</v>
      </c>
      <c r="D967" s="47">
        <v>42.107558329338282</v>
      </c>
      <c r="E967" s="47">
        <v>13.3</v>
      </c>
      <c r="F967" s="54">
        <f t="shared" si="28"/>
        <v>0.58835290289127085</v>
      </c>
      <c r="G967" s="54">
        <f t="shared" si="29"/>
        <v>0</v>
      </c>
    </row>
    <row r="968" spans="2:7" x14ac:dyDescent="0.25">
      <c r="B968" s="46" t="s">
        <v>139</v>
      </c>
      <c r="C968" s="47">
        <v>0.95</v>
      </c>
      <c r="D968" s="47">
        <v>9.9735496796507519</v>
      </c>
      <c r="E968" s="47">
        <v>13.6</v>
      </c>
      <c r="F968" s="54">
        <f t="shared" si="28"/>
        <v>0.14249999999999999</v>
      </c>
      <c r="G968" s="54">
        <f t="shared" si="29"/>
        <v>0</v>
      </c>
    </row>
    <row r="969" spans="2:7" x14ac:dyDescent="0.25">
      <c r="B969" s="46" t="s">
        <v>139</v>
      </c>
      <c r="C969" s="47">
        <v>6.4709873094052748</v>
      </c>
      <c r="D969" s="47">
        <v>38.820278740898075</v>
      </c>
      <c r="E969" s="47">
        <v>23.8</v>
      </c>
      <c r="F969" s="54">
        <f t="shared" si="28"/>
        <v>0.97064809641079131</v>
      </c>
      <c r="G969" s="54">
        <f t="shared" si="29"/>
        <v>0</v>
      </c>
    </row>
    <row r="970" spans="2:7" x14ac:dyDescent="0.25">
      <c r="B970" s="46" t="s">
        <v>139</v>
      </c>
      <c r="C970" s="47">
        <v>9.9360357431013817</v>
      </c>
      <c r="D970" s="47">
        <v>56.073502267337552</v>
      </c>
      <c r="E970" s="47">
        <v>25.3</v>
      </c>
      <c r="F970" s="54">
        <f t="shared" si="28"/>
        <v>1.4904053614652073</v>
      </c>
      <c r="G970" s="54">
        <f t="shared" si="29"/>
        <v>0</v>
      </c>
    </row>
    <row r="971" spans="2:7" x14ac:dyDescent="0.25">
      <c r="B971" s="46" t="s">
        <v>139</v>
      </c>
      <c r="C971" s="47">
        <v>2.94</v>
      </c>
      <c r="D971" s="47">
        <v>10.364715019913076</v>
      </c>
      <c r="E971" s="47">
        <v>40.5</v>
      </c>
      <c r="F971" s="54">
        <f t="shared" si="28"/>
        <v>0.441</v>
      </c>
      <c r="G971" s="54">
        <f t="shared" si="29"/>
        <v>0</v>
      </c>
    </row>
    <row r="972" spans="2:7" x14ac:dyDescent="0.25">
      <c r="B972" s="46" t="s">
        <v>139</v>
      </c>
      <c r="C972" s="47">
        <v>0.28999999999999998</v>
      </c>
      <c r="D972" s="47">
        <v>0.8281195776114223</v>
      </c>
      <c r="E972" s="47">
        <v>50</v>
      </c>
      <c r="F972" s="54">
        <f t="shared" si="28"/>
        <v>4.3499999999999997E-2</v>
      </c>
      <c r="G972" s="54">
        <f t="shared" si="29"/>
        <v>0</v>
      </c>
    </row>
    <row r="973" spans="2:7" x14ac:dyDescent="0.25">
      <c r="B973" s="46" t="s">
        <v>139</v>
      </c>
      <c r="C973" s="47">
        <v>5.3007296186429995</v>
      </c>
      <c r="D973" s="47">
        <v>11.975223627299751</v>
      </c>
      <c r="E973" s="47">
        <v>63.2</v>
      </c>
      <c r="F973" s="54">
        <f t="shared" si="28"/>
        <v>0.79510944279644991</v>
      </c>
      <c r="G973" s="54">
        <f t="shared" si="29"/>
        <v>0</v>
      </c>
    </row>
    <row r="974" spans="2:7" x14ac:dyDescent="0.25">
      <c r="B974" s="46" t="s">
        <v>139</v>
      </c>
      <c r="C974" s="47">
        <v>3</v>
      </c>
      <c r="D974" s="47">
        <v>5.5700612816337101</v>
      </c>
      <c r="E974" s="47">
        <v>76.900000000000006</v>
      </c>
      <c r="F974" s="54">
        <f t="shared" si="28"/>
        <v>0.45</v>
      </c>
      <c r="G974" s="54">
        <f t="shared" si="29"/>
        <v>0</v>
      </c>
    </row>
    <row r="975" spans="2:7" x14ac:dyDescent="0.25">
      <c r="B975" s="46" t="s">
        <v>139</v>
      </c>
      <c r="C975" s="47">
        <v>4.0274510827733465</v>
      </c>
      <c r="D975" s="47">
        <v>7.2422719741095474</v>
      </c>
      <c r="E975" s="47">
        <v>79.400000000000006</v>
      </c>
      <c r="F975" s="54">
        <f t="shared" si="28"/>
        <v>0.60411766241600195</v>
      </c>
      <c r="G975" s="54">
        <f t="shared" si="29"/>
        <v>0</v>
      </c>
    </row>
    <row r="976" spans="2:7" x14ac:dyDescent="0.25">
      <c r="B976" s="46" t="s">
        <v>139</v>
      </c>
      <c r="C976" s="47">
        <v>7.13161650406908</v>
      </c>
      <c r="D976" s="47">
        <v>12.297666264859934</v>
      </c>
      <c r="E976" s="47">
        <v>82.8</v>
      </c>
      <c r="F976" s="54">
        <f t="shared" si="28"/>
        <v>1.069742475610362</v>
      </c>
      <c r="G976" s="54">
        <f t="shared" si="29"/>
        <v>0</v>
      </c>
    </row>
    <row r="977" spans="2:7" x14ac:dyDescent="0.25">
      <c r="B977" s="46" t="s">
        <v>139</v>
      </c>
      <c r="C977" s="47">
        <v>6.57</v>
      </c>
      <c r="D977" s="47">
        <v>10.684050005708597</v>
      </c>
      <c r="E977" s="47">
        <v>87.8</v>
      </c>
      <c r="F977" s="54">
        <f t="shared" si="28"/>
        <v>0.98550000000000004</v>
      </c>
      <c r="G977" s="54">
        <f t="shared" si="29"/>
        <v>0</v>
      </c>
    </row>
    <row r="978" spans="2:7" x14ac:dyDescent="0.25">
      <c r="B978" s="46" t="s">
        <v>139</v>
      </c>
      <c r="C978" s="47">
        <v>44.126428973721019</v>
      </c>
      <c r="D978" s="47">
        <v>68.111760900686448</v>
      </c>
      <c r="E978" s="47">
        <v>92.5</v>
      </c>
      <c r="F978" s="54">
        <f t="shared" si="28"/>
        <v>6.618964346058152</v>
      </c>
      <c r="G978" s="54">
        <f t="shared" si="29"/>
        <v>1</v>
      </c>
    </row>
    <row r="979" spans="2:7" x14ac:dyDescent="0.25">
      <c r="B979" s="46" t="s">
        <v>139</v>
      </c>
      <c r="C979" s="47">
        <v>11.5375359652342</v>
      </c>
      <c r="D979" s="47">
        <v>16.947742674553606</v>
      </c>
      <c r="E979" s="47">
        <v>97.2</v>
      </c>
      <c r="F979" s="54">
        <f t="shared" si="28"/>
        <v>1.73063039478513</v>
      </c>
      <c r="G979" s="54">
        <f t="shared" si="29"/>
        <v>0</v>
      </c>
    </row>
    <row r="980" spans="2:7" x14ac:dyDescent="0.25">
      <c r="B980" s="46" t="s">
        <v>139</v>
      </c>
      <c r="C980" s="47">
        <v>9.8822266319504397</v>
      </c>
      <c r="D980" s="47">
        <v>13.833105720607078</v>
      </c>
      <c r="E980" s="47">
        <v>102</v>
      </c>
      <c r="F980" s="54">
        <f t="shared" si="28"/>
        <v>1.482333994792566</v>
      </c>
      <c r="G980" s="54">
        <f t="shared" si="29"/>
        <v>0</v>
      </c>
    </row>
    <row r="981" spans="2:7" x14ac:dyDescent="0.25">
      <c r="B981" s="46" t="s">
        <v>139</v>
      </c>
      <c r="C981" s="47">
        <v>3.07</v>
      </c>
      <c r="D981" s="47">
        <v>3.4244707748748207</v>
      </c>
      <c r="E981" s="47">
        <v>128</v>
      </c>
      <c r="F981" s="54">
        <f t="shared" si="28"/>
        <v>0.46049999999999996</v>
      </c>
      <c r="G981" s="54">
        <f t="shared" si="29"/>
        <v>0</v>
      </c>
    </row>
    <row r="982" spans="2:7" x14ac:dyDescent="0.25">
      <c r="B982" s="46" t="s">
        <v>139</v>
      </c>
      <c r="C982" s="47">
        <v>8.7216955720142408</v>
      </c>
      <c r="D982" s="47">
        <v>8.4712724057610185</v>
      </c>
      <c r="E982" s="47">
        <v>147</v>
      </c>
      <c r="F982" s="54">
        <f t="shared" si="28"/>
        <v>1.3082543358021361</v>
      </c>
      <c r="G982" s="54">
        <f t="shared" si="29"/>
        <v>0</v>
      </c>
    </row>
    <row r="983" spans="2:7" x14ac:dyDescent="0.25">
      <c r="B983" s="46" t="s">
        <v>139</v>
      </c>
      <c r="C983" s="47">
        <v>1.81</v>
      </c>
      <c r="D983" s="47">
        <v>1.5854626988329539</v>
      </c>
      <c r="E983" s="47">
        <v>163</v>
      </c>
      <c r="F983" s="54">
        <f t="shared" si="28"/>
        <v>0.27149999999999996</v>
      </c>
      <c r="G983" s="54">
        <f t="shared" si="29"/>
        <v>0</v>
      </c>
    </row>
    <row r="984" spans="2:7" x14ac:dyDescent="0.25">
      <c r="B984" s="46" t="s">
        <v>139</v>
      </c>
      <c r="C984" s="47">
        <v>6.2222072713347396</v>
      </c>
      <c r="D984" s="47">
        <v>3.7327815541498444</v>
      </c>
      <c r="E984" s="47">
        <v>238</v>
      </c>
      <c r="F984" s="54">
        <f t="shared" si="28"/>
        <v>0.93333109070021103</v>
      </c>
      <c r="G984" s="54">
        <f t="shared" si="29"/>
        <v>0</v>
      </c>
    </row>
    <row r="985" spans="2:7" x14ac:dyDescent="0.25">
      <c r="B985" s="46" t="s">
        <v>139</v>
      </c>
      <c r="C985" s="47">
        <v>8.51</v>
      </c>
      <c r="D985" s="47">
        <v>4.6199669630740816</v>
      </c>
      <c r="E985" s="47">
        <v>263</v>
      </c>
      <c r="F985" s="54">
        <f t="shared" si="28"/>
        <v>1.2765</v>
      </c>
      <c r="G985" s="54">
        <f t="shared" si="29"/>
        <v>0</v>
      </c>
    </row>
    <row r="986" spans="2:7" x14ac:dyDescent="0.25">
      <c r="B986" s="46" t="s">
        <v>139</v>
      </c>
      <c r="C986" s="47">
        <v>11.1</v>
      </c>
      <c r="D986" s="47">
        <v>5.8916339645473581</v>
      </c>
      <c r="E986" s="47">
        <v>269</v>
      </c>
      <c r="F986" s="54">
        <f t="shared" si="28"/>
        <v>1.6649999999999998</v>
      </c>
      <c r="G986" s="54">
        <f t="shared" si="29"/>
        <v>0</v>
      </c>
    </row>
    <row r="987" spans="2:7" x14ac:dyDescent="0.25">
      <c r="B987" s="46" t="s">
        <v>139</v>
      </c>
      <c r="C987" s="47">
        <v>2.4500000000000002</v>
      </c>
      <c r="D987" s="47">
        <v>1.189826979326756</v>
      </c>
      <c r="E987" s="47">
        <v>294</v>
      </c>
      <c r="F987" s="54">
        <f t="shared" si="28"/>
        <v>0.36750000000000005</v>
      </c>
      <c r="G987" s="54">
        <f t="shared" si="29"/>
        <v>0</v>
      </c>
    </row>
    <row r="988" spans="2:7" x14ac:dyDescent="0.25">
      <c r="B988" s="46" t="s">
        <v>139</v>
      </c>
      <c r="C988" s="47">
        <v>2.8501179597026769</v>
      </c>
      <c r="D988" s="47">
        <v>0.97821555078403089</v>
      </c>
      <c r="E988" s="47">
        <v>416</v>
      </c>
      <c r="F988" s="54">
        <f t="shared" si="28"/>
        <v>0.42751769395540151</v>
      </c>
      <c r="G988" s="54">
        <f t="shared" si="29"/>
        <v>0</v>
      </c>
    </row>
    <row r="989" spans="2:7" x14ac:dyDescent="0.25">
      <c r="B989" s="46" t="s">
        <v>139</v>
      </c>
      <c r="C989" s="47">
        <v>6.432313207683265</v>
      </c>
      <c r="D989" s="47">
        <v>1.7102435293813132</v>
      </c>
      <c r="E989" s="47">
        <v>537</v>
      </c>
      <c r="F989" s="54">
        <f t="shared" si="28"/>
        <v>0.96484698115248979</v>
      </c>
      <c r="G989" s="54">
        <f t="shared" si="29"/>
        <v>0</v>
      </c>
    </row>
    <row r="990" spans="2:7" x14ac:dyDescent="0.25">
      <c r="B990" s="46" t="s">
        <v>139</v>
      </c>
      <c r="C990" s="47">
        <v>4.22</v>
      </c>
      <c r="D990" s="47">
        <v>0.91709038406555465</v>
      </c>
      <c r="E990" s="47">
        <v>657</v>
      </c>
      <c r="F990" s="54">
        <f t="shared" si="28"/>
        <v>0.63300000000000001</v>
      </c>
      <c r="G990" s="54">
        <f t="shared" si="29"/>
        <v>0</v>
      </c>
    </row>
    <row r="991" spans="2:7" x14ac:dyDescent="0.25">
      <c r="B991" s="46" t="s">
        <v>139</v>
      </c>
      <c r="C991" s="47">
        <v>10.847302513886692</v>
      </c>
      <c r="D991" s="47">
        <v>2.3254798529624026</v>
      </c>
      <c r="E991" s="47">
        <v>666</v>
      </c>
      <c r="F991" s="54">
        <f t="shared" si="28"/>
        <v>1.6270953770830041</v>
      </c>
      <c r="G991" s="54">
        <f t="shared" si="29"/>
        <v>0</v>
      </c>
    </row>
    <row r="992" spans="2:7" x14ac:dyDescent="0.25">
      <c r="B992" s="46" t="s">
        <v>139</v>
      </c>
      <c r="C992" s="47">
        <v>9.0389113405787658</v>
      </c>
      <c r="D992" s="47">
        <v>0.40931457951524997</v>
      </c>
      <c r="E992" s="47">
        <v>3153</v>
      </c>
      <c r="F992" s="54">
        <f t="shared" si="28"/>
        <v>1.3558367010868149</v>
      </c>
      <c r="G992" s="54">
        <f t="shared" si="29"/>
        <v>0</v>
      </c>
    </row>
    <row r="993" spans="2:7" x14ac:dyDescent="0.25">
      <c r="B993" s="46" t="s">
        <v>139</v>
      </c>
      <c r="C993" s="47">
        <v>0.18</v>
      </c>
      <c r="D993" s="47">
        <v>7.1848651812854158E-3</v>
      </c>
      <c r="E993" s="47">
        <v>3577</v>
      </c>
      <c r="F993" s="54">
        <f t="shared" si="28"/>
        <v>2.7000000000000003E-2</v>
      </c>
      <c r="G993" s="54">
        <f t="shared" si="29"/>
        <v>0</v>
      </c>
    </row>
    <row r="994" spans="2:7" x14ac:dyDescent="0.25">
      <c r="B994" s="46" t="s">
        <v>140</v>
      </c>
      <c r="C994" s="48">
        <v>0.13319999999999999</v>
      </c>
      <c r="D994" s="48">
        <v>0.52700000000000002</v>
      </c>
      <c r="E994" s="47">
        <v>34.700000000000003</v>
      </c>
      <c r="F994" s="54">
        <f t="shared" si="28"/>
        <v>1.9979999999999998E-2</v>
      </c>
      <c r="G994" s="54">
        <f t="shared" si="29"/>
        <v>0</v>
      </c>
    </row>
    <row r="995" spans="2:7" x14ac:dyDescent="0.25">
      <c r="B995" s="46" t="s">
        <v>140</v>
      </c>
      <c r="C995" s="48">
        <v>0.98280000000000012</v>
      </c>
      <c r="D995" s="48">
        <v>2.512</v>
      </c>
      <c r="E995" s="47">
        <v>53.148000000000003</v>
      </c>
      <c r="F995" s="54">
        <f t="shared" si="28"/>
        <v>0.14742000000000002</v>
      </c>
      <c r="G995" s="54">
        <f t="shared" si="29"/>
        <v>0</v>
      </c>
    </row>
    <row r="996" spans="2:7" x14ac:dyDescent="0.25">
      <c r="B996" s="46" t="s">
        <v>140</v>
      </c>
      <c r="C996" s="48">
        <v>0.44280000000000003</v>
      </c>
      <c r="D996" s="48">
        <v>1.0940000000000001</v>
      </c>
      <c r="E996" s="47">
        <v>54.866999999999997</v>
      </c>
      <c r="F996" s="54">
        <f t="shared" si="28"/>
        <v>6.6420000000000007E-2</v>
      </c>
      <c r="G996" s="54">
        <f t="shared" si="29"/>
        <v>0</v>
      </c>
    </row>
    <row r="997" spans="2:7" x14ac:dyDescent="0.25">
      <c r="B997" s="46" t="s">
        <v>140</v>
      </c>
      <c r="C997" s="48">
        <v>0.63359999999999994</v>
      </c>
      <c r="D997" s="48">
        <v>1.448</v>
      </c>
      <c r="E997" s="47">
        <v>59.633000000000003</v>
      </c>
      <c r="F997" s="54">
        <f t="shared" ref="F997:F1044" si="30">C997*24/20/8</f>
        <v>9.5039999999999986E-2</v>
      </c>
      <c r="G997" s="54">
        <f t="shared" ref="G997:G1044" si="31">IF(F997&gt;4,1,0)</f>
        <v>0</v>
      </c>
    </row>
    <row r="998" spans="2:7" x14ac:dyDescent="0.25">
      <c r="B998" s="46" t="s">
        <v>140</v>
      </c>
      <c r="C998" s="48">
        <v>0.96479999999999999</v>
      </c>
      <c r="D998" s="48">
        <v>1.9359999999999999</v>
      </c>
      <c r="E998" s="47">
        <v>67.867000000000004</v>
      </c>
      <c r="F998" s="54">
        <f t="shared" si="30"/>
        <v>0.14472000000000002</v>
      </c>
      <c r="G998" s="54">
        <f t="shared" si="31"/>
        <v>0</v>
      </c>
    </row>
    <row r="999" spans="2:7" x14ac:dyDescent="0.25">
      <c r="B999" s="46" t="s">
        <v>140</v>
      </c>
      <c r="C999" s="48">
        <v>0.61560000000000004</v>
      </c>
      <c r="D999" s="48">
        <v>1.194</v>
      </c>
      <c r="E999" s="47">
        <v>69.966999999999999</v>
      </c>
      <c r="F999" s="54">
        <f t="shared" si="30"/>
        <v>9.2340000000000005E-2</v>
      </c>
      <c r="G999" s="54">
        <f t="shared" si="31"/>
        <v>0</v>
      </c>
    </row>
    <row r="1000" spans="2:7" x14ac:dyDescent="0.25">
      <c r="B1000" s="46" t="s">
        <v>140</v>
      </c>
      <c r="C1000" s="48">
        <v>0.87480000000000002</v>
      </c>
      <c r="D1000" s="48">
        <v>1.696</v>
      </c>
      <c r="E1000" s="47">
        <v>70.132999999999996</v>
      </c>
      <c r="F1000" s="54">
        <f t="shared" si="30"/>
        <v>0.13122</v>
      </c>
      <c r="G1000" s="54">
        <f t="shared" si="31"/>
        <v>0</v>
      </c>
    </row>
    <row r="1001" spans="2:7" x14ac:dyDescent="0.25">
      <c r="B1001" s="46" t="s">
        <v>140</v>
      </c>
      <c r="C1001" s="48">
        <v>0.51479999999999992</v>
      </c>
      <c r="D1001" s="48">
        <v>0.99399999999999999</v>
      </c>
      <c r="E1001" s="47">
        <v>70.667000000000002</v>
      </c>
      <c r="F1001" s="54">
        <f t="shared" si="30"/>
        <v>7.7219999999999983E-2</v>
      </c>
      <c r="G1001" s="54">
        <f t="shared" si="31"/>
        <v>0</v>
      </c>
    </row>
    <row r="1002" spans="2:7" x14ac:dyDescent="0.25">
      <c r="B1002" s="46" t="s">
        <v>140</v>
      </c>
      <c r="C1002" s="48">
        <v>0.14760000000000001</v>
      </c>
      <c r="D1002" s="48">
        <v>0.26800000000000002</v>
      </c>
      <c r="E1002" s="47">
        <v>75.433000000000007</v>
      </c>
      <c r="F1002" s="54">
        <f t="shared" si="30"/>
        <v>2.214E-2</v>
      </c>
      <c r="G1002" s="54">
        <f t="shared" si="31"/>
        <v>0</v>
      </c>
    </row>
    <row r="1003" spans="2:7" x14ac:dyDescent="0.25">
      <c r="B1003" s="46" t="s">
        <v>140</v>
      </c>
      <c r="C1003" s="48">
        <v>0.84599999999999997</v>
      </c>
      <c r="D1003" s="48">
        <v>1.4530000000000001</v>
      </c>
      <c r="E1003" s="47">
        <v>79.2</v>
      </c>
      <c r="F1003" s="54">
        <f t="shared" si="30"/>
        <v>0.12689999999999999</v>
      </c>
      <c r="G1003" s="54">
        <f t="shared" si="31"/>
        <v>0</v>
      </c>
    </row>
    <row r="1004" spans="2:7" x14ac:dyDescent="0.25">
      <c r="B1004" s="46" t="s">
        <v>140</v>
      </c>
      <c r="C1004" s="48">
        <v>0.54359999999999997</v>
      </c>
      <c r="D1004" s="48">
        <v>0.84499999999999997</v>
      </c>
      <c r="E1004" s="47">
        <v>87.566999999999993</v>
      </c>
      <c r="F1004" s="54">
        <f t="shared" si="30"/>
        <v>8.1539999999999987E-2</v>
      </c>
      <c r="G1004" s="54">
        <f t="shared" si="31"/>
        <v>0</v>
      </c>
    </row>
    <row r="1005" spans="2:7" x14ac:dyDescent="0.25">
      <c r="B1005" s="46" t="s">
        <v>140</v>
      </c>
      <c r="C1005" s="48">
        <v>2.2283999999999997</v>
      </c>
      <c r="D1005" s="48">
        <v>3.2850000000000001</v>
      </c>
      <c r="E1005" s="47">
        <v>92.233000000000004</v>
      </c>
      <c r="F1005" s="54">
        <f t="shared" si="30"/>
        <v>0.33425999999999995</v>
      </c>
      <c r="G1005" s="54">
        <f t="shared" si="31"/>
        <v>0</v>
      </c>
    </row>
    <row r="1006" spans="2:7" x14ac:dyDescent="0.25">
      <c r="B1006" s="46" t="s">
        <v>140</v>
      </c>
      <c r="C1006" s="48">
        <v>3.0275999999999996</v>
      </c>
      <c r="D1006" s="48">
        <v>4.1230000000000002</v>
      </c>
      <c r="E1006" s="47">
        <v>99.793000000000006</v>
      </c>
      <c r="F1006" s="54">
        <f t="shared" si="30"/>
        <v>0.45413999999999993</v>
      </c>
      <c r="G1006" s="54">
        <f t="shared" si="31"/>
        <v>0</v>
      </c>
    </row>
    <row r="1007" spans="2:7" x14ac:dyDescent="0.25">
      <c r="B1007" s="46" t="s">
        <v>140</v>
      </c>
      <c r="C1007" s="47">
        <v>5.0039999999999996</v>
      </c>
      <c r="D1007" s="47">
        <v>6.5259999999999998</v>
      </c>
      <c r="E1007" s="47">
        <v>104.233</v>
      </c>
      <c r="F1007" s="54">
        <f t="shared" si="30"/>
        <v>0.75059999999999993</v>
      </c>
      <c r="G1007" s="54">
        <f t="shared" si="31"/>
        <v>0</v>
      </c>
    </row>
    <row r="1008" spans="2:7" x14ac:dyDescent="0.25">
      <c r="B1008" s="46" t="s">
        <v>140</v>
      </c>
      <c r="C1008" s="47">
        <v>0.58679999999999999</v>
      </c>
      <c r="D1008" s="47">
        <v>0.63200000000000001</v>
      </c>
      <c r="E1008" s="47">
        <v>126.267</v>
      </c>
      <c r="F1008" s="54">
        <f t="shared" si="30"/>
        <v>8.8020000000000001E-2</v>
      </c>
      <c r="G1008" s="54">
        <f t="shared" si="31"/>
        <v>0</v>
      </c>
    </row>
    <row r="1009" spans="2:7" x14ac:dyDescent="0.25">
      <c r="B1009" s="46" t="s">
        <v>140</v>
      </c>
      <c r="C1009" s="47">
        <v>1.3283999999999998</v>
      </c>
      <c r="D1009" s="47">
        <v>1.423</v>
      </c>
      <c r="E1009" s="47">
        <v>126.93300000000001</v>
      </c>
      <c r="F1009" s="54">
        <f t="shared" si="30"/>
        <v>0.19925999999999996</v>
      </c>
      <c r="G1009" s="54">
        <f t="shared" si="31"/>
        <v>0</v>
      </c>
    </row>
    <row r="1010" spans="2:7" x14ac:dyDescent="0.25">
      <c r="B1010" s="46" t="s">
        <v>140</v>
      </c>
      <c r="C1010" s="47">
        <v>0.35640000000000005</v>
      </c>
      <c r="D1010" s="47">
        <v>0.32100000000000001</v>
      </c>
      <c r="E1010" s="47">
        <v>150.80000000000001</v>
      </c>
      <c r="F1010" s="54">
        <f t="shared" si="30"/>
        <v>5.3460000000000008E-2</v>
      </c>
      <c r="G1010" s="54">
        <f t="shared" si="31"/>
        <v>0</v>
      </c>
    </row>
    <row r="1011" spans="2:7" x14ac:dyDescent="0.25">
      <c r="B1011" s="46" t="s">
        <v>140</v>
      </c>
      <c r="C1011" s="47">
        <v>0.55080000000000007</v>
      </c>
      <c r="D1011" s="47">
        <v>0.41699999999999998</v>
      </c>
      <c r="E1011" s="47">
        <v>179.43299999999999</v>
      </c>
      <c r="F1011" s="54">
        <f t="shared" si="30"/>
        <v>8.2619999999999999E-2</v>
      </c>
      <c r="G1011" s="54">
        <f t="shared" si="31"/>
        <v>0</v>
      </c>
    </row>
    <row r="1012" spans="2:7" x14ac:dyDescent="0.25">
      <c r="B1012" s="46" t="s">
        <v>140</v>
      </c>
      <c r="C1012" s="47">
        <v>2.8620000000000001</v>
      </c>
      <c r="D1012" s="47">
        <v>1.744</v>
      </c>
      <c r="E1012" s="47">
        <v>223</v>
      </c>
      <c r="F1012" s="54">
        <f t="shared" si="30"/>
        <v>0.42930000000000001</v>
      </c>
      <c r="G1012" s="54">
        <f t="shared" si="31"/>
        <v>0</v>
      </c>
    </row>
    <row r="1013" spans="2:7" x14ac:dyDescent="0.25">
      <c r="B1013" s="46" t="s">
        <v>140</v>
      </c>
      <c r="C1013" s="47">
        <v>0.15479999999999999</v>
      </c>
      <c r="D1013" s="47">
        <v>7.6999999999999999E-2</v>
      </c>
      <c r="E1013" s="47">
        <v>276.89699999999999</v>
      </c>
      <c r="F1013" s="54">
        <f t="shared" si="30"/>
        <v>2.3219999999999998E-2</v>
      </c>
      <c r="G1013" s="54">
        <f t="shared" si="31"/>
        <v>0</v>
      </c>
    </row>
    <row r="1014" spans="2:7" x14ac:dyDescent="0.25">
      <c r="B1014" s="46" t="s">
        <v>140</v>
      </c>
      <c r="C1014" s="47">
        <v>2.5164</v>
      </c>
      <c r="D1014" s="47">
        <v>0.96899999999999997</v>
      </c>
      <c r="E1014" s="47">
        <v>353.03199999999998</v>
      </c>
      <c r="F1014" s="54">
        <f t="shared" si="30"/>
        <v>0.37746000000000002</v>
      </c>
      <c r="G1014" s="54">
        <f t="shared" si="31"/>
        <v>0</v>
      </c>
    </row>
    <row r="1015" spans="2:7" x14ac:dyDescent="0.25">
      <c r="B1015" s="46" t="s">
        <v>140</v>
      </c>
      <c r="C1015" s="47">
        <v>1.6668000000000001</v>
      </c>
      <c r="D1015" s="47">
        <v>0.623</v>
      </c>
      <c r="E1015" s="47">
        <v>363.36700000000002</v>
      </c>
      <c r="F1015" s="54">
        <f t="shared" si="30"/>
        <v>0.25002000000000002</v>
      </c>
      <c r="G1015" s="54">
        <f t="shared" si="31"/>
        <v>0</v>
      </c>
    </row>
    <row r="1016" spans="2:7" x14ac:dyDescent="0.25">
      <c r="B1016" s="46" t="s">
        <v>140</v>
      </c>
      <c r="C1016" s="47">
        <v>4.8348000000000004</v>
      </c>
      <c r="D1016" s="47">
        <v>1.734</v>
      </c>
      <c r="E1016" s="47">
        <v>379.1</v>
      </c>
      <c r="F1016" s="54">
        <f t="shared" si="30"/>
        <v>0.72521999999999998</v>
      </c>
      <c r="G1016" s="54">
        <f t="shared" si="31"/>
        <v>0</v>
      </c>
    </row>
    <row r="1017" spans="2:7" x14ac:dyDescent="0.25">
      <c r="B1017" s="46" t="s">
        <v>140</v>
      </c>
      <c r="C1017" s="47">
        <v>2.0303999999999998</v>
      </c>
      <c r="D1017" s="47">
        <v>0.67600000000000005</v>
      </c>
      <c r="E1017" s="47">
        <v>408.5</v>
      </c>
      <c r="F1017" s="54">
        <f t="shared" si="30"/>
        <v>0.30455999999999994</v>
      </c>
      <c r="G1017" s="54">
        <f t="shared" si="31"/>
        <v>0</v>
      </c>
    </row>
    <row r="1018" spans="2:7" x14ac:dyDescent="0.25">
      <c r="B1018" s="46" t="s">
        <v>140</v>
      </c>
      <c r="C1018" s="47">
        <v>3.2616000000000001</v>
      </c>
      <c r="D1018" s="47">
        <v>0.97399999999999998</v>
      </c>
      <c r="E1018" s="47">
        <v>455.233</v>
      </c>
      <c r="F1018" s="54">
        <f t="shared" si="30"/>
        <v>0.48924000000000001</v>
      </c>
      <c r="G1018" s="54">
        <f t="shared" si="31"/>
        <v>0</v>
      </c>
    </row>
    <row r="1019" spans="2:7" x14ac:dyDescent="0.25">
      <c r="B1019" s="46" t="s">
        <v>140</v>
      </c>
      <c r="C1019" s="47">
        <v>0.52559999999999996</v>
      </c>
      <c r="D1019" s="47">
        <v>0.157</v>
      </c>
      <c r="E1019" s="47">
        <v>456.3</v>
      </c>
      <c r="F1019" s="54">
        <f t="shared" si="30"/>
        <v>7.8839999999999993E-2</v>
      </c>
      <c r="G1019" s="54">
        <f t="shared" si="31"/>
        <v>0</v>
      </c>
    </row>
    <row r="1020" spans="2:7" x14ac:dyDescent="0.25">
      <c r="B1020" s="46" t="s">
        <v>140</v>
      </c>
      <c r="C1020" s="47">
        <v>2.3832</v>
      </c>
      <c r="D1020" s="47">
        <v>0.65500000000000003</v>
      </c>
      <c r="E1020" s="47">
        <v>495.13299999999998</v>
      </c>
      <c r="F1020" s="54">
        <f t="shared" si="30"/>
        <v>0.35747999999999996</v>
      </c>
      <c r="G1020" s="54">
        <f t="shared" si="31"/>
        <v>0</v>
      </c>
    </row>
    <row r="1021" spans="2:7" x14ac:dyDescent="0.25">
      <c r="B1021" s="46" t="s">
        <v>140</v>
      </c>
      <c r="C1021" s="47">
        <v>1.1628000000000001</v>
      </c>
      <c r="D1021" s="47">
        <v>0.29099999999999998</v>
      </c>
      <c r="E1021" s="47">
        <v>542.73299999999995</v>
      </c>
      <c r="F1021" s="54">
        <f t="shared" si="30"/>
        <v>0.17442000000000002</v>
      </c>
      <c r="G1021" s="54">
        <f t="shared" si="31"/>
        <v>0</v>
      </c>
    </row>
    <row r="1022" spans="2:7" x14ac:dyDescent="0.25">
      <c r="B1022" s="46" t="s">
        <v>140</v>
      </c>
      <c r="C1022" s="47">
        <v>3.1968000000000001</v>
      </c>
      <c r="D1022" s="47">
        <v>0.78800000000000003</v>
      </c>
      <c r="E1022" s="47">
        <v>551.70000000000005</v>
      </c>
      <c r="F1022" s="54">
        <f t="shared" si="30"/>
        <v>0.47952000000000006</v>
      </c>
      <c r="G1022" s="54">
        <f t="shared" si="31"/>
        <v>0</v>
      </c>
    </row>
    <row r="1023" spans="2:7" x14ac:dyDescent="0.25">
      <c r="B1023" s="46" t="s">
        <v>140</v>
      </c>
      <c r="C1023" s="47">
        <v>0.90359999999999996</v>
      </c>
      <c r="D1023" s="47">
        <v>0.22</v>
      </c>
      <c r="E1023" s="47">
        <v>557.06700000000001</v>
      </c>
      <c r="F1023" s="54">
        <f t="shared" si="30"/>
        <v>0.13553999999999999</v>
      </c>
      <c r="G1023" s="54">
        <f t="shared" si="31"/>
        <v>0</v>
      </c>
    </row>
    <row r="1024" spans="2:7" x14ac:dyDescent="0.25">
      <c r="B1024" s="46" t="s">
        <v>140</v>
      </c>
      <c r="C1024" s="47">
        <v>2.0484</v>
      </c>
      <c r="D1024" s="47">
        <v>0.499</v>
      </c>
      <c r="E1024" s="47">
        <v>558.1</v>
      </c>
      <c r="F1024" s="54">
        <f t="shared" si="30"/>
        <v>0.30725999999999998</v>
      </c>
      <c r="G1024" s="54">
        <f t="shared" si="31"/>
        <v>0</v>
      </c>
    </row>
    <row r="1025" spans="2:7" x14ac:dyDescent="0.25">
      <c r="B1025" s="46" t="s">
        <v>140</v>
      </c>
      <c r="C1025" s="47">
        <v>2.3472</v>
      </c>
      <c r="D1025" s="47">
        <v>0.51800000000000002</v>
      </c>
      <c r="E1025" s="47">
        <v>616.13300000000004</v>
      </c>
      <c r="F1025" s="54">
        <f t="shared" si="30"/>
        <v>0.35208</v>
      </c>
      <c r="G1025" s="54">
        <f t="shared" si="31"/>
        <v>0</v>
      </c>
    </row>
    <row r="1026" spans="2:7" x14ac:dyDescent="0.25">
      <c r="B1026" s="46" t="s">
        <v>140</v>
      </c>
      <c r="C1026" s="47">
        <v>0.30240000000000006</v>
      </c>
      <c r="D1026" s="47">
        <v>5.6000000000000001E-2</v>
      </c>
      <c r="E1026" s="47">
        <v>735.1</v>
      </c>
      <c r="F1026" s="54">
        <f t="shared" si="30"/>
        <v>4.5360000000000011E-2</v>
      </c>
      <c r="G1026" s="54">
        <f t="shared" si="31"/>
        <v>0</v>
      </c>
    </row>
    <row r="1027" spans="2:7" x14ac:dyDescent="0.25">
      <c r="B1027" s="46" t="s">
        <v>140</v>
      </c>
      <c r="C1027" s="47">
        <v>0.69840000000000002</v>
      </c>
      <c r="D1027" s="47">
        <v>0.127</v>
      </c>
      <c r="E1027" s="47">
        <v>747.16700000000003</v>
      </c>
      <c r="F1027" s="54">
        <f t="shared" si="30"/>
        <v>0.10476000000000001</v>
      </c>
      <c r="G1027" s="54">
        <f t="shared" si="31"/>
        <v>0</v>
      </c>
    </row>
    <row r="1028" spans="2:7" x14ac:dyDescent="0.25">
      <c r="B1028" s="46" t="s">
        <v>140</v>
      </c>
      <c r="C1028" s="47">
        <v>4.1183999999999994</v>
      </c>
      <c r="D1028" s="47">
        <v>0.378</v>
      </c>
      <c r="E1028" s="47">
        <v>1480.8330000000001</v>
      </c>
      <c r="F1028" s="54">
        <f t="shared" si="30"/>
        <v>0.61775999999999986</v>
      </c>
      <c r="G1028" s="54">
        <f t="shared" si="31"/>
        <v>0</v>
      </c>
    </row>
    <row r="1029" spans="2:7" x14ac:dyDescent="0.25">
      <c r="B1029" s="46" t="s">
        <v>140</v>
      </c>
      <c r="C1029" s="47">
        <v>7.2576000000000001</v>
      </c>
      <c r="D1029" s="47">
        <v>0.65100000000000002</v>
      </c>
      <c r="E1029" s="47">
        <v>1515.8</v>
      </c>
      <c r="F1029" s="54">
        <f t="shared" si="30"/>
        <v>1.0886400000000001</v>
      </c>
      <c r="G1029" s="54">
        <f t="shared" si="31"/>
        <v>0</v>
      </c>
    </row>
    <row r="1030" spans="2:7" x14ac:dyDescent="0.25">
      <c r="B1030" s="46" t="s">
        <v>140</v>
      </c>
      <c r="C1030" s="47">
        <v>0.62279999999999991</v>
      </c>
      <c r="D1030" s="47">
        <v>5.5E-2</v>
      </c>
      <c r="E1030" s="47">
        <v>1542.6769999999999</v>
      </c>
      <c r="F1030" s="54">
        <f t="shared" si="30"/>
        <v>9.3419999999999989E-2</v>
      </c>
      <c r="G1030" s="54">
        <f t="shared" si="31"/>
        <v>0</v>
      </c>
    </row>
    <row r="1031" spans="2:7" x14ac:dyDescent="0.25">
      <c r="B1031" s="46" t="s">
        <v>140</v>
      </c>
      <c r="C1031" s="47">
        <v>0.47520000000000001</v>
      </c>
      <c r="D1031" s="47">
        <v>3.3000000000000002E-2</v>
      </c>
      <c r="E1031" s="47">
        <v>1924.9670000000001</v>
      </c>
      <c r="F1031" s="54">
        <f t="shared" si="30"/>
        <v>7.1279999999999996E-2</v>
      </c>
      <c r="G1031" s="54">
        <f t="shared" si="31"/>
        <v>0</v>
      </c>
    </row>
    <row r="1032" spans="2:7" x14ac:dyDescent="0.25">
      <c r="B1032" s="46" t="s">
        <v>140</v>
      </c>
      <c r="C1032" s="47">
        <v>2.8908</v>
      </c>
      <c r="D1032" s="47">
        <v>0.189</v>
      </c>
      <c r="E1032" s="47">
        <v>2080.8330000000001</v>
      </c>
      <c r="F1032" s="54">
        <f t="shared" si="30"/>
        <v>0.43362000000000001</v>
      </c>
      <c r="G1032" s="54">
        <f t="shared" si="31"/>
        <v>0</v>
      </c>
    </row>
    <row r="1033" spans="2:7" x14ac:dyDescent="0.25">
      <c r="B1033" s="46" t="s">
        <v>140</v>
      </c>
      <c r="C1033" s="47">
        <v>2.5559999999999996</v>
      </c>
      <c r="D1033" s="47">
        <v>0.16</v>
      </c>
      <c r="E1033" s="47">
        <v>2177.2330000000002</v>
      </c>
      <c r="F1033" s="54">
        <f t="shared" si="30"/>
        <v>0.38339999999999996</v>
      </c>
      <c r="G1033" s="54">
        <f t="shared" si="31"/>
        <v>0</v>
      </c>
    </row>
    <row r="1034" spans="2:7" x14ac:dyDescent="0.25">
      <c r="B1034" s="46" t="s">
        <v>140</v>
      </c>
      <c r="C1034" s="47">
        <v>0.77400000000000002</v>
      </c>
      <c r="D1034" s="47">
        <v>3.1E-2</v>
      </c>
      <c r="E1034" s="47">
        <v>3394.0329999999999</v>
      </c>
      <c r="F1034" s="54">
        <f t="shared" si="30"/>
        <v>0.11610000000000001</v>
      </c>
      <c r="G1034" s="54">
        <f t="shared" si="31"/>
        <v>0</v>
      </c>
    </row>
    <row r="1035" spans="2:7" x14ac:dyDescent="0.25">
      <c r="B1035" s="46" t="s">
        <v>140</v>
      </c>
      <c r="C1035" s="47">
        <v>4.7880000000000003</v>
      </c>
      <c r="D1035" s="47">
        <v>0.19</v>
      </c>
      <c r="E1035" s="47">
        <v>3422.645</v>
      </c>
      <c r="F1035" s="54">
        <f t="shared" si="30"/>
        <v>0.71820000000000006</v>
      </c>
      <c r="G1035" s="54">
        <f t="shared" si="31"/>
        <v>0</v>
      </c>
    </row>
    <row r="1036" spans="2:7" x14ac:dyDescent="0.25">
      <c r="B1036" s="46" t="s">
        <v>140</v>
      </c>
      <c r="C1036" s="47">
        <v>3.4847999999999999</v>
      </c>
      <c r="D1036" s="47">
        <v>0.125</v>
      </c>
      <c r="E1036" s="47">
        <v>3774.9029999999998</v>
      </c>
      <c r="F1036" s="54">
        <f t="shared" si="30"/>
        <v>0.52271999999999996</v>
      </c>
      <c r="G1036" s="54">
        <f t="shared" si="31"/>
        <v>0</v>
      </c>
    </row>
    <row r="1037" spans="2:7" x14ac:dyDescent="0.25">
      <c r="B1037" s="46" t="s">
        <v>140</v>
      </c>
      <c r="C1037" s="47">
        <v>2.6388000000000003</v>
      </c>
      <c r="D1037" s="47">
        <v>9.2999999999999999E-2</v>
      </c>
      <c r="E1037" s="47">
        <v>3862.1289999999999</v>
      </c>
      <c r="F1037" s="54">
        <f t="shared" si="30"/>
        <v>0.39582000000000006</v>
      </c>
      <c r="G1037" s="54">
        <f t="shared" si="31"/>
        <v>0</v>
      </c>
    </row>
    <row r="1038" spans="2:7" x14ac:dyDescent="0.25">
      <c r="B1038" s="46" t="s">
        <v>140</v>
      </c>
      <c r="C1038" s="47">
        <v>1.1232</v>
      </c>
      <c r="D1038" s="47">
        <v>3.9E-2</v>
      </c>
      <c r="E1038" s="47">
        <v>3876.4839999999999</v>
      </c>
      <c r="F1038" s="54">
        <f t="shared" si="30"/>
        <v>0.16848000000000002</v>
      </c>
      <c r="G1038" s="54">
        <f t="shared" si="31"/>
        <v>0</v>
      </c>
    </row>
    <row r="1039" spans="2:7" x14ac:dyDescent="0.25">
      <c r="B1039" s="46" t="s">
        <v>140</v>
      </c>
      <c r="C1039" s="47">
        <v>5.7491999999999992</v>
      </c>
      <c r="D1039" s="47">
        <v>0.14099999999999999</v>
      </c>
      <c r="E1039" s="47">
        <v>5525.4</v>
      </c>
      <c r="F1039" s="54">
        <f t="shared" si="30"/>
        <v>0.86237999999999992</v>
      </c>
      <c r="G1039" s="54">
        <f t="shared" si="31"/>
        <v>0</v>
      </c>
    </row>
    <row r="1040" spans="2:7" x14ac:dyDescent="0.25">
      <c r="B1040" s="46" t="s">
        <v>140</v>
      </c>
      <c r="C1040" s="47">
        <v>7.4196</v>
      </c>
      <c r="D1040" s="47">
        <v>0.17699999999999999</v>
      </c>
      <c r="E1040" s="47">
        <v>5683.7</v>
      </c>
      <c r="F1040" s="54">
        <f t="shared" si="30"/>
        <v>1.11294</v>
      </c>
      <c r="G1040" s="54">
        <f t="shared" si="31"/>
        <v>0</v>
      </c>
    </row>
    <row r="1041" spans="2:7" x14ac:dyDescent="0.25">
      <c r="B1041" s="46" t="s">
        <v>140</v>
      </c>
      <c r="C1041" s="47">
        <v>8.9135999999999989</v>
      </c>
      <c r="D1041" s="47">
        <v>0.21</v>
      </c>
      <c r="E1041" s="47">
        <v>5777.71</v>
      </c>
      <c r="F1041" s="54">
        <f t="shared" si="30"/>
        <v>1.3370399999999998</v>
      </c>
      <c r="G1041" s="54">
        <f t="shared" si="31"/>
        <v>0</v>
      </c>
    </row>
    <row r="1042" spans="2:7" x14ac:dyDescent="0.25">
      <c r="B1042" s="46" t="s">
        <v>140</v>
      </c>
      <c r="C1042" s="47">
        <v>1.1844000000000001</v>
      </c>
      <c r="D1042" s="47">
        <v>1.9E-2</v>
      </c>
      <c r="E1042" s="47">
        <v>8293.6769999999997</v>
      </c>
      <c r="F1042" s="54">
        <f t="shared" si="30"/>
        <v>0.17766000000000001</v>
      </c>
      <c r="G1042" s="54">
        <f t="shared" si="31"/>
        <v>0</v>
      </c>
    </row>
    <row r="1043" spans="2:7" x14ac:dyDescent="0.25">
      <c r="B1043" s="46" t="s">
        <v>140</v>
      </c>
      <c r="C1043" s="47">
        <v>1.8251999999999999</v>
      </c>
      <c r="D1043" s="47">
        <v>2.4E-2</v>
      </c>
      <c r="E1043" s="47">
        <v>10399.76</v>
      </c>
      <c r="F1043" s="54">
        <f t="shared" si="30"/>
        <v>0.27378000000000002</v>
      </c>
      <c r="G1043" s="54">
        <f t="shared" si="31"/>
        <v>0</v>
      </c>
    </row>
    <row r="1044" spans="2:7" ht="15.75" thickBot="1" x14ac:dyDescent="0.3">
      <c r="B1044" s="50" t="s">
        <v>140</v>
      </c>
      <c r="C1044" s="51">
        <v>5.8392000000000008</v>
      </c>
      <c r="D1044" s="51">
        <v>4.8000000000000001E-2</v>
      </c>
      <c r="E1044" s="51">
        <v>16532.36</v>
      </c>
      <c r="F1044" s="54">
        <f t="shared" si="30"/>
        <v>0.8758800000000001</v>
      </c>
      <c r="G1044" s="54">
        <f t="shared" si="31"/>
        <v>0</v>
      </c>
    </row>
    <row r="1045" spans="2:7" ht="15.75" thickTop="1" x14ac:dyDescent="0.25"/>
  </sheetData>
  <hyperlinks>
    <hyperlink ref="C26" r:id="rId1" display="http://fortworthtexas.gov/gaswells/air-quality-study/final/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StudyData</vt:lpstr>
      <vt:lpstr>Sheet2</vt:lpstr>
      <vt:lpstr>Sheet3</vt:lpstr>
    </vt:vector>
  </TitlesOfParts>
  <Company>Environmental Defense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Omara</dc:creator>
  <cp:lastModifiedBy>Yuanlei Chen</cp:lastModifiedBy>
  <dcterms:created xsi:type="dcterms:W3CDTF">2018-10-11T21:44:07Z</dcterms:created>
  <dcterms:modified xsi:type="dcterms:W3CDTF">2020-04-15T18:21:23Z</dcterms:modified>
</cp:coreProperties>
</file>