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Rod\Downloads\"/>
    </mc:Choice>
  </mc:AlternateContent>
  <bookViews>
    <workbookView xWindow="0" yWindow="0" windowWidth="20490" windowHeight="7905"/>
  </bookViews>
  <sheets>
    <sheet name="Pruebas" sheetId="1" r:id="rId1"/>
    <sheet name="Capturas de pantall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H55" i="1"/>
  <c r="H56" i="1"/>
  <c r="H53" i="1"/>
  <c r="I54" i="1"/>
  <c r="I55" i="1"/>
  <c r="I56" i="1"/>
  <c r="I53" i="1"/>
  <c r="E56" i="1"/>
  <c r="E55" i="1"/>
  <c r="E54" i="1"/>
  <c r="E53" i="1"/>
  <c r="E32" i="1"/>
  <c r="E33" i="1"/>
  <c r="E34" i="1"/>
  <c r="E31" i="1"/>
  <c r="I27" i="1" l="1"/>
  <c r="G27" i="1"/>
  <c r="E27" i="1"/>
  <c r="C27" i="1"/>
  <c r="C14" i="1" l="1"/>
  <c r="E8" i="1"/>
  <c r="I8" i="1"/>
  <c r="G8" i="1"/>
  <c r="C8" i="1"/>
  <c r="E14" i="1"/>
  <c r="G14" i="1"/>
  <c r="I14" i="1"/>
  <c r="I26" i="1"/>
  <c r="C26" i="1"/>
  <c r="E26" i="1"/>
  <c r="G26" i="1"/>
  <c r="I20" i="1"/>
  <c r="G20" i="1"/>
  <c r="E20" i="1"/>
  <c r="C20" i="1"/>
</calcChain>
</file>

<file path=xl/sharedStrings.xml><?xml version="1.0" encoding="utf-8"?>
<sst xmlns="http://schemas.openxmlformats.org/spreadsheetml/2006/main" count="64" uniqueCount="41">
  <si>
    <t>ITEM</t>
  </si>
  <si>
    <t>SubITem</t>
  </si>
  <si>
    <t>Entrega I</t>
  </si>
  <si>
    <t>Realizó acción esperada</t>
  </si>
  <si>
    <t>Notas</t>
  </si>
  <si>
    <t>Entrega II</t>
  </si>
  <si>
    <t>Entrega III</t>
  </si>
  <si>
    <t>Entrega IV</t>
  </si>
  <si>
    <t>Listado de notificaciones (Estudiante)</t>
  </si>
  <si>
    <t>Mostrar la lista completa de notificaciones</t>
  </si>
  <si>
    <t>Se actualiza al llegar la nueva notificación</t>
  </si>
  <si>
    <t>Muestra detalle correcto de solo la primera notificacion</t>
  </si>
  <si>
    <t>El item detallado se actualiza correctamente</t>
  </si>
  <si>
    <t>Se puede navegar correctamente toda la lista</t>
  </si>
  <si>
    <t>Total</t>
  </si>
  <si>
    <t>Detallado lista de clases (Profesor)</t>
  </si>
  <si>
    <t>El listado se muestra correctamente</t>
  </si>
  <si>
    <t>El listado refleja lo que esta almacenado en la base de datos</t>
  </si>
  <si>
    <t>El listado se actualiza al momento que se adiciona un nuevo estudiante al grupo</t>
  </si>
  <si>
    <t>Se muestra lista de los estudiantes al hacer click en el item de la lista</t>
  </si>
  <si>
    <t>Dar boton atrás desde el detallado regresa a la lista</t>
  </si>
  <si>
    <t>La busqueda regresa la info del estudiante correctamente</t>
  </si>
  <si>
    <t>Si el estudiante buscado no existe se muestra esta informacion correctamente</t>
  </si>
  <si>
    <t>Se dio en añadir sin ningun estudiante listado (Debe notificar error)</t>
  </si>
  <si>
    <t>Se añadió el estudiante de manera adecuada (Confirmación al usuario)</t>
  </si>
  <si>
    <t>Se añadió el estudiante de manera adecuada (Base de datos)</t>
  </si>
  <si>
    <t>Cambio agregación estudiantes a grupo (Profesor)</t>
  </si>
  <si>
    <t>Boton atrás</t>
  </si>
  <si>
    <t xml:space="preserve">Desde el fragmento inicial </t>
  </si>
  <si>
    <t>Desde el fragmento grupo nuevo</t>
  </si>
  <si>
    <t>Desde el fragmento agregar estudiante</t>
  </si>
  <si>
    <t>Desde el fragmento de configuración</t>
  </si>
  <si>
    <t>Navegación</t>
  </si>
  <si>
    <t xml:space="preserve"> </t>
  </si>
  <si>
    <t>No carga la lista de las notificaciones hasta que llegue una notificación nueva</t>
  </si>
  <si>
    <t>Cumplidas</t>
  </si>
  <si>
    <t>No cumplidas</t>
  </si>
  <si>
    <t>Sprint 4</t>
  </si>
  <si>
    <t>Sprint 3</t>
  </si>
  <si>
    <t>Comparacion cumplimiento sprints</t>
  </si>
  <si>
    <t>Comparacion faltante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</si>
</sst>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2" xfId="0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4" xfId="0" applyFill="1" applyBorder="1"/>
    <xf numFmtId="0" fontId="0" fillId="0" borderId="15" xfId="0" applyFill="1" applyBorder="1"/>
    <xf numFmtId="0" fontId="0" fillId="0" borderId="19" xfId="0" applyFill="1" applyBorder="1"/>
    <xf numFmtId="0" fontId="0" fillId="0" borderId="20" xfId="0" applyBorder="1"/>
    <xf numFmtId="0" fontId="0" fillId="0" borderId="19" xfId="0" applyBorder="1"/>
    <xf numFmtId="0" fontId="0" fillId="2" borderId="10" xfId="0" applyFill="1" applyBorder="1"/>
    <xf numFmtId="0" fontId="0" fillId="0" borderId="21" xfId="0" applyBorder="1"/>
    <xf numFmtId="9" fontId="0" fillId="7" borderId="11" xfId="1" applyFont="1" applyFill="1" applyBorder="1"/>
    <xf numFmtId="0" fontId="0" fillId="7" borderId="11" xfId="0" applyFill="1" applyBorder="1"/>
    <xf numFmtId="0" fontId="0" fillId="7" borderId="12" xfId="0" applyFill="1" applyBorder="1"/>
    <xf numFmtId="9" fontId="0" fillId="8" borderId="11" xfId="1" applyFont="1" applyFill="1" applyBorder="1"/>
    <xf numFmtId="0" fontId="0" fillId="8" borderId="11" xfId="0" applyFill="1" applyBorder="1"/>
    <xf numFmtId="0" fontId="0" fillId="8" borderId="12" xfId="0" applyFill="1" applyBorder="1"/>
    <xf numFmtId="9" fontId="0" fillId="9" borderId="11" xfId="1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0" fontId="0" fillId="0" borderId="22" xfId="0" applyFill="1" applyBorder="1"/>
    <xf numFmtId="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0000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de cumplimiento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Pruebas!$C$31:$C$34</c:f>
              <c:strCache>
                <c:ptCount val="4"/>
                <c:pt idx="0">
                  <c:v>Entrega I</c:v>
                </c:pt>
                <c:pt idx="1">
                  <c:v>Entrega II</c:v>
                </c:pt>
                <c:pt idx="2">
                  <c:v>Entrega III</c:v>
                </c:pt>
                <c:pt idx="3">
                  <c:v>Entrega IV</c:v>
                </c:pt>
              </c:strCache>
            </c:strRef>
          </c:cat>
          <c:val>
            <c:numRef>
              <c:f>Pruebas!$D$31:$D$34</c:f>
              <c:numCache>
                <c:formatCode>0%</c:formatCode>
                <c:ptCount val="4"/>
                <c:pt idx="0">
                  <c:v>0.2</c:v>
                </c:pt>
                <c:pt idx="1">
                  <c:v>0.45</c:v>
                </c:pt>
                <c:pt idx="2">
                  <c:v>0.6</c:v>
                </c:pt>
                <c:pt idx="3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2724752"/>
        <c:axId val="-1012735088"/>
      </c:lineChart>
      <c:catAx>
        <c:axId val="-1012724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735088"/>
        <c:crosses val="autoZero"/>
        <c:auto val="1"/>
        <c:lblAlgn val="ctr"/>
        <c:lblOffset val="100"/>
        <c:noMultiLvlLbl val="0"/>
      </c:catAx>
      <c:valAx>
        <c:axId val="-1012735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7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Cumplimiento/Faltante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Pruebas!$D$30</c:f>
              <c:strCache>
                <c:ptCount val="1"/>
                <c:pt idx="0">
                  <c:v>Cumplidas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Pruebas!$C$31:$C$34</c:f>
              <c:strCache>
                <c:ptCount val="4"/>
                <c:pt idx="0">
                  <c:v>Entrega I</c:v>
                </c:pt>
                <c:pt idx="1">
                  <c:v>Entrega II</c:v>
                </c:pt>
                <c:pt idx="2">
                  <c:v>Entrega III</c:v>
                </c:pt>
                <c:pt idx="3">
                  <c:v>Entrega IV</c:v>
                </c:pt>
              </c:strCache>
            </c:strRef>
          </c:cat>
          <c:val>
            <c:numRef>
              <c:f>Pruebas!$D$31:$D$34</c:f>
              <c:numCache>
                <c:formatCode>0%</c:formatCode>
                <c:ptCount val="4"/>
                <c:pt idx="0">
                  <c:v>0.2</c:v>
                </c:pt>
                <c:pt idx="1">
                  <c:v>0.45</c:v>
                </c:pt>
                <c:pt idx="2">
                  <c:v>0.6</c:v>
                </c:pt>
                <c:pt idx="3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Pruebas!$E$30</c:f>
              <c:strCache>
                <c:ptCount val="1"/>
                <c:pt idx="0">
                  <c:v>No cumplidas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Pruebas!$C$31:$C$34</c:f>
              <c:strCache>
                <c:ptCount val="4"/>
                <c:pt idx="0">
                  <c:v>Entrega I</c:v>
                </c:pt>
                <c:pt idx="1">
                  <c:v>Entrega II</c:v>
                </c:pt>
                <c:pt idx="2">
                  <c:v>Entrega III</c:v>
                </c:pt>
                <c:pt idx="3">
                  <c:v>Entrega IV</c:v>
                </c:pt>
              </c:strCache>
            </c:strRef>
          </c:cat>
          <c:val>
            <c:numRef>
              <c:f>Pruebas!$E$31:$E$34</c:f>
              <c:numCache>
                <c:formatCode>0%</c:formatCode>
                <c:ptCount val="4"/>
                <c:pt idx="0">
                  <c:v>0.8</c:v>
                </c:pt>
                <c:pt idx="1">
                  <c:v>0.55000000000000004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308368"/>
        <c:axId val="-636318704"/>
      </c:lineChart>
      <c:catAx>
        <c:axId val="-636308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6318704"/>
        <c:crosses val="autoZero"/>
        <c:auto val="1"/>
        <c:lblAlgn val="ctr"/>
        <c:lblOffset val="100"/>
        <c:noMultiLvlLbl val="0"/>
      </c:catAx>
      <c:valAx>
        <c:axId val="-636318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63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cumplimiento sprint anterior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Pruebas!$D$52</c:f>
              <c:strCache>
                <c:ptCount val="1"/>
                <c:pt idx="0">
                  <c:v>Sprint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Pruebas!$C$53:$C$56</c:f>
              <c:strCache>
                <c:ptCount val="4"/>
                <c:pt idx="0">
                  <c:v>Entrega I</c:v>
                </c:pt>
                <c:pt idx="1">
                  <c:v>Entrega II</c:v>
                </c:pt>
                <c:pt idx="2">
                  <c:v>Entrega III</c:v>
                </c:pt>
                <c:pt idx="3">
                  <c:v>Entrega IV</c:v>
                </c:pt>
              </c:strCache>
            </c:strRef>
          </c:cat>
          <c:val>
            <c:numRef>
              <c:f>Pruebas!$D$53:$D$56</c:f>
              <c:numCache>
                <c:formatCode>0%</c:formatCode>
                <c:ptCount val="4"/>
                <c:pt idx="0">
                  <c:v>0.2</c:v>
                </c:pt>
                <c:pt idx="1">
                  <c:v>0.45</c:v>
                </c:pt>
                <c:pt idx="2">
                  <c:v>0.6</c:v>
                </c:pt>
                <c:pt idx="3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Pruebas!$E$52</c:f>
              <c:strCache>
                <c:ptCount val="1"/>
                <c:pt idx="0">
                  <c:v>Sprint 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Pruebas!$C$53:$C$56</c:f>
              <c:strCache>
                <c:ptCount val="4"/>
                <c:pt idx="0">
                  <c:v>Entrega I</c:v>
                </c:pt>
                <c:pt idx="1">
                  <c:v>Entrega II</c:v>
                </c:pt>
                <c:pt idx="2">
                  <c:v>Entrega III</c:v>
                </c:pt>
                <c:pt idx="3">
                  <c:v>Entrega IV</c:v>
                </c:pt>
              </c:strCache>
            </c:strRef>
          </c:cat>
          <c:val>
            <c:numRef>
              <c:f>Pruebas!$E$53:$E$56</c:f>
              <c:numCache>
                <c:formatCode>0%</c:formatCode>
                <c:ptCount val="4"/>
                <c:pt idx="0" formatCode="0.0%">
                  <c:v>0.375</c:v>
                </c:pt>
                <c:pt idx="1">
                  <c:v>0.75</c:v>
                </c:pt>
                <c:pt idx="2">
                  <c:v>0.75</c:v>
                </c:pt>
                <c:pt idx="3" formatCode="0.0%">
                  <c:v>0.875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324688"/>
        <c:axId val="-636327952"/>
      </c:lineChart>
      <c:catAx>
        <c:axId val="-636324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6327952"/>
        <c:crosses val="autoZero"/>
        <c:auto val="1"/>
        <c:lblAlgn val="ctr"/>
        <c:lblOffset val="100"/>
        <c:noMultiLvlLbl val="0"/>
      </c:catAx>
      <c:valAx>
        <c:axId val="-636327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63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Comparación faltante sprint anterior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Pruebas!$H$52</c:f>
              <c:strCache>
                <c:ptCount val="1"/>
                <c:pt idx="0">
                  <c:v>Sprint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Pruebas!$G$53:$G$56</c:f>
              <c:strCache>
                <c:ptCount val="4"/>
                <c:pt idx="0">
                  <c:v>Entrega I</c:v>
                </c:pt>
                <c:pt idx="1">
                  <c:v>Entrega II</c:v>
                </c:pt>
                <c:pt idx="2">
                  <c:v>Entrega III</c:v>
                </c:pt>
                <c:pt idx="3">
                  <c:v>Entrega IV</c:v>
                </c:pt>
              </c:strCache>
            </c:strRef>
          </c:cat>
          <c:val>
            <c:numRef>
              <c:f>Pruebas!$H$53:$H$56</c:f>
              <c:numCache>
                <c:formatCode>0%</c:formatCode>
                <c:ptCount val="4"/>
                <c:pt idx="0">
                  <c:v>0.8</c:v>
                </c:pt>
                <c:pt idx="1">
                  <c:v>0.55000000000000004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Pruebas!$I$52</c:f>
              <c:strCache>
                <c:ptCount val="1"/>
                <c:pt idx="0">
                  <c:v>Sprint 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Pruebas!$G$53:$G$56</c:f>
              <c:strCache>
                <c:ptCount val="4"/>
                <c:pt idx="0">
                  <c:v>Entrega I</c:v>
                </c:pt>
                <c:pt idx="1">
                  <c:v>Entrega II</c:v>
                </c:pt>
                <c:pt idx="2">
                  <c:v>Entrega III</c:v>
                </c:pt>
                <c:pt idx="3">
                  <c:v>Entrega IV</c:v>
                </c:pt>
              </c:strCache>
            </c:strRef>
          </c:cat>
          <c:val>
            <c:numRef>
              <c:f>Pruebas!$I$53:$I$56</c:f>
              <c:numCache>
                <c:formatCode>0.0%</c:formatCode>
                <c:ptCount val="4"/>
                <c:pt idx="0">
                  <c:v>0.625</c:v>
                </c:pt>
                <c:pt idx="1">
                  <c:v>0.25</c:v>
                </c:pt>
                <c:pt idx="2">
                  <c:v>0.25</c:v>
                </c:pt>
                <c:pt idx="3">
                  <c:v>0.125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9837856"/>
        <c:axId val="-769840576"/>
      </c:lineChart>
      <c:catAx>
        <c:axId val="-76983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840576"/>
        <c:crosses val="autoZero"/>
        <c:auto val="1"/>
        <c:lblAlgn val="ctr"/>
        <c:lblOffset val="100"/>
        <c:noMultiLvlLbl val="0"/>
      </c:catAx>
      <c:valAx>
        <c:axId val="-769840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8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4392634</xdr:colOff>
      <xdr:row>34</xdr:row>
      <xdr:rowOff>67664</xdr:rowOff>
    </xdr:from>
    <xdr:to>
      <xdr:col>4</xdr:col>
      <xdr:colOff>868384</xdr:colOff>
      <xdr:row>48</xdr:row>
      <xdr:rowOff>143864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1610591</xdr:colOff>
      <xdr:row>34</xdr:row>
      <xdr:rowOff>39830</xdr:rowOff>
    </xdr:from>
    <xdr:to>
      <xdr:col>7</xdr:col>
      <xdr:colOff>1956955</xdr:colOff>
      <xdr:row>48</xdr:row>
      <xdr:rowOff>116030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4675909</xdr:colOff>
      <xdr:row>57</xdr:row>
      <xdr:rowOff>143739</xdr:rowOff>
    </xdr:from>
    <xdr:to>
      <xdr:col>4</xdr:col>
      <xdr:colOff>1160318</xdr:colOff>
      <xdr:row>72</xdr:row>
      <xdr:rowOff>29439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1065065</xdr:colOff>
      <xdr:row>56</xdr:row>
      <xdr:rowOff>121226</xdr:rowOff>
    </xdr:from>
    <xdr:to>
      <xdr:col>7</xdr:col>
      <xdr:colOff>4277590</xdr:colOff>
      <xdr:row>71</xdr:row>
      <xdr:rowOff>185302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523874</xdr:colOff>
      <xdr:row>1</xdr:row>
      <xdr:rowOff>23813</xdr:rowOff>
    </xdr:from>
    <xdr:to>
      <xdr:col>14</xdr:col>
      <xdr:colOff>314325</xdr:colOff>
      <xdr:row>53</xdr:row>
      <xdr:rowOff>176213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7937" y="214313"/>
          <a:ext cx="5624513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364312</xdr:colOff>
      <xdr:row>1</xdr:row>
      <xdr:rowOff>71438</xdr:rowOff>
    </xdr:from>
    <xdr:to>
      <xdr:col>7</xdr:col>
      <xdr:colOff>154762</xdr:colOff>
      <xdr:row>54</xdr:row>
      <xdr:rowOff>33338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312" y="261938"/>
          <a:ext cx="5624513" cy="10058400"/>
        </a:xfrm>
        <a:prstGeom prst="rect">
          <a:avLst/>
        </a:prstGeom>
      </xdr:spPr>
    </xdr:pic>
    <xdr:clientData/>
  </xdr:twoCellAnchor>
  <xdr:twoCellAnchor editAs="oneCell">
    <xdr:from>
      <xdr:col>14</xdr:col>
      <xdr:colOff>538125</xdr:colOff>
      <xdr:row>1</xdr:row>
      <xdr:rowOff>14250</xdr:rowOff>
    </xdr:from>
    <xdr:to>
      <xdr:col>21</xdr:col>
      <xdr:colOff>328575</xdr:colOff>
      <xdr:row>53</xdr:row>
      <xdr:rowOff>166650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6250" y="204750"/>
          <a:ext cx="5624513" cy="10058400"/>
        </a:xfrm>
        <a:prstGeom prst="rect">
          <a:avLst/>
        </a:prstGeom>
      </xdr:spPr>
    </xdr:pic>
    <xdr:clientData/>
  </xdr:twoCellAnchor>
  <xdr:twoCellAnchor editAs="oneCell">
    <xdr:from>
      <xdr:col>21</xdr:col>
      <xdr:colOff>735749</xdr:colOff>
      <xdr:row>1</xdr:row>
      <xdr:rowOff>47625</xdr:rowOff>
    </xdr:from>
    <xdr:to>
      <xdr:col>28</xdr:col>
      <xdr:colOff>526200</xdr:colOff>
      <xdr:row>54</xdr:row>
      <xdr:rowOff>9525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37937" y="238125"/>
          <a:ext cx="5624513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404738</xdr:colOff>
      <xdr:row>59</xdr:row>
      <xdr:rowOff>28499</xdr:rowOff>
    </xdr:from>
    <xdr:to>
      <xdr:col>7</xdr:col>
      <xdr:colOff>199950</xdr:colOff>
      <xdr:row>111</xdr:row>
      <xdr:rowOff>180899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738" y="11267999"/>
          <a:ext cx="562927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30" zoomScale="55" zoomScaleNormal="55" workbookViewId="0">
      <selection activeCell="I61" sqref="I61"/>
    </sheetView>
  </sheetViews>
  <sheetFormatPr baseColWidth="10" defaultRowHeight="15" x14ac:dyDescent="0.25"/>
  <cols>
    <col min="1" max="1" width="25.875" customWidth="1"/>
    <col min="2" max="2" width="72.875" bestFit="1" customWidth="1"/>
    <col min="3" max="3" width="22.25" bestFit="1" customWidth="1"/>
    <col min="5" max="5" width="22.25" bestFit="1" customWidth="1"/>
    <col min="7" max="7" width="22.25" bestFit="1" customWidth="1"/>
    <col min="8" max="8" width="58.875" bestFit="1" customWidth="1"/>
    <col min="9" max="9" width="22.25" bestFit="1" customWidth="1"/>
  </cols>
  <sheetData>
    <row r="1" spans="1:11" x14ac:dyDescent="0.25">
      <c r="A1" s="43" t="s">
        <v>0</v>
      </c>
      <c r="B1" s="45" t="s">
        <v>1</v>
      </c>
      <c r="C1" s="42" t="s">
        <v>2</v>
      </c>
      <c r="D1" s="42"/>
      <c r="E1" s="31" t="s">
        <v>5</v>
      </c>
      <c r="F1" s="31"/>
      <c r="G1" s="32" t="s">
        <v>6</v>
      </c>
      <c r="H1" s="32"/>
      <c r="I1" s="33" t="s">
        <v>7</v>
      </c>
      <c r="J1" s="34"/>
    </row>
    <row r="2" spans="1:11" ht="15.75" thickBot="1" x14ac:dyDescent="0.3">
      <c r="A2" s="44"/>
      <c r="B2" s="46"/>
      <c r="C2" s="2" t="s">
        <v>3</v>
      </c>
      <c r="D2" s="2" t="s">
        <v>4</v>
      </c>
      <c r="E2" s="3" t="s">
        <v>3</v>
      </c>
      <c r="F2" s="3" t="s">
        <v>4</v>
      </c>
      <c r="G2" s="4" t="s">
        <v>3</v>
      </c>
      <c r="H2" s="4" t="s">
        <v>4</v>
      </c>
      <c r="I2" s="5" t="s">
        <v>3</v>
      </c>
      <c r="J2" s="6" t="s">
        <v>4</v>
      </c>
    </row>
    <row r="3" spans="1:11" ht="15" customHeight="1" x14ac:dyDescent="0.25">
      <c r="A3" s="35" t="s">
        <v>8</v>
      </c>
      <c r="B3" s="12" t="s">
        <v>9</v>
      </c>
      <c r="C3" s="7">
        <v>0</v>
      </c>
      <c r="D3" s="7"/>
      <c r="E3" s="7">
        <v>0</v>
      </c>
      <c r="F3" s="7"/>
      <c r="G3" s="7">
        <v>1</v>
      </c>
      <c r="H3" s="7" t="s">
        <v>34</v>
      </c>
      <c r="I3" s="7">
        <v>1</v>
      </c>
      <c r="J3" s="8"/>
    </row>
    <row r="4" spans="1:11" x14ac:dyDescent="0.25">
      <c r="A4" s="36"/>
      <c r="B4" s="13" t="s">
        <v>10</v>
      </c>
      <c r="C4" s="1">
        <v>0</v>
      </c>
      <c r="D4" s="1"/>
      <c r="E4" s="1">
        <v>0</v>
      </c>
      <c r="F4" s="1"/>
      <c r="G4" s="1">
        <v>1</v>
      </c>
      <c r="H4" s="1"/>
      <c r="I4" s="1">
        <v>1</v>
      </c>
      <c r="J4" s="9"/>
    </row>
    <row r="5" spans="1:11" x14ac:dyDescent="0.25">
      <c r="A5" s="36"/>
      <c r="B5" s="13" t="s">
        <v>11</v>
      </c>
      <c r="C5" s="1">
        <v>0</v>
      </c>
      <c r="D5" s="1"/>
      <c r="E5" s="1">
        <v>0</v>
      </c>
      <c r="F5" s="1"/>
      <c r="G5" s="1">
        <v>0</v>
      </c>
      <c r="H5" s="1"/>
      <c r="I5" s="1">
        <v>0</v>
      </c>
      <c r="J5" s="9"/>
    </row>
    <row r="6" spans="1:11" x14ac:dyDescent="0.25">
      <c r="A6" s="36"/>
      <c r="B6" s="13" t="s">
        <v>12</v>
      </c>
      <c r="C6" s="1">
        <v>0</v>
      </c>
      <c r="D6" s="1"/>
      <c r="E6" s="1">
        <v>0</v>
      </c>
      <c r="F6" s="1"/>
      <c r="G6" s="1">
        <v>0</v>
      </c>
      <c r="H6" s="1"/>
      <c r="I6" s="1">
        <v>0</v>
      </c>
      <c r="J6" s="9"/>
    </row>
    <row r="7" spans="1:11" ht="15.75" thickBot="1" x14ac:dyDescent="0.3">
      <c r="A7" s="36"/>
      <c r="B7" s="14" t="s">
        <v>13</v>
      </c>
      <c r="C7" s="10">
        <v>0</v>
      </c>
      <c r="D7" s="10"/>
      <c r="E7" s="10">
        <v>0</v>
      </c>
      <c r="F7" s="10"/>
      <c r="G7" s="10">
        <v>1</v>
      </c>
      <c r="H7" s="10"/>
      <c r="I7" s="10">
        <v>1</v>
      </c>
      <c r="J7" s="11"/>
      <c r="K7" t="s">
        <v>33</v>
      </c>
    </row>
    <row r="8" spans="1:11" ht="15.75" thickBot="1" x14ac:dyDescent="0.3">
      <c r="A8" s="37"/>
      <c r="B8" s="20" t="s">
        <v>14</v>
      </c>
      <c r="C8" s="28">
        <f>SUM(C3:C7)/5</f>
        <v>0</v>
      </c>
      <c r="D8" s="29"/>
      <c r="E8" s="28">
        <f>SUM(E3:E7)/5</f>
        <v>0</v>
      </c>
      <c r="F8" s="29"/>
      <c r="G8" s="25">
        <f>SUM(G3:G7)/5</f>
        <v>0.6</v>
      </c>
      <c r="H8" s="26"/>
      <c r="I8" s="25">
        <f>SUM(I3:I7)/5</f>
        <v>0.6</v>
      </c>
      <c r="J8" s="27"/>
    </row>
    <row r="9" spans="1:11" x14ac:dyDescent="0.25">
      <c r="A9" s="35" t="s">
        <v>15</v>
      </c>
      <c r="B9" s="17" t="s">
        <v>16</v>
      </c>
      <c r="C9" s="18">
        <v>0</v>
      </c>
      <c r="D9" s="18"/>
      <c r="E9" s="7">
        <v>0</v>
      </c>
      <c r="F9" s="18"/>
      <c r="G9" s="7">
        <v>0</v>
      </c>
      <c r="H9" s="18"/>
      <c r="I9" s="7">
        <v>0</v>
      </c>
      <c r="J9" s="21"/>
    </row>
    <row r="10" spans="1:11" x14ac:dyDescent="0.25">
      <c r="A10" s="36"/>
      <c r="B10" s="15" t="s">
        <v>17</v>
      </c>
      <c r="C10" s="1">
        <v>0</v>
      </c>
      <c r="D10" s="1"/>
      <c r="E10" s="1">
        <v>0</v>
      </c>
      <c r="F10" s="1"/>
      <c r="G10" s="1">
        <v>0</v>
      </c>
      <c r="H10" s="1"/>
      <c r="I10" s="1">
        <v>0</v>
      </c>
      <c r="J10" s="9"/>
    </row>
    <row r="11" spans="1:11" x14ac:dyDescent="0.25">
      <c r="A11" s="36"/>
      <c r="B11" s="15" t="s">
        <v>18</v>
      </c>
      <c r="C11" s="1">
        <v>0</v>
      </c>
      <c r="D11" s="1"/>
      <c r="E11" s="1">
        <v>0</v>
      </c>
      <c r="F11" s="1"/>
      <c r="G11" s="1">
        <v>0</v>
      </c>
      <c r="H11" s="1"/>
      <c r="I11" s="1">
        <v>0</v>
      </c>
      <c r="J11" s="9"/>
    </row>
    <row r="12" spans="1:11" x14ac:dyDescent="0.25">
      <c r="A12" s="36"/>
      <c r="B12" s="15" t="s">
        <v>19</v>
      </c>
      <c r="C12" s="1">
        <v>0</v>
      </c>
      <c r="D12" s="1"/>
      <c r="E12" s="1">
        <v>0</v>
      </c>
      <c r="F12" s="1"/>
      <c r="G12" s="1">
        <v>0</v>
      </c>
      <c r="H12" s="1"/>
      <c r="I12" s="1">
        <v>0</v>
      </c>
      <c r="J12" s="9"/>
    </row>
    <row r="13" spans="1:11" ht="15.75" thickBot="1" x14ac:dyDescent="0.3">
      <c r="A13" s="36"/>
      <c r="B13" s="16" t="s">
        <v>20</v>
      </c>
      <c r="C13" s="10">
        <v>0</v>
      </c>
      <c r="D13" s="10"/>
      <c r="E13" s="10">
        <v>0</v>
      </c>
      <c r="F13" s="10"/>
      <c r="G13" s="10">
        <v>0</v>
      </c>
      <c r="H13" s="10"/>
      <c r="I13" s="10">
        <v>0</v>
      </c>
      <c r="J13" s="11"/>
    </row>
    <row r="14" spans="1:11" ht="15.75" thickBot="1" x14ac:dyDescent="0.3">
      <c r="A14" s="38"/>
      <c r="B14" s="20" t="s">
        <v>14</v>
      </c>
      <c r="C14" s="28">
        <f>SUM(C9:C13)/5</f>
        <v>0</v>
      </c>
      <c r="D14" s="29"/>
      <c r="E14" s="28">
        <f>SUM(E9:E13)/5</f>
        <v>0</v>
      </c>
      <c r="F14" s="29"/>
      <c r="G14" s="28">
        <f>SUM(G9:G13)/5</f>
        <v>0</v>
      </c>
      <c r="H14" s="29"/>
      <c r="I14" s="28">
        <f>SUM(I9:I13)/5</f>
        <v>0</v>
      </c>
      <c r="J14" s="30"/>
    </row>
    <row r="15" spans="1:11" x14ac:dyDescent="0.25">
      <c r="A15" s="35" t="s">
        <v>26</v>
      </c>
      <c r="B15" s="17" t="s">
        <v>21</v>
      </c>
      <c r="C15" s="18">
        <v>1</v>
      </c>
      <c r="D15" s="18"/>
      <c r="E15" s="18">
        <v>1</v>
      </c>
      <c r="F15" s="18"/>
      <c r="G15" s="18">
        <v>1</v>
      </c>
      <c r="H15" s="18"/>
      <c r="I15" s="18">
        <v>1</v>
      </c>
      <c r="J15" s="21"/>
    </row>
    <row r="16" spans="1:11" x14ac:dyDescent="0.25">
      <c r="A16" s="36"/>
      <c r="B16" s="15" t="s">
        <v>22</v>
      </c>
      <c r="C16" s="1">
        <v>1</v>
      </c>
      <c r="D16" s="1"/>
      <c r="E16" s="1">
        <v>1</v>
      </c>
      <c r="F16" s="1"/>
      <c r="G16" s="1">
        <v>1</v>
      </c>
      <c r="H16" s="1"/>
      <c r="I16" s="1">
        <v>1</v>
      </c>
      <c r="J16" s="9"/>
    </row>
    <row r="17" spans="1:10" x14ac:dyDescent="0.25">
      <c r="A17" s="36"/>
      <c r="B17" s="15" t="s">
        <v>23</v>
      </c>
      <c r="C17" s="1">
        <v>0</v>
      </c>
      <c r="D17" s="1"/>
      <c r="E17" s="1">
        <v>0</v>
      </c>
      <c r="F17" s="1"/>
      <c r="G17" s="1">
        <v>0</v>
      </c>
      <c r="H17" s="1"/>
      <c r="I17" s="1">
        <v>0</v>
      </c>
      <c r="J17" s="9"/>
    </row>
    <row r="18" spans="1:10" x14ac:dyDescent="0.25">
      <c r="A18" s="36"/>
      <c r="B18" s="15" t="s">
        <v>24</v>
      </c>
      <c r="C18" s="1">
        <v>1</v>
      </c>
      <c r="D18" s="1"/>
      <c r="E18" s="1">
        <v>1</v>
      </c>
      <c r="F18" s="1"/>
      <c r="G18" s="1">
        <v>1</v>
      </c>
      <c r="H18" s="1"/>
      <c r="I18" s="1">
        <v>1</v>
      </c>
      <c r="J18" s="9"/>
    </row>
    <row r="19" spans="1:10" ht="15.75" thickBot="1" x14ac:dyDescent="0.3">
      <c r="A19" s="36"/>
      <c r="B19" s="16" t="s">
        <v>25</v>
      </c>
      <c r="C19" s="10">
        <v>1</v>
      </c>
      <c r="D19" s="10"/>
      <c r="E19" s="10">
        <v>1</v>
      </c>
      <c r="F19" s="10"/>
      <c r="G19" s="10">
        <v>1</v>
      </c>
      <c r="H19" s="10"/>
      <c r="I19" s="10">
        <v>1</v>
      </c>
      <c r="J19" s="11"/>
    </row>
    <row r="20" spans="1:10" ht="15.75" thickBot="1" x14ac:dyDescent="0.3">
      <c r="A20" s="38"/>
      <c r="B20" s="20" t="s">
        <v>14</v>
      </c>
      <c r="C20" s="22">
        <f>SUM(C15:C19)/5</f>
        <v>0.8</v>
      </c>
      <c r="D20" s="23"/>
      <c r="E20" s="22">
        <f>SUM(E15:E19)/5</f>
        <v>0.8</v>
      </c>
      <c r="F20" s="23"/>
      <c r="G20" s="22">
        <f>SUM(G15:G19)/5</f>
        <v>0.8</v>
      </c>
      <c r="H20" s="23"/>
      <c r="I20" s="22">
        <f>SUM(I15:I19)/5</f>
        <v>0.8</v>
      </c>
      <c r="J20" s="24"/>
    </row>
    <row r="21" spans="1:10" x14ac:dyDescent="0.25">
      <c r="A21" s="39" t="s">
        <v>32</v>
      </c>
      <c r="B21" s="19" t="s">
        <v>27</v>
      </c>
      <c r="C21" s="18">
        <v>0</v>
      </c>
      <c r="D21" s="18"/>
      <c r="E21" s="7">
        <v>1</v>
      </c>
      <c r="F21" s="18"/>
      <c r="G21" s="7">
        <v>1</v>
      </c>
      <c r="H21" s="18"/>
      <c r="I21" s="7">
        <v>1</v>
      </c>
      <c r="J21" s="21"/>
    </row>
    <row r="22" spans="1:10" x14ac:dyDescent="0.25">
      <c r="A22" s="40"/>
      <c r="B22" s="13" t="s">
        <v>28</v>
      </c>
      <c r="C22" s="1">
        <v>0</v>
      </c>
      <c r="D22" s="1"/>
      <c r="E22" s="1">
        <v>1</v>
      </c>
      <c r="F22" s="1"/>
      <c r="G22" s="1">
        <v>1</v>
      </c>
      <c r="H22" s="1"/>
      <c r="I22" s="1">
        <v>1</v>
      </c>
      <c r="J22" s="9"/>
    </row>
    <row r="23" spans="1:10" x14ac:dyDescent="0.25">
      <c r="A23" s="40"/>
      <c r="B23" s="13" t="s">
        <v>29</v>
      </c>
      <c r="C23" s="1">
        <v>0</v>
      </c>
      <c r="D23" s="1"/>
      <c r="E23" s="1">
        <v>1</v>
      </c>
      <c r="F23" s="1"/>
      <c r="G23" s="1">
        <v>1</v>
      </c>
      <c r="H23" s="1"/>
      <c r="I23" s="1">
        <v>1</v>
      </c>
      <c r="J23" s="9"/>
    </row>
    <row r="24" spans="1:10" x14ac:dyDescent="0.25">
      <c r="A24" s="40"/>
      <c r="B24" s="13" t="s">
        <v>30</v>
      </c>
      <c r="C24" s="1">
        <v>0</v>
      </c>
      <c r="D24" s="1"/>
      <c r="E24" s="1">
        <v>1</v>
      </c>
      <c r="F24" s="1"/>
      <c r="G24" s="1">
        <v>1</v>
      </c>
      <c r="H24" s="1"/>
      <c r="I24" s="1">
        <v>1</v>
      </c>
      <c r="J24" s="9"/>
    </row>
    <row r="25" spans="1:10" ht="15.75" thickBot="1" x14ac:dyDescent="0.3">
      <c r="A25" s="40"/>
      <c r="B25" s="14" t="s">
        <v>31</v>
      </c>
      <c r="C25" s="10">
        <v>0</v>
      </c>
      <c r="D25" s="10"/>
      <c r="E25" s="10">
        <v>1</v>
      </c>
      <c r="F25" s="10"/>
      <c r="G25" s="10">
        <v>1</v>
      </c>
      <c r="H25" s="10"/>
      <c r="I25" s="10">
        <v>1</v>
      </c>
      <c r="J25" s="11"/>
    </row>
    <row r="26" spans="1:10" ht="15.75" thickBot="1" x14ac:dyDescent="0.3">
      <c r="A26" s="41"/>
      <c r="B26" s="20" t="s">
        <v>14</v>
      </c>
      <c r="C26" s="28">
        <f>SUM(C21:C25)/5</f>
        <v>0</v>
      </c>
      <c r="D26" s="29"/>
      <c r="E26" s="22">
        <f>SUM(E21:E25)/5</f>
        <v>1</v>
      </c>
      <c r="F26" s="23"/>
      <c r="G26" s="22">
        <f>SUM(G21:G25)/5</f>
        <v>1</v>
      </c>
      <c r="H26" s="23"/>
      <c r="I26" s="22">
        <f>SUM(I21:I25)/5</f>
        <v>1</v>
      </c>
      <c r="J26" s="24"/>
    </row>
    <row r="27" spans="1:10" x14ac:dyDescent="0.25">
      <c r="B27" s="49"/>
      <c r="C27" s="48">
        <f>(C8+C14+C20+C26)/4</f>
        <v>0.2</v>
      </c>
      <c r="D27" s="49"/>
      <c r="E27" s="48">
        <f>(E8+E14+E20+E26)/4</f>
        <v>0.45</v>
      </c>
      <c r="F27" s="49"/>
      <c r="G27" s="48">
        <f>(G8+G14+G20+G26)/4</f>
        <v>0.6</v>
      </c>
      <c r="H27" s="49"/>
      <c r="I27" s="48">
        <f>(I8+I14+I20+I26)/4</f>
        <v>0.6</v>
      </c>
    </row>
    <row r="30" spans="1:10" x14ac:dyDescent="0.25">
      <c r="D30" t="s">
        <v>35</v>
      </c>
      <c r="E30" t="s">
        <v>36</v>
      </c>
    </row>
    <row r="31" spans="1:10" x14ac:dyDescent="0.25">
      <c r="C31" t="s">
        <v>2</v>
      </c>
      <c r="D31" s="47">
        <v>0.2</v>
      </c>
      <c r="E31" s="50">
        <f>1-D31</f>
        <v>0.8</v>
      </c>
    </row>
    <row r="32" spans="1:10" x14ac:dyDescent="0.25">
      <c r="C32" t="s">
        <v>5</v>
      </c>
      <c r="D32" s="47">
        <v>0.45</v>
      </c>
      <c r="E32" s="50">
        <f t="shared" ref="E32:E34" si="0">1-D32</f>
        <v>0.55000000000000004</v>
      </c>
    </row>
    <row r="33" spans="3:5" x14ac:dyDescent="0.25">
      <c r="C33" t="s">
        <v>6</v>
      </c>
      <c r="D33" s="47">
        <v>0.6</v>
      </c>
      <c r="E33" s="50">
        <f t="shared" si="0"/>
        <v>0.4</v>
      </c>
    </row>
    <row r="34" spans="3:5" x14ac:dyDescent="0.25">
      <c r="C34" t="s">
        <v>7</v>
      </c>
      <c r="D34" s="47">
        <v>0.6</v>
      </c>
      <c r="E34" s="50">
        <f t="shared" si="0"/>
        <v>0.4</v>
      </c>
    </row>
    <row r="51" spans="3:9" x14ac:dyDescent="0.25">
      <c r="C51" s="51" t="s">
        <v>39</v>
      </c>
      <c r="D51" s="51"/>
      <c r="E51" s="51"/>
      <c r="G51" s="51" t="s">
        <v>40</v>
      </c>
      <c r="H51" s="51"/>
      <c r="I51" s="51"/>
    </row>
    <row r="52" spans="3:9" x14ac:dyDescent="0.25">
      <c r="D52" t="s">
        <v>37</v>
      </c>
      <c r="E52" t="s">
        <v>38</v>
      </c>
      <c r="H52" t="s">
        <v>37</v>
      </c>
      <c r="I52" t="s">
        <v>38</v>
      </c>
    </row>
    <row r="53" spans="3:9" x14ac:dyDescent="0.25">
      <c r="C53" t="s">
        <v>2</v>
      </c>
      <c r="D53" s="47">
        <v>0.2</v>
      </c>
      <c r="E53" s="48">
        <f>3/8</f>
        <v>0.375</v>
      </c>
      <c r="G53" t="s">
        <v>2</v>
      </c>
      <c r="H53" s="47">
        <f>1-D53</f>
        <v>0.8</v>
      </c>
      <c r="I53" s="48">
        <f>1-E53</f>
        <v>0.625</v>
      </c>
    </row>
    <row r="54" spans="3:9" x14ac:dyDescent="0.25">
      <c r="C54" t="s">
        <v>5</v>
      </c>
      <c r="D54" s="47">
        <v>0.45</v>
      </c>
      <c r="E54" s="47">
        <f>6/8</f>
        <v>0.75</v>
      </c>
      <c r="G54" t="s">
        <v>5</v>
      </c>
      <c r="H54" s="47">
        <f t="shared" ref="H54:H56" si="1">1-D54</f>
        <v>0.55000000000000004</v>
      </c>
      <c r="I54" s="48">
        <f t="shared" ref="I54:I56" si="2">1-E54</f>
        <v>0.25</v>
      </c>
    </row>
    <row r="55" spans="3:9" x14ac:dyDescent="0.25">
      <c r="C55" t="s">
        <v>6</v>
      </c>
      <c r="D55" s="47">
        <v>0.6</v>
      </c>
      <c r="E55" s="47">
        <f>6/8</f>
        <v>0.75</v>
      </c>
      <c r="G55" t="s">
        <v>6</v>
      </c>
      <c r="H55" s="47">
        <f t="shared" si="1"/>
        <v>0.4</v>
      </c>
      <c r="I55" s="48">
        <f t="shared" si="2"/>
        <v>0.25</v>
      </c>
    </row>
    <row r="56" spans="3:9" x14ac:dyDescent="0.25">
      <c r="C56" t="s">
        <v>7</v>
      </c>
      <c r="D56" s="47">
        <v>0.6</v>
      </c>
      <c r="E56" s="48">
        <f>7/8</f>
        <v>0.875</v>
      </c>
      <c r="G56" t="s">
        <v>7</v>
      </c>
      <c r="H56" s="47">
        <f t="shared" si="1"/>
        <v>0.4</v>
      </c>
      <c r="I56" s="48">
        <f t="shared" si="2"/>
        <v>0.125</v>
      </c>
    </row>
  </sheetData>
  <mergeCells count="12">
    <mergeCell ref="C51:E51"/>
    <mergeCell ref="G51:I51"/>
    <mergeCell ref="A15:A20"/>
    <mergeCell ref="A21:A26"/>
    <mergeCell ref="C1:D1"/>
    <mergeCell ref="A1:A2"/>
    <mergeCell ref="B1:B2"/>
    <mergeCell ref="E1:F1"/>
    <mergeCell ref="G1:H1"/>
    <mergeCell ref="I1:J1"/>
    <mergeCell ref="A3:A8"/>
    <mergeCell ref="A9:A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zoomScale="40" zoomScaleNormal="40" workbookViewId="0">
      <selection activeCell="E82" sqref="E8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Capturas de pantalla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</dc:creator>
  <cp:lastModifiedBy>Joan Duarte</cp:lastModifiedBy>
  <dcterms:created xsi:type="dcterms:W3CDTF">2016-09-24T12:41:38Z</dcterms:created>
  <dcterms:modified xsi:type="dcterms:W3CDTF">2016-10-05T20:50:45Z</dcterms:modified>
</cp:coreProperties>
</file>