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Còpia de Full 1" sheetId="2" r:id="rId5"/>
    <sheet state="visible" name="Còpia de Còpia de Full 1" sheetId="3" r:id="rId6"/>
  </sheets>
  <definedNames/>
  <calcPr/>
</workbook>
</file>

<file path=xl/sharedStrings.xml><?xml version="1.0" encoding="utf-8"?>
<sst xmlns="http://schemas.openxmlformats.org/spreadsheetml/2006/main" count="256" uniqueCount="78">
  <si>
    <t>1.-Tenim un sistema de memòria dividit en frames de 4 KiBytes amb una memòria total d’1MiByte.</t>
  </si>
  <si>
    <t>MEMORIA TOTAL</t>
  </si>
  <si>
    <t>FRAMES (HEX)</t>
  </si>
  <si>
    <t>TAMANY DEL FRAME</t>
  </si>
  <si>
    <t>12 BITS DE DESPLAÇAMENT</t>
  </si>
  <si>
    <t>0000 0000</t>
  </si>
  <si>
    <t>00</t>
  </si>
  <si>
    <t>A</t>
  </si>
  <si>
    <t>NÚMERO DE FRAMES</t>
  </si>
  <si>
    <t>8 BITS DE FRAME</t>
  </si>
  <si>
    <t>0000 0001</t>
  </si>
  <si>
    <t>01</t>
  </si>
  <si>
    <t>0000 0010</t>
  </si>
  <si>
    <t>02</t>
  </si>
  <si>
    <t>ARRIBA A</t>
  </si>
  <si>
    <t>PROCESSOS</t>
  </si>
  <si>
    <t>BYTES</t>
  </si>
  <si>
    <t>FRAMES</t>
  </si>
  <si>
    <t>BYTES DARRER FRAME</t>
  </si>
  <si>
    <t>DESPLAÇAMENT</t>
  </si>
  <si>
    <t>DESP. HEX</t>
  </si>
  <si>
    <t>03</t>
  </si>
  <si>
    <t>B</t>
  </si>
  <si>
    <t>D</t>
  </si>
  <si>
    <t>ARRIBA B</t>
  </si>
  <si>
    <t>04</t>
  </si>
  <si>
    <t>C</t>
  </si>
  <si>
    <t>E</t>
  </si>
  <si>
    <t>ARRIBA C</t>
  </si>
  <si>
    <t>05</t>
  </si>
  <si>
    <t>F</t>
  </si>
  <si>
    <t>SURT B</t>
  </si>
  <si>
    <t>06</t>
  </si>
  <si>
    <t>ARRIBA D</t>
  </si>
  <si>
    <t>07</t>
  </si>
  <si>
    <t>SURT C</t>
  </si>
  <si>
    <t>08</t>
  </si>
  <si>
    <t>ARRIBA E</t>
  </si>
  <si>
    <t>09</t>
  </si>
  <si>
    <t>ARRIBA F</t>
  </si>
  <si>
    <t>0A</t>
  </si>
  <si>
    <t>0B</t>
  </si>
  <si>
    <t>COM REFERENCIAM UN BYTE, AMB 12 BITS</t>
  </si>
  <si>
    <t>0000 0000 0000</t>
  </si>
  <si>
    <t>000</t>
  </si>
  <si>
    <t>0X024B7</t>
  </si>
  <si>
    <t>0x031FF</t>
  </si>
  <si>
    <t>0X05F3F</t>
  </si>
  <si>
    <t>0X06D4B</t>
  </si>
  <si>
    <t>0X042CD</t>
  </si>
  <si>
    <t>0X089CB</t>
  </si>
  <si>
    <t>Tenim un sistema de memòria dividit en 256 frames de 256 Bytes cada un</t>
  </si>
  <si>
    <t>BITS FRAME</t>
  </si>
  <si>
    <t>BITS DESPLÇAMENT</t>
  </si>
  <si>
    <t>SURT A</t>
  </si>
  <si>
    <t>0X00FF</t>
  </si>
  <si>
    <t>0X01FE</t>
  </si>
  <si>
    <t>0X04ED</t>
  </si>
  <si>
    <t>0X0601</t>
  </si>
  <si>
    <t>0X076E</t>
  </si>
  <si>
    <t>0X092B</t>
  </si>
  <si>
    <t>Tenim un sistema de memòria de 16MiBytes dividit en frames de 256 Bytes cada un:</t>
  </si>
  <si>
    <t>0001</t>
  </si>
  <si>
    <t>0038</t>
  </si>
  <si>
    <t>0013</t>
  </si>
  <si>
    <t>00DB</t>
  </si>
  <si>
    <t>001F</t>
  </si>
  <si>
    <t>0007</t>
  </si>
  <si>
    <t>0C</t>
  </si>
  <si>
    <t>0D</t>
  </si>
  <si>
    <t>0E</t>
  </si>
  <si>
    <t>0X030038</t>
  </si>
  <si>
    <t>0F</t>
  </si>
  <si>
    <t>0X090013</t>
  </si>
  <si>
    <t>0X0F00DB</t>
  </si>
  <si>
    <t>0X07001F</t>
  </si>
  <si>
    <t>0X0B001F</t>
  </si>
  <si>
    <t>0X0E0007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</si>
</sst>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rgb="FF434343"/>
      <name val="Arial"/>
    </font>
    <font>
      <color theme="1"/>
      <name val="Arial"/>
      <scheme val="minor"/>
    </font>
    <font>
      <sz val="11.0"/>
      <color rgb="FF000000"/>
      <name val="Arial"/>
    </font>
    <font>
      <strike/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quotePrefix="1" borderId="0" fillId="0" fontId="2" numFmtId="0" xfId="0" applyAlignment="1" applyFont="1">
      <alignment readingOrder="0"/>
    </xf>
    <xf quotePrefix="1"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0" fillId="0" fontId="3" numFmtId="0" xfId="0" applyFont="1"/>
    <xf borderId="2" fillId="0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2" numFmtId="0" xfId="0" applyAlignment="1" applyBorder="1" applyFont="1">
      <alignment horizontal="center" readingOrder="0"/>
    </xf>
    <xf borderId="6" fillId="0" fontId="6" numFmtId="0" xfId="0" applyBorder="1" applyFont="1"/>
    <xf borderId="5" fillId="0" fontId="2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6" max="6" width="14.63"/>
    <col customWidth="1" min="9" max="9" width="3.75"/>
    <col customWidth="1" min="10" max="10" width="2.25"/>
  </cols>
  <sheetData>
    <row r="1">
      <c r="A1" s="1" t="s">
        <v>0</v>
      </c>
    </row>
    <row r="3">
      <c r="A3" s="2" t="s">
        <v>1</v>
      </c>
      <c r="B3" s="3">
        <f>1*2^20</f>
        <v>1048576</v>
      </c>
      <c r="H3" s="4" t="s">
        <v>2</v>
      </c>
      <c r="I3" s="5"/>
    </row>
    <row r="4">
      <c r="A4" s="2" t="s">
        <v>3</v>
      </c>
      <c r="B4" s="3">
        <f>4*2^10</f>
        <v>4096</v>
      </c>
      <c r="C4" s="2" t="s">
        <v>4</v>
      </c>
      <c r="G4" s="6" t="s">
        <v>5</v>
      </c>
      <c r="H4" s="7" t="s">
        <v>6</v>
      </c>
      <c r="I4" s="4" t="s">
        <v>7</v>
      </c>
      <c r="J4" s="5"/>
    </row>
    <row r="5">
      <c r="A5" s="2" t="s">
        <v>8</v>
      </c>
      <c r="B5" s="3">
        <f>B3/B4</f>
        <v>256</v>
      </c>
      <c r="C5" s="2" t="s">
        <v>9</v>
      </c>
      <c r="G5" s="6" t="s">
        <v>10</v>
      </c>
      <c r="H5" s="7" t="s">
        <v>11</v>
      </c>
      <c r="I5" s="4" t="s">
        <v>7</v>
      </c>
      <c r="J5" s="5"/>
    </row>
    <row r="6">
      <c r="G6" s="6" t="s">
        <v>12</v>
      </c>
      <c r="H6" s="7" t="s">
        <v>13</v>
      </c>
      <c r="I6" s="4" t="s">
        <v>7</v>
      </c>
      <c r="J6" s="5"/>
    </row>
    <row r="7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7" t="s">
        <v>21</v>
      </c>
      <c r="I7" s="10" t="s">
        <v>22</v>
      </c>
      <c r="J7" s="4" t="s">
        <v>23</v>
      </c>
    </row>
    <row r="8">
      <c r="A8" s="8" t="s">
        <v>24</v>
      </c>
      <c r="B8" s="4" t="s">
        <v>7</v>
      </c>
      <c r="C8" s="4">
        <v>9400.0</v>
      </c>
      <c r="D8" s="4">
        <v>3.0</v>
      </c>
      <c r="E8" s="5">
        <f t="shared" ref="E8:E13" si="1">C8-(D8-1)*$B$4</f>
        <v>1208</v>
      </c>
      <c r="F8" s="5">
        <f t="shared" ref="F8:F13" si="2">E8-1</f>
        <v>1207</v>
      </c>
      <c r="G8" s="5" t="str">
        <f t="shared" ref="G8:G13" si="3">DEC2HEX(F8)</f>
        <v>4B7</v>
      </c>
      <c r="H8" s="7" t="s">
        <v>25</v>
      </c>
      <c r="I8" s="10" t="s">
        <v>26</v>
      </c>
      <c r="J8" s="4" t="s">
        <v>27</v>
      </c>
    </row>
    <row r="9">
      <c r="A9" s="8" t="s">
        <v>28</v>
      </c>
      <c r="B9" s="4" t="s">
        <v>22</v>
      </c>
      <c r="C9" s="4">
        <v>512.0</v>
      </c>
      <c r="D9" s="4">
        <v>1.0</v>
      </c>
      <c r="E9" s="5">
        <f t="shared" si="1"/>
        <v>512</v>
      </c>
      <c r="F9" s="5">
        <f t="shared" si="2"/>
        <v>511</v>
      </c>
      <c r="G9" s="5" t="str">
        <f t="shared" si="3"/>
        <v>1FF</v>
      </c>
      <c r="H9" s="7" t="s">
        <v>29</v>
      </c>
      <c r="I9" s="10" t="s">
        <v>26</v>
      </c>
      <c r="J9" s="4" t="s">
        <v>30</v>
      </c>
    </row>
    <row r="10">
      <c r="A10" s="8" t="s">
        <v>31</v>
      </c>
      <c r="B10" s="4" t="s">
        <v>26</v>
      </c>
      <c r="C10" s="4">
        <v>8000.0</v>
      </c>
      <c r="D10" s="4">
        <v>2.0</v>
      </c>
      <c r="E10" s="5">
        <f t="shared" si="1"/>
        <v>3904</v>
      </c>
      <c r="F10" s="5">
        <f t="shared" si="2"/>
        <v>3903</v>
      </c>
      <c r="G10" s="5" t="str">
        <f t="shared" si="3"/>
        <v>F3F</v>
      </c>
      <c r="H10" s="7" t="s">
        <v>32</v>
      </c>
      <c r="I10" s="4" t="s">
        <v>23</v>
      </c>
      <c r="J10" s="5"/>
    </row>
    <row r="11">
      <c r="A11" s="8" t="s">
        <v>33</v>
      </c>
      <c r="B11" s="4" t="s">
        <v>23</v>
      </c>
      <c r="C11" s="4">
        <v>7500.0</v>
      </c>
      <c r="D11" s="4">
        <v>2.0</v>
      </c>
      <c r="E11" s="5">
        <f t="shared" si="1"/>
        <v>3404</v>
      </c>
      <c r="F11" s="5">
        <f t="shared" si="2"/>
        <v>3403</v>
      </c>
      <c r="G11" s="5" t="str">
        <f t="shared" si="3"/>
        <v>D4B</v>
      </c>
      <c r="H11" s="7" t="s">
        <v>34</v>
      </c>
      <c r="I11" s="4" t="s">
        <v>30</v>
      </c>
      <c r="J11" s="5"/>
    </row>
    <row r="12">
      <c r="A12" s="8" t="s">
        <v>35</v>
      </c>
      <c r="B12" s="4" t="s">
        <v>27</v>
      </c>
      <c r="C12" s="4">
        <v>718.0</v>
      </c>
      <c r="D12" s="4">
        <v>1.0</v>
      </c>
      <c r="E12" s="5">
        <f t="shared" si="1"/>
        <v>718</v>
      </c>
      <c r="F12" s="5">
        <f t="shared" si="2"/>
        <v>717</v>
      </c>
      <c r="G12" s="5" t="str">
        <f t="shared" si="3"/>
        <v>2CD</v>
      </c>
      <c r="H12" s="7" t="s">
        <v>36</v>
      </c>
      <c r="I12" s="4" t="s">
        <v>30</v>
      </c>
      <c r="J12" s="5"/>
    </row>
    <row r="13">
      <c r="A13" s="8" t="s">
        <v>37</v>
      </c>
      <c r="B13" s="4" t="s">
        <v>30</v>
      </c>
      <c r="C13" s="4">
        <v>10700.0</v>
      </c>
      <c r="D13" s="4">
        <v>3.0</v>
      </c>
      <c r="E13" s="5">
        <f t="shared" si="1"/>
        <v>2508</v>
      </c>
      <c r="F13" s="5">
        <f t="shared" si="2"/>
        <v>2507</v>
      </c>
      <c r="G13" s="5" t="str">
        <f t="shared" si="3"/>
        <v>9CB</v>
      </c>
      <c r="H13" s="7" t="s">
        <v>38</v>
      </c>
      <c r="I13" s="5"/>
      <c r="J13" s="5"/>
    </row>
    <row r="14">
      <c r="A14" s="8" t="s">
        <v>39</v>
      </c>
      <c r="H14" s="7" t="s">
        <v>40</v>
      </c>
      <c r="I14" s="5"/>
      <c r="J14" s="5"/>
    </row>
    <row r="15">
      <c r="A15" s="11"/>
      <c r="E15" s="12" t="s">
        <v>7</v>
      </c>
      <c r="F15" s="4">
        <v>4096.0</v>
      </c>
      <c r="H15" s="7" t="s">
        <v>41</v>
      </c>
      <c r="I15" s="5"/>
      <c r="J15" s="5"/>
    </row>
    <row r="16">
      <c r="E16" s="13"/>
      <c r="F16" s="4">
        <v>4096.0</v>
      </c>
    </row>
    <row r="17">
      <c r="E17" s="14"/>
      <c r="F17" s="5">
        <f>9400-2*4096</f>
        <v>1208</v>
      </c>
      <c r="H17" s="2" t="s">
        <v>42</v>
      </c>
    </row>
    <row r="18">
      <c r="H18" s="6" t="s">
        <v>43</v>
      </c>
      <c r="I18" s="6" t="s">
        <v>44</v>
      </c>
    </row>
    <row r="19">
      <c r="B19" s="2" t="s">
        <v>7</v>
      </c>
      <c r="C19" s="2" t="s">
        <v>45</v>
      </c>
    </row>
    <row r="20">
      <c r="B20" s="2" t="s">
        <v>22</v>
      </c>
      <c r="C20" s="2" t="s">
        <v>46</v>
      </c>
    </row>
    <row r="21">
      <c r="B21" s="2" t="s">
        <v>26</v>
      </c>
      <c r="C21" s="2" t="s">
        <v>47</v>
      </c>
      <c r="E21" s="15" t="s">
        <v>30</v>
      </c>
      <c r="F21" s="16"/>
    </row>
    <row r="22">
      <c r="B22" s="2" t="s">
        <v>23</v>
      </c>
      <c r="C22" s="2" t="s">
        <v>48</v>
      </c>
      <c r="E22" s="4">
        <v>0.0</v>
      </c>
      <c r="F22" s="7" t="s">
        <v>29</v>
      </c>
    </row>
    <row r="23">
      <c r="B23" s="2" t="s">
        <v>27</v>
      </c>
      <c r="C23" s="2" t="s">
        <v>49</v>
      </c>
      <c r="E23" s="4">
        <v>1.0</v>
      </c>
      <c r="F23" s="7" t="s">
        <v>34</v>
      </c>
    </row>
    <row r="24">
      <c r="B24" s="2" t="s">
        <v>30</v>
      </c>
      <c r="C24" s="2" t="s">
        <v>50</v>
      </c>
      <c r="E24" s="4">
        <v>2.0</v>
      </c>
      <c r="F24" s="7" t="s">
        <v>36</v>
      </c>
    </row>
    <row r="26">
      <c r="E26" s="17" t="s">
        <v>23</v>
      </c>
      <c r="F26" s="16"/>
    </row>
    <row r="27">
      <c r="E27" s="4">
        <v>0.0</v>
      </c>
      <c r="F27" s="7" t="s">
        <v>21</v>
      </c>
    </row>
    <row r="28">
      <c r="E28" s="4">
        <v>1.0</v>
      </c>
      <c r="F28" s="7" t="s">
        <v>32</v>
      </c>
    </row>
  </sheetData>
  <mergeCells count="4">
    <mergeCell ref="A1:H1"/>
    <mergeCell ref="E15:E17"/>
    <mergeCell ref="E21:F21"/>
    <mergeCell ref="E26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6" max="6" width="14.63"/>
    <col customWidth="1" min="9" max="9" width="3.75"/>
    <col customWidth="1" min="10" max="10" width="2.25"/>
  </cols>
  <sheetData>
    <row r="1">
      <c r="A1" s="1" t="s">
        <v>51</v>
      </c>
      <c r="B1" s="1"/>
      <c r="C1" s="1"/>
      <c r="D1" s="1"/>
      <c r="E1" s="1"/>
      <c r="F1" s="1"/>
      <c r="G1" s="1"/>
      <c r="H1" s="1"/>
    </row>
    <row r="3">
      <c r="A3" s="2" t="s">
        <v>1</v>
      </c>
      <c r="B3" s="3">
        <f>B4*B5</f>
        <v>65536</v>
      </c>
      <c r="H3" s="4" t="s">
        <v>2</v>
      </c>
      <c r="I3" s="5"/>
    </row>
    <row r="4">
      <c r="A4" s="2" t="s">
        <v>3</v>
      </c>
      <c r="B4" s="2">
        <v>256.0</v>
      </c>
      <c r="C4" s="2">
        <f t="shared" ref="C4:C5" si="1">LOG(B4,2)</f>
        <v>8</v>
      </c>
      <c r="D4" s="2" t="s">
        <v>52</v>
      </c>
      <c r="G4" s="6" t="s">
        <v>5</v>
      </c>
      <c r="H4" s="7" t="s">
        <v>6</v>
      </c>
      <c r="I4" s="10" t="s">
        <v>7</v>
      </c>
      <c r="J4" s="10" t="s">
        <v>22</v>
      </c>
      <c r="K4" s="4" t="s">
        <v>23</v>
      </c>
    </row>
    <row r="5">
      <c r="A5" s="2" t="s">
        <v>8</v>
      </c>
      <c r="B5" s="2">
        <v>256.0</v>
      </c>
      <c r="C5" s="2">
        <f t="shared" si="1"/>
        <v>8</v>
      </c>
      <c r="D5" s="2" t="s">
        <v>53</v>
      </c>
      <c r="G5" s="6" t="s">
        <v>10</v>
      </c>
      <c r="H5" s="7" t="s">
        <v>11</v>
      </c>
      <c r="I5" s="10" t="s">
        <v>22</v>
      </c>
      <c r="J5" s="4" t="s">
        <v>23</v>
      </c>
      <c r="K5" s="5"/>
    </row>
    <row r="6">
      <c r="G6" s="6" t="s">
        <v>12</v>
      </c>
      <c r="H6" s="7" t="s">
        <v>13</v>
      </c>
      <c r="I6" s="4" t="s">
        <v>26</v>
      </c>
      <c r="J6" s="5"/>
      <c r="K6" s="5"/>
    </row>
    <row r="7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7" t="s">
        <v>21</v>
      </c>
      <c r="I7" s="4" t="s">
        <v>26</v>
      </c>
      <c r="J7" s="4"/>
      <c r="K7" s="5"/>
    </row>
    <row r="8">
      <c r="A8" s="8" t="s">
        <v>54</v>
      </c>
      <c r="B8" s="4" t="s">
        <v>7</v>
      </c>
      <c r="C8" s="4">
        <v>256.0</v>
      </c>
      <c r="D8" s="4">
        <f>C8/$B$4</f>
        <v>1</v>
      </c>
      <c r="E8" s="5">
        <f t="shared" ref="E8:E13" si="2">C8-(D8-1)*$B$4</f>
        <v>256</v>
      </c>
      <c r="F8" s="5">
        <f t="shared" ref="F8:F13" si="3">E8-1</f>
        <v>255</v>
      </c>
      <c r="G8" s="5" t="str">
        <f t="shared" ref="G8:G13" si="4">DEC2HEX(F8)</f>
        <v>FF</v>
      </c>
      <c r="H8" s="7" t="s">
        <v>25</v>
      </c>
      <c r="I8" s="4" t="s">
        <v>26</v>
      </c>
      <c r="J8" s="4"/>
      <c r="K8" s="5"/>
    </row>
    <row r="9">
      <c r="A9" s="8" t="s">
        <v>24</v>
      </c>
      <c r="B9" s="4" t="s">
        <v>22</v>
      </c>
      <c r="C9" s="4">
        <v>511.0</v>
      </c>
      <c r="D9" s="4">
        <v>2.0</v>
      </c>
      <c r="E9" s="5">
        <f t="shared" si="2"/>
        <v>255</v>
      </c>
      <c r="F9" s="5">
        <f t="shared" si="3"/>
        <v>254</v>
      </c>
      <c r="G9" s="5" t="str">
        <f t="shared" si="4"/>
        <v>FE</v>
      </c>
      <c r="H9" s="7" t="s">
        <v>29</v>
      </c>
      <c r="I9" s="4" t="s">
        <v>23</v>
      </c>
      <c r="J9" s="4"/>
      <c r="K9" s="5"/>
    </row>
    <row r="10">
      <c r="A10" s="8" t="s">
        <v>28</v>
      </c>
      <c r="B10" s="4" t="s">
        <v>26</v>
      </c>
      <c r="C10" s="4">
        <v>750.0</v>
      </c>
      <c r="D10" s="4">
        <v>3.0</v>
      </c>
      <c r="E10" s="5">
        <f t="shared" si="2"/>
        <v>238</v>
      </c>
      <c r="F10" s="5">
        <f t="shared" si="3"/>
        <v>237</v>
      </c>
      <c r="G10" s="5" t="str">
        <f t="shared" si="4"/>
        <v>ED</v>
      </c>
      <c r="H10" s="7" t="s">
        <v>32</v>
      </c>
      <c r="I10" s="4" t="s">
        <v>23</v>
      </c>
      <c r="J10" s="5"/>
      <c r="K10" s="5"/>
    </row>
    <row r="11">
      <c r="A11" s="8" t="s">
        <v>31</v>
      </c>
      <c r="B11" s="4" t="s">
        <v>23</v>
      </c>
      <c r="C11" s="4">
        <v>770.0</v>
      </c>
      <c r="D11" s="4">
        <v>4.0</v>
      </c>
      <c r="E11" s="5">
        <f t="shared" si="2"/>
        <v>2</v>
      </c>
      <c r="F11" s="5">
        <f t="shared" si="3"/>
        <v>1</v>
      </c>
      <c r="G11" s="5" t="str">
        <f t="shared" si="4"/>
        <v>1</v>
      </c>
      <c r="H11" s="7" t="s">
        <v>34</v>
      </c>
      <c r="I11" s="4" t="s">
        <v>27</v>
      </c>
      <c r="J11" s="5"/>
      <c r="K11" s="5"/>
    </row>
    <row r="12">
      <c r="A12" s="8" t="s">
        <v>33</v>
      </c>
      <c r="B12" s="4" t="s">
        <v>27</v>
      </c>
      <c r="C12" s="4">
        <v>111.0</v>
      </c>
      <c r="D12" s="4">
        <v>1.0</v>
      </c>
      <c r="E12" s="5">
        <f t="shared" si="2"/>
        <v>111</v>
      </c>
      <c r="F12" s="5">
        <f t="shared" si="3"/>
        <v>110</v>
      </c>
      <c r="G12" s="5" t="str">
        <f t="shared" si="4"/>
        <v>6E</v>
      </c>
      <c r="H12" s="7" t="s">
        <v>36</v>
      </c>
      <c r="I12" s="4" t="s">
        <v>30</v>
      </c>
      <c r="J12" s="5"/>
      <c r="K12" s="5"/>
    </row>
    <row r="13">
      <c r="A13" s="8" t="s">
        <v>37</v>
      </c>
      <c r="B13" s="4" t="s">
        <v>30</v>
      </c>
      <c r="C13" s="4">
        <v>300.0</v>
      </c>
      <c r="D13" s="4">
        <v>2.0</v>
      </c>
      <c r="E13" s="5">
        <f t="shared" si="2"/>
        <v>44</v>
      </c>
      <c r="F13" s="5">
        <f t="shared" si="3"/>
        <v>43</v>
      </c>
      <c r="G13" s="5" t="str">
        <f t="shared" si="4"/>
        <v>2B</v>
      </c>
      <c r="H13" s="7" t="s">
        <v>38</v>
      </c>
      <c r="I13" s="4" t="s">
        <v>30</v>
      </c>
      <c r="J13" s="5"/>
      <c r="K13" s="5"/>
    </row>
    <row r="14">
      <c r="A14" s="8" t="s">
        <v>39</v>
      </c>
      <c r="H14" s="7" t="s">
        <v>40</v>
      </c>
      <c r="I14" s="5"/>
      <c r="J14" s="5"/>
      <c r="K14" s="5"/>
    </row>
    <row r="15">
      <c r="A15" s="11"/>
      <c r="H15" s="7" t="s">
        <v>41</v>
      </c>
      <c r="I15" s="5"/>
      <c r="J15" s="5"/>
      <c r="K15" s="5"/>
    </row>
    <row r="17">
      <c r="H17" s="2" t="s">
        <v>42</v>
      </c>
    </row>
    <row r="18">
      <c r="H18" s="6" t="s">
        <v>43</v>
      </c>
      <c r="I18" s="6" t="s">
        <v>44</v>
      </c>
    </row>
    <row r="19">
      <c r="B19" s="2" t="s">
        <v>7</v>
      </c>
      <c r="C19" s="2" t="s">
        <v>55</v>
      </c>
    </row>
    <row r="20">
      <c r="B20" s="2" t="s">
        <v>22</v>
      </c>
      <c r="C20" s="2" t="s">
        <v>56</v>
      </c>
    </row>
    <row r="21">
      <c r="B21" s="2" t="s">
        <v>26</v>
      </c>
      <c r="C21" s="2" t="s">
        <v>57</v>
      </c>
      <c r="E21" s="15" t="s">
        <v>30</v>
      </c>
      <c r="F21" s="16"/>
    </row>
    <row r="22">
      <c r="B22" s="2" t="s">
        <v>23</v>
      </c>
      <c r="C22" s="2" t="s">
        <v>58</v>
      </c>
      <c r="E22" s="4">
        <v>0.0</v>
      </c>
      <c r="F22" s="7" t="s">
        <v>36</v>
      </c>
    </row>
    <row r="23">
      <c r="B23" s="2" t="s">
        <v>27</v>
      </c>
      <c r="C23" s="2" t="s">
        <v>59</v>
      </c>
      <c r="E23" s="4">
        <v>1.0</v>
      </c>
      <c r="F23" s="7" t="s">
        <v>38</v>
      </c>
    </row>
    <row r="24">
      <c r="B24" s="2" t="s">
        <v>30</v>
      </c>
      <c r="C24" s="2" t="s">
        <v>60</v>
      </c>
      <c r="E24" s="4"/>
      <c r="F24" s="4"/>
    </row>
    <row r="26">
      <c r="E26" s="17" t="s">
        <v>23</v>
      </c>
      <c r="F26" s="16"/>
    </row>
    <row r="27">
      <c r="E27" s="4">
        <v>0.0</v>
      </c>
      <c r="F27" s="7" t="s">
        <v>6</v>
      </c>
    </row>
    <row r="28">
      <c r="E28" s="4">
        <v>1.0</v>
      </c>
      <c r="F28" s="7" t="s">
        <v>11</v>
      </c>
    </row>
    <row r="29">
      <c r="E29" s="2">
        <v>2.0</v>
      </c>
      <c r="F29" s="6" t="s">
        <v>29</v>
      </c>
    </row>
    <row r="30">
      <c r="E30" s="2">
        <v>3.0</v>
      </c>
      <c r="F30" s="6" t="s">
        <v>32</v>
      </c>
    </row>
  </sheetData>
  <mergeCells count="2">
    <mergeCell ref="E21:F21"/>
    <mergeCell ref="E26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6" max="6" width="14.63"/>
    <col customWidth="1" min="9" max="9" width="3.75"/>
    <col customWidth="1" min="10" max="10" width="2.25"/>
  </cols>
  <sheetData>
    <row r="1">
      <c r="A1" s="1" t="s">
        <v>61</v>
      </c>
      <c r="B1" s="1"/>
      <c r="C1" s="1"/>
      <c r="D1" s="1"/>
      <c r="E1" s="1"/>
      <c r="F1" s="1"/>
      <c r="G1" s="1"/>
      <c r="H1" s="1"/>
    </row>
    <row r="3">
      <c r="A3" s="2" t="s">
        <v>1</v>
      </c>
      <c r="B3" s="3">
        <f>16*2^20</f>
        <v>16777216</v>
      </c>
      <c r="H3" s="4" t="s">
        <v>2</v>
      </c>
      <c r="I3" s="5"/>
    </row>
    <row r="4">
      <c r="A4" s="2" t="s">
        <v>3</v>
      </c>
      <c r="B4" s="2">
        <v>256.0</v>
      </c>
      <c r="C4" s="2">
        <f t="shared" ref="C4:C5" si="1">LOG(B4,2)</f>
        <v>8</v>
      </c>
      <c r="D4" s="2" t="s">
        <v>52</v>
      </c>
      <c r="G4" s="6" t="s">
        <v>5</v>
      </c>
      <c r="H4" s="7" t="s">
        <v>6</v>
      </c>
      <c r="I4" s="4" t="s">
        <v>7</v>
      </c>
      <c r="J4" s="4"/>
      <c r="K4" s="4"/>
    </row>
    <row r="5">
      <c r="A5" s="2" t="s">
        <v>8</v>
      </c>
      <c r="B5" s="3">
        <f>B3/B4</f>
        <v>65536</v>
      </c>
      <c r="C5" s="2">
        <f t="shared" si="1"/>
        <v>16</v>
      </c>
      <c r="D5" s="2" t="s">
        <v>53</v>
      </c>
      <c r="E5" s="6" t="s">
        <v>62</v>
      </c>
      <c r="G5" s="6" t="s">
        <v>10</v>
      </c>
      <c r="H5" s="7" t="s">
        <v>11</v>
      </c>
      <c r="I5" s="4" t="s">
        <v>7</v>
      </c>
      <c r="J5" s="4"/>
      <c r="K5" s="5"/>
    </row>
    <row r="6">
      <c r="G6" s="6" t="s">
        <v>12</v>
      </c>
      <c r="H6" s="7" t="s">
        <v>13</v>
      </c>
      <c r="I6" s="4" t="s">
        <v>7</v>
      </c>
      <c r="J6" s="5"/>
      <c r="K6" s="5"/>
    </row>
    <row r="7">
      <c r="A7" s="1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7" t="s">
        <v>21</v>
      </c>
      <c r="I7" s="4" t="s">
        <v>7</v>
      </c>
      <c r="J7" s="4"/>
      <c r="K7" s="5"/>
    </row>
    <row r="8">
      <c r="A8" s="18" t="s">
        <v>24</v>
      </c>
      <c r="B8" s="4" t="s">
        <v>7</v>
      </c>
      <c r="C8" s="4">
        <v>825.0</v>
      </c>
      <c r="D8" s="4">
        <v>4.0</v>
      </c>
      <c r="E8" s="5">
        <f t="shared" ref="E8:E13" si="2">C8-(D8-1)*$B$4</f>
        <v>57</v>
      </c>
      <c r="F8" s="5">
        <f t="shared" ref="F8:F13" si="3">E8-1</f>
        <v>56</v>
      </c>
      <c r="G8" s="7" t="s">
        <v>63</v>
      </c>
      <c r="H8" s="7" t="s">
        <v>25</v>
      </c>
      <c r="I8" s="10" t="s">
        <v>22</v>
      </c>
      <c r="J8" s="4" t="s">
        <v>23</v>
      </c>
      <c r="K8" s="5"/>
    </row>
    <row r="9">
      <c r="A9" s="18" t="s">
        <v>28</v>
      </c>
      <c r="B9" s="4" t="s">
        <v>22</v>
      </c>
      <c r="C9" s="4">
        <v>1300.0</v>
      </c>
      <c r="D9" s="4">
        <v>6.0</v>
      </c>
      <c r="E9" s="5">
        <f t="shared" si="2"/>
        <v>20</v>
      </c>
      <c r="F9" s="5">
        <f t="shared" si="3"/>
        <v>19</v>
      </c>
      <c r="G9" s="7" t="s">
        <v>64</v>
      </c>
      <c r="H9" s="7" t="s">
        <v>29</v>
      </c>
      <c r="I9" s="10" t="s">
        <v>22</v>
      </c>
      <c r="J9" s="4" t="s">
        <v>23</v>
      </c>
      <c r="K9" s="5"/>
    </row>
    <row r="10">
      <c r="A10" s="18" t="s">
        <v>31</v>
      </c>
      <c r="B10" s="4" t="s">
        <v>26</v>
      </c>
      <c r="C10" s="4">
        <v>1500.0</v>
      </c>
      <c r="D10" s="4">
        <v>6.0</v>
      </c>
      <c r="E10" s="5">
        <f t="shared" si="2"/>
        <v>220</v>
      </c>
      <c r="F10" s="5">
        <f t="shared" si="3"/>
        <v>219</v>
      </c>
      <c r="G10" s="7" t="s">
        <v>65</v>
      </c>
      <c r="H10" s="7" t="s">
        <v>32</v>
      </c>
      <c r="I10" s="10" t="s">
        <v>22</v>
      </c>
      <c r="J10" s="4" t="s">
        <v>23</v>
      </c>
      <c r="K10" s="5"/>
    </row>
    <row r="11">
      <c r="A11" s="18" t="s">
        <v>33</v>
      </c>
      <c r="B11" s="4" t="s">
        <v>23</v>
      </c>
      <c r="C11" s="4">
        <v>800.0</v>
      </c>
      <c r="D11" s="4">
        <v>4.0</v>
      </c>
      <c r="E11" s="5">
        <f t="shared" si="2"/>
        <v>32</v>
      </c>
      <c r="F11" s="5">
        <f t="shared" si="3"/>
        <v>31</v>
      </c>
      <c r="G11" s="7" t="s">
        <v>66</v>
      </c>
      <c r="H11" s="7" t="s">
        <v>34</v>
      </c>
      <c r="I11" s="10" t="s">
        <v>22</v>
      </c>
      <c r="J11" s="4" t="s">
        <v>23</v>
      </c>
      <c r="K11" s="5"/>
    </row>
    <row r="12">
      <c r="A12" s="18" t="s">
        <v>35</v>
      </c>
      <c r="B12" s="4" t="s">
        <v>27</v>
      </c>
      <c r="C12" s="4">
        <v>800.0</v>
      </c>
      <c r="D12" s="4">
        <v>4.0</v>
      </c>
      <c r="E12" s="5">
        <f t="shared" si="2"/>
        <v>32</v>
      </c>
      <c r="F12" s="5">
        <f t="shared" si="3"/>
        <v>31</v>
      </c>
      <c r="G12" s="7" t="s">
        <v>66</v>
      </c>
      <c r="H12" s="7" t="s">
        <v>36</v>
      </c>
      <c r="I12" s="10" t="s">
        <v>22</v>
      </c>
      <c r="J12" s="4" t="s">
        <v>27</v>
      </c>
      <c r="K12" s="5"/>
    </row>
    <row r="13">
      <c r="A13" s="18" t="s">
        <v>37</v>
      </c>
      <c r="B13" s="4" t="s">
        <v>30</v>
      </c>
      <c r="C13" s="4">
        <v>520.0</v>
      </c>
      <c r="D13" s="4">
        <v>3.0</v>
      </c>
      <c r="E13" s="5">
        <f t="shared" si="2"/>
        <v>8</v>
      </c>
      <c r="F13" s="5">
        <f t="shared" si="3"/>
        <v>7</v>
      </c>
      <c r="G13" s="7" t="s">
        <v>67</v>
      </c>
      <c r="H13" s="7" t="s">
        <v>38</v>
      </c>
      <c r="I13" s="10" t="s">
        <v>22</v>
      </c>
      <c r="J13" s="4" t="s">
        <v>27</v>
      </c>
      <c r="K13" s="5"/>
    </row>
    <row r="14">
      <c r="A14" s="18" t="s">
        <v>39</v>
      </c>
      <c r="H14" s="7" t="s">
        <v>40</v>
      </c>
      <c r="I14" s="10" t="s">
        <v>26</v>
      </c>
      <c r="J14" s="4" t="s">
        <v>27</v>
      </c>
      <c r="K14" s="5"/>
    </row>
    <row r="15">
      <c r="A15" s="11"/>
      <c r="H15" s="7" t="s">
        <v>41</v>
      </c>
      <c r="I15" s="10" t="s">
        <v>26</v>
      </c>
      <c r="J15" s="4" t="s">
        <v>27</v>
      </c>
      <c r="K15" s="5"/>
    </row>
    <row r="16">
      <c r="H16" s="4" t="s">
        <v>68</v>
      </c>
      <c r="I16" s="10" t="s">
        <v>26</v>
      </c>
      <c r="J16" s="4" t="s">
        <v>30</v>
      </c>
      <c r="K16" s="5"/>
    </row>
    <row r="17">
      <c r="H17" s="4" t="s">
        <v>69</v>
      </c>
      <c r="I17" s="10" t="s">
        <v>26</v>
      </c>
      <c r="J17" s="4" t="s">
        <v>30</v>
      </c>
      <c r="K17" s="5"/>
    </row>
    <row r="18">
      <c r="H18" s="4" t="s">
        <v>70</v>
      </c>
      <c r="I18" s="10" t="s">
        <v>26</v>
      </c>
      <c r="J18" s="4" t="s">
        <v>30</v>
      </c>
      <c r="K18" s="5"/>
    </row>
    <row r="19">
      <c r="B19" s="2" t="s">
        <v>7</v>
      </c>
      <c r="C19" s="2" t="s">
        <v>71</v>
      </c>
      <c r="H19" s="4" t="s">
        <v>72</v>
      </c>
      <c r="I19" s="10" t="s">
        <v>26</v>
      </c>
      <c r="J19" s="5"/>
      <c r="K19" s="5"/>
    </row>
    <row r="20">
      <c r="B20" s="2" t="s">
        <v>22</v>
      </c>
      <c r="C20" s="2" t="s">
        <v>73</v>
      </c>
    </row>
    <row r="21">
      <c r="B21" s="2" t="s">
        <v>26</v>
      </c>
      <c r="C21" s="2" t="s">
        <v>74</v>
      </c>
      <c r="E21" s="15" t="s">
        <v>30</v>
      </c>
      <c r="F21" s="16"/>
    </row>
    <row r="22">
      <c r="B22" s="2" t="s">
        <v>23</v>
      </c>
      <c r="C22" s="2" t="s">
        <v>75</v>
      </c>
      <c r="E22" s="4">
        <v>0.0</v>
      </c>
      <c r="F22" s="4" t="s">
        <v>68</v>
      </c>
    </row>
    <row r="23">
      <c r="B23" s="2" t="s">
        <v>27</v>
      </c>
      <c r="C23" s="2" t="s">
        <v>76</v>
      </c>
      <c r="E23" s="4">
        <v>1.0</v>
      </c>
      <c r="F23" s="4" t="s">
        <v>69</v>
      </c>
    </row>
    <row r="24">
      <c r="B24" s="2" t="s">
        <v>30</v>
      </c>
      <c r="C24" s="2" t="s">
        <v>77</v>
      </c>
      <c r="E24" s="4">
        <v>2.0</v>
      </c>
      <c r="F24" s="4" t="s">
        <v>70</v>
      </c>
    </row>
    <row r="26">
      <c r="E26" s="17" t="s">
        <v>23</v>
      </c>
      <c r="F26" s="16"/>
    </row>
    <row r="27">
      <c r="E27" s="4">
        <v>0.0</v>
      </c>
      <c r="F27" s="7" t="s">
        <v>25</v>
      </c>
    </row>
    <row r="28">
      <c r="E28" s="4">
        <v>1.0</v>
      </c>
      <c r="F28" s="7" t="s">
        <v>29</v>
      </c>
    </row>
    <row r="29">
      <c r="E29" s="2">
        <v>2.0</v>
      </c>
      <c r="F29" s="6" t="s">
        <v>32</v>
      </c>
    </row>
    <row r="30">
      <c r="E30" s="2">
        <v>3.0</v>
      </c>
      <c r="F30" s="6" t="s">
        <v>34</v>
      </c>
    </row>
  </sheetData>
  <mergeCells count="2">
    <mergeCell ref="E21:F21"/>
    <mergeCell ref="E26:F26"/>
  </mergeCells>
  <drawing r:id="rId1"/>
</worksheet>
</file>