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DBA\Project\"/>
    </mc:Choice>
  </mc:AlternateContent>
  <xr:revisionPtr revIDLastSave="0" documentId="13_ncr:1_{499E87EE-861C-4568-965E-999B34F84658}" xr6:coauthVersionLast="47" xr6:coauthVersionMax="47" xr10:uidLastSave="{00000000-0000-0000-0000-000000000000}"/>
  <bookViews>
    <workbookView xWindow="10740" yWindow="795" windowWidth="17250" windowHeight="8910" activeTab="3" xr2:uid="{76F5FC0A-55B9-4405-89A6-B601EDD85C61}"/>
  </bookViews>
  <sheets>
    <sheet name="Final" sheetId="9" r:id="rId1"/>
    <sheet name="Forecasting" sheetId="5" r:id="rId2"/>
    <sheet name="Update" sheetId="8" r:id="rId3"/>
    <sheet name="Dropbox" sheetId="6" r:id="rId4"/>
  </sheets>
  <externalReferences>
    <externalReference r:id="rId5"/>
  </externalReferences>
  <definedNames>
    <definedName name="_xlnm._FilterDatabase" localSheetId="1" hidden="1">Forecasting!$A$1:$A$881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9" i="5" l="1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38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794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50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06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662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18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574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30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486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42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398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54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10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266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22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178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90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46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2" i="5"/>
  <c r="H13" i="9"/>
  <c r="H12" i="9"/>
  <c r="D13" i="9"/>
  <c r="D12" i="9"/>
  <c r="C90" i="5"/>
  <c r="C222" i="5"/>
  <c r="C134" i="5"/>
  <c r="H2" i="6"/>
  <c r="G2" i="6" l="1"/>
  <c r="D7" i="9"/>
  <c r="C2" i="5" l="1"/>
  <c r="C838" i="5" l="1"/>
  <c r="C794" i="5"/>
  <c r="C750" i="5"/>
  <c r="C706" i="5"/>
  <c r="C662" i="5"/>
  <c r="C618" i="5"/>
  <c r="C574" i="5"/>
  <c r="C530" i="5"/>
  <c r="C486" i="5"/>
  <c r="C442" i="5"/>
  <c r="C398" i="5"/>
  <c r="C354" i="5"/>
  <c r="C310" i="5"/>
  <c r="C266" i="5"/>
  <c r="C178" i="5"/>
  <c r="C46" i="5"/>
  <c r="C50" i="8"/>
  <c r="E838" i="5" s="1"/>
  <c r="E839" i="5" s="1"/>
  <c r="C48" i="8"/>
  <c r="E794" i="5" s="1"/>
  <c r="E795" i="5" s="1"/>
  <c r="C46" i="8"/>
  <c r="E750" i="5" s="1"/>
  <c r="E751" i="5" s="1"/>
  <c r="C44" i="8"/>
  <c r="E706" i="5" s="1"/>
  <c r="C42" i="8"/>
  <c r="E662" i="5" s="1"/>
  <c r="E663" i="5" s="1"/>
  <c r="C40" i="8"/>
  <c r="E618" i="5" s="1"/>
  <c r="E619" i="5" s="1"/>
  <c r="C32" i="8"/>
  <c r="C33" i="8" s="1"/>
  <c r="C34" i="8" s="1"/>
  <c r="C35" i="8" s="1"/>
  <c r="C36" i="8" s="1"/>
  <c r="C37" i="8" s="1"/>
  <c r="C38" i="8" s="1"/>
  <c r="E574" i="5" s="1"/>
  <c r="C30" i="8"/>
  <c r="E530" i="5" s="1"/>
  <c r="C28" i="8"/>
  <c r="E486" i="5" s="1"/>
  <c r="E487" i="5" s="1"/>
  <c r="C26" i="8"/>
  <c r="E442" i="5" s="1"/>
  <c r="C24" i="8"/>
  <c r="E398" i="5" s="1"/>
  <c r="E399" i="5" s="1"/>
  <c r="C22" i="8"/>
  <c r="E354" i="5" s="1"/>
  <c r="E355" i="5" s="1"/>
  <c r="C20" i="8"/>
  <c r="E310" i="5" s="1"/>
  <c r="E311" i="5" s="1"/>
  <c r="E312" i="5" s="1"/>
  <c r="C18" i="8"/>
  <c r="E266" i="5" s="1"/>
  <c r="E267" i="5" s="1"/>
  <c r="C15" i="8"/>
  <c r="C16" i="8" s="1"/>
  <c r="E222" i="5" s="1"/>
  <c r="C12" i="8"/>
  <c r="C13" i="8" s="1"/>
  <c r="E178" i="5" s="1"/>
  <c r="C10" i="8"/>
  <c r="E134" i="5" s="1"/>
  <c r="C8" i="8"/>
  <c r="E90" i="5" s="1"/>
  <c r="E91" i="5" s="1"/>
  <c r="C6" i="8"/>
  <c r="E46" i="5" s="1"/>
  <c r="E47" i="5" s="1"/>
  <c r="C3" i="8"/>
  <c r="C4" i="8" s="1"/>
  <c r="E2" i="5" s="1"/>
  <c r="G2" i="5" s="1"/>
  <c r="G222" i="5" l="1"/>
  <c r="F222" i="5"/>
  <c r="E223" i="5"/>
  <c r="G619" i="5"/>
  <c r="F619" i="5"/>
  <c r="E620" i="5"/>
  <c r="G574" i="5"/>
  <c r="F574" i="5"/>
  <c r="E575" i="5"/>
  <c r="G267" i="5"/>
  <c r="F267" i="5"/>
  <c r="E268" i="5"/>
  <c r="G663" i="5"/>
  <c r="F663" i="5"/>
  <c r="E664" i="5"/>
  <c r="E313" i="5"/>
  <c r="G312" i="5"/>
  <c r="F312" i="5"/>
  <c r="G751" i="5"/>
  <c r="F751" i="5"/>
  <c r="E752" i="5"/>
  <c r="G355" i="5"/>
  <c r="F355" i="5"/>
  <c r="E356" i="5"/>
  <c r="G795" i="5"/>
  <c r="F795" i="5"/>
  <c r="E796" i="5"/>
  <c r="G178" i="5"/>
  <c r="F178" i="5"/>
  <c r="E179" i="5"/>
  <c r="G487" i="5"/>
  <c r="F487" i="5"/>
  <c r="E488" i="5"/>
  <c r="G839" i="5"/>
  <c r="F839" i="5"/>
  <c r="E840" i="5"/>
  <c r="G399" i="5"/>
  <c r="F399" i="5"/>
  <c r="G398" i="5"/>
  <c r="F398" i="5"/>
  <c r="G706" i="5"/>
  <c r="F706" i="5"/>
  <c r="E400" i="5"/>
  <c r="G442" i="5"/>
  <c r="F442" i="5"/>
  <c r="E443" i="5"/>
  <c r="F662" i="5"/>
  <c r="G662" i="5"/>
  <c r="G486" i="5"/>
  <c r="F486" i="5"/>
  <c r="G530" i="5"/>
  <c r="F530" i="5"/>
  <c r="E531" i="5"/>
  <c r="G354" i="5"/>
  <c r="F354" i="5"/>
  <c r="F266" i="5"/>
  <c r="G266" i="5"/>
  <c r="G794" i="5"/>
  <c r="F794" i="5"/>
  <c r="G750" i="5"/>
  <c r="F750" i="5"/>
  <c r="G838" i="5"/>
  <c r="F838" i="5"/>
  <c r="G311" i="5"/>
  <c r="F311" i="5"/>
  <c r="G310" i="5"/>
  <c r="F310" i="5"/>
  <c r="G618" i="5"/>
  <c r="F618" i="5"/>
  <c r="E707" i="5"/>
  <c r="G134" i="5"/>
  <c r="F134" i="5"/>
  <c r="E135" i="5"/>
  <c r="F91" i="5"/>
  <c r="G91" i="5"/>
  <c r="E92" i="5"/>
  <c r="G90" i="5"/>
  <c r="F90" i="5"/>
  <c r="G47" i="5"/>
  <c r="F47" i="5"/>
  <c r="E48" i="5"/>
  <c r="G46" i="5"/>
  <c r="F46" i="5"/>
  <c r="E3" i="5"/>
  <c r="F2" i="5"/>
  <c r="G3" i="5" l="1"/>
  <c r="H3" i="5"/>
  <c r="E357" i="5"/>
  <c r="G356" i="5"/>
  <c r="F356" i="5"/>
  <c r="E401" i="5"/>
  <c r="G400" i="5"/>
  <c r="F400" i="5"/>
  <c r="G179" i="5"/>
  <c r="F179" i="5"/>
  <c r="E180" i="5"/>
  <c r="G620" i="5"/>
  <c r="F620" i="5"/>
  <c r="E621" i="5"/>
  <c r="E753" i="5"/>
  <c r="G752" i="5"/>
  <c r="F752" i="5"/>
  <c r="E841" i="5"/>
  <c r="G840" i="5"/>
  <c r="F840" i="5"/>
  <c r="E269" i="5"/>
  <c r="G268" i="5"/>
  <c r="F268" i="5"/>
  <c r="E665" i="5"/>
  <c r="G664" i="5"/>
  <c r="F664" i="5"/>
  <c r="E797" i="5"/>
  <c r="G796" i="5"/>
  <c r="F796" i="5"/>
  <c r="G223" i="5"/>
  <c r="F223" i="5"/>
  <c r="E224" i="5"/>
  <c r="E314" i="5"/>
  <c r="G313" i="5"/>
  <c r="F313" i="5"/>
  <c r="G707" i="5"/>
  <c r="F707" i="5"/>
  <c r="E708" i="5"/>
  <c r="G531" i="5"/>
  <c r="F531" i="5"/>
  <c r="E532" i="5"/>
  <c r="G443" i="5"/>
  <c r="F443" i="5"/>
  <c r="E444" i="5"/>
  <c r="E489" i="5"/>
  <c r="G488" i="5"/>
  <c r="F488" i="5"/>
  <c r="G575" i="5"/>
  <c r="F575" i="5"/>
  <c r="E576" i="5"/>
  <c r="G135" i="5"/>
  <c r="F135" i="5"/>
  <c r="E136" i="5"/>
  <c r="E93" i="5"/>
  <c r="F92" i="5"/>
  <c r="G92" i="5"/>
  <c r="G48" i="5"/>
  <c r="F48" i="5"/>
  <c r="E49" i="5"/>
  <c r="E4" i="5"/>
  <c r="G4" i="5" s="1"/>
  <c r="F3" i="5"/>
  <c r="E445" i="5" l="1"/>
  <c r="G444" i="5"/>
  <c r="F444" i="5"/>
  <c r="E754" i="5"/>
  <c r="G753" i="5"/>
  <c r="F753" i="5"/>
  <c r="E533" i="5"/>
  <c r="G532" i="5"/>
  <c r="F532" i="5"/>
  <c r="E798" i="5"/>
  <c r="G797" i="5"/>
  <c r="F797" i="5"/>
  <c r="G180" i="5"/>
  <c r="F180" i="5"/>
  <c r="E181" i="5"/>
  <c r="E358" i="5"/>
  <c r="F357" i="5"/>
  <c r="G357" i="5"/>
  <c r="E842" i="5"/>
  <c r="G841" i="5"/>
  <c r="F841" i="5"/>
  <c r="G708" i="5"/>
  <c r="F708" i="5"/>
  <c r="E709" i="5"/>
  <c r="E315" i="5"/>
  <c r="G314" i="5"/>
  <c r="F314" i="5"/>
  <c r="E490" i="5"/>
  <c r="G489" i="5"/>
  <c r="F489" i="5"/>
  <c r="G224" i="5"/>
  <c r="F224" i="5"/>
  <c r="E225" i="5"/>
  <c r="E666" i="5"/>
  <c r="G665" i="5"/>
  <c r="F665" i="5"/>
  <c r="E622" i="5"/>
  <c r="G621" i="5"/>
  <c r="F621" i="5"/>
  <c r="E402" i="5"/>
  <c r="G401" i="5"/>
  <c r="F401" i="5"/>
  <c r="E577" i="5"/>
  <c r="G576" i="5"/>
  <c r="F576" i="5"/>
  <c r="E270" i="5"/>
  <c r="G269" i="5"/>
  <c r="F269" i="5"/>
  <c r="E137" i="5"/>
  <c r="G136" i="5"/>
  <c r="F136" i="5"/>
  <c r="E94" i="5"/>
  <c r="F93" i="5"/>
  <c r="G93" i="5"/>
  <c r="E50" i="5"/>
  <c r="G49" i="5"/>
  <c r="F49" i="5"/>
  <c r="E5" i="5"/>
  <c r="F4" i="5"/>
  <c r="E403" i="5" l="1"/>
  <c r="G402" i="5"/>
  <c r="F402" i="5"/>
  <c r="E316" i="5"/>
  <c r="G315" i="5"/>
  <c r="F315" i="5"/>
  <c r="E446" i="5"/>
  <c r="F445" i="5"/>
  <c r="G445" i="5"/>
  <c r="E710" i="5"/>
  <c r="G709" i="5"/>
  <c r="F709" i="5"/>
  <c r="E359" i="5"/>
  <c r="F358" i="5"/>
  <c r="G358" i="5"/>
  <c r="E623" i="5"/>
  <c r="G622" i="5"/>
  <c r="F622" i="5"/>
  <c r="E755" i="5"/>
  <c r="G754" i="5"/>
  <c r="F754" i="5"/>
  <c r="E271" i="5"/>
  <c r="G270" i="5"/>
  <c r="F270" i="5"/>
  <c r="E534" i="5"/>
  <c r="G533" i="5"/>
  <c r="F533" i="5"/>
  <c r="E578" i="5"/>
  <c r="G577" i="5"/>
  <c r="F577" i="5"/>
  <c r="E667" i="5"/>
  <c r="G666" i="5"/>
  <c r="F666" i="5"/>
  <c r="E843" i="5"/>
  <c r="G842" i="5"/>
  <c r="F842" i="5"/>
  <c r="E182" i="5"/>
  <c r="G181" i="5"/>
  <c r="F181" i="5"/>
  <c r="E491" i="5"/>
  <c r="G490" i="5"/>
  <c r="F490" i="5"/>
  <c r="E226" i="5"/>
  <c r="F225" i="5"/>
  <c r="G225" i="5"/>
  <c r="E799" i="5"/>
  <c r="G798" i="5"/>
  <c r="F798" i="5"/>
  <c r="G5" i="5"/>
  <c r="E138" i="5"/>
  <c r="G137" i="5"/>
  <c r="F137" i="5"/>
  <c r="E95" i="5"/>
  <c r="F94" i="5"/>
  <c r="G94" i="5"/>
  <c r="E51" i="5"/>
  <c r="F50" i="5"/>
  <c r="G50" i="5"/>
  <c r="E6" i="5"/>
  <c r="F5" i="5"/>
  <c r="G6" i="5" l="1"/>
  <c r="E227" i="5"/>
  <c r="G226" i="5"/>
  <c r="F226" i="5"/>
  <c r="E272" i="5"/>
  <c r="G271" i="5"/>
  <c r="F271" i="5"/>
  <c r="E844" i="5"/>
  <c r="G843" i="5"/>
  <c r="F843" i="5"/>
  <c r="E711" i="5"/>
  <c r="G710" i="5"/>
  <c r="F710" i="5"/>
  <c r="E800" i="5"/>
  <c r="G799" i="5"/>
  <c r="F799" i="5"/>
  <c r="E535" i="5"/>
  <c r="G534" i="5"/>
  <c r="F534" i="5"/>
  <c r="E404" i="5"/>
  <c r="G403" i="5"/>
  <c r="F403" i="5"/>
  <c r="E492" i="5"/>
  <c r="G491" i="5"/>
  <c r="F491" i="5"/>
  <c r="E624" i="5"/>
  <c r="G623" i="5"/>
  <c r="F623" i="5"/>
  <c r="E668" i="5"/>
  <c r="G667" i="5"/>
  <c r="F667" i="5"/>
  <c r="E447" i="5"/>
  <c r="F446" i="5"/>
  <c r="G446" i="5"/>
  <c r="E317" i="5"/>
  <c r="G316" i="5"/>
  <c r="F316" i="5"/>
  <c r="E183" i="5"/>
  <c r="G182" i="5"/>
  <c r="F182" i="5"/>
  <c r="E360" i="5"/>
  <c r="G359" i="5"/>
  <c r="F359" i="5"/>
  <c r="E579" i="5"/>
  <c r="G578" i="5"/>
  <c r="F578" i="5"/>
  <c r="E756" i="5"/>
  <c r="G755" i="5"/>
  <c r="F755" i="5"/>
  <c r="E139" i="5"/>
  <c r="G138" i="5"/>
  <c r="F138" i="5"/>
  <c r="E96" i="5"/>
  <c r="G95" i="5"/>
  <c r="F95" i="5"/>
  <c r="E52" i="5"/>
  <c r="F51" i="5"/>
  <c r="G51" i="5"/>
  <c r="E7" i="5"/>
  <c r="G7" i="5" s="1"/>
  <c r="F6" i="5"/>
  <c r="E361" i="5" l="1"/>
  <c r="G360" i="5"/>
  <c r="F360" i="5"/>
  <c r="E536" i="5"/>
  <c r="G535" i="5"/>
  <c r="F535" i="5"/>
  <c r="E184" i="5"/>
  <c r="G183" i="5"/>
  <c r="F183" i="5"/>
  <c r="E801" i="5"/>
  <c r="G800" i="5"/>
  <c r="F800" i="5"/>
  <c r="E669" i="5"/>
  <c r="G668" i="5"/>
  <c r="F668" i="5"/>
  <c r="E273" i="5"/>
  <c r="G272" i="5"/>
  <c r="F272" i="5"/>
  <c r="E405" i="5"/>
  <c r="G404" i="5"/>
  <c r="F404" i="5"/>
  <c r="E318" i="5"/>
  <c r="F317" i="5"/>
  <c r="G317" i="5"/>
  <c r="E712" i="5"/>
  <c r="G711" i="5"/>
  <c r="F711" i="5"/>
  <c r="E448" i="5"/>
  <c r="G447" i="5"/>
  <c r="F447" i="5"/>
  <c r="E845" i="5"/>
  <c r="G844" i="5"/>
  <c r="F844" i="5"/>
  <c r="E493" i="5"/>
  <c r="G492" i="5"/>
  <c r="F492" i="5"/>
  <c r="E580" i="5"/>
  <c r="G579" i="5"/>
  <c r="F579" i="5"/>
  <c r="E757" i="5"/>
  <c r="G756" i="5"/>
  <c r="F756" i="5"/>
  <c r="E625" i="5"/>
  <c r="G624" i="5"/>
  <c r="F624" i="5"/>
  <c r="E228" i="5"/>
  <c r="G227" i="5"/>
  <c r="F227" i="5"/>
  <c r="E140" i="5"/>
  <c r="F139" i="5"/>
  <c r="G139" i="5"/>
  <c r="E97" i="5"/>
  <c r="G96" i="5"/>
  <c r="F96" i="5"/>
  <c r="E53" i="5"/>
  <c r="G52" i="5"/>
  <c r="F52" i="5"/>
  <c r="E8" i="5"/>
  <c r="G8" i="5" s="1"/>
  <c r="F7" i="5"/>
  <c r="E229" i="5" l="1"/>
  <c r="G228" i="5"/>
  <c r="F228" i="5"/>
  <c r="E670" i="5"/>
  <c r="G669" i="5"/>
  <c r="F669" i="5"/>
  <c r="E449" i="5"/>
  <c r="G448" i="5"/>
  <c r="F448" i="5"/>
  <c r="E362" i="5"/>
  <c r="G361" i="5"/>
  <c r="F361" i="5"/>
  <c r="E406" i="5"/>
  <c r="F405" i="5"/>
  <c r="G405" i="5"/>
  <c r="E494" i="5"/>
  <c r="G493" i="5"/>
  <c r="F493" i="5"/>
  <c r="E802" i="5"/>
  <c r="G801" i="5"/>
  <c r="F801" i="5"/>
  <c r="E713" i="5"/>
  <c r="G712" i="5"/>
  <c r="F712" i="5"/>
  <c r="E537" i="5"/>
  <c r="G536" i="5"/>
  <c r="F536" i="5"/>
  <c r="E319" i="5"/>
  <c r="F318" i="5"/>
  <c r="G318" i="5"/>
  <c r="E581" i="5"/>
  <c r="G580" i="5"/>
  <c r="F580" i="5"/>
  <c r="E626" i="5"/>
  <c r="G625" i="5"/>
  <c r="F625" i="5"/>
  <c r="E758" i="5"/>
  <c r="G757" i="5"/>
  <c r="F757" i="5"/>
  <c r="E274" i="5"/>
  <c r="G273" i="5"/>
  <c r="F273" i="5"/>
  <c r="E846" i="5"/>
  <c r="F845" i="5"/>
  <c r="G845" i="5"/>
  <c r="E185" i="5"/>
  <c r="G184" i="5"/>
  <c r="F184" i="5"/>
  <c r="E141" i="5"/>
  <c r="G140" i="5"/>
  <c r="F140" i="5"/>
  <c r="E98" i="5"/>
  <c r="G97" i="5"/>
  <c r="F97" i="5"/>
  <c r="E54" i="5"/>
  <c r="G53" i="5"/>
  <c r="F53" i="5"/>
  <c r="E9" i="5"/>
  <c r="G9" i="5" s="1"/>
  <c r="F8" i="5"/>
  <c r="E759" i="5" l="1"/>
  <c r="G758" i="5"/>
  <c r="F758" i="5"/>
  <c r="E582" i="5"/>
  <c r="G581" i="5"/>
  <c r="F581" i="5"/>
  <c r="E186" i="5"/>
  <c r="F185" i="5"/>
  <c r="G185" i="5"/>
  <c r="E714" i="5"/>
  <c r="G713" i="5"/>
  <c r="F713" i="5"/>
  <c r="E230" i="5"/>
  <c r="G229" i="5"/>
  <c r="F229" i="5"/>
  <c r="E407" i="5"/>
  <c r="F406" i="5"/>
  <c r="G406" i="5"/>
  <c r="E320" i="5"/>
  <c r="G319" i="5"/>
  <c r="F319" i="5"/>
  <c r="E450" i="5"/>
  <c r="G449" i="5"/>
  <c r="F449" i="5"/>
  <c r="E847" i="5"/>
  <c r="G846" i="5"/>
  <c r="F846" i="5"/>
  <c r="E803" i="5"/>
  <c r="G802" i="5"/>
  <c r="F802" i="5"/>
  <c r="E627" i="5"/>
  <c r="G626" i="5"/>
  <c r="F626" i="5"/>
  <c r="E363" i="5"/>
  <c r="G362" i="5"/>
  <c r="F362" i="5"/>
  <c r="E538" i="5"/>
  <c r="G537" i="5"/>
  <c r="F537" i="5"/>
  <c r="E671" i="5"/>
  <c r="F670" i="5"/>
  <c r="G670" i="5"/>
  <c r="E275" i="5"/>
  <c r="G274" i="5"/>
  <c r="F274" i="5"/>
  <c r="E495" i="5"/>
  <c r="G494" i="5"/>
  <c r="F494" i="5"/>
  <c r="E142" i="5"/>
  <c r="G141" i="5"/>
  <c r="F141" i="5"/>
  <c r="E99" i="5"/>
  <c r="G98" i="5"/>
  <c r="F98" i="5"/>
  <c r="E55" i="5"/>
  <c r="G54" i="5"/>
  <c r="F54" i="5"/>
  <c r="E10" i="5"/>
  <c r="G10" i="5" s="1"/>
  <c r="F9" i="5"/>
  <c r="E760" i="5" l="1"/>
  <c r="G759" i="5"/>
  <c r="F759" i="5"/>
  <c r="E539" i="5"/>
  <c r="G538" i="5"/>
  <c r="F538" i="5"/>
  <c r="E408" i="5"/>
  <c r="G407" i="5"/>
  <c r="F407" i="5"/>
  <c r="E804" i="5"/>
  <c r="G803" i="5"/>
  <c r="F803" i="5"/>
  <c r="E187" i="5"/>
  <c r="G186" i="5"/>
  <c r="F186" i="5"/>
  <c r="E628" i="5"/>
  <c r="G627" i="5"/>
  <c r="F627" i="5"/>
  <c r="E496" i="5"/>
  <c r="G495" i="5"/>
  <c r="F495" i="5"/>
  <c r="E276" i="5"/>
  <c r="G275" i="5"/>
  <c r="F275" i="5"/>
  <c r="E451" i="5"/>
  <c r="F450" i="5"/>
  <c r="G450" i="5"/>
  <c r="E364" i="5"/>
  <c r="G363" i="5"/>
  <c r="F363" i="5"/>
  <c r="E231" i="5"/>
  <c r="F230" i="5"/>
  <c r="G230" i="5"/>
  <c r="E848" i="5"/>
  <c r="G847" i="5"/>
  <c r="F847" i="5"/>
  <c r="E583" i="5"/>
  <c r="G582" i="5"/>
  <c r="F582" i="5"/>
  <c r="E715" i="5"/>
  <c r="G714" i="5"/>
  <c r="F714" i="5"/>
  <c r="E672" i="5"/>
  <c r="G671" i="5"/>
  <c r="F671" i="5"/>
  <c r="E321" i="5"/>
  <c r="G320" i="5"/>
  <c r="F320" i="5"/>
  <c r="E143" i="5"/>
  <c r="G142" i="5"/>
  <c r="F142" i="5"/>
  <c r="E100" i="5"/>
  <c r="F99" i="5"/>
  <c r="G99" i="5"/>
  <c r="E56" i="5"/>
  <c r="G55" i="5"/>
  <c r="F55" i="5"/>
  <c r="E11" i="5"/>
  <c r="G11" i="5" s="1"/>
  <c r="F10" i="5"/>
  <c r="E322" i="5" l="1"/>
  <c r="G321" i="5"/>
  <c r="F321" i="5"/>
  <c r="E277" i="5"/>
  <c r="G276" i="5"/>
  <c r="F276" i="5"/>
  <c r="E584" i="5"/>
  <c r="G583" i="5"/>
  <c r="F583" i="5"/>
  <c r="E188" i="5"/>
  <c r="G187" i="5"/>
  <c r="F187" i="5"/>
  <c r="E365" i="5"/>
  <c r="G364" i="5"/>
  <c r="F364" i="5"/>
  <c r="E540" i="5"/>
  <c r="G539" i="5"/>
  <c r="F539" i="5"/>
  <c r="E409" i="5"/>
  <c r="G408" i="5"/>
  <c r="F408" i="5"/>
  <c r="E673" i="5"/>
  <c r="G672" i="5"/>
  <c r="F672" i="5"/>
  <c r="E497" i="5"/>
  <c r="G496" i="5"/>
  <c r="F496" i="5"/>
  <c r="E849" i="5"/>
  <c r="G848" i="5"/>
  <c r="F848" i="5"/>
  <c r="E805" i="5"/>
  <c r="G804" i="5"/>
  <c r="F804" i="5"/>
  <c r="E452" i="5"/>
  <c r="G451" i="5"/>
  <c r="F451" i="5"/>
  <c r="E761" i="5"/>
  <c r="G760" i="5"/>
  <c r="F760" i="5"/>
  <c r="E232" i="5"/>
  <c r="G231" i="5"/>
  <c r="F231" i="5"/>
  <c r="E716" i="5"/>
  <c r="G715" i="5"/>
  <c r="F715" i="5"/>
  <c r="E629" i="5"/>
  <c r="G628" i="5"/>
  <c r="F628" i="5"/>
  <c r="E144" i="5"/>
  <c r="G143" i="5"/>
  <c r="F143" i="5"/>
  <c r="E101" i="5"/>
  <c r="F100" i="5"/>
  <c r="G100" i="5"/>
  <c r="E57" i="5"/>
  <c r="G56" i="5"/>
  <c r="F56" i="5"/>
  <c r="E12" i="5"/>
  <c r="G12" i="5" s="1"/>
  <c r="F11" i="5"/>
  <c r="E806" i="5" l="1"/>
  <c r="F805" i="5"/>
  <c r="G805" i="5"/>
  <c r="E585" i="5"/>
  <c r="G584" i="5"/>
  <c r="F584" i="5"/>
  <c r="E323" i="5"/>
  <c r="F322" i="5"/>
  <c r="G322" i="5"/>
  <c r="E762" i="5"/>
  <c r="G761" i="5"/>
  <c r="F761" i="5"/>
  <c r="E366" i="5"/>
  <c r="F365" i="5"/>
  <c r="G365" i="5"/>
  <c r="E850" i="5"/>
  <c r="G849" i="5"/>
  <c r="F849" i="5"/>
  <c r="E717" i="5"/>
  <c r="G716" i="5"/>
  <c r="F716" i="5"/>
  <c r="E410" i="5"/>
  <c r="G409" i="5"/>
  <c r="F409" i="5"/>
  <c r="E453" i="5"/>
  <c r="G452" i="5"/>
  <c r="F452" i="5"/>
  <c r="E189" i="5"/>
  <c r="G188" i="5"/>
  <c r="F188" i="5"/>
  <c r="E498" i="5"/>
  <c r="G497" i="5"/>
  <c r="F497" i="5"/>
  <c r="E278" i="5"/>
  <c r="F277" i="5"/>
  <c r="G277" i="5"/>
  <c r="E630" i="5"/>
  <c r="F629" i="5"/>
  <c r="G629" i="5"/>
  <c r="E674" i="5"/>
  <c r="G673" i="5"/>
  <c r="F673" i="5"/>
  <c r="E233" i="5"/>
  <c r="G232" i="5"/>
  <c r="F232" i="5"/>
  <c r="E541" i="5"/>
  <c r="G540" i="5"/>
  <c r="F540" i="5"/>
  <c r="E145" i="5"/>
  <c r="G144" i="5"/>
  <c r="F144" i="5"/>
  <c r="E102" i="5"/>
  <c r="F101" i="5"/>
  <c r="G101" i="5"/>
  <c r="E58" i="5"/>
  <c r="G57" i="5"/>
  <c r="F57" i="5"/>
  <c r="E13" i="5"/>
  <c r="G13" i="5" s="1"/>
  <c r="F12" i="5"/>
  <c r="E411" i="5" l="1"/>
  <c r="G410" i="5"/>
  <c r="F410" i="5"/>
  <c r="E807" i="5"/>
  <c r="G806" i="5"/>
  <c r="F806" i="5"/>
  <c r="E631" i="5"/>
  <c r="G630" i="5"/>
  <c r="F630" i="5"/>
  <c r="E851" i="5"/>
  <c r="G850" i="5"/>
  <c r="F850" i="5"/>
  <c r="E190" i="5"/>
  <c r="G189" i="5"/>
  <c r="F189" i="5"/>
  <c r="E324" i="5"/>
  <c r="G323" i="5"/>
  <c r="F323" i="5"/>
  <c r="E499" i="5"/>
  <c r="G498" i="5"/>
  <c r="F498" i="5"/>
  <c r="E234" i="5"/>
  <c r="F233" i="5"/>
  <c r="G233" i="5"/>
  <c r="E718" i="5"/>
  <c r="G717" i="5"/>
  <c r="F717" i="5"/>
  <c r="E279" i="5"/>
  <c r="F278" i="5"/>
  <c r="G278" i="5"/>
  <c r="E367" i="5"/>
  <c r="F366" i="5"/>
  <c r="G366" i="5"/>
  <c r="E454" i="5"/>
  <c r="F453" i="5"/>
  <c r="G453" i="5"/>
  <c r="E586" i="5"/>
  <c r="G585" i="5"/>
  <c r="F585" i="5"/>
  <c r="E763" i="5"/>
  <c r="G762" i="5"/>
  <c r="F762" i="5"/>
  <c r="E542" i="5"/>
  <c r="G541" i="5"/>
  <c r="F541" i="5"/>
  <c r="E675" i="5"/>
  <c r="G674" i="5"/>
  <c r="F674" i="5"/>
  <c r="E146" i="5"/>
  <c r="G145" i="5"/>
  <c r="F145" i="5"/>
  <c r="E103" i="5"/>
  <c r="F102" i="5"/>
  <c r="G102" i="5"/>
  <c r="E59" i="5"/>
  <c r="G58" i="5"/>
  <c r="F58" i="5"/>
  <c r="E14" i="5"/>
  <c r="G14" i="5" s="1"/>
  <c r="F13" i="5"/>
  <c r="E455" i="5" l="1"/>
  <c r="F454" i="5"/>
  <c r="G454" i="5"/>
  <c r="E852" i="5"/>
  <c r="G851" i="5"/>
  <c r="F851" i="5"/>
  <c r="E764" i="5"/>
  <c r="G763" i="5"/>
  <c r="F763" i="5"/>
  <c r="E719" i="5"/>
  <c r="G718" i="5"/>
  <c r="F718" i="5"/>
  <c r="E412" i="5"/>
  <c r="G411" i="5"/>
  <c r="F411" i="5"/>
  <c r="E325" i="5"/>
  <c r="G324" i="5"/>
  <c r="F324" i="5"/>
  <c r="E368" i="5"/>
  <c r="G367" i="5"/>
  <c r="F367" i="5"/>
  <c r="E632" i="5"/>
  <c r="G631" i="5"/>
  <c r="F631" i="5"/>
  <c r="E676" i="5"/>
  <c r="G675" i="5"/>
  <c r="F675" i="5"/>
  <c r="E235" i="5"/>
  <c r="G234" i="5"/>
  <c r="F234" i="5"/>
  <c r="E587" i="5"/>
  <c r="G586" i="5"/>
  <c r="F586" i="5"/>
  <c r="E191" i="5"/>
  <c r="G190" i="5"/>
  <c r="F190" i="5"/>
  <c r="E280" i="5"/>
  <c r="G279" i="5"/>
  <c r="F279" i="5"/>
  <c r="E808" i="5"/>
  <c r="G807" i="5"/>
  <c r="F807" i="5"/>
  <c r="E543" i="5"/>
  <c r="G542" i="5"/>
  <c r="F542" i="5"/>
  <c r="E500" i="5"/>
  <c r="G499" i="5"/>
  <c r="F499" i="5"/>
  <c r="E147" i="5"/>
  <c r="G146" i="5"/>
  <c r="F146" i="5"/>
  <c r="E104" i="5"/>
  <c r="G103" i="5"/>
  <c r="F103" i="5"/>
  <c r="E60" i="5"/>
  <c r="G59" i="5"/>
  <c r="F59" i="5"/>
  <c r="E15" i="5"/>
  <c r="G15" i="5" s="1"/>
  <c r="F14" i="5"/>
  <c r="E588" i="5" l="1"/>
  <c r="G587" i="5"/>
  <c r="F587" i="5"/>
  <c r="E501" i="5"/>
  <c r="G500" i="5"/>
  <c r="F500" i="5"/>
  <c r="E281" i="5"/>
  <c r="G280" i="5"/>
  <c r="F280" i="5"/>
  <c r="E720" i="5"/>
  <c r="G719" i="5"/>
  <c r="F719" i="5"/>
  <c r="E456" i="5"/>
  <c r="G455" i="5"/>
  <c r="F455" i="5"/>
  <c r="E326" i="5"/>
  <c r="F325" i="5"/>
  <c r="G325" i="5"/>
  <c r="E236" i="5"/>
  <c r="G235" i="5"/>
  <c r="F235" i="5"/>
  <c r="E765" i="5"/>
  <c r="G764" i="5"/>
  <c r="F764" i="5"/>
  <c r="E192" i="5"/>
  <c r="G191" i="5"/>
  <c r="F191" i="5"/>
  <c r="E413" i="5"/>
  <c r="G412" i="5"/>
  <c r="F412" i="5"/>
  <c r="E677" i="5"/>
  <c r="G676" i="5"/>
  <c r="F676" i="5"/>
  <c r="E853" i="5"/>
  <c r="G852" i="5"/>
  <c r="F852" i="5"/>
  <c r="E544" i="5"/>
  <c r="G543" i="5"/>
  <c r="F543" i="5"/>
  <c r="E633" i="5"/>
  <c r="G632" i="5"/>
  <c r="F632" i="5"/>
  <c r="E809" i="5"/>
  <c r="G808" i="5"/>
  <c r="F808" i="5"/>
  <c r="E369" i="5"/>
  <c r="G368" i="5"/>
  <c r="F368" i="5"/>
  <c r="E148" i="5"/>
  <c r="F147" i="5"/>
  <c r="G147" i="5"/>
  <c r="E105" i="5"/>
  <c r="G104" i="5"/>
  <c r="F104" i="5"/>
  <c r="E61" i="5"/>
  <c r="G60" i="5"/>
  <c r="F60" i="5"/>
  <c r="E16" i="5"/>
  <c r="G16" i="5" s="1"/>
  <c r="F15" i="5"/>
  <c r="E370" i="5" l="1"/>
  <c r="G369" i="5"/>
  <c r="F369" i="5"/>
  <c r="E545" i="5"/>
  <c r="G544" i="5"/>
  <c r="F544" i="5"/>
  <c r="E766" i="5"/>
  <c r="G765" i="5"/>
  <c r="F765" i="5"/>
  <c r="E589" i="5"/>
  <c r="G588" i="5"/>
  <c r="F588" i="5"/>
  <c r="E457" i="5"/>
  <c r="G456" i="5"/>
  <c r="F456" i="5"/>
  <c r="E414" i="5"/>
  <c r="F413" i="5"/>
  <c r="G413" i="5"/>
  <c r="E282" i="5"/>
  <c r="G281" i="5"/>
  <c r="F281" i="5"/>
  <c r="E810" i="5"/>
  <c r="G809" i="5"/>
  <c r="F809" i="5"/>
  <c r="E237" i="5"/>
  <c r="G236" i="5"/>
  <c r="F236" i="5"/>
  <c r="E854" i="5"/>
  <c r="F853" i="5"/>
  <c r="G853" i="5"/>
  <c r="E193" i="5"/>
  <c r="G192" i="5"/>
  <c r="F192" i="5"/>
  <c r="E502" i="5"/>
  <c r="F501" i="5"/>
  <c r="G501" i="5"/>
  <c r="E678" i="5"/>
  <c r="G677" i="5"/>
  <c r="F677" i="5"/>
  <c r="E721" i="5"/>
  <c r="G720" i="5"/>
  <c r="F720" i="5"/>
  <c r="E634" i="5"/>
  <c r="G633" i="5"/>
  <c r="F633" i="5"/>
  <c r="E327" i="5"/>
  <c r="F326" i="5"/>
  <c r="G326" i="5"/>
  <c r="E149" i="5"/>
  <c r="G148" i="5"/>
  <c r="F148" i="5"/>
  <c r="E106" i="5"/>
  <c r="G105" i="5"/>
  <c r="F105" i="5"/>
  <c r="E62" i="5"/>
  <c r="G61" i="5"/>
  <c r="F61" i="5"/>
  <c r="E17" i="5"/>
  <c r="G17" i="5" s="1"/>
  <c r="F16" i="5"/>
  <c r="E590" i="5" l="1"/>
  <c r="G589" i="5"/>
  <c r="F589" i="5"/>
  <c r="E679" i="5"/>
  <c r="G678" i="5"/>
  <c r="F678" i="5"/>
  <c r="E415" i="5"/>
  <c r="F414" i="5"/>
  <c r="G414" i="5"/>
  <c r="E767" i="5"/>
  <c r="F766" i="5"/>
  <c r="G766" i="5"/>
  <c r="E194" i="5"/>
  <c r="F193" i="5"/>
  <c r="G193" i="5"/>
  <c r="E635" i="5"/>
  <c r="G634" i="5"/>
  <c r="F634" i="5"/>
  <c r="E811" i="5"/>
  <c r="G810" i="5"/>
  <c r="F810" i="5"/>
  <c r="E503" i="5"/>
  <c r="G502" i="5"/>
  <c r="F502" i="5"/>
  <c r="E458" i="5"/>
  <c r="G457" i="5"/>
  <c r="F457" i="5"/>
  <c r="E855" i="5"/>
  <c r="G854" i="5"/>
  <c r="F854" i="5"/>
  <c r="E546" i="5"/>
  <c r="G545" i="5"/>
  <c r="F545" i="5"/>
  <c r="E722" i="5"/>
  <c r="G721" i="5"/>
  <c r="F721" i="5"/>
  <c r="E283" i="5"/>
  <c r="G282" i="5"/>
  <c r="F282" i="5"/>
  <c r="E328" i="5"/>
  <c r="G327" i="5"/>
  <c r="F327" i="5"/>
  <c r="E238" i="5"/>
  <c r="G237" i="5"/>
  <c r="F237" i="5"/>
  <c r="E371" i="5"/>
  <c r="F370" i="5"/>
  <c r="G370" i="5"/>
  <c r="E150" i="5"/>
  <c r="G149" i="5"/>
  <c r="F149" i="5"/>
  <c r="E107" i="5"/>
  <c r="G106" i="5"/>
  <c r="F106" i="5"/>
  <c r="E63" i="5"/>
  <c r="G62" i="5"/>
  <c r="F62" i="5"/>
  <c r="E18" i="5"/>
  <c r="G18" i="5" s="1"/>
  <c r="F17" i="5"/>
  <c r="E195" i="5" l="1"/>
  <c r="G194" i="5"/>
  <c r="F194" i="5"/>
  <c r="E284" i="5"/>
  <c r="G283" i="5"/>
  <c r="F283" i="5"/>
  <c r="E856" i="5"/>
  <c r="G855" i="5"/>
  <c r="F855" i="5"/>
  <c r="E416" i="5"/>
  <c r="G415" i="5"/>
  <c r="F415" i="5"/>
  <c r="E239" i="5"/>
  <c r="F238" i="5"/>
  <c r="G238" i="5"/>
  <c r="E812" i="5"/>
  <c r="G811" i="5"/>
  <c r="F811" i="5"/>
  <c r="E723" i="5"/>
  <c r="G722" i="5"/>
  <c r="F722" i="5"/>
  <c r="E768" i="5"/>
  <c r="G767" i="5"/>
  <c r="F767" i="5"/>
  <c r="E459" i="5"/>
  <c r="F458" i="5"/>
  <c r="G458" i="5"/>
  <c r="E680" i="5"/>
  <c r="G679" i="5"/>
  <c r="F679" i="5"/>
  <c r="E636" i="5"/>
  <c r="G635" i="5"/>
  <c r="F635" i="5"/>
  <c r="E329" i="5"/>
  <c r="G328" i="5"/>
  <c r="F328" i="5"/>
  <c r="E547" i="5"/>
  <c r="G546" i="5"/>
  <c r="F546" i="5"/>
  <c r="E372" i="5"/>
  <c r="G371" i="5"/>
  <c r="F371" i="5"/>
  <c r="E504" i="5"/>
  <c r="G503" i="5"/>
  <c r="F503" i="5"/>
  <c r="E591" i="5"/>
  <c r="G590" i="5"/>
  <c r="F590" i="5"/>
  <c r="E151" i="5"/>
  <c r="G150" i="5"/>
  <c r="F150" i="5"/>
  <c r="E108" i="5"/>
  <c r="F107" i="5"/>
  <c r="G107" i="5"/>
  <c r="E64" i="5"/>
  <c r="F63" i="5"/>
  <c r="G63" i="5"/>
  <c r="E19" i="5"/>
  <c r="G19" i="5" s="1"/>
  <c r="F18" i="5"/>
  <c r="E813" i="5" l="1"/>
  <c r="G812" i="5"/>
  <c r="F812" i="5"/>
  <c r="E330" i="5"/>
  <c r="G329" i="5"/>
  <c r="F329" i="5"/>
  <c r="E417" i="5"/>
  <c r="G416" i="5"/>
  <c r="F416" i="5"/>
  <c r="E637" i="5"/>
  <c r="G636" i="5"/>
  <c r="F636" i="5"/>
  <c r="E857" i="5"/>
  <c r="F856" i="5"/>
  <c r="G856" i="5"/>
  <c r="E769" i="5"/>
  <c r="G768" i="5"/>
  <c r="F768" i="5"/>
  <c r="E505" i="5"/>
  <c r="G504" i="5"/>
  <c r="F504" i="5"/>
  <c r="E548" i="5"/>
  <c r="G547" i="5"/>
  <c r="F547" i="5"/>
  <c r="E240" i="5"/>
  <c r="G239" i="5"/>
  <c r="F239" i="5"/>
  <c r="E681" i="5"/>
  <c r="G680" i="5"/>
  <c r="F680" i="5"/>
  <c r="E285" i="5"/>
  <c r="G284" i="5"/>
  <c r="F284" i="5"/>
  <c r="E373" i="5"/>
  <c r="G372" i="5"/>
  <c r="F372" i="5"/>
  <c r="E724" i="5"/>
  <c r="G723" i="5"/>
  <c r="F723" i="5"/>
  <c r="E592" i="5"/>
  <c r="G591" i="5"/>
  <c r="F591" i="5"/>
  <c r="E460" i="5"/>
  <c r="G459" i="5"/>
  <c r="F459" i="5"/>
  <c r="E196" i="5"/>
  <c r="G195" i="5"/>
  <c r="F195" i="5"/>
  <c r="E152" i="5"/>
  <c r="G151" i="5"/>
  <c r="F151" i="5"/>
  <c r="E109" i="5"/>
  <c r="F108" i="5"/>
  <c r="G108" i="5"/>
  <c r="E65" i="5"/>
  <c r="G64" i="5"/>
  <c r="F64" i="5"/>
  <c r="E20" i="5"/>
  <c r="G20" i="5" s="1"/>
  <c r="F19" i="5"/>
  <c r="E814" i="5" l="1"/>
  <c r="F813" i="5"/>
  <c r="G813" i="5"/>
  <c r="E418" i="5"/>
  <c r="G417" i="5"/>
  <c r="F417" i="5"/>
  <c r="E858" i="5"/>
  <c r="G857" i="5"/>
  <c r="F857" i="5"/>
  <c r="E638" i="5"/>
  <c r="G637" i="5"/>
  <c r="F637" i="5"/>
  <c r="E725" i="5"/>
  <c r="G724" i="5"/>
  <c r="F724" i="5"/>
  <c r="E682" i="5"/>
  <c r="G681" i="5"/>
  <c r="F681" i="5"/>
  <c r="E331" i="5"/>
  <c r="F330" i="5"/>
  <c r="G330" i="5"/>
  <c r="E374" i="5"/>
  <c r="F373" i="5"/>
  <c r="G373" i="5"/>
  <c r="E241" i="5"/>
  <c r="G240" i="5"/>
  <c r="F240" i="5"/>
  <c r="E286" i="5"/>
  <c r="F285" i="5"/>
  <c r="G285" i="5"/>
  <c r="E197" i="5"/>
  <c r="G196" i="5"/>
  <c r="F196" i="5"/>
  <c r="E549" i="5"/>
  <c r="G548" i="5"/>
  <c r="F548" i="5"/>
  <c r="E461" i="5"/>
  <c r="G460" i="5"/>
  <c r="F460" i="5"/>
  <c r="E506" i="5"/>
  <c r="G505" i="5"/>
  <c r="F505" i="5"/>
  <c r="E593" i="5"/>
  <c r="G592" i="5"/>
  <c r="F592" i="5"/>
  <c r="E770" i="5"/>
  <c r="G769" i="5"/>
  <c r="F769" i="5"/>
  <c r="E153" i="5"/>
  <c r="F152" i="5"/>
  <c r="G152" i="5"/>
  <c r="E110" i="5"/>
  <c r="F109" i="5"/>
  <c r="G109" i="5"/>
  <c r="E66" i="5"/>
  <c r="G65" i="5"/>
  <c r="F65" i="5"/>
  <c r="E21" i="5"/>
  <c r="G21" i="5" s="1"/>
  <c r="F20" i="5"/>
  <c r="E462" i="5" l="1"/>
  <c r="G461" i="5"/>
  <c r="F461" i="5"/>
  <c r="E726" i="5"/>
  <c r="G725" i="5"/>
  <c r="F725" i="5"/>
  <c r="E815" i="5"/>
  <c r="G814" i="5"/>
  <c r="F814" i="5"/>
  <c r="E287" i="5"/>
  <c r="F286" i="5"/>
  <c r="G286" i="5"/>
  <c r="E859" i="5"/>
  <c r="G858" i="5"/>
  <c r="F858" i="5"/>
  <c r="E771" i="5"/>
  <c r="G770" i="5"/>
  <c r="F770" i="5"/>
  <c r="E375" i="5"/>
  <c r="G374" i="5"/>
  <c r="F374" i="5"/>
  <c r="E594" i="5"/>
  <c r="G593" i="5"/>
  <c r="F593" i="5"/>
  <c r="E332" i="5"/>
  <c r="G331" i="5"/>
  <c r="F331" i="5"/>
  <c r="E550" i="5"/>
  <c r="G549" i="5"/>
  <c r="F549" i="5"/>
  <c r="E242" i="5"/>
  <c r="F241" i="5"/>
  <c r="G241" i="5"/>
  <c r="E419" i="5"/>
  <c r="G418" i="5"/>
  <c r="F418" i="5"/>
  <c r="E507" i="5"/>
  <c r="G506" i="5"/>
  <c r="F506" i="5"/>
  <c r="E683" i="5"/>
  <c r="G682" i="5"/>
  <c r="F682" i="5"/>
  <c r="E198" i="5"/>
  <c r="G197" i="5"/>
  <c r="F197" i="5"/>
  <c r="E639" i="5"/>
  <c r="G638" i="5"/>
  <c r="F638" i="5"/>
  <c r="E154" i="5"/>
  <c r="G153" i="5"/>
  <c r="F153" i="5"/>
  <c r="E111" i="5"/>
  <c r="F110" i="5"/>
  <c r="G110" i="5"/>
  <c r="E67" i="5"/>
  <c r="G66" i="5"/>
  <c r="F66" i="5"/>
  <c r="E22" i="5"/>
  <c r="G22" i="5" s="1"/>
  <c r="F21" i="5"/>
  <c r="E772" i="5" l="1"/>
  <c r="G771" i="5"/>
  <c r="F771" i="5"/>
  <c r="E243" i="5"/>
  <c r="G242" i="5"/>
  <c r="F242" i="5"/>
  <c r="E816" i="5"/>
  <c r="G815" i="5"/>
  <c r="F815" i="5"/>
  <c r="E727" i="5"/>
  <c r="G726" i="5"/>
  <c r="F726" i="5"/>
  <c r="E199" i="5"/>
  <c r="F198" i="5"/>
  <c r="G198" i="5"/>
  <c r="E595" i="5"/>
  <c r="G594" i="5"/>
  <c r="F594" i="5"/>
  <c r="E684" i="5"/>
  <c r="G683" i="5"/>
  <c r="F683" i="5"/>
  <c r="E508" i="5"/>
  <c r="G507" i="5"/>
  <c r="F507" i="5"/>
  <c r="E860" i="5"/>
  <c r="G859" i="5"/>
  <c r="F859" i="5"/>
  <c r="E376" i="5"/>
  <c r="G375" i="5"/>
  <c r="F375" i="5"/>
  <c r="E551" i="5"/>
  <c r="G550" i="5"/>
  <c r="F550" i="5"/>
  <c r="E420" i="5"/>
  <c r="G419" i="5"/>
  <c r="F419" i="5"/>
  <c r="E288" i="5"/>
  <c r="G287" i="5"/>
  <c r="F287" i="5"/>
  <c r="E640" i="5"/>
  <c r="G639" i="5"/>
  <c r="F639" i="5"/>
  <c r="E333" i="5"/>
  <c r="G332" i="5"/>
  <c r="F332" i="5"/>
  <c r="E463" i="5"/>
  <c r="G462" i="5"/>
  <c r="F462" i="5"/>
  <c r="E155" i="5"/>
  <c r="G154" i="5"/>
  <c r="F154" i="5"/>
  <c r="E112" i="5"/>
  <c r="G111" i="5"/>
  <c r="F111" i="5"/>
  <c r="E68" i="5"/>
  <c r="F67" i="5"/>
  <c r="G67" i="5"/>
  <c r="E23" i="5"/>
  <c r="G23" i="5" s="1"/>
  <c r="F22" i="5"/>
  <c r="E289" i="5" l="1"/>
  <c r="G288" i="5"/>
  <c r="F288" i="5"/>
  <c r="E200" i="5"/>
  <c r="G199" i="5"/>
  <c r="F199" i="5"/>
  <c r="E377" i="5"/>
  <c r="G376" i="5"/>
  <c r="F376" i="5"/>
  <c r="E244" i="5"/>
  <c r="G243" i="5"/>
  <c r="F243" i="5"/>
  <c r="E464" i="5"/>
  <c r="G463" i="5"/>
  <c r="F463" i="5"/>
  <c r="E509" i="5"/>
  <c r="G508" i="5"/>
  <c r="F508" i="5"/>
  <c r="E334" i="5"/>
  <c r="G333" i="5"/>
  <c r="F333" i="5"/>
  <c r="E685" i="5"/>
  <c r="G684" i="5"/>
  <c r="F684" i="5"/>
  <c r="E421" i="5"/>
  <c r="G420" i="5"/>
  <c r="F420" i="5"/>
  <c r="E728" i="5"/>
  <c r="G727" i="5"/>
  <c r="F727" i="5"/>
  <c r="E861" i="5"/>
  <c r="G860" i="5"/>
  <c r="F860" i="5"/>
  <c r="E773" i="5"/>
  <c r="G772" i="5"/>
  <c r="F772" i="5"/>
  <c r="E641" i="5"/>
  <c r="G640" i="5"/>
  <c r="F640" i="5"/>
  <c r="E596" i="5"/>
  <c r="G595" i="5"/>
  <c r="F595" i="5"/>
  <c r="E552" i="5"/>
  <c r="G551" i="5"/>
  <c r="F551" i="5"/>
  <c r="E817" i="5"/>
  <c r="G816" i="5"/>
  <c r="F816" i="5"/>
  <c r="E156" i="5"/>
  <c r="F155" i="5"/>
  <c r="G155" i="5"/>
  <c r="E113" i="5"/>
  <c r="G112" i="5"/>
  <c r="F112" i="5"/>
  <c r="E69" i="5"/>
  <c r="G68" i="5"/>
  <c r="F68" i="5"/>
  <c r="E24" i="5"/>
  <c r="G24" i="5" s="1"/>
  <c r="F23" i="5"/>
  <c r="E597" i="5" l="1"/>
  <c r="G596" i="5"/>
  <c r="F596" i="5"/>
  <c r="E510" i="5"/>
  <c r="G509" i="5"/>
  <c r="F509" i="5"/>
  <c r="E862" i="5"/>
  <c r="G861" i="5"/>
  <c r="F861" i="5"/>
  <c r="E378" i="5"/>
  <c r="G377" i="5"/>
  <c r="F377" i="5"/>
  <c r="E553" i="5"/>
  <c r="G552" i="5"/>
  <c r="F552" i="5"/>
  <c r="E686" i="5"/>
  <c r="G685" i="5"/>
  <c r="F685" i="5"/>
  <c r="E642" i="5"/>
  <c r="G641" i="5"/>
  <c r="F641" i="5"/>
  <c r="E465" i="5"/>
  <c r="G464" i="5"/>
  <c r="F464" i="5"/>
  <c r="E729" i="5"/>
  <c r="F728" i="5"/>
  <c r="G728" i="5"/>
  <c r="E201" i="5"/>
  <c r="G200" i="5"/>
  <c r="F200" i="5"/>
  <c r="E335" i="5"/>
  <c r="G334" i="5"/>
  <c r="F334" i="5"/>
  <c r="E774" i="5"/>
  <c r="G773" i="5"/>
  <c r="F773" i="5"/>
  <c r="E245" i="5"/>
  <c r="G244" i="5"/>
  <c r="F244" i="5"/>
  <c r="E818" i="5"/>
  <c r="G817" i="5"/>
  <c r="F817" i="5"/>
  <c r="E422" i="5"/>
  <c r="F421" i="5"/>
  <c r="G421" i="5"/>
  <c r="E290" i="5"/>
  <c r="G289" i="5"/>
  <c r="F289" i="5"/>
  <c r="E157" i="5"/>
  <c r="G156" i="5"/>
  <c r="F156" i="5"/>
  <c r="E114" i="5"/>
  <c r="F113" i="5"/>
  <c r="G113" i="5"/>
  <c r="E70" i="5"/>
  <c r="F69" i="5"/>
  <c r="G69" i="5"/>
  <c r="E25" i="5"/>
  <c r="G25" i="5" s="1"/>
  <c r="F24" i="5"/>
  <c r="E687" i="5" l="1"/>
  <c r="G686" i="5"/>
  <c r="F686" i="5"/>
  <c r="E863" i="5"/>
  <c r="G862" i="5"/>
  <c r="F862" i="5"/>
  <c r="E423" i="5"/>
  <c r="F422" i="5"/>
  <c r="G422" i="5"/>
  <c r="E466" i="5"/>
  <c r="G465" i="5"/>
  <c r="F465" i="5"/>
  <c r="E775" i="5"/>
  <c r="F774" i="5"/>
  <c r="G774" i="5"/>
  <c r="E554" i="5"/>
  <c r="G553" i="5"/>
  <c r="F553" i="5"/>
  <c r="E202" i="5"/>
  <c r="F201" i="5"/>
  <c r="G201" i="5"/>
  <c r="E511" i="5"/>
  <c r="G510" i="5"/>
  <c r="F510" i="5"/>
  <c r="E819" i="5"/>
  <c r="G818" i="5"/>
  <c r="F818" i="5"/>
  <c r="E643" i="5"/>
  <c r="G642" i="5"/>
  <c r="F642" i="5"/>
  <c r="E246" i="5"/>
  <c r="G245" i="5"/>
  <c r="F245" i="5"/>
  <c r="E336" i="5"/>
  <c r="G335" i="5"/>
  <c r="F335" i="5"/>
  <c r="E379" i="5"/>
  <c r="G378" i="5"/>
  <c r="F378" i="5"/>
  <c r="E291" i="5"/>
  <c r="G290" i="5"/>
  <c r="F290" i="5"/>
  <c r="E730" i="5"/>
  <c r="G729" i="5"/>
  <c r="F729" i="5"/>
  <c r="E598" i="5"/>
  <c r="G597" i="5"/>
  <c r="F597" i="5"/>
  <c r="E158" i="5"/>
  <c r="G157" i="5"/>
  <c r="F157" i="5"/>
  <c r="E115" i="5"/>
  <c r="G114" i="5"/>
  <c r="F114" i="5"/>
  <c r="E71" i="5"/>
  <c r="G70" i="5"/>
  <c r="F70" i="5"/>
  <c r="E26" i="5"/>
  <c r="G26" i="5" s="1"/>
  <c r="F25" i="5"/>
  <c r="E644" i="5" l="1"/>
  <c r="G643" i="5"/>
  <c r="F643" i="5"/>
  <c r="E864" i="5"/>
  <c r="G863" i="5"/>
  <c r="F863" i="5"/>
  <c r="E731" i="5"/>
  <c r="G730" i="5"/>
  <c r="F730" i="5"/>
  <c r="E599" i="5"/>
  <c r="G598" i="5"/>
  <c r="F598" i="5"/>
  <c r="E467" i="5"/>
  <c r="G466" i="5"/>
  <c r="F466" i="5"/>
  <c r="E776" i="5"/>
  <c r="G775" i="5"/>
  <c r="F775" i="5"/>
  <c r="E820" i="5"/>
  <c r="G819" i="5"/>
  <c r="F819" i="5"/>
  <c r="E203" i="5"/>
  <c r="G202" i="5"/>
  <c r="F202" i="5"/>
  <c r="E555" i="5"/>
  <c r="G554" i="5"/>
  <c r="F554" i="5"/>
  <c r="E380" i="5"/>
  <c r="G379" i="5"/>
  <c r="F379" i="5"/>
  <c r="E337" i="5"/>
  <c r="G336" i="5"/>
  <c r="F336" i="5"/>
  <c r="E292" i="5"/>
  <c r="G291" i="5"/>
  <c r="F291" i="5"/>
  <c r="E247" i="5"/>
  <c r="G246" i="5"/>
  <c r="F246" i="5"/>
  <c r="E424" i="5"/>
  <c r="G423" i="5"/>
  <c r="F423" i="5"/>
  <c r="E512" i="5"/>
  <c r="G511" i="5"/>
  <c r="F511" i="5"/>
  <c r="E688" i="5"/>
  <c r="G687" i="5"/>
  <c r="F687" i="5"/>
  <c r="E159" i="5"/>
  <c r="G158" i="5"/>
  <c r="F158" i="5"/>
  <c r="E116" i="5"/>
  <c r="F115" i="5"/>
  <c r="G115" i="5"/>
  <c r="E72" i="5"/>
  <c r="G71" i="5"/>
  <c r="F71" i="5"/>
  <c r="E27" i="5"/>
  <c r="G27" i="5" s="1"/>
  <c r="F26" i="5"/>
  <c r="E732" i="5" l="1"/>
  <c r="G731" i="5"/>
  <c r="F731" i="5"/>
  <c r="E865" i="5"/>
  <c r="G864" i="5"/>
  <c r="F864" i="5"/>
  <c r="E381" i="5"/>
  <c r="G380" i="5"/>
  <c r="F380" i="5"/>
  <c r="E513" i="5"/>
  <c r="G512" i="5"/>
  <c r="F512" i="5"/>
  <c r="E556" i="5"/>
  <c r="G555" i="5"/>
  <c r="F555" i="5"/>
  <c r="E425" i="5"/>
  <c r="G424" i="5"/>
  <c r="F424" i="5"/>
  <c r="E821" i="5"/>
  <c r="G820" i="5"/>
  <c r="F820" i="5"/>
  <c r="E293" i="5"/>
  <c r="G292" i="5"/>
  <c r="F292" i="5"/>
  <c r="E468" i="5"/>
  <c r="G467" i="5"/>
  <c r="F467" i="5"/>
  <c r="E338" i="5"/>
  <c r="G337" i="5"/>
  <c r="F337" i="5"/>
  <c r="E600" i="5"/>
  <c r="G599" i="5"/>
  <c r="F599" i="5"/>
  <c r="E248" i="5"/>
  <c r="G247" i="5"/>
  <c r="F247" i="5"/>
  <c r="E777" i="5"/>
  <c r="G776" i="5"/>
  <c r="F776" i="5"/>
  <c r="E689" i="5"/>
  <c r="G688" i="5"/>
  <c r="F688" i="5"/>
  <c r="E204" i="5"/>
  <c r="G203" i="5"/>
  <c r="F203" i="5"/>
  <c r="E645" i="5"/>
  <c r="G644" i="5"/>
  <c r="F644" i="5"/>
  <c r="E160" i="5"/>
  <c r="G159" i="5"/>
  <c r="F159" i="5"/>
  <c r="E117" i="5"/>
  <c r="F116" i="5"/>
  <c r="G116" i="5"/>
  <c r="E73" i="5"/>
  <c r="G72" i="5"/>
  <c r="F72" i="5"/>
  <c r="E28" i="5"/>
  <c r="G28" i="5" s="1"/>
  <c r="F27" i="5"/>
  <c r="E426" i="5" l="1"/>
  <c r="G425" i="5"/>
  <c r="F425" i="5"/>
  <c r="E382" i="5"/>
  <c r="F381" i="5"/>
  <c r="G381" i="5"/>
  <c r="E205" i="5"/>
  <c r="G204" i="5"/>
  <c r="F204" i="5"/>
  <c r="E249" i="5"/>
  <c r="G248" i="5"/>
  <c r="F248" i="5"/>
  <c r="E469" i="5"/>
  <c r="G468" i="5"/>
  <c r="F468" i="5"/>
  <c r="E866" i="5"/>
  <c r="G865" i="5"/>
  <c r="F865" i="5"/>
  <c r="E601" i="5"/>
  <c r="G600" i="5"/>
  <c r="F600" i="5"/>
  <c r="E514" i="5"/>
  <c r="G513" i="5"/>
  <c r="F513" i="5"/>
  <c r="E778" i="5"/>
  <c r="G777" i="5"/>
  <c r="F777" i="5"/>
  <c r="E339" i="5"/>
  <c r="G338" i="5"/>
  <c r="F338" i="5"/>
  <c r="E557" i="5"/>
  <c r="G556" i="5"/>
  <c r="F556" i="5"/>
  <c r="E690" i="5"/>
  <c r="G689" i="5"/>
  <c r="F689" i="5"/>
  <c r="E822" i="5"/>
  <c r="F821" i="5"/>
  <c r="G821" i="5"/>
  <c r="E646" i="5"/>
  <c r="G645" i="5"/>
  <c r="F645" i="5"/>
  <c r="E294" i="5"/>
  <c r="F293" i="5"/>
  <c r="G293" i="5"/>
  <c r="E733" i="5"/>
  <c r="G732" i="5"/>
  <c r="F732" i="5"/>
  <c r="E161" i="5"/>
  <c r="G160" i="5"/>
  <c r="F160" i="5"/>
  <c r="E118" i="5"/>
  <c r="F117" i="5"/>
  <c r="G117" i="5"/>
  <c r="E74" i="5"/>
  <c r="G73" i="5"/>
  <c r="F73" i="5"/>
  <c r="E29" i="5"/>
  <c r="G29" i="5" s="1"/>
  <c r="F28" i="5"/>
  <c r="E470" i="5" l="1"/>
  <c r="G469" i="5"/>
  <c r="F469" i="5"/>
  <c r="E206" i="5"/>
  <c r="G205" i="5"/>
  <c r="F205" i="5"/>
  <c r="E250" i="5"/>
  <c r="F249" i="5"/>
  <c r="G249" i="5"/>
  <c r="E823" i="5"/>
  <c r="G822" i="5"/>
  <c r="F822" i="5"/>
  <c r="E340" i="5"/>
  <c r="G339" i="5"/>
  <c r="F339" i="5"/>
  <c r="E383" i="5"/>
  <c r="F382" i="5"/>
  <c r="G382" i="5"/>
  <c r="E295" i="5"/>
  <c r="F294" i="5"/>
  <c r="G294" i="5"/>
  <c r="E691" i="5"/>
  <c r="G690" i="5"/>
  <c r="F690" i="5"/>
  <c r="E647" i="5"/>
  <c r="G646" i="5"/>
  <c r="F646" i="5"/>
  <c r="E867" i="5"/>
  <c r="G866" i="5"/>
  <c r="F866" i="5"/>
  <c r="E602" i="5"/>
  <c r="G601" i="5"/>
  <c r="F601" i="5"/>
  <c r="E779" i="5"/>
  <c r="G778" i="5"/>
  <c r="F778" i="5"/>
  <c r="E558" i="5"/>
  <c r="G557" i="5"/>
  <c r="F557" i="5"/>
  <c r="E734" i="5"/>
  <c r="G733" i="5"/>
  <c r="F733" i="5"/>
  <c r="E515" i="5"/>
  <c r="G514" i="5"/>
  <c r="F514" i="5"/>
  <c r="E427" i="5"/>
  <c r="G426" i="5"/>
  <c r="F426" i="5"/>
  <c r="E162" i="5"/>
  <c r="G161" i="5"/>
  <c r="F161" i="5"/>
  <c r="E119" i="5"/>
  <c r="F118" i="5"/>
  <c r="G118" i="5"/>
  <c r="E75" i="5"/>
  <c r="G74" i="5"/>
  <c r="F74" i="5"/>
  <c r="E30" i="5"/>
  <c r="G30" i="5" s="1"/>
  <c r="F29" i="5"/>
  <c r="E603" i="5" l="1"/>
  <c r="G602" i="5"/>
  <c r="F602" i="5"/>
  <c r="E341" i="5"/>
  <c r="G340" i="5"/>
  <c r="F340" i="5"/>
  <c r="E384" i="5"/>
  <c r="G383" i="5"/>
  <c r="F383" i="5"/>
  <c r="E692" i="5"/>
  <c r="G691" i="5"/>
  <c r="F691" i="5"/>
  <c r="E559" i="5"/>
  <c r="G558" i="5"/>
  <c r="F558" i="5"/>
  <c r="E516" i="5"/>
  <c r="G515" i="5"/>
  <c r="F515" i="5"/>
  <c r="E868" i="5"/>
  <c r="G867" i="5"/>
  <c r="F867" i="5"/>
  <c r="E207" i="5"/>
  <c r="F206" i="5"/>
  <c r="G206" i="5"/>
  <c r="E735" i="5"/>
  <c r="G734" i="5"/>
  <c r="F734" i="5"/>
  <c r="E296" i="5"/>
  <c r="G295" i="5"/>
  <c r="F295" i="5"/>
  <c r="E251" i="5"/>
  <c r="G250" i="5"/>
  <c r="F250" i="5"/>
  <c r="E780" i="5"/>
  <c r="G779" i="5"/>
  <c r="F779" i="5"/>
  <c r="E824" i="5"/>
  <c r="G823" i="5"/>
  <c r="F823" i="5"/>
  <c r="E428" i="5"/>
  <c r="G427" i="5"/>
  <c r="F427" i="5"/>
  <c r="E648" i="5"/>
  <c r="G647" i="5"/>
  <c r="F647" i="5"/>
  <c r="E471" i="5"/>
  <c r="F470" i="5"/>
  <c r="G470" i="5"/>
  <c r="E163" i="5"/>
  <c r="G162" i="5"/>
  <c r="F162" i="5"/>
  <c r="E120" i="5"/>
  <c r="G119" i="5"/>
  <c r="F119" i="5"/>
  <c r="E76" i="5"/>
  <c r="G75" i="5"/>
  <c r="F75" i="5"/>
  <c r="E31" i="5"/>
  <c r="G31" i="5" s="1"/>
  <c r="F30" i="5"/>
  <c r="E825" i="5" l="1"/>
  <c r="F824" i="5"/>
  <c r="G824" i="5"/>
  <c r="E385" i="5"/>
  <c r="G384" i="5"/>
  <c r="F384" i="5"/>
  <c r="E781" i="5"/>
  <c r="G780" i="5"/>
  <c r="F780" i="5"/>
  <c r="E649" i="5"/>
  <c r="G648" i="5"/>
  <c r="F648" i="5"/>
  <c r="E297" i="5"/>
  <c r="G296" i="5"/>
  <c r="F296" i="5"/>
  <c r="E560" i="5"/>
  <c r="G559" i="5"/>
  <c r="F559" i="5"/>
  <c r="E208" i="5"/>
  <c r="G207" i="5"/>
  <c r="F207" i="5"/>
  <c r="E342" i="5"/>
  <c r="F341" i="5"/>
  <c r="G341" i="5"/>
  <c r="E429" i="5"/>
  <c r="G428" i="5"/>
  <c r="F428" i="5"/>
  <c r="E869" i="5"/>
  <c r="G868" i="5"/>
  <c r="F868" i="5"/>
  <c r="E252" i="5"/>
  <c r="G251" i="5"/>
  <c r="F251" i="5"/>
  <c r="E693" i="5"/>
  <c r="G692" i="5"/>
  <c r="F692" i="5"/>
  <c r="E517" i="5"/>
  <c r="G516" i="5"/>
  <c r="F516" i="5"/>
  <c r="E472" i="5"/>
  <c r="G471" i="5"/>
  <c r="F471" i="5"/>
  <c r="E736" i="5"/>
  <c r="G735" i="5"/>
  <c r="F735" i="5"/>
  <c r="E604" i="5"/>
  <c r="G603" i="5"/>
  <c r="F603" i="5"/>
  <c r="E164" i="5"/>
  <c r="F163" i="5"/>
  <c r="G163" i="5"/>
  <c r="E121" i="5"/>
  <c r="G120" i="5"/>
  <c r="F120" i="5"/>
  <c r="E77" i="5"/>
  <c r="G76" i="5"/>
  <c r="F76" i="5"/>
  <c r="E32" i="5"/>
  <c r="G32" i="5" s="1"/>
  <c r="F31" i="5"/>
  <c r="E870" i="5" l="1"/>
  <c r="G869" i="5"/>
  <c r="F869" i="5"/>
  <c r="E694" i="5"/>
  <c r="G693" i="5"/>
  <c r="F693" i="5"/>
  <c r="E298" i="5"/>
  <c r="G297" i="5"/>
  <c r="F297" i="5"/>
  <c r="E561" i="5"/>
  <c r="G560" i="5"/>
  <c r="F560" i="5"/>
  <c r="E518" i="5"/>
  <c r="G517" i="5"/>
  <c r="F517" i="5"/>
  <c r="E782" i="5"/>
  <c r="G781" i="5"/>
  <c r="F781" i="5"/>
  <c r="E737" i="5"/>
  <c r="G736" i="5"/>
  <c r="F736" i="5"/>
  <c r="E209" i="5"/>
  <c r="G208" i="5"/>
  <c r="F208" i="5"/>
  <c r="E430" i="5"/>
  <c r="F429" i="5"/>
  <c r="G429" i="5"/>
  <c r="E386" i="5"/>
  <c r="G385" i="5"/>
  <c r="F385" i="5"/>
  <c r="E473" i="5"/>
  <c r="G472" i="5"/>
  <c r="F472" i="5"/>
  <c r="E253" i="5"/>
  <c r="G252" i="5"/>
  <c r="F252" i="5"/>
  <c r="E650" i="5"/>
  <c r="G649" i="5"/>
  <c r="F649" i="5"/>
  <c r="E605" i="5"/>
  <c r="G604" i="5"/>
  <c r="F604" i="5"/>
  <c r="E343" i="5"/>
  <c r="F342" i="5"/>
  <c r="G342" i="5"/>
  <c r="E826" i="5"/>
  <c r="G825" i="5"/>
  <c r="F825" i="5"/>
  <c r="E165" i="5"/>
  <c r="G164" i="5"/>
  <c r="F164" i="5"/>
  <c r="E122" i="5"/>
  <c r="F121" i="5"/>
  <c r="G121" i="5"/>
  <c r="E78" i="5"/>
  <c r="G77" i="5"/>
  <c r="F77" i="5"/>
  <c r="E33" i="5"/>
  <c r="G33" i="5" s="1"/>
  <c r="F32" i="5"/>
  <c r="E651" i="5" l="1"/>
  <c r="G650" i="5"/>
  <c r="F650" i="5"/>
  <c r="E344" i="5"/>
  <c r="G343" i="5"/>
  <c r="F343" i="5"/>
  <c r="E254" i="5"/>
  <c r="G253" i="5"/>
  <c r="F253" i="5"/>
  <c r="E695" i="5"/>
  <c r="G694" i="5"/>
  <c r="F694" i="5"/>
  <c r="E738" i="5"/>
  <c r="G737" i="5"/>
  <c r="F737" i="5"/>
  <c r="E783" i="5"/>
  <c r="G782" i="5"/>
  <c r="F782" i="5"/>
  <c r="E519" i="5"/>
  <c r="G518" i="5"/>
  <c r="F518" i="5"/>
  <c r="E387" i="5"/>
  <c r="F386" i="5"/>
  <c r="G386" i="5"/>
  <c r="E431" i="5"/>
  <c r="F430" i="5"/>
  <c r="G430" i="5"/>
  <c r="E299" i="5"/>
  <c r="G298" i="5"/>
  <c r="F298" i="5"/>
  <c r="E562" i="5"/>
  <c r="G561" i="5"/>
  <c r="F561" i="5"/>
  <c r="E606" i="5"/>
  <c r="G605" i="5"/>
  <c r="F605" i="5"/>
  <c r="E474" i="5"/>
  <c r="G473" i="5"/>
  <c r="F473" i="5"/>
  <c r="E827" i="5"/>
  <c r="G826" i="5"/>
  <c r="F826" i="5"/>
  <c r="E210" i="5"/>
  <c r="F209" i="5"/>
  <c r="G209" i="5"/>
  <c r="E871" i="5"/>
  <c r="G870" i="5"/>
  <c r="F870" i="5"/>
  <c r="E166" i="5"/>
  <c r="G165" i="5"/>
  <c r="F165" i="5"/>
  <c r="E123" i="5"/>
  <c r="G122" i="5"/>
  <c r="F122" i="5"/>
  <c r="E79" i="5"/>
  <c r="G78" i="5"/>
  <c r="F78" i="5"/>
  <c r="E34" i="5"/>
  <c r="G34" i="5" s="1"/>
  <c r="F33" i="5"/>
  <c r="E784" i="5" l="1"/>
  <c r="G783" i="5"/>
  <c r="F783" i="5"/>
  <c r="E255" i="5"/>
  <c r="G254" i="5"/>
  <c r="F254" i="5"/>
  <c r="E563" i="5"/>
  <c r="G562" i="5"/>
  <c r="F562" i="5"/>
  <c r="E345" i="5"/>
  <c r="G344" i="5"/>
  <c r="F344" i="5"/>
  <c r="E475" i="5"/>
  <c r="G474" i="5"/>
  <c r="F474" i="5"/>
  <c r="E211" i="5"/>
  <c r="G210" i="5"/>
  <c r="F210" i="5"/>
  <c r="E388" i="5"/>
  <c r="G387" i="5"/>
  <c r="F387" i="5"/>
  <c r="E607" i="5"/>
  <c r="G606" i="5"/>
  <c r="F606" i="5"/>
  <c r="E739" i="5"/>
  <c r="G738" i="5"/>
  <c r="F738" i="5"/>
  <c r="E300" i="5"/>
  <c r="G299" i="5"/>
  <c r="F299" i="5"/>
  <c r="E828" i="5"/>
  <c r="G827" i="5"/>
  <c r="F827" i="5"/>
  <c r="E520" i="5"/>
  <c r="G519" i="5"/>
  <c r="F519" i="5"/>
  <c r="E696" i="5"/>
  <c r="G695" i="5"/>
  <c r="F695" i="5"/>
  <c r="E872" i="5"/>
  <c r="G871" i="5"/>
  <c r="F871" i="5"/>
  <c r="E432" i="5"/>
  <c r="G431" i="5"/>
  <c r="F431" i="5"/>
  <c r="E652" i="5"/>
  <c r="G651" i="5"/>
  <c r="F651" i="5"/>
  <c r="E167" i="5"/>
  <c r="G166" i="5"/>
  <c r="F166" i="5"/>
  <c r="E124" i="5"/>
  <c r="F123" i="5"/>
  <c r="G123" i="5"/>
  <c r="E80" i="5"/>
  <c r="F79" i="5"/>
  <c r="G79" i="5"/>
  <c r="E35" i="5"/>
  <c r="G35" i="5" s="1"/>
  <c r="F34" i="5"/>
  <c r="E212" i="5" l="1"/>
  <c r="G211" i="5"/>
  <c r="F211" i="5"/>
  <c r="E829" i="5"/>
  <c r="G828" i="5"/>
  <c r="F828" i="5"/>
  <c r="E608" i="5"/>
  <c r="G607" i="5"/>
  <c r="F607" i="5"/>
  <c r="E697" i="5"/>
  <c r="G696" i="5"/>
  <c r="F696" i="5"/>
  <c r="E433" i="5"/>
  <c r="G432" i="5"/>
  <c r="F432" i="5"/>
  <c r="E476" i="5"/>
  <c r="G475" i="5"/>
  <c r="F475" i="5"/>
  <c r="E389" i="5"/>
  <c r="G388" i="5"/>
  <c r="F388" i="5"/>
  <c r="E564" i="5"/>
  <c r="G563" i="5"/>
  <c r="F563" i="5"/>
  <c r="E301" i="5"/>
  <c r="G300" i="5"/>
  <c r="F300" i="5"/>
  <c r="E256" i="5"/>
  <c r="G255" i="5"/>
  <c r="F255" i="5"/>
  <c r="E873" i="5"/>
  <c r="G872" i="5"/>
  <c r="F872" i="5"/>
  <c r="E521" i="5"/>
  <c r="G520" i="5"/>
  <c r="F520" i="5"/>
  <c r="E346" i="5"/>
  <c r="G345" i="5"/>
  <c r="F345" i="5"/>
  <c r="E653" i="5"/>
  <c r="G652" i="5"/>
  <c r="F652" i="5"/>
  <c r="E740" i="5"/>
  <c r="G739" i="5"/>
  <c r="F739" i="5"/>
  <c r="E785" i="5"/>
  <c r="G784" i="5"/>
  <c r="F784" i="5"/>
  <c r="E168" i="5"/>
  <c r="G167" i="5"/>
  <c r="F167" i="5"/>
  <c r="E125" i="5"/>
  <c r="F124" i="5"/>
  <c r="G124" i="5"/>
  <c r="E81" i="5"/>
  <c r="G80" i="5"/>
  <c r="F80" i="5"/>
  <c r="E36" i="5"/>
  <c r="G36" i="5" s="1"/>
  <c r="F35" i="5"/>
  <c r="E257" i="5" l="1"/>
  <c r="G256" i="5"/>
  <c r="F256" i="5"/>
  <c r="E565" i="5"/>
  <c r="G564" i="5"/>
  <c r="F564" i="5"/>
  <c r="E347" i="5"/>
  <c r="G346" i="5"/>
  <c r="F346" i="5"/>
  <c r="E609" i="5"/>
  <c r="G608" i="5"/>
  <c r="F608" i="5"/>
  <c r="E390" i="5"/>
  <c r="F389" i="5"/>
  <c r="G389" i="5"/>
  <c r="E477" i="5"/>
  <c r="G476" i="5"/>
  <c r="F476" i="5"/>
  <c r="E741" i="5"/>
  <c r="G740" i="5"/>
  <c r="F740" i="5"/>
  <c r="E434" i="5"/>
  <c r="G433" i="5"/>
  <c r="F433" i="5"/>
  <c r="E302" i="5"/>
  <c r="F301" i="5"/>
  <c r="G301" i="5"/>
  <c r="E874" i="5"/>
  <c r="G873" i="5"/>
  <c r="F873" i="5"/>
  <c r="E698" i="5"/>
  <c r="G697" i="5"/>
  <c r="F697" i="5"/>
  <c r="E522" i="5"/>
  <c r="G521" i="5"/>
  <c r="F521" i="5"/>
  <c r="E830" i="5"/>
  <c r="G829" i="5"/>
  <c r="F829" i="5"/>
  <c r="E654" i="5"/>
  <c r="G653" i="5"/>
  <c r="F653" i="5"/>
  <c r="E786" i="5"/>
  <c r="G785" i="5"/>
  <c r="F785" i="5"/>
  <c r="E213" i="5"/>
  <c r="G212" i="5"/>
  <c r="F212" i="5"/>
  <c r="E169" i="5"/>
  <c r="G168" i="5"/>
  <c r="F168" i="5"/>
  <c r="E126" i="5"/>
  <c r="F125" i="5"/>
  <c r="G125" i="5"/>
  <c r="E82" i="5"/>
  <c r="G81" i="5"/>
  <c r="F81" i="5"/>
  <c r="E37" i="5"/>
  <c r="G37" i="5" s="1"/>
  <c r="F36" i="5"/>
  <c r="E478" i="5" l="1"/>
  <c r="G477" i="5"/>
  <c r="F477" i="5"/>
  <c r="E435" i="5"/>
  <c r="F434" i="5"/>
  <c r="G434" i="5"/>
  <c r="E831" i="5"/>
  <c r="G830" i="5"/>
  <c r="F830" i="5"/>
  <c r="E875" i="5"/>
  <c r="G874" i="5"/>
  <c r="F874" i="5"/>
  <c r="E391" i="5"/>
  <c r="F390" i="5"/>
  <c r="G390" i="5"/>
  <c r="E787" i="5"/>
  <c r="G786" i="5"/>
  <c r="F786" i="5"/>
  <c r="E742" i="5"/>
  <c r="G741" i="5"/>
  <c r="F741" i="5"/>
  <c r="E699" i="5"/>
  <c r="G698" i="5"/>
  <c r="F698" i="5"/>
  <c r="E348" i="5"/>
  <c r="G347" i="5"/>
  <c r="F347" i="5"/>
  <c r="E566" i="5"/>
  <c r="F565" i="5"/>
  <c r="G565" i="5"/>
  <c r="E523" i="5"/>
  <c r="F522" i="5"/>
  <c r="G522" i="5"/>
  <c r="E610" i="5"/>
  <c r="G609" i="5"/>
  <c r="F609" i="5"/>
  <c r="E655" i="5"/>
  <c r="G654" i="5"/>
  <c r="F654" i="5"/>
  <c r="E214" i="5"/>
  <c r="G213" i="5"/>
  <c r="F213" i="5"/>
  <c r="E303" i="5"/>
  <c r="F302" i="5"/>
  <c r="G302" i="5"/>
  <c r="E258" i="5"/>
  <c r="F257" i="5"/>
  <c r="G257" i="5"/>
  <c r="E170" i="5"/>
  <c r="G169" i="5"/>
  <c r="F169" i="5"/>
  <c r="E127" i="5"/>
  <c r="F126" i="5"/>
  <c r="G126" i="5"/>
  <c r="E83" i="5"/>
  <c r="G82" i="5"/>
  <c r="F82" i="5"/>
  <c r="E38" i="5"/>
  <c r="G38" i="5" s="1"/>
  <c r="F37" i="5"/>
  <c r="E436" i="5" l="1"/>
  <c r="G435" i="5"/>
  <c r="F435" i="5"/>
  <c r="E567" i="5"/>
  <c r="G566" i="5"/>
  <c r="F566" i="5"/>
  <c r="E743" i="5"/>
  <c r="G742" i="5"/>
  <c r="F742" i="5"/>
  <c r="E656" i="5"/>
  <c r="G655" i="5"/>
  <c r="F655" i="5"/>
  <c r="E876" i="5"/>
  <c r="G875" i="5"/>
  <c r="F875" i="5"/>
  <c r="E349" i="5"/>
  <c r="G348" i="5"/>
  <c r="F348" i="5"/>
  <c r="E392" i="5"/>
  <c r="G391" i="5"/>
  <c r="F391" i="5"/>
  <c r="E304" i="5"/>
  <c r="G303" i="5"/>
  <c r="F303" i="5"/>
  <c r="E788" i="5"/>
  <c r="G787" i="5"/>
  <c r="F787" i="5"/>
  <c r="E832" i="5"/>
  <c r="G831" i="5"/>
  <c r="F831" i="5"/>
  <c r="E611" i="5"/>
  <c r="G610" i="5"/>
  <c r="F610" i="5"/>
  <c r="E215" i="5"/>
  <c r="G214" i="5"/>
  <c r="F214" i="5"/>
  <c r="E524" i="5"/>
  <c r="G523" i="5"/>
  <c r="F523" i="5"/>
  <c r="E259" i="5"/>
  <c r="F258" i="5"/>
  <c r="G258" i="5"/>
  <c r="E700" i="5"/>
  <c r="G699" i="5"/>
  <c r="F699" i="5"/>
  <c r="E479" i="5"/>
  <c r="F478" i="5"/>
  <c r="G478" i="5"/>
  <c r="E171" i="5"/>
  <c r="G170" i="5"/>
  <c r="F170" i="5"/>
  <c r="E128" i="5"/>
  <c r="G127" i="5"/>
  <c r="F127" i="5"/>
  <c r="E84" i="5"/>
  <c r="F83" i="5"/>
  <c r="G83" i="5"/>
  <c r="E39" i="5"/>
  <c r="G39" i="5" s="1"/>
  <c r="F38" i="5"/>
  <c r="E744" i="5" l="1"/>
  <c r="G743" i="5"/>
  <c r="F743" i="5"/>
  <c r="E350" i="5"/>
  <c r="F349" i="5"/>
  <c r="G349" i="5"/>
  <c r="E305" i="5"/>
  <c r="G304" i="5"/>
  <c r="F304" i="5"/>
  <c r="E568" i="5"/>
  <c r="G567" i="5"/>
  <c r="F567" i="5"/>
  <c r="E525" i="5"/>
  <c r="G524" i="5"/>
  <c r="F524" i="5"/>
  <c r="E612" i="5"/>
  <c r="G611" i="5"/>
  <c r="F611" i="5"/>
  <c r="E701" i="5"/>
  <c r="G700" i="5"/>
  <c r="F700" i="5"/>
  <c r="E216" i="5"/>
  <c r="G215" i="5"/>
  <c r="F215" i="5"/>
  <c r="E877" i="5"/>
  <c r="G876" i="5"/>
  <c r="F876" i="5"/>
  <c r="E833" i="5"/>
  <c r="G832" i="5"/>
  <c r="F832" i="5"/>
  <c r="E260" i="5"/>
  <c r="G259" i="5"/>
  <c r="F259" i="5"/>
  <c r="E393" i="5"/>
  <c r="G392" i="5"/>
  <c r="F392" i="5"/>
  <c r="E657" i="5"/>
  <c r="G656" i="5"/>
  <c r="F656" i="5"/>
  <c r="E480" i="5"/>
  <c r="G479" i="5"/>
  <c r="F479" i="5"/>
  <c r="E789" i="5"/>
  <c r="G788" i="5"/>
  <c r="F788" i="5"/>
  <c r="E437" i="5"/>
  <c r="G436" i="5"/>
  <c r="F436" i="5"/>
  <c r="E172" i="5"/>
  <c r="F171" i="5"/>
  <c r="G171" i="5"/>
  <c r="E129" i="5"/>
  <c r="G128" i="5"/>
  <c r="F128" i="5"/>
  <c r="E85" i="5"/>
  <c r="F84" i="5"/>
  <c r="G84" i="5"/>
  <c r="E40" i="5"/>
  <c r="G40" i="5" s="1"/>
  <c r="F39" i="5"/>
  <c r="E613" i="5" l="1"/>
  <c r="G612" i="5"/>
  <c r="F612" i="5"/>
  <c r="E261" i="5"/>
  <c r="G260" i="5"/>
  <c r="F260" i="5"/>
  <c r="E306" i="5"/>
  <c r="G305" i="5"/>
  <c r="F305" i="5"/>
  <c r="E217" i="5"/>
  <c r="G216" i="5"/>
  <c r="F216" i="5"/>
  <c r="E526" i="5"/>
  <c r="G525" i="5"/>
  <c r="F525" i="5"/>
  <c r="E790" i="5"/>
  <c r="G789" i="5"/>
  <c r="F789" i="5"/>
  <c r="E658" i="5"/>
  <c r="G657" i="5"/>
  <c r="F657" i="5"/>
  <c r="E834" i="5"/>
  <c r="G833" i="5"/>
  <c r="F833" i="5"/>
  <c r="E351" i="5"/>
  <c r="F350" i="5"/>
  <c r="G350" i="5"/>
  <c r="E481" i="5"/>
  <c r="G480" i="5"/>
  <c r="F480" i="5"/>
  <c r="E702" i="5"/>
  <c r="G701" i="5"/>
  <c r="F701" i="5"/>
  <c r="E394" i="5"/>
  <c r="G393" i="5"/>
  <c r="F393" i="5"/>
  <c r="E569" i="5"/>
  <c r="G568" i="5"/>
  <c r="F568" i="5"/>
  <c r="E438" i="5"/>
  <c r="F437" i="5"/>
  <c r="G437" i="5"/>
  <c r="E878" i="5"/>
  <c r="G877" i="5"/>
  <c r="F877" i="5"/>
  <c r="E745" i="5"/>
  <c r="G744" i="5"/>
  <c r="F744" i="5"/>
  <c r="E173" i="5"/>
  <c r="G172" i="5"/>
  <c r="F172" i="5"/>
  <c r="E130" i="5"/>
  <c r="G129" i="5"/>
  <c r="F129" i="5"/>
  <c r="E86" i="5"/>
  <c r="G85" i="5"/>
  <c r="F85" i="5"/>
  <c r="E41" i="5"/>
  <c r="G41" i="5" s="1"/>
  <c r="F40" i="5"/>
  <c r="E791" i="5" l="1"/>
  <c r="G790" i="5"/>
  <c r="F790" i="5"/>
  <c r="E482" i="5"/>
  <c r="G481" i="5"/>
  <c r="F481" i="5"/>
  <c r="E307" i="5"/>
  <c r="F306" i="5"/>
  <c r="G306" i="5"/>
  <c r="E659" i="5"/>
  <c r="G658" i="5"/>
  <c r="F658" i="5"/>
  <c r="E352" i="5"/>
  <c r="G351" i="5"/>
  <c r="F351" i="5"/>
  <c r="E262" i="5"/>
  <c r="G261" i="5"/>
  <c r="F261" i="5"/>
  <c r="E395" i="5"/>
  <c r="F394" i="5"/>
  <c r="G394" i="5"/>
  <c r="E527" i="5"/>
  <c r="G526" i="5"/>
  <c r="F526" i="5"/>
  <c r="E439" i="5"/>
  <c r="G438" i="5"/>
  <c r="F438" i="5"/>
  <c r="E879" i="5"/>
  <c r="G878" i="5"/>
  <c r="F878" i="5"/>
  <c r="E703" i="5"/>
  <c r="G702" i="5"/>
  <c r="F702" i="5"/>
  <c r="E218" i="5"/>
  <c r="F217" i="5"/>
  <c r="G217" i="5"/>
  <c r="E570" i="5"/>
  <c r="G569" i="5"/>
  <c r="F569" i="5"/>
  <c r="E746" i="5"/>
  <c r="G745" i="5"/>
  <c r="F745" i="5"/>
  <c r="E835" i="5"/>
  <c r="G834" i="5"/>
  <c r="F834" i="5"/>
  <c r="E614" i="5"/>
  <c r="G613" i="5"/>
  <c r="F613" i="5"/>
  <c r="E174" i="5"/>
  <c r="G173" i="5"/>
  <c r="F173" i="5"/>
  <c r="E131" i="5"/>
  <c r="G130" i="5"/>
  <c r="F130" i="5"/>
  <c r="E87" i="5"/>
  <c r="G86" i="5"/>
  <c r="F86" i="5"/>
  <c r="E42" i="5"/>
  <c r="F41" i="5"/>
  <c r="G42" i="5" l="1"/>
  <c r="C11" i="9" s="1" a="1"/>
  <c r="C11" i="9" s="1"/>
  <c r="D14" i="9" a="1"/>
  <c r="D14" i="9" s="1"/>
  <c r="D11" i="9" a="1"/>
  <c r="D11" i="9" s="1"/>
  <c r="H14" i="9" a="1"/>
  <c r="H14" i="9" s="1"/>
  <c r="H11" i="9" a="1"/>
  <c r="H11" i="9" s="1"/>
  <c r="E571" i="5"/>
  <c r="G570" i="5"/>
  <c r="F570" i="5"/>
  <c r="E528" i="5"/>
  <c r="G527" i="5"/>
  <c r="F527" i="5"/>
  <c r="E836" i="5"/>
  <c r="G835" i="5"/>
  <c r="F835" i="5"/>
  <c r="E880" i="5"/>
  <c r="G879" i="5"/>
  <c r="F879" i="5"/>
  <c r="E353" i="5"/>
  <c r="G352" i="5"/>
  <c r="F352" i="5"/>
  <c r="E219" i="5"/>
  <c r="G218" i="5"/>
  <c r="F218" i="5"/>
  <c r="E483" i="5"/>
  <c r="G482" i="5"/>
  <c r="F482" i="5"/>
  <c r="E747" i="5"/>
  <c r="G746" i="5"/>
  <c r="F746" i="5"/>
  <c r="E396" i="5"/>
  <c r="G395" i="5"/>
  <c r="F395" i="5"/>
  <c r="E704" i="5"/>
  <c r="G703" i="5"/>
  <c r="F703" i="5"/>
  <c r="E660" i="5"/>
  <c r="G659" i="5"/>
  <c r="F659" i="5"/>
  <c r="E263" i="5"/>
  <c r="G262" i="5"/>
  <c r="F262" i="5"/>
  <c r="E308" i="5"/>
  <c r="G307" i="5"/>
  <c r="F307" i="5"/>
  <c r="E615" i="5"/>
  <c r="G614" i="5"/>
  <c r="F614" i="5"/>
  <c r="E440" i="5"/>
  <c r="G439" i="5"/>
  <c r="F439" i="5"/>
  <c r="E792" i="5"/>
  <c r="G791" i="5"/>
  <c r="F791" i="5"/>
  <c r="E175" i="5"/>
  <c r="G174" i="5"/>
  <c r="G11" i="9" s="1" a="1"/>
  <c r="G11" i="9" s="1"/>
  <c r="F174" i="5"/>
  <c r="I11" i="9" s="1" a="1"/>
  <c r="I11" i="9" s="1"/>
  <c r="E132" i="5"/>
  <c r="F131" i="5"/>
  <c r="G131" i="5"/>
  <c r="E88" i="5"/>
  <c r="F87" i="5"/>
  <c r="G87" i="5"/>
  <c r="E43" i="5"/>
  <c r="G43" i="5" s="1"/>
  <c r="F42" i="5"/>
  <c r="E11" i="9" s="1" a="1"/>
  <c r="E11" i="9" s="1"/>
  <c r="D15" i="9" l="1"/>
  <c r="D16" i="9" s="1"/>
  <c r="H15" i="9"/>
  <c r="H16" i="9" s="1"/>
  <c r="E220" i="5"/>
  <c r="G219" i="5"/>
  <c r="F219" i="5"/>
  <c r="E705" i="5"/>
  <c r="G704" i="5"/>
  <c r="F704" i="5"/>
  <c r="E484" i="5"/>
  <c r="G483" i="5"/>
  <c r="F483" i="5"/>
  <c r="E309" i="5"/>
  <c r="G308" i="5"/>
  <c r="F308" i="5"/>
  <c r="E441" i="5"/>
  <c r="G440" i="5"/>
  <c r="F440" i="5"/>
  <c r="E397" i="5"/>
  <c r="G396" i="5"/>
  <c r="F396" i="5"/>
  <c r="E264" i="5"/>
  <c r="G263" i="5"/>
  <c r="F263" i="5"/>
  <c r="G353" i="5"/>
  <c r="F353" i="5"/>
  <c r="E616" i="5"/>
  <c r="G615" i="5"/>
  <c r="F615" i="5"/>
  <c r="E837" i="5"/>
  <c r="G836" i="5"/>
  <c r="F836" i="5"/>
  <c r="E529" i="5"/>
  <c r="G528" i="5"/>
  <c r="F528" i="5"/>
  <c r="E661" i="5"/>
  <c r="G660" i="5"/>
  <c r="F660" i="5"/>
  <c r="E881" i="5"/>
  <c r="G880" i="5"/>
  <c r="F880" i="5"/>
  <c r="E793" i="5"/>
  <c r="G792" i="5"/>
  <c r="F792" i="5"/>
  <c r="E748" i="5"/>
  <c r="G747" i="5"/>
  <c r="F747" i="5"/>
  <c r="E572" i="5"/>
  <c r="G571" i="5"/>
  <c r="F571" i="5"/>
  <c r="E176" i="5"/>
  <c r="G175" i="5"/>
  <c r="F175" i="5"/>
  <c r="E133" i="5"/>
  <c r="F132" i="5"/>
  <c r="G132" i="5"/>
  <c r="E89" i="5"/>
  <c r="G88" i="5"/>
  <c r="F88" i="5"/>
  <c r="E44" i="5"/>
  <c r="G44" i="5" s="1"/>
  <c r="F43" i="5"/>
  <c r="G397" i="5" l="1"/>
  <c r="F397" i="5"/>
  <c r="G881" i="5"/>
  <c r="F881" i="5"/>
  <c r="E485" i="5"/>
  <c r="G484" i="5"/>
  <c r="F484" i="5"/>
  <c r="E573" i="5"/>
  <c r="G572" i="5"/>
  <c r="F572" i="5"/>
  <c r="E617" i="5"/>
  <c r="G616" i="5"/>
  <c r="F616" i="5"/>
  <c r="G705" i="5"/>
  <c r="F705" i="5"/>
  <c r="F309" i="5"/>
  <c r="G309" i="5"/>
  <c r="G837" i="5"/>
  <c r="F837" i="5"/>
  <c r="E749" i="5"/>
  <c r="G748" i="5"/>
  <c r="F748" i="5"/>
  <c r="G441" i="5"/>
  <c r="F441" i="5"/>
  <c r="G661" i="5"/>
  <c r="F661" i="5"/>
  <c r="E265" i="5"/>
  <c r="G264" i="5"/>
  <c r="F264" i="5"/>
  <c r="G793" i="5"/>
  <c r="F793" i="5"/>
  <c r="G529" i="5"/>
  <c r="F529" i="5"/>
  <c r="E221" i="5"/>
  <c r="G220" i="5"/>
  <c r="F220" i="5"/>
  <c r="E177" i="5"/>
  <c r="G176" i="5"/>
  <c r="F176" i="5"/>
  <c r="F133" i="5"/>
  <c r="G133" i="5"/>
  <c r="G89" i="5"/>
  <c r="F89" i="5"/>
  <c r="E45" i="5"/>
  <c r="F44" i="5"/>
  <c r="G617" i="5" l="1"/>
  <c r="F617" i="5"/>
  <c r="G485" i="5"/>
  <c r="F485" i="5"/>
  <c r="G749" i="5"/>
  <c r="F749" i="5"/>
  <c r="F265" i="5"/>
  <c r="G265" i="5"/>
  <c r="G221" i="5"/>
  <c r="F221" i="5"/>
  <c r="G573" i="5"/>
  <c r="F573" i="5"/>
  <c r="G177" i="5"/>
  <c r="F177" i="5"/>
  <c r="F45" i="5"/>
  <c r="G4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C6052-CE49-4BAB-BEBE-A8333C201F4D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<sst xmlns="http://schemas.openxmlformats.org/spreadsheetml/2006/main" count="1060" uniqueCount="73">
  <si>
    <t>CAMELOT BY-THE-WATER</t>
  </si>
  <si>
    <t>Project Name</t>
  </si>
  <si>
    <t>CASUARINA COVE</t>
  </si>
  <si>
    <t>COSTA RHU</t>
  </si>
  <si>
    <t>COTE D'AZUR</t>
  </si>
  <si>
    <t>Distance to MRT</t>
  </si>
  <si>
    <t>Schools</t>
  </si>
  <si>
    <t>2021Q3</t>
  </si>
  <si>
    <t>2021Q4</t>
  </si>
  <si>
    <t>2022Q1</t>
  </si>
  <si>
    <t>2022Q2</t>
  </si>
  <si>
    <t>2022Q3</t>
  </si>
  <si>
    <t>2021Q2</t>
  </si>
  <si>
    <t>2022Q4</t>
  </si>
  <si>
    <t>DUNMAN VIEW</t>
  </si>
  <si>
    <t>EAST BAY GARDENS</t>
  </si>
  <si>
    <t>LAGOON VIEW</t>
  </si>
  <si>
    <t>LAGUNA PARK</t>
  </si>
  <si>
    <t>LEGENDA AT JOO CHIAT</t>
  </si>
  <si>
    <t>MANDARIN GARDENS</t>
  </si>
  <si>
    <t>NEPTUNE COURT</t>
  </si>
  <si>
    <t>PEBBLE BAY</t>
  </si>
  <si>
    <t>RIVEREDGE</t>
  </si>
  <si>
    <t>ROXY SQUARE</t>
  </si>
  <si>
    <t>SANCTUARY GREEN</t>
  </si>
  <si>
    <t>SILVERSEA</t>
  </si>
  <si>
    <t>TANJONG RIA CONDOMINIUM</t>
  </si>
  <si>
    <t>THE SHORE RESIDENCES</t>
  </si>
  <si>
    <t>VILLA MARINA</t>
  </si>
  <si>
    <t>WATER PLACE</t>
  </si>
  <si>
    <t>UB</t>
  </si>
  <si>
    <t>LB</t>
  </si>
  <si>
    <t>Profit</t>
  </si>
  <si>
    <t>Risk</t>
  </si>
  <si>
    <t>Profit/Risk</t>
  </si>
  <si>
    <t>Quarters from 2023Q1</t>
  </si>
  <si>
    <t>MRT dist</t>
  </si>
  <si>
    <t>269 m</t>
  </si>
  <si>
    <t>148 m</t>
  </si>
  <si>
    <t>139 m</t>
  </si>
  <si>
    <t>108 m</t>
  </si>
  <si>
    <t>597 m</t>
  </si>
  <si>
    <t>802 m</t>
  </si>
  <si>
    <t>124 m</t>
  </si>
  <si>
    <t>225 m</t>
  </si>
  <si>
    <t>522 m</t>
  </si>
  <si>
    <t>332 m</t>
  </si>
  <si>
    <t>107 m</t>
  </si>
  <si>
    <t>249 m</t>
  </si>
  <si>
    <t>581 m</t>
  </si>
  <si>
    <t>207 m</t>
  </si>
  <si>
    <t>957 m</t>
  </si>
  <si>
    <t>302 m</t>
  </si>
  <si>
    <t>480 m</t>
  </si>
  <si>
    <t>534 m</t>
  </si>
  <si>
    <t>736 m</t>
  </si>
  <si>
    <t>231 m</t>
  </si>
  <si>
    <t>Kong Hwa Primary School</t>
  </si>
  <si>
    <t>2023Q1</t>
  </si>
  <si>
    <t>Quarters forward</t>
  </si>
  <si>
    <t>Quarter</t>
  </si>
  <si>
    <t>PSF</t>
  </si>
  <si>
    <t>Predicted PSF</t>
  </si>
  <si>
    <t>R hat (growth rate)</t>
  </si>
  <si>
    <t>Near School (1km)</t>
  </si>
  <si>
    <t>Lower Bound</t>
  </si>
  <si>
    <t>Upper Bound</t>
  </si>
  <si>
    <t>Year to forecast</t>
  </si>
  <si>
    <t>Q to forecast</t>
  </si>
  <si>
    <t>Tao Nan</t>
  </si>
  <si>
    <t>RMSE</t>
  </si>
  <si>
    <t>No. of Records</t>
  </si>
  <si>
    <t>RMSE (testing)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</si>
</sst>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#.##"/>
  </numFmts>
  <fonts count="7">
    <font>
      <sz val="11"/>
      <color theme="1"/>
      <name val="Calibri"/>
      <family val="2"/>
      <scheme val="minor"/>
    </font>
    <font>
      <sz val="14"/>
      <color theme="1"/>
      <name val="Fig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Fig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thin">
        <color theme="2"/>
      </bottom>
      <diagonal/>
    </border>
    <border>
      <left/>
      <right style="medium">
        <color theme="2" tint="-0.249977111117893"/>
      </right>
      <top/>
      <bottom style="thin">
        <color theme="2"/>
      </bottom>
      <diagonal/>
    </border>
    <border>
      <left style="medium">
        <color theme="2" tint="-0.249977111117893"/>
      </left>
      <right/>
      <top style="thin">
        <color theme="2"/>
      </top>
      <bottom/>
      <diagonal/>
    </border>
    <border>
      <left/>
      <right style="medium">
        <color theme="2" tint="-0.249977111117893"/>
      </right>
      <top style="thin">
        <color theme="2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2" xfId="0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Border="1"/>
    <xf numFmtId="0" fontId="2" fillId="0" borderId="2" xfId="0" applyFont="1" applyBorder="1"/>
    <xf numFmtId="0" fontId="3" fillId="2" borderId="7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0" xfId="0" applyFill="1"/>
    <xf numFmtId="0" fontId="3" fillId="2" borderId="6" xfId="0" applyFont="1" applyFill="1" applyBorder="1"/>
    <xf numFmtId="0" fontId="0" fillId="0" borderId="3" xfId="0" applyBorder="1"/>
    <xf numFmtId="0" fontId="3" fillId="0" borderId="9" xfId="0" applyFont="1" applyBorder="1"/>
    <xf numFmtId="0" fontId="2" fillId="3" borderId="2" xfId="0" applyFont="1" applyFill="1" applyBorder="1"/>
    <xf numFmtId="0" fontId="3" fillId="0" borderId="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165" fontId="1" fillId="0" borderId="18" xfId="0" applyNumberFormat="1" applyFont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1" fillId="0" borderId="19" xfId="0" applyNumberFormat="1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6" fillId="0" borderId="0" xfId="0" applyFont="1"/>
    <xf numFmtId="0" fontId="0" fillId="5" borderId="2" xfId="0" applyFill="1" applyBorder="1"/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D01212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D0121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D01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67797</xdr:rowOff>
    </xdr:from>
    <xdr:ext cx="2575560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2447FC8-3839-4DB4-985D-5C785608F45B}"/>
                </a:ext>
              </a:extLst>
            </xdr:cNvPr>
            <xdr:cNvSpPr txBox="1"/>
          </xdr:nvSpPr>
          <xdr:spPr>
            <a:xfrm>
              <a:off x="0" y="4858872"/>
              <a:ext cx="2575560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SG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𝑈𝑝𝑝𝑒𝑟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𝐵𝑜𝑢𝑛𝑑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𝐿𝑜𝑤𝑒𝑟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𝐵𝑜𝑢𝑛𝑑</m:t>
                        </m:r>
                      </m:num>
                      <m:den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𝑃𝑟𝑒𝑑𝑖𝑐𝑡𝑒𝑑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𝑣𝑜𝑙𝑢𝑚𝑒</m:t>
                        </m:r>
                      </m:den>
                    </m:f>
                    <m:r>
                      <a:rPr lang="en-SG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𝑅𝑀𝑆𝐸</m:t>
                    </m:r>
                    <m:r>
                      <a:rPr lang="en-SG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SG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2447FC8-3839-4DB4-985D-5C785608F45B}"/>
                </a:ext>
              </a:extLst>
            </xdr:cNvPr>
            <xdr:cNvSpPr txBox="1"/>
          </xdr:nvSpPr>
          <xdr:spPr>
            <a:xfrm>
              <a:off x="0" y="4858872"/>
              <a:ext cx="2575560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SG" sz="1100" b="0" i="0">
                  <a:latin typeface="Cambria Math" panose="02040503050406030204" pitchFamily="18" charset="0"/>
                </a:rPr>
                <a:t>(𝑈𝑝𝑝𝑒𝑟 𝐵𝑜𝑢𝑛𝑑 −𝐿𝑜𝑤𝑒𝑟 𝐵𝑜𝑢𝑛𝑑)/(𝑃𝑟𝑒𝑑𝑖𝑐𝑡𝑒𝑑 𝑡𝑜𝑡𝑎𝑙 𝑣𝑜𝑙𝑢𝑚𝑒)∗𝑅𝑀𝑆𝐸=</a:t>
              </a:r>
              <a:endParaRPr lang="en-SG" sz="1100"/>
            </a:p>
          </xdr:txBody>
        </xdr:sp>
      </mc:Fallback>
    </mc:AlternateContent>
    <xdr:clientData/>
  </xdr:oneCellAnchor>
  <xdr:oneCellAnchor>
    <xdr:from>
      <xdr:col>0</xdr:col>
      <xdr:colOff>405316</xdr:colOff>
      <xdr:row>13</xdr:row>
      <xdr:rowOff>37652</xdr:rowOff>
    </xdr:from>
    <xdr:ext cx="2202180" cy="34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80A053A-C195-4984-8D2F-535E04DF544B}"/>
                </a:ext>
              </a:extLst>
            </xdr:cNvPr>
            <xdr:cNvSpPr txBox="1"/>
          </xdr:nvSpPr>
          <xdr:spPr>
            <a:xfrm>
              <a:off x="405316" y="4485827"/>
              <a:ext cx="2202180" cy="34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SG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𝑃𝑟𝑒𝑑𝑖𝑐𝑡𝑒𝑑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𝑃𝑆𝐹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−2023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1 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𝑃𝑆𝐹</m:t>
                        </m:r>
                      </m:num>
                      <m:den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2023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1 </m:t>
                        </m:r>
                        <m:r>
                          <a:rPr lang="en-SG" sz="1100" b="0" i="1">
                            <a:latin typeface="Cambria Math" panose="02040503050406030204" pitchFamily="18" charset="0"/>
                          </a:rPr>
                          <m:t>𝑃𝑆𝐹</m:t>
                        </m:r>
                      </m:den>
                    </m:f>
                    <m:r>
                      <a:rPr lang="en-SG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SG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80A053A-C195-4984-8D2F-535E04DF544B}"/>
                </a:ext>
              </a:extLst>
            </xdr:cNvPr>
            <xdr:cNvSpPr txBox="1"/>
          </xdr:nvSpPr>
          <xdr:spPr>
            <a:xfrm>
              <a:off x="405316" y="4485827"/>
              <a:ext cx="2202180" cy="34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SG" sz="1100" b="0" i="0">
                  <a:latin typeface="Cambria Math" panose="02040503050406030204" pitchFamily="18" charset="0"/>
                </a:rPr>
                <a:t>(𝑃𝑟𝑒𝑑𝑖𝑐𝑡𝑒𝑑 𝑃𝑆𝐹−2023𝑄1 𝑃𝑆𝐹)/(2023𝑄1 𝑃𝑆𝐹)=</a:t>
              </a:r>
              <a:endParaRPr lang="en-SG" sz="1100"/>
            </a:p>
          </xdr:txBody>
        </xdr:sp>
      </mc:Fallback>
    </mc:AlternateContent>
    <xdr:clientData/>
  </xdr:oneCellAnchor>
  <xdr:oneCellAnchor>
    <xdr:from>
      <xdr:col>0</xdr:col>
      <xdr:colOff>1023881</xdr:colOff>
      <xdr:row>9</xdr:row>
      <xdr:rowOff>80906</xdr:rowOff>
    </xdr:from>
    <xdr:ext cx="1371601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445D11B-8509-4173-A46F-2BF8C3E60B60}"/>
                </a:ext>
              </a:extLst>
            </xdr:cNvPr>
            <xdr:cNvSpPr txBox="1"/>
          </xdr:nvSpPr>
          <xdr:spPr>
            <a:xfrm>
              <a:off x="1023881" y="3386081"/>
              <a:ext cx="1371601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SG" sz="1400" b="0" i="1">
                        <a:latin typeface="Cambria Math" panose="02040503050406030204" pitchFamily="18" charset="0"/>
                      </a:rPr>
                      <m:t>95% </m:t>
                    </m:r>
                    <m:r>
                      <a:rPr lang="en-SG" sz="1400" b="0" i="1">
                        <a:latin typeface="Cambria Math" panose="02040503050406030204" pitchFamily="18" charset="0"/>
                      </a:rPr>
                      <m:t>𝐶𝑜𝑛𝑓𝑖𝑑𝑒𝑛𝑐𝑒</m:t>
                    </m:r>
                  </m:oMath>
                </m:oMathPara>
              </a14:m>
              <a:endParaRPr lang="en-SG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SG" sz="1400" b="0" i="1">
                        <a:latin typeface="Cambria Math" panose="02040503050406030204" pitchFamily="18" charset="0"/>
                      </a:rPr>
                      <m:t>𝐼𝑛𝑡𝑒𝑟𝑣𝑎𝑙</m:t>
                    </m:r>
                  </m:oMath>
                </m:oMathPara>
              </a14:m>
              <a:endParaRPr lang="en-SG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445D11B-8509-4173-A46F-2BF8C3E60B60}"/>
                </a:ext>
              </a:extLst>
            </xdr:cNvPr>
            <xdr:cNvSpPr txBox="1"/>
          </xdr:nvSpPr>
          <xdr:spPr>
            <a:xfrm>
              <a:off x="1023881" y="3386081"/>
              <a:ext cx="1371601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SG" sz="1400" b="0" i="0">
                  <a:latin typeface="Cambria Math" panose="02040503050406030204" pitchFamily="18" charset="0"/>
                </a:rPr>
                <a:t>95% 𝐶𝑜𝑛𝑓𝑖𝑑𝑒𝑛𝑐𝑒</a:t>
              </a:r>
              <a:endParaRPr lang="en-SG" sz="1400" b="0" i="1">
                <a:latin typeface="Cambria Math" panose="02040503050406030204" pitchFamily="18" charset="0"/>
              </a:endParaRPr>
            </a:p>
            <a:p>
              <a:pPr/>
              <a:r>
                <a:rPr lang="en-SG" sz="1400" b="0" i="0">
                  <a:latin typeface="Cambria Math" panose="02040503050406030204" pitchFamily="18" charset="0"/>
                </a:rPr>
                <a:t>𝐼𝑛𝑡𝑒𝑟𝑣𝑎𝑙</a:t>
              </a:r>
              <a:endParaRPr lang="en-SG" sz="1400"/>
            </a:p>
          </xdr:txBody>
        </xdr:sp>
      </mc:Fallback>
    </mc:AlternateContent>
    <xdr:clientData/>
  </xdr:oneCellAnchor>
  <xdr:twoCellAnchor editAs="oneCell">
    <xdr:from>
      <xdr:col>4</xdr:col>
      <xdr:colOff>1278466</xdr:colOff>
      <xdr:row>1</xdr:row>
      <xdr:rowOff>160867</xdr:rowOff>
    </xdr:from>
    <xdr:to>
      <xdr:col>6</xdr:col>
      <xdr:colOff>616758</xdr:colOff>
      <xdr:row>5</xdr:row>
      <xdr:rowOff>81803</xdr:rowOff>
    </xdr:to>
    <xdr:pic>
      <xdr:nvPicPr>
        <xdr:cNvPr id="2" name="Picture 1" descr="The Right Move">
          <a:extLst>
            <a:ext uri="{FF2B5EF4-FFF2-40B4-BE49-F238E27FC236}">
              <a16:creationId xmlns:a16="http://schemas.microsoft.com/office/drawing/2014/main" id="{2178C069-8F64-46F4-AC63-311AAA27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3866" y="381000"/>
          <a:ext cx="1979892" cy="186827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tdapac-my.sharepoint.com/personal/fano_lim_mymail_sutd_edu_sg/Documents/Jan%2023/40.011%20Data%20and%20Business%20Analytics/DBA%20project/experiment/final.xlsx" TargetMode="External"/><Relationship Id="rId1" Type="http://schemas.openxmlformats.org/officeDocument/2006/relationships/externalLinkPath" Target="https://sutdapac-my.sharepoint.com/personal/fano_lim_mymail_sutd_edu_sg/Documents/Jan%2023/40.011%20Data%20and%20Business%20Analytics/DBA%20project/experiment/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"/>
      <sheetName val="Forcasting"/>
      <sheetName val="Update"/>
      <sheetName val="Dropbox"/>
    </sheetNames>
    <sheetDataSet>
      <sheetData sheetId="0">
        <row r="4">
          <cell r="D4" t="str">
            <v>CAMELOT BY-THE-WATER</v>
          </cell>
        </row>
      </sheetData>
      <sheetData sheetId="1"/>
      <sheetData sheetId="2"/>
      <sheetData sheetId="3">
        <row r="1">
          <cell r="A1" t="str">
            <v>Project Name</v>
          </cell>
          <cell r="B1" t="str">
            <v>MRT dist</v>
          </cell>
          <cell r="C1" t="str">
            <v>Schools</v>
          </cell>
        </row>
        <row r="2">
          <cell r="A2" t="str">
            <v>CAMELOT BY-THE-WATER</v>
          </cell>
          <cell r="B2" t="str">
            <v>207 m</v>
          </cell>
          <cell r="C2">
            <v>0</v>
          </cell>
        </row>
        <row r="3">
          <cell r="A3" t="str">
            <v>CASUARINA COVE</v>
          </cell>
          <cell r="B3" t="str">
            <v>107 m</v>
          </cell>
          <cell r="C3">
            <v>0</v>
          </cell>
        </row>
        <row r="4">
          <cell r="A4" t="str">
            <v>COSTA RHU</v>
          </cell>
          <cell r="B4" t="str">
            <v>522 m</v>
          </cell>
          <cell r="C4">
            <v>0</v>
          </cell>
        </row>
        <row r="5">
          <cell r="A5" t="str">
            <v>COTE D'AZUR</v>
          </cell>
          <cell r="B5" t="str">
            <v>302 m</v>
          </cell>
          <cell r="C5" t="str">
            <v>Tao Nan Primary School</v>
          </cell>
        </row>
        <row r="6">
          <cell r="A6" t="str">
            <v>DUNMAN VIEW</v>
          </cell>
          <cell r="B6" t="str">
            <v>957 m</v>
          </cell>
          <cell r="C6" t="str">
            <v>Kong Hwa Primary School</v>
          </cell>
        </row>
        <row r="7">
          <cell r="A7" t="str">
            <v>EAST BAY GARDENS</v>
          </cell>
          <cell r="B7" t="str">
            <v>332 m</v>
          </cell>
          <cell r="C7">
            <v>0</v>
          </cell>
        </row>
        <row r="8">
          <cell r="A8" t="str">
            <v>LAGOON VIEW</v>
          </cell>
          <cell r="B8" t="str">
            <v>225 m</v>
          </cell>
          <cell r="C8">
            <v>0</v>
          </cell>
        </row>
        <row r="9">
          <cell r="A9" t="str">
            <v>LAGUNA PARK</v>
          </cell>
          <cell r="B9" t="str">
            <v>124 m</v>
          </cell>
          <cell r="C9">
            <v>0</v>
          </cell>
        </row>
        <row r="10">
          <cell r="A10" t="str">
            <v>LEGENDA AT JOO CHIAT</v>
          </cell>
          <cell r="B10" t="str">
            <v>802 m</v>
          </cell>
          <cell r="C10">
            <v>0</v>
          </cell>
        </row>
        <row r="11">
          <cell r="A11" t="str">
            <v>MANDARIN GARDENS</v>
          </cell>
          <cell r="B11" t="str">
            <v>597 m</v>
          </cell>
          <cell r="C11">
            <v>0</v>
          </cell>
        </row>
        <row r="12">
          <cell r="A12" t="str">
            <v>NEPTUNE COURT</v>
          </cell>
          <cell r="B12" t="str">
            <v>736 m</v>
          </cell>
          <cell r="C12">
            <v>0</v>
          </cell>
        </row>
        <row r="13">
          <cell r="A13" t="str">
            <v>PEBBLE BAY</v>
          </cell>
          <cell r="B13" t="str">
            <v>148 m</v>
          </cell>
          <cell r="C13">
            <v>0</v>
          </cell>
        </row>
        <row r="14">
          <cell r="A14" t="str">
            <v>RIVEREDGE</v>
          </cell>
          <cell r="B14" t="str">
            <v>581 m</v>
          </cell>
          <cell r="C14">
            <v>0</v>
          </cell>
        </row>
        <row r="15">
          <cell r="A15" t="str">
            <v>ROXY SQUARE</v>
          </cell>
          <cell r="B15" t="str">
            <v>231 m</v>
          </cell>
          <cell r="C15">
            <v>0</v>
          </cell>
        </row>
        <row r="16">
          <cell r="A16" t="str">
            <v>SANCTUARY GREEN</v>
          </cell>
          <cell r="B16" t="str">
            <v>249 m</v>
          </cell>
          <cell r="C16">
            <v>0</v>
          </cell>
        </row>
        <row r="17">
          <cell r="A17" t="str">
            <v>SILVERSEA</v>
          </cell>
          <cell r="B17" t="str">
            <v>480 m</v>
          </cell>
          <cell r="C17" t="str">
            <v>Tao Nan Primary School</v>
          </cell>
        </row>
        <row r="18">
          <cell r="A18" t="str">
            <v>TANJONG RIA CONDOMINIUM</v>
          </cell>
          <cell r="B18" t="str">
            <v>108 m</v>
          </cell>
          <cell r="C18">
            <v>0</v>
          </cell>
        </row>
        <row r="19">
          <cell r="A19" t="str">
            <v>THE SHORE RESIDENCES</v>
          </cell>
          <cell r="B19" t="str">
            <v>534 m</v>
          </cell>
          <cell r="C19" t="str">
            <v>Tao Nan Primary School</v>
          </cell>
        </row>
        <row r="20">
          <cell r="A20" t="str">
            <v>VILLA MARINA</v>
          </cell>
          <cell r="B20" t="str">
            <v>269 m</v>
          </cell>
          <cell r="C20">
            <v>0</v>
          </cell>
        </row>
        <row r="21">
          <cell r="A21" t="str">
            <v>WATER PLACE</v>
          </cell>
          <cell r="B21" t="str">
            <v>139 m</v>
          </cell>
          <cell r="C21">
            <v>0</v>
          </cell>
        </row>
        <row r="22">
          <cell r="A22"/>
          <cell r="B22"/>
          <cell r="C22"/>
        </row>
        <row r="23">
          <cell r="A23"/>
          <cell r="B23"/>
          <cell r="C23"/>
        </row>
        <row r="24">
          <cell r="A24"/>
          <cell r="B24"/>
          <cell r="C24"/>
        </row>
        <row r="25">
          <cell r="A25"/>
          <cell r="B25"/>
          <cell r="C25"/>
        </row>
        <row r="26">
          <cell r="A26"/>
          <cell r="B26"/>
          <cell r="C26"/>
        </row>
        <row r="27">
          <cell r="A27"/>
          <cell r="B27"/>
          <cell r="C27"/>
        </row>
        <row r="28">
          <cell r="A28"/>
          <cell r="B28"/>
          <cell r="C28"/>
        </row>
        <row r="29">
          <cell r="A29"/>
          <cell r="B29"/>
          <cell r="C29"/>
        </row>
        <row r="30">
          <cell r="A30"/>
          <cell r="B30"/>
          <cell r="C30"/>
        </row>
        <row r="31">
          <cell r="A31"/>
          <cell r="B31"/>
          <cell r="C31"/>
        </row>
        <row r="32">
          <cell r="A32"/>
          <cell r="B32"/>
          <cell r="C32"/>
        </row>
        <row r="33">
          <cell r="A33"/>
          <cell r="B33"/>
          <cell r="C33"/>
        </row>
        <row r="34">
          <cell r="A34"/>
          <cell r="B34"/>
          <cell r="C34"/>
        </row>
        <row r="35">
          <cell r="A35"/>
          <cell r="B35"/>
          <cell r="C35"/>
        </row>
        <row r="36">
          <cell r="A36"/>
          <cell r="B36"/>
          <cell r="C36"/>
        </row>
        <row r="37">
          <cell r="A37"/>
          <cell r="B37"/>
          <cell r="C37"/>
        </row>
        <row r="38">
          <cell r="A38"/>
          <cell r="B38"/>
          <cell r="C38"/>
        </row>
        <row r="39">
          <cell r="A39"/>
          <cell r="B39"/>
          <cell r="C39"/>
        </row>
        <row r="40">
          <cell r="A40"/>
          <cell r="B40"/>
          <cell r="C40"/>
        </row>
        <row r="41">
          <cell r="A41"/>
          <cell r="B41"/>
          <cell r="C41"/>
        </row>
        <row r="42">
          <cell r="A42"/>
          <cell r="B42"/>
          <cell r="C42"/>
        </row>
        <row r="43">
          <cell r="A43"/>
          <cell r="B43"/>
          <cell r="C43"/>
        </row>
        <row r="44">
          <cell r="A44"/>
          <cell r="B44"/>
          <cell r="C44"/>
        </row>
        <row r="45">
          <cell r="A45"/>
          <cell r="B45"/>
          <cell r="C45"/>
        </row>
        <row r="46">
          <cell r="A46"/>
          <cell r="B46"/>
          <cell r="C46"/>
        </row>
        <row r="47">
          <cell r="A47"/>
          <cell r="B47"/>
          <cell r="C47"/>
        </row>
        <row r="48">
          <cell r="A48"/>
          <cell r="B48"/>
          <cell r="C48"/>
        </row>
        <row r="49">
          <cell r="A49"/>
          <cell r="B49"/>
          <cell r="C49"/>
        </row>
        <row r="50">
          <cell r="A50"/>
          <cell r="B50"/>
          <cell r="C50"/>
        </row>
        <row r="51">
          <cell r="A51"/>
          <cell r="B51"/>
          <cell r="C51"/>
        </row>
        <row r="52">
          <cell r="A52"/>
          <cell r="B52"/>
          <cell r="C52"/>
        </row>
        <row r="53">
          <cell r="A53"/>
          <cell r="B53"/>
          <cell r="C53"/>
        </row>
        <row r="54">
          <cell r="A54"/>
          <cell r="B54"/>
          <cell r="C54"/>
        </row>
        <row r="55">
          <cell r="A55"/>
          <cell r="B55"/>
          <cell r="C55"/>
        </row>
        <row r="56">
          <cell r="A56"/>
          <cell r="B56"/>
          <cell r="C56"/>
        </row>
        <row r="57">
          <cell r="A57"/>
          <cell r="B57"/>
          <cell r="C57"/>
        </row>
        <row r="58">
          <cell r="A58"/>
          <cell r="B58"/>
          <cell r="C58"/>
        </row>
        <row r="59">
          <cell r="A59"/>
          <cell r="B59"/>
          <cell r="C59"/>
        </row>
        <row r="60">
          <cell r="A60"/>
          <cell r="B60"/>
          <cell r="C60"/>
        </row>
        <row r="61">
          <cell r="A61"/>
          <cell r="B61"/>
          <cell r="C61"/>
        </row>
        <row r="62">
          <cell r="A62"/>
          <cell r="B62"/>
          <cell r="C62"/>
        </row>
        <row r="63">
          <cell r="A63"/>
          <cell r="B63"/>
          <cell r="C63"/>
        </row>
        <row r="64">
          <cell r="A64"/>
          <cell r="B64"/>
          <cell r="C64"/>
        </row>
        <row r="65">
          <cell r="A65"/>
          <cell r="B65"/>
          <cell r="C65"/>
        </row>
        <row r="66">
          <cell r="A66"/>
          <cell r="B66"/>
          <cell r="C66"/>
        </row>
        <row r="67">
          <cell r="A67"/>
          <cell r="B67"/>
          <cell r="C67"/>
        </row>
        <row r="68">
          <cell r="A68"/>
          <cell r="B68"/>
          <cell r="C68"/>
        </row>
        <row r="69">
          <cell r="A69"/>
          <cell r="B69"/>
          <cell r="C69"/>
        </row>
        <row r="70">
          <cell r="A70"/>
          <cell r="B70"/>
          <cell r="C70"/>
        </row>
        <row r="71">
          <cell r="A71"/>
          <cell r="B71"/>
          <cell r="C71"/>
        </row>
        <row r="72">
          <cell r="A72"/>
          <cell r="B72"/>
          <cell r="C72"/>
        </row>
        <row r="73">
          <cell r="A73"/>
          <cell r="B73"/>
          <cell r="C73"/>
        </row>
        <row r="74">
          <cell r="A74"/>
          <cell r="B74"/>
          <cell r="C74"/>
        </row>
        <row r="75">
          <cell r="A75"/>
          <cell r="B75"/>
          <cell r="C75"/>
        </row>
        <row r="76">
          <cell r="A76"/>
          <cell r="B76"/>
          <cell r="C76"/>
        </row>
        <row r="77">
          <cell r="A77"/>
          <cell r="B77"/>
          <cell r="C77"/>
        </row>
        <row r="78">
          <cell r="A78"/>
          <cell r="B78"/>
          <cell r="C78"/>
        </row>
        <row r="79">
          <cell r="A79"/>
          <cell r="B79"/>
          <cell r="C79"/>
        </row>
        <row r="80">
          <cell r="A80"/>
          <cell r="B80"/>
          <cell r="C80"/>
        </row>
        <row r="81">
          <cell r="A81"/>
          <cell r="B81"/>
          <cell r="C81"/>
        </row>
        <row r="82">
          <cell r="A82"/>
          <cell r="B82"/>
          <cell r="C82"/>
        </row>
        <row r="83">
          <cell r="A83"/>
          <cell r="B83"/>
          <cell r="C83"/>
        </row>
        <row r="84">
          <cell r="A84"/>
          <cell r="B84"/>
          <cell r="C84"/>
        </row>
        <row r="85">
          <cell r="A85"/>
          <cell r="B85"/>
          <cell r="C85"/>
        </row>
        <row r="86">
          <cell r="A86"/>
          <cell r="B86"/>
          <cell r="C86"/>
        </row>
        <row r="87">
          <cell r="A87"/>
          <cell r="B87"/>
          <cell r="C87"/>
        </row>
        <row r="88">
          <cell r="A88"/>
          <cell r="B88"/>
          <cell r="C88"/>
        </row>
        <row r="89">
          <cell r="A89"/>
          <cell r="B89"/>
          <cell r="C89"/>
        </row>
        <row r="90">
          <cell r="A90"/>
          <cell r="B90"/>
          <cell r="C90"/>
        </row>
        <row r="91">
          <cell r="A91"/>
          <cell r="B91"/>
          <cell r="C91"/>
        </row>
        <row r="92">
          <cell r="A92"/>
          <cell r="B92"/>
          <cell r="C92"/>
        </row>
        <row r="93">
          <cell r="A93"/>
          <cell r="B93"/>
          <cell r="C93"/>
        </row>
        <row r="94">
          <cell r="A94"/>
          <cell r="B94"/>
          <cell r="C94"/>
        </row>
        <row r="95">
          <cell r="A95"/>
          <cell r="B95"/>
          <cell r="C95"/>
        </row>
        <row r="96">
          <cell r="A96"/>
          <cell r="B96"/>
          <cell r="C96"/>
        </row>
        <row r="97">
          <cell r="A97"/>
          <cell r="B97"/>
          <cell r="C97"/>
        </row>
        <row r="98">
          <cell r="A98"/>
          <cell r="B98"/>
          <cell r="C98"/>
        </row>
        <row r="99">
          <cell r="A99"/>
          <cell r="B99"/>
          <cell r="C99"/>
        </row>
        <row r="100">
          <cell r="A100"/>
          <cell r="B100"/>
          <cell r="C100"/>
        </row>
        <row r="101">
          <cell r="A101"/>
          <cell r="B101"/>
          <cell r="C101"/>
        </row>
        <row r="102">
          <cell r="A102"/>
          <cell r="B102"/>
          <cell r="C102"/>
        </row>
        <row r="103">
          <cell r="A103"/>
          <cell r="B103"/>
          <cell r="C103"/>
        </row>
        <row r="104">
          <cell r="A104"/>
          <cell r="B104"/>
          <cell r="C104"/>
        </row>
        <row r="105">
          <cell r="A105"/>
          <cell r="B105"/>
          <cell r="C105"/>
        </row>
        <row r="106">
          <cell r="A106"/>
          <cell r="B106"/>
          <cell r="C106"/>
        </row>
        <row r="107">
          <cell r="A107"/>
          <cell r="B107"/>
          <cell r="C107"/>
        </row>
        <row r="108">
          <cell r="A108"/>
          <cell r="B108"/>
          <cell r="C108"/>
        </row>
        <row r="109">
          <cell r="A109"/>
          <cell r="B109"/>
          <cell r="C109"/>
        </row>
        <row r="110">
          <cell r="A110"/>
          <cell r="B110"/>
          <cell r="C110"/>
        </row>
        <row r="111">
          <cell r="A111"/>
          <cell r="B111"/>
          <cell r="C111"/>
        </row>
        <row r="112">
          <cell r="A112"/>
          <cell r="B112"/>
          <cell r="C112"/>
        </row>
        <row r="113">
          <cell r="A113"/>
          <cell r="B113"/>
          <cell r="C113"/>
        </row>
        <row r="114">
          <cell r="A114"/>
          <cell r="B114"/>
          <cell r="C114"/>
        </row>
        <row r="115">
          <cell r="A115"/>
          <cell r="B115"/>
          <cell r="C115"/>
        </row>
        <row r="116">
          <cell r="A116"/>
          <cell r="B116"/>
          <cell r="C116"/>
        </row>
        <row r="117">
          <cell r="A117"/>
          <cell r="B117"/>
          <cell r="C117"/>
        </row>
        <row r="118">
          <cell r="A118"/>
          <cell r="B118"/>
          <cell r="C118"/>
        </row>
        <row r="119">
          <cell r="A119"/>
          <cell r="B119"/>
          <cell r="C119"/>
        </row>
        <row r="120">
          <cell r="A120"/>
          <cell r="B120"/>
          <cell r="C120"/>
        </row>
        <row r="121">
          <cell r="A121"/>
          <cell r="B121"/>
          <cell r="C121"/>
        </row>
        <row r="122">
          <cell r="A122"/>
          <cell r="B122"/>
          <cell r="C122"/>
        </row>
        <row r="123">
          <cell r="A123"/>
          <cell r="B123"/>
          <cell r="C123"/>
        </row>
        <row r="124">
          <cell r="A124"/>
          <cell r="B124"/>
          <cell r="C124"/>
        </row>
        <row r="125">
          <cell r="A125"/>
          <cell r="B125"/>
          <cell r="C125"/>
        </row>
        <row r="126">
          <cell r="A126"/>
          <cell r="B126"/>
          <cell r="C126"/>
        </row>
        <row r="127">
          <cell r="A127"/>
          <cell r="B127"/>
          <cell r="C127"/>
        </row>
        <row r="128">
          <cell r="A128"/>
          <cell r="B128"/>
          <cell r="C128"/>
        </row>
        <row r="129">
          <cell r="A129"/>
          <cell r="B129"/>
          <cell r="C129"/>
        </row>
        <row r="130">
          <cell r="A130"/>
          <cell r="B130"/>
          <cell r="C130"/>
        </row>
        <row r="131">
          <cell r="A131"/>
          <cell r="B131"/>
          <cell r="C131"/>
        </row>
        <row r="132">
          <cell r="A132"/>
          <cell r="B132"/>
          <cell r="C132"/>
        </row>
        <row r="133">
          <cell r="A133"/>
          <cell r="B133"/>
          <cell r="C133"/>
        </row>
        <row r="134">
          <cell r="A134"/>
          <cell r="B134"/>
          <cell r="C134"/>
        </row>
        <row r="135">
          <cell r="A135"/>
          <cell r="B135"/>
          <cell r="C135"/>
        </row>
        <row r="136">
          <cell r="A136"/>
          <cell r="B136"/>
          <cell r="C136"/>
        </row>
        <row r="137">
          <cell r="A137"/>
          <cell r="B137"/>
          <cell r="C137"/>
        </row>
        <row r="138">
          <cell r="A138"/>
          <cell r="B138"/>
          <cell r="C138"/>
        </row>
        <row r="139">
          <cell r="A139"/>
          <cell r="B139"/>
          <cell r="C139"/>
        </row>
        <row r="140">
          <cell r="A140"/>
          <cell r="B140"/>
          <cell r="C140"/>
        </row>
        <row r="141">
          <cell r="A141"/>
          <cell r="B141"/>
          <cell r="C141"/>
        </row>
        <row r="142">
          <cell r="A142"/>
          <cell r="B142"/>
          <cell r="C142"/>
        </row>
        <row r="143">
          <cell r="A143"/>
          <cell r="B143"/>
          <cell r="C143"/>
        </row>
        <row r="144">
          <cell r="A144"/>
          <cell r="B144"/>
          <cell r="C144"/>
        </row>
        <row r="145">
          <cell r="A145"/>
          <cell r="B145"/>
          <cell r="C145"/>
        </row>
        <row r="146">
          <cell r="A146"/>
          <cell r="B146"/>
          <cell r="C146"/>
        </row>
        <row r="147">
          <cell r="A147"/>
          <cell r="B147"/>
          <cell r="C147"/>
        </row>
        <row r="148">
          <cell r="A148"/>
          <cell r="B148"/>
          <cell r="C148"/>
        </row>
        <row r="149">
          <cell r="A149"/>
          <cell r="B149"/>
          <cell r="C149"/>
        </row>
        <row r="150">
          <cell r="A150"/>
          <cell r="B150"/>
          <cell r="C150"/>
        </row>
        <row r="151">
          <cell r="A151"/>
          <cell r="B151"/>
          <cell r="C151"/>
        </row>
        <row r="152">
          <cell r="A152"/>
          <cell r="B152"/>
          <cell r="C152"/>
        </row>
        <row r="153">
          <cell r="A153"/>
          <cell r="B153"/>
          <cell r="C153"/>
        </row>
        <row r="154">
          <cell r="A154"/>
          <cell r="B154"/>
          <cell r="C154"/>
        </row>
        <row r="155">
          <cell r="A155"/>
          <cell r="B155"/>
          <cell r="C155"/>
        </row>
        <row r="156">
          <cell r="A156"/>
          <cell r="B156"/>
          <cell r="C156"/>
        </row>
        <row r="157">
          <cell r="A157"/>
          <cell r="B157"/>
          <cell r="C157"/>
        </row>
        <row r="158">
          <cell r="A158"/>
          <cell r="B158"/>
          <cell r="C158"/>
        </row>
        <row r="159">
          <cell r="A159"/>
          <cell r="B159"/>
          <cell r="C159"/>
        </row>
        <row r="160">
          <cell r="A160"/>
          <cell r="B160"/>
          <cell r="C160"/>
        </row>
        <row r="161">
          <cell r="A161"/>
          <cell r="B161"/>
          <cell r="C161"/>
        </row>
        <row r="162">
          <cell r="A162"/>
          <cell r="B162"/>
          <cell r="C162"/>
        </row>
        <row r="163">
          <cell r="A163"/>
          <cell r="B163"/>
          <cell r="C163"/>
        </row>
        <row r="164">
          <cell r="A164"/>
          <cell r="B164"/>
          <cell r="C164"/>
        </row>
        <row r="165">
          <cell r="A165"/>
          <cell r="B165"/>
          <cell r="C165"/>
        </row>
        <row r="166">
          <cell r="A166"/>
          <cell r="B166"/>
          <cell r="C166"/>
        </row>
        <row r="167">
          <cell r="A167"/>
          <cell r="B167"/>
          <cell r="C167"/>
        </row>
        <row r="168">
          <cell r="A168"/>
          <cell r="B168"/>
          <cell r="C168"/>
        </row>
        <row r="169">
          <cell r="A169"/>
          <cell r="B169"/>
          <cell r="C169"/>
        </row>
        <row r="170">
          <cell r="A170"/>
          <cell r="B170"/>
          <cell r="C170"/>
        </row>
        <row r="171">
          <cell r="A171"/>
          <cell r="B171"/>
          <cell r="C171"/>
        </row>
        <row r="172">
          <cell r="A172"/>
          <cell r="B172"/>
          <cell r="C172"/>
        </row>
        <row r="173">
          <cell r="A173"/>
          <cell r="B173"/>
          <cell r="C173"/>
        </row>
        <row r="174">
          <cell r="A174"/>
          <cell r="B174"/>
          <cell r="C174"/>
        </row>
        <row r="175">
          <cell r="A175"/>
          <cell r="B175"/>
          <cell r="C175"/>
        </row>
        <row r="176">
          <cell r="A176"/>
          <cell r="B176"/>
          <cell r="C176"/>
        </row>
        <row r="177">
          <cell r="A177"/>
          <cell r="B177"/>
          <cell r="C177"/>
        </row>
        <row r="178">
          <cell r="A178"/>
          <cell r="B178"/>
          <cell r="C178"/>
        </row>
        <row r="179">
          <cell r="A179"/>
          <cell r="B179"/>
          <cell r="C179"/>
        </row>
        <row r="180">
          <cell r="A180"/>
          <cell r="B180"/>
          <cell r="C180"/>
        </row>
        <row r="181">
          <cell r="A181"/>
          <cell r="B181"/>
          <cell r="C181"/>
        </row>
        <row r="182">
          <cell r="A182"/>
          <cell r="B182"/>
          <cell r="C182"/>
        </row>
        <row r="183">
          <cell r="A183"/>
          <cell r="B183"/>
          <cell r="C183"/>
        </row>
        <row r="184">
          <cell r="A184"/>
          <cell r="B184"/>
          <cell r="C184"/>
        </row>
        <row r="185">
          <cell r="A185"/>
          <cell r="B185"/>
          <cell r="C185"/>
        </row>
        <row r="186">
          <cell r="A186"/>
          <cell r="B186"/>
          <cell r="C186"/>
        </row>
        <row r="187">
          <cell r="A187"/>
          <cell r="B187"/>
          <cell r="C187"/>
        </row>
        <row r="188">
          <cell r="A188"/>
          <cell r="B188"/>
          <cell r="C188"/>
        </row>
        <row r="189">
          <cell r="A189"/>
          <cell r="B189"/>
          <cell r="C189"/>
        </row>
        <row r="190">
          <cell r="A190"/>
          <cell r="B190"/>
          <cell r="C190"/>
        </row>
        <row r="191">
          <cell r="A191"/>
          <cell r="B191"/>
          <cell r="C191"/>
        </row>
        <row r="192">
          <cell r="A192"/>
          <cell r="B192"/>
          <cell r="C192"/>
        </row>
        <row r="193">
          <cell r="A193"/>
          <cell r="B193"/>
          <cell r="C193"/>
        </row>
        <row r="194">
          <cell r="A194"/>
          <cell r="B194"/>
          <cell r="C194"/>
        </row>
        <row r="195">
          <cell r="A195"/>
          <cell r="B195"/>
          <cell r="C195"/>
        </row>
        <row r="196">
          <cell r="A196"/>
          <cell r="B196"/>
          <cell r="C196"/>
        </row>
        <row r="197">
          <cell r="A197"/>
          <cell r="B197"/>
          <cell r="C197"/>
        </row>
        <row r="198">
          <cell r="A198"/>
          <cell r="B198"/>
          <cell r="C198"/>
        </row>
        <row r="199">
          <cell r="A199"/>
          <cell r="B199"/>
          <cell r="C199"/>
        </row>
        <row r="200">
          <cell r="A200"/>
          <cell r="B200"/>
          <cell r="C200"/>
        </row>
        <row r="201">
          <cell r="A201"/>
          <cell r="B201"/>
          <cell r="C201"/>
        </row>
        <row r="202">
          <cell r="A202"/>
          <cell r="B202"/>
          <cell r="C202"/>
        </row>
        <row r="203">
          <cell r="A203"/>
          <cell r="B203"/>
          <cell r="C203"/>
        </row>
        <row r="204">
          <cell r="A204"/>
          <cell r="B204"/>
          <cell r="C204"/>
        </row>
        <row r="205">
          <cell r="A205"/>
          <cell r="B205"/>
          <cell r="C205"/>
        </row>
        <row r="206">
          <cell r="A206"/>
          <cell r="B206"/>
          <cell r="C206"/>
        </row>
        <row r="207">
          <cell r="A207"/>
          <cell r="B207"/>
          <cell r="C207"/>
        </row>
        <row r="208">
          <cell r="A208"/>
          <cell r="B208"/>
          <cell r="C208"/>
        </row>
        <row r="209">
          <cell r="A209"/>
          <cell r="B209"/>
          <cell r="C209"/>
        </row>
        <row r="210">
          <cell r="A210"/>
          <cell r="B210"/>
          <cell r="C210"/>
        </row>
        <row r="211">
          <cell r="A211"/>
          <cell r="B211"/>
          <cell r="C211"/>
        </row>
        <row r="212">
          <cell r="A212"/>
          <cell r="B212"/>
          <cell r="C212"/>
        </row>
        <row r="213">
          <cell r="A213"/>
          <cell r="B213"/>
          <cell r="C213"/>
        </row>
        <row r="214">
          <cell r="A214"/>
          <cell r="B214"/>
          <cell r="C214"/>
        </row>
        <row r="215">
          <cell r="A215"/>
          <cell r="B215"/>
          <cell r="C215"/>
        </row>
        <row r="216">
          <cell r="A216"/>
          <cell r="B216"/>
          <cell r="C216"/>
        </row>
        <row r="217">
          <cell r="A217"/>
          <cell r="B217"/>
          <cell r="C217"/>
        </row>
        <row r="218">
          <cell r="A218"/>
          <cell r="B218"/>
          <cell r="C218"/>
        </row>
        <row r="219">
          <cell r="A219"/>
          <cell r="B219"/>
          <cell r="C219"/>
        </row>
        <row r="220">
          <cell r="A220"/>
          <cell r="B220"/>
          <cell r="C220"/>
        </row>
        <row r="221">
          <cell r="A221"/>
          <cell r="B221"/>
          <cell r="C221"/>
        </row>
        <row r="222">
          <cell r="A222"/>
          <cell r="B222"/>
          <cell r="C222"/>
        </row>
        <row r="223">
          <cell r="A223"/>
          <cell r="B223"/>
          <cell r="C223"/>
        </row>
        <row r="224">
          <cell r="A224"/>
          <cell r="B224"/>
          <cell r="C224"/>
        </row>
        <row r="225">
          <cell r="A225"/>
          <cell r="B225"/>
          <cell r="C225"/>
        </row>
        <row r="226">
          <cell r="A226"/>
          <cell r="B226"/>
          <cell r="C226"/>
        </row>
        <row r="227">
          <cell r="A227"/>
          <cell r="B227"/>
          <cell r="C227"/>
        </row>
        <row r="228">
          <cell r="A228"/>
          <cell r="B228"/>
          <cell r="C228"/>
        </row>
        <row r="229">
          <cell r="A229"/>
          <cell r="B229"/>
          <cell r="C229"/>
        </row>
        <row r="230">
          <cell r="A230"/>
          <cell r="B230"/>
          <cell r="C230"/>
        </row>
        <row r="231">
          <cell r="A231"/>
          <cell r="B231"/>
          <cell r="C231"/>
        </row>
        <row r="232">
          <cell r="A232"/>
          <cell r="B232"/>
          <cell r="C232"/>
        </row>
        <row r="233">
          <cell r="A233"/>
          <cell r="B233"/>
          <cell r="C233"/>
        </row>
        <row r="234">
          <cell r="A234"/>
          <cell r="B234"/>
          <cell r="C234"/>
        </row>
        <row r="235">
          <cell r="A235"/>
          <cell r="B235"/>
          <cell r="C235"/>
        </row>
        <row r="236">
          <cell r="A236"/>
          <cell r="B236"/>
          <cell r="C236"/>
        </row>
        <row r="237">
          <cell r="A237"/>
          <cell r="B237"/>
          <cell r="C237"/>
        </row>
        <row r="238">
          <cell r="A238"/>
          <cell r="B238"/>
          <cell r="C238"/>
        </row>
        <row r="239">
          <cell r="A239"/>
          <cell r="B239"/>
          <cell r="C239"/>
        </row>
        <row r="240">
          <cell r="A240"/>
          <cell r="B240"/>
          <cell r="C240"/>
        </row>
        <row r="241">
          <cell r="A241"/>
          <cell r="B241"/>
          <cell r="C241"/>
        </row>
        <row r="242">
          <cell r="A242"/>
          <cell r="B242"/>
          <cell r="C242"/>
        </row>
        <row r="243">
          <cell r="A243"/>
          <cell r="B243"/>
          <cell r="C243"/>
        </row>
        <row r="244">
          <cell r="A244"/>
          <cell r="B244"/>
          <cell r="C244"/>
        </row>
        <row r="245">
          <cell r="A245"/>
          <cell r="B245"/>
          <cell r="C245"/>
        </row>
        <row r="246">
          <cell r="A246"/>
          <cell r="B246"/>
          <cell r="C246"/>
        </row>
        <row r="247">
          <cell r="A247"/>
          <cell r="B247"/>
          <cell r="C247"/>
        </row>
        <row r="248">
          <cell r="A248"/>
          <cell r="B248"/>
          <cell r="C248"/>
        </row>
        <row r="249">
          <cell r="A249"/>
          <cell r="B249"/>
          <cell r="C249"/>
        </row>
        <row r="250">
          <cell r="A250"/>
          <cell r="B250"/>
          <cell r="C250"/>
        </row>
        <row r="251">
          <cell r="A251"/>
          <cell r="B251"/>
          <cell r="C251"/>
        </row>
        <row r="252">
          <cell r="A252"/>
          <cell r="B252"/>
          <cell r="C252"/>
        </row>
        <row r="253">
          <cell r="A253"/>
          <cell r="B253"/>
          <cell r="C253"/>
        </row>
        <row r="254">
          <cell r="A254"/>
          <cell r="B254"/>
          <cell r="C254"/>
        </row>
        <row r="255">
          <cell r="A255"/>
          <cell r="B255"/>
          <cell r="C255"/>
        </row>
        <row r="256">
          <cell r="A256"/>
          <cell r="B256"/>
          <cell r="C256"/>
        </row>
        <row r="257">
          <cell r="A257"/>
          <cell r="B257"/>
          <cell r="C257"/>
        </row>
        <row r="258">
          <cell r="A258"/>
          <cell r="B258"/>
          <cell r="C258"/>
        </row>
        <row r="259">
          <cell r="A259"/>
          <cell r="B259"/>
          <cell r="C259"/>
        </row>
        <row r="260">
          <cell r="A260"/>
          <cell r="B260"/>
          <cell r="C260"/>
        </row>
        <row r="261">
          <cell r="A261"/>
          <cell r="B261"/>
          <cell r="C261"/>
        </row>
        <row r="262">
          <cell r="A262"/>
          <cell r="B262"/>
          <cell r="C262"/>
        </row>
        <row r="263">
          <cell r="A263"/>
          <cell r="B263"/>
          <cell r="C263"/>
        </row>
        <row r="264">
          <cell r="A264"/>
          <cell r="B264"/>
          <cell r="C264"/>
        </row>
        <row r="265">
          <cell r="A265"/>
          <cell r="B265"/>
          <cell r="C265"/>
        </row>
        <row r="266">
          <cell r="A266"/>
          <cell r="B266"/>
          <cell r="C266"/>
        </row>
        <row r="267">
          <cell r="A267"/>
          <cell r="B267"/>
          <cell r="C267"/>
        </row>
        <row r="268">
          <cell r="A268"/>
          <cell r="B268"/>
          <cell r="C268"/>
        </row>
        <row r="269">
          <cell r="A269"/>
          <cell r="B269"/>
          <cell r="C269"/>
        </row>
        <row r="270">
          <cell r="A270"/>
          <cell r="B270"/>
          <cell r="C270"/>
        </row>
        <row r="271">
          <cell r="A271"/>
          <cell r="B271"/>
          <cell r="C271"/>
        </row>
        <row r="272">
          <cell r="A272"/>
          <cell r="B272"/>
          <cell r="C272"/>
        </row>
        <row r="273">
          <cell r="A273"/>
          <cell r="B273"/>
          <cell r="C273"/>
        </row>
        <row r="274">
          <cell r="A274"/>
          <cell r="B274"/>
          <cell r="C274"/>
        </row>
        <row r="275">
          <cell r="A275"/>
          <cell r="B275"/>
          <cell r="C275"/>
        </row>
        <row r="276">
          <cell r="A276"/>
          <cell r="B276"/>
          <cell r="C276"/>
        </row>
        <row r="277">
          <cell r="A277"/>
          <cell r="B277"/>
          <cell r="C277"/>
        </row>
        <row r="278">
          <cell r="A278"/>
          <cell r="B278"/>
          <cell r="C278"/>
        </row>
        <row r="279">
          <cell r="A279"/>
          <cell r="B279"/>
          <cell r="C279"/>
        </row>
        <row r="280">
          <cell r="A280"/>
          <cell r="B280"/>
          <cell r="C280"/>
        </row>
        <row r="281">
          <cell r="A281"/>
          <cell r="B281"/>
          <cell r="C281"/>
        </row>
        <row r="282">
          <cell r="A282"/>
          <cell r="B282"/>
          <cell r="C282"/>
        </row>
        <row r="283">
          <cell r="A283"/>
          <cell r="B283"/>
          <cell r="C283"/>
        </row>
        <row r="284">
          <cell r="A284"/>
          <cell r="B284"/>
          <cell r="C284"/>
        </row>
        <row r="285">
          <cell r="A285"/>
          <cell r="B285"/>
          <cell r="C285"/>
        </row>
        <row r="286">
          <cell r="A286"/>
          <cell r="B286"/>
          <cell r="C286"/>
        </row>
        <row r="287">
          <cell r="A287"/>
          <cell r="B287"/>
          <cell r="C287"/>
        </row>
        <row r="288">
          <cell r="A288"/>
          <cell r="B288"/>
          <cell r="C288"/>
        </row>
        <row r="289">
          <cell r="A289"/>
          <cell r="B289"/>
          <cell r="C289"/>
        </row>
        <row r="290">
          <cell r="A290"/>
          <cell r="B290"/>
          <cell r="C290"/>
        </row>
        <row r="291">
          <cell r="A291"/>
          <cell r="B291"/>
          <cell r="C291"/>
        </row>
        <row r="292">
          <cell r="A292"/>
          <cell r="B292"/>
          <cell r="C292"/>
        </row>
        <row r="293">
          <cell r="A293"/>
          <cell r="B293"/>
          <cell r="C293"/>
        </row>
        <row r="294">
          <cell r="A294"/>
          <cell r="B294"/>
          <cell r="C294"/>
        </row>
        <row r="295">
          <cell r="A295"/>
          <cell r="B295"/>
          <cell r="C295"/>
        </row>
        <row r="296">
          <cell r="A296"/>
          <cell r="B296"/>
          <cell r="C296"/>
        </row>
        <row r="297">
          <cell r="A297"/>
          <cell r="B297"/>
          <cell r="C297"/>
        </row>
        <row r="298">
          <cell r="A298"/>
          <cell r="B298"/>
          <cell r="C298"/>
        </row>
        <row r="299">
          <cell r="A299"/>
          <cell r="B299"/>
          <cell r="C299"/>
        </row>
        <row r="300">
          <cell r="A300"/>
          <cell r="B300"/>
          <cell r="C300"/>
        </row>
        <row r="301">
          <cell r="A301"/>
          <cell r="B301"/>
          <cell r="C301"/>
        </row>
        <row r="302">
          <cell r="A302"/>
          <cell r="B302"/>
          <cell r="C302"/>
        </row>
        <row r="303">
          <cell r="A303"/>
          <cell r="B303"/>
          <cell r="C303"/>
        </row>
        <row r="304">
          <cell r="A304"/>
          <cell r="B304"/>
          <cell r="C304"/>
        </row>
        <row r="305">
          <cell r="A305"/>
          <cell r="B305"/>
          <cell r="C305"/>
        </row>
        <row r="306">
          <cell r="A306"/>
          <cell r="B306"/>
          <cell r="C306"/>
        </row>
        <row r="307">
          <cell r="A307"/>
          <cell r="B307"/>
          <cell r="C307"/>
        </row>
        <row r="308">
          <cell r="A308"/>
          <cell r="B308"/>
          <cell r="C308"/>
        </row>
        <row r="309">
          <cell r="A309"/>
          <cell r="B309"/>
          <cell r="C309"/>
        </row>
        <row r="310">
          <cell r="A310"/>
          <cell r="B310"/>
          <cell r="C310"/>
        </row>
        <row r="311">
          <cell r="A311"/>
          <cell r="B311"/>
          <cell r="C311"/>
        </row>
        <row r="312">
          <cell r="A312"/>
          <cell r="B312"/>
          <cell r="C312"/>
        </row>
        <row r="313">
          <cell r="A313"/>
          <cell r="B313"/>
          <cell r="C313"/>
        </row>
        <row r="314">
          <cell r="A314"/>
          <cell r="B314"/>
          <cell r="C314"/>
        </row>
        <row r="315">
          <cell r="A315"/>
          <cell r="B315"/>
          <cell r="C315"/>
        </row>
        <row r="316">
          <cell r="A316"/>
          <cell r="B316"/>
          <cell r="C316"/>
        </row>
        <row r="317">
          <cell r="A317"/>
          <cell r="B317"/>
          <cell r="C317"/>
        </row>
        <row r="318">
          <cell r="A318"/>
          <cell r="B318"/>
          <cell r="C318"/>
        </row>
        <row r="319">
          <cell r="A319"/>
          <cell r="B319"/>
          <cell r="C319"/>
        </row>
        <row r="320">
          <cell r="A320"/>
          <cell r="B320"/>
          <cell r="C320"/>
        </row>
        <row r="321">
          <cell r="A321"/>
          <cell r="B321"/>
          <cell r="C321"/>
        </row>
        <row r="322">
          <cell r="A322"/>
          <cell r="B322"/>
          <cell r="C322"/>
        </row>
        <row r="323">
          <cell r="A323"/>
          <cell r="B323"/>
          <cell r="C323"/>
        </row>
        <row r="324">
          <cell r="A324"/>
          <cell r="B324"/>
          <cell r="C324"/>
        </row>
        <row r="325">
          <cell r="A325"/>
          <cell r="B325"/>
          <cell r="C325"/>
        </row>
        <row r="326">
          <cell r="A326"/>
          <cell r="B326"/>
          <cell r="C326"/>
        </row>
        <row r="327">
          <cell r="A327"/>
          <cell r="B327"/>
          <cell r="C327"/>
        </row>
        <row r="328">
          <cell r="A328"/>
          <cell r="B328"/>
          <cell r="C328"/>
        </row>
        <row r="329">
          <cell r="A329"/>
          <cell r="B329"/>
          <cell r="C329"/>
        </row>
        <row r="330">
          <cell r="A330"/>
          <cell r="B330"/>
          <cell r="C330"/>
        </row>
        <row r="331">
          <cell r="A331"/>
          <cell r="B331"/>
          <cell r="C331"/>
        </row>
        <row r="332">
          <cell r="A332"/>
          <cell r="B332"/>
          <cell r="C332"/>
        </row>
        <row r="333">
          <cell r="A333"/>
          <cell r="B333"/>
          <cell r="C333"/>
        </row>
        <row r="334">
          <cell r="A334"/>
          <cell r="B334"/>
          <cell r="C334"/>
        </row>
        <row r="335">
          <cell r="A335"/>
          <cell r="B335"/>
          <cell r="C335"/>
        </row>
        <row r="336">
          <cell r="A336"/>
          <cell r="B336"/>
          <cell r="C336"/>
        </row>
        <row r="337">
          <cell r="A337"/>
          <cell r="B337"/>
          <cell r="C337"/>
        </row>
        <row r="338">
          <cell r="A338"/>
          <cell r="B338"/>
          <cell r="C338"/>
        </row>
        <row r="339">
          <cell r="A339"/>
          <cell r="B339"/>
          <cell r="C339"/>
        </row>
        <row r="340">
          <cell r="A340"/>
          <cell r="B340"/>
          <cell r="C340"/>
        </row>
        <row r="341">
          <cell r="A341"/>
          <cell r="B341"/>
          <cell r="C341"/>
        </row>
        <row r="342">
          <cell r="A342"/>
          <cell r="B342"/>
          <cell r="C342"/>
        </row>
        <row r="343">
          <cell r="A343"/>
          <cell r="B343"/>
          <cell r="C343"/>
        </row>
        <row r="344">
          <cell r="A344"/>
          <cell r="B344"/>
          <cell r="C344"/>
        </row>
        <row r="345">
          <cell r="A345"/>
          <cell r="B345"/>
          <cell r="C345"/>
        </row>
        <row r="346">
          <cell r="A346"/>
          <cell r="B346"/>
          <cell r="C346"/>
        </row>
        <row r="347">
          <cell r="A347"/>
          <cell r="B347"/>
          <cell r="C347"/>
        </row>
        <row r="348">
          <cell r="A348"/>
          <cell r="B348"/>
          <cell r="C348"/>
        </row>
        <row r="349">
          <cell r="A349"/>
          <cell r="B349"/>
          <cell r="C349"/>
        </row>
        <row r="350">
          <cell r="A350"/>
          <cell r="B350"/>
          <cell r="C350"/>
        </row>
        <row r="351">
          <cell r="A351"/>
          <cell r="B351"/>
          <cell r="C351"/>
        </row>
        <row r="352">
          <cell r="A352"/>
          <cell r="B352"/>
          <cell r="C352"/>
        </row>
        <row r="353">
          <cell r="A353"/>
          <cell r="B353"/>
          <cell r="C353"/>
        </row>
        <row r="354">
          <cell r="A354"/>
          <cell r="B354"/>
          <cell r="C354"/>
        </row>
        <row r="355">
          <cell r="A355"/>
          <cell r="B355"/>
          <cell r="C355"/>
        </row>
        <row r="356">
          <cell r="A356"/>
          <cell r="B356"/>
          <cell r="C356"/>
        </row>
        <row r="357">
          <cell r="A357"/>
          <cell r="B357"/>
          <cell r="C357"/>
        </row>
        <row r="358">
          <cell r="A358"/>
          <cell r="B358"/>
          <cell r="C358"/>
        </row>
        <row r="359">
          <cell r="A359"/>
          <cell r="B359"/>
          <cell r="C359"/>
        </row>
        <row r="360">
          <cell r="A360"/>
          <cell r="B360"/>
          <cell r="C360"/>
        </row>
        <row r="361">
          <cell r="A361"/>
          <cell r="B361"/>
          <cell r="C361"/>
        </row>
        <row r="362">
          <cell r="A362"/>
          <cell r="B362"/>
          <cell r="C362"/>
        </row>
        <row r="363">
          <cell r="A363"/>
          <cell r="B363"/>
          <cell r="C363"/>
        </row>
        <row r="364">
          <cell r="A364"/>
          <cell r="B364"/>
          <cell r="C364"/>
        </row>
        <row r="365">
          <cell r="A365"/>
          <cell r="B365"/>
          <cell r="C365"/>
        </row>
        <row r="366">
          <cell r="A366"/>
          <cell r="B366"/>
          <cell r="C366"/>
        </row>
        <row r="367">
          <cell r="A367"/>
          <cell r="B367"/>
          <cell r="C367"/>
        </row>
        <row r="368">
          <cell r="A368"/>
          <cell r="B368"/>
          <cell r="C368"/>
        </row>
        <row r="369">
          <cell r="A369"/>
          <cell r="B369"/>
          <cell r="C369"/>
        </row>
        <row r="370">
          <cell r="A370"/>
          <cell r="B370"/>
          <cell r="C370"/>
        </row>
        <row r="371">
          <cell r="A371"/>
          <cell r="B371"/>
          <cell r="C371"/>
        </row>
        <row r="372">
          <cell r="A372"/>
          <cell r="B372"/>
          <cell r="C372"/>
        </row>
        <row r="373">
          <cell r="A373"/>
          <cell r="B373"/>
          <cell r="C373"/>
        </row>
        <row r="374">
          <cell r="A374"/>
          <cell r="B374"/>
          <cell r="C374"/>
        </row>
        <row r="375">
          <cell r="A375"/>
          <cell r="B375"/>
          <cell r="C375"/>
        </row>
        <row r="376">
          <cell r="A376"/>
          <cell r="B376"/>
          <cell r="C376"/>
        </row>
        <row r="377">
          <cell r="A377"/>
          <cell r="B377"/>
          <cell r="C377"/>
        </row>
        <row r="378">
          <cell r="A378"/>
          <cell r="B378"/>
          <cell r="C378"/>
        </row>
        <row r="379">
          <cell r="A379"/>
          <cell r="B379"/>
          <cell r="C379"/>
        </row>
        <row r="380">
          <cell r="A380"/>
          <cell r="B380"/>
          <cell r="C380"/>
        </row>
        <row r="381">
          <cell r="A381"/>
          <cell r="B381"/>
          <cell r="C381"/>
        </row>
        <row r="382">
          <cell r="A382"/>
          <cell r="B382"/>
          <cell r="C382"/>
        </row>
        <row r="383">
          <cell r="A383"/>
          <cell r="B383"/>
          <cell r="C383"/>
        </row>
        <row r="384">
          <cell r="A384"/>
          <cell r="B384"/>
          <cell r="C384"/>
        </row>
        <row r="385">
          <cell r="A385"/>
          <cell r="B385"/>
          <cell r="C385"/>
        </row>
        <row r="386">
          <cell r="A386"/>
          <cell r="B386"/>
          <cell r="C386"/>
        </row>
        <row r="387">
          <cell r="A387"/>
          <cell r="B387"/>
          <cell r="C387"/>
        </row>
        <row r="388">
          <cell r="A388"/>
          <cell r="B388"/>
          <cell r="C388"/>
        </row>
        <row r="389">
          <cell r="A389"/>
          <cell r="B389"/>
          <cell r="C389"/>
        </row>
        <row r="390">
          <cell r="A390"/>
          <cell r="B390"/>
          <cell r="C390"/>
        </row>
        <row r="391">
          <cell r="A391"/>
          <cell r="B391"/>
          <cell r="C391"/>
        </row>
        <row r="392">
          <cell r="A392"/>
          <cell r="B392"/>
          <cell r="C392"/>
        </row>
        <row r="393">
          <cell r="A393"/>
          <cell r="B393"/>
          <cell r="C393"/>
        </row>
        <row r="394">
          <cell r="A394"/>
          <cell r="B394"/>
          <cell r="C394"/>
        </row>
        <row r="395">
          <cell r="A395"/>
          <cell r="B395"/>
          <cell r="C395"/>
        </row>
        <row r="396">
          <cell r="A396"/>
          <cell r="B396"/>
          <cell r="C396"/>
        </row>
        <row r="397">
          <cell r="A397"/>
          <cell r="B397"/>
          <cell r="C397"/>
        </row>
        <row r="398">
          <cell r="A398"/>
          <cell r="B398"/>
          <cell r="C398"/>
        </row>
        <row r="399">
          <cell r="A399"/>
          <cell r="B399"/>
          <cell r="C399"/>
        </row>
        <row r="400">
          <cell r="A400"/>
          <cell r="B400"/>
          <cell r="C400"/>
        </row>
        <row r="401">
          <cell r="A401"/>
          <cell r="B401"/>
          <cell r="C401"/>
        </row>
        <row r="402">
          <cell r="A402"/>
          <cell r="B402"/>
          <cell r="C402"/>
        </row>
        <row r="403">
          <cell r="A403"/>
          <cell r="B403"/>
          <cell r="C403"/>
        </row>
        <row r="404">
          <cell r="A404"/>
          <cell r="B404"/>
          <cell r="C404"/>
        </row>
        <row r="405">
          <cell r="A405"/>
          <cell r="B405"/>
          <cell r="C405"/>
        </row>
        <row r="406">
          <cell r="A406"/>
          <cell r="B406"/>
          <cell r="C406"/>
        </row>
        <row r="407">
          <cell r="A407"/>
          <cell r="B407"/>
          <cell r="C407"/>
        </row>
        <row r="408">
          <cell r="A408"/>
          <cell r="B408"/>
          <cell r="C408"/>
        </row>
        <row r="409">
          <cell r="A409"/>
          <cell r="B409"/>
          <cell r="C409"/>
        </row>
        <row r="410">
          <cell r="A410"/>
          <cell r="B410"/>
          <cell r="C410"/>
        </row>
        <row r="411">
          <cell r="A411"/>
          <cell r="B411"/>
          <cell r="C411"/>
        </row>
        <row r="412">
          <cell r="A412"/>
          <cell r="B412"/>
          <cell r="C412"/>
        </row>
        <row r="413">
          <cell r="A413"/>
          <cell r="B413"/>
          <cell r="C413"/>
        </row>
        <row r="414">
          <cell r="A414"/>
          <cell r="B414"/>
          <cell r="C414"/>
        </row>
        <row r="415">
          <cell r="A415"/>
          <cell r="B415"/>
          <cell r="C415"/>
        </row>
        <row r="416">
          <cell r="A416"/>
          <cell r="B416"/>
          <cell r="C416"/>
        </row>
        <row r="417">
          <cell r="A417"/>
          <cell r="B417"/>
          <cell r="C417"/>
        </row>
        <row r="418">
          <cell r="A418"/>
          <cell r="B418"/>
          <cell r="C418"/>
        </row>
        <row r="419">
          <cell r="A419"/>
          <cell r="B419"/>
          <cell r="C419"/>
        </row>
        <row r="420">
          <cell r="A420"/>
          <cell r="B420"/>
          <cell r="C420"/>
        </row>
        <row r="421">
          <cell r="A421"/>
          <cell r="B421"/>
          <cell r="C421"/>
        </row>
        <row r="422">
          <cell r="A422"/>
          <cell r="B422"/>
          <cell r="C422"/>
        </row>
        <row r="423">
          <cell r="A423"/>
          <cell r="B423"/>
          <cell r="C423"/>
        </row>
        <row r="424">
          <cell r="A424"/>
          <cell r="B424"/>
          <cell r="C424"/>
        </row>
        <row r="425">
          <cell r="A425"/>
          <cell r="B425"/>
          <cell r="C425"/>
        </row>
        <row r="426">
          <cell r="A426"/>
          <cell r="B426"/>
          <cell r="C426"/>
        </row>
        <row r="427">
          <cell r="A427"/>
          <cell r="B427"/>
          <cell r="C427"/>
        </row>
        <row r="428">
          <cell r="A428"/>
          <cell r="B428"/>
          <cell r="C428"/>
        </row>
        <row r="429">
          <cell r="A429"/>
          <cell r="B429"/>
          <cell r="C429"/>
        </row>
        <row r="430">
          <cell r="A430"/>
          <cell r="B430"/>
          <cell r="C430"/>
        </row>
        <row r="431">
          <cell r="A431"/>
          <cell r="B431"/>
          <cell r="C431"/>
        </row>
        <row r="432">
          <cell r="A432"/>
          <cell r="B432"/>
          <cell r="C432"/>
        </row>
        <row r="433">
          <cell r="A433"/>
          <cell r="B433"/>
          <cell r="C433"/>
        </row>
        <row r="434">
          <cell r="A434"/>
          <cell r="B434"/>
          <cell r="C434"/>
        </row>
        <row r="435">
          <cell r="A435"/>
          <cell r="B435"/>
          <cell r="C435"/>
        </row>
        <row r="436">
          <cell r="A436"/>
          <cell r="B436"/>
          <cell r="C436"/>
        </row>
        <row r="437">
          <cell r="A437"/>
          <cell r="B437"/>
          <cell r="C437"/>
        </row>
        <row r="438">
          <cell r="A438"/>
          <cell r="B438"/>
          <cell r="C438"/>
        </row>
        <row r="439">
          <cell r="A439"/>
          <cell r="B439"/>
          <cell r="C439"/>
        </row>
        <row r="440">
          <cell r="A440"/>
          <cell r="B440"/>
          <cell r="C440"/>
        </row>
        <row r="441">
          <cell r="A441"/>
          <cell r="B441"/>
          <cell r="C441"/>
        </row>
        <row r="442">
          <cell r="A442"/>
          <cell r="B442"/>
          <cell r="C442"/>
        </row>
        <row r="443">
          <cell r="A443"/>
          <cell r="B443"/>
          <cell r="C443"/>
        </row>
        <row r="444">
          <cell r="A444"/>
          <cell r="B444"/>
          <cell r="C444"/>
        </row>
        <row r="445">
          <cell r="A445"/>
          <cell r="B445"/>
          <cell r="C445"/>
        </row>
        <row r="446">
          <cell r="A446"/>
          <cell r="B446"/>
          <cell r="C446"/>
        </row>
        <row r="447">
          <cell r="A447"/>
          <cell r="B447"/>
          <cell r="C447"/>
        </row>
        <row r="448">
          <cell r="A448"/>
          <cell r="B448"/>
          <cell r="C448"/>
        </row>
        <row r="449">
          <cell r="A449"/>
          <cell r="B449"/>
          <cell r="C449"/>
        </row>
        <row r="450">
          <cell r="A450"/>
          <cell r="B450"/>
          <cell r="C450"/>
        </row>
        <row r="451">
          <cell r="A451"/>
          <cell r="B451"/>
          <cell r="C451"/>
        </row>
        <row r="452">
          <cell r="A452"/>
          <cell r="B452"/>
          <cell r="C452"/>
        </row>
        <row r="453">
          <cell r="A453"/>
          <cell r="B453"/>
          <cell r="C453"/>
        </row>
        <row r="454">
          <cell r="A454"/>
          <cell r="B454"/>
          <cell r="C454"/>
        </row>
        <row r="455">
          <cell r="A455"/>
          <cell r="B455"/>
          <cell r="C455"/>
        </row>
        <row r="456">
          <cell r="A456"/>
          <cell r="B456"/>
          <cell r="C456"/>
        </row>
        <row r="457">
          <cell r="A457"/>
          <cell r="B457"/>
          <cell r="C457"/>
        </row>
        <row r="458">
          <cell r="A458"/>
          <cell r="B458"/>
          <cell r="C458"/>
        </row>
        <row r="459">
          <cell r="A459"/>
          <cell r="B459"/>
          <cell r="C459"/>
        </row>
        <row r="460">
          <cell r="A460"/>
          <cell r="B460"/>
          <cell r="C460"/>
        </row>
        <row r="461">
          <cell r="A461"/>
          <cell r="B461"/>
          <cell r="C461"/>
        </row>
        <row r="462">
          <cell r="A462"/>
          <cell r="B462"/>
          <cell r="C462"/>
        </row>
        <row r="463">
          <cell r="A463"/>
          <cell r="B463"/>
          <cell r="C463"/>
        </row>
        <row r="464">
          <cell r="A464"/>
          <cell r="B464"/>
          <cell r="C464"/>
        </row>
        <row r="465">
          <cell r="A465"/>
          <cell r="B465"/>
          <cell r="C465"/>
        </row>
        <row r="466">
          <cell r="A466"/>
          <cell r="B466"/>
          <cell r="C466"/>
        </row>
        <row r="467">
          <cell r="A467"/>
          <cell r="B467"/>
          <cell r="C467"/>
        </row>
        <row r="468">
          <cell r="A468"/>
          <cell r="B468"/>
          <cell r="C468"/>
        </row>
        <row r="469">
          <cell r="A469"/>
          <cell r="B469"/>
          <cell r="C469"/>
        </row>
        <row r="470">
          <cell r="A470"/>
          <cell r="B470"/>
          <cell r="C470"/>
        </row>
        <row r="471">
          <cell r="A471"/>
          <cell r="B471"/>
          <cell r="C471"/>
        </row>
        <row r="472">
          <cell r="A472"/>
          <cell r="B472"/>
          <cell r="C472"/>
        </row>
        <row r="473">
          <cell r="A473"/>
          <cell r="B473"/>
          <cell r="C473"/>
        </row>
        <row r="474">
          <cell r="A474"/>
          <cell r="B474"/>
          <cell r="C474"/>
        </row>
        <row r="475">
          <cell r="A475"/>
          <cell r="B475"/>
          <cell r="C475"/>
        </row>
        <row r="476">
          <cell r="A476"/>
          <cell r="B476"/>
          <cell r="C476"/>
        </row>
        <row r="477">
          <cell r="A477"/>
          <cell r="B477"/>
          <cell r="C477"/>
        </row>
        <row r="478">
          <cell r="A478"/>
          <cell r="B478"/>
          <cell r="C478"/>
        </row>
        <row r="479">
          <cell r="A479"/>
          <cell r="B479"/>
          <cell r="C479"/>
        </row>
        <row r="480">
          <cell r="A480"/>
          <cell r="B480"/>
          <cell r="C480"/>
        </row>
        <row r="481">
          <cell r="A481"/>
          <cell r="B481"/>
          <cell r="C481"/>
        </row>
        <row r="482">
          <cell r="A482"/>
          <cell r="B482"/>
          <cell r="C482"/>
        </row>
        <row r="483">
          <cell r="A483"/>
          <cell r="B483"/>
          <cell r="C483"/>
        </row>
        <row r="484">
          <cell r="A484"/>
          <cell r="B484"/>
          <cell r="C484"/>
        </row>
        <row r="485">
          <cell r="A485"/>
          <cell r="B485"/>
          <cell r="C485"/>
        </row>
        <row r="486">
          <cell r="A486"/>
          <cell r="B486"/>
          <cell r="C486"/>
        </row>
        <row r="487">
          <cell r="A487"/>
          <cell r="B487"/>
          <cell r="C487"/>
        </row>
        <row r="488">
          <cell r="A488"/>
          <cell r="B488"/>
          <cell r="C488"/>
        </row>
        <row r="489">
          <cell r="A489"/>
          <cell r="B489"/>
          <cell r="C489"/>
        </row>
        <row r="490">
          <cell r="A490"/>
          <cell r="B490"/>
          <cell r="C490"/>
        </row>
        <row r="491">
          <cell r="A491"/>
          <cell r="B491"/>
          <cell r="C491"/>
        </row>
        <row r="492">
          <cell r="A492"/>
          <cell r="B492"/>
          <cell r="C492"/>
        </row>
        <row r="493">
          <cell r="A493"/>
          <cell r="B493"/>
          <cell r="C493"/>
        </row>
        <row r="494">
          <cell r="A494"/>
          <cell r="B494"/>
          <cell r="C494"/>
        </row>
        <row r="495">
          <cell r="A495"/>
          <cell r="B495"/>
          <cell r="C495"/>
        </row>
        <row r="496">
          <cell r="A496"/>
          <cell r="B496"/>
          <cell r="C496"/>
        </row>
        <row r="497">
          <cell r="A497"/>
          <cell r="B497"/>
          <cell r="C497"/>
        </row>
        <row r="498">
          <cell r="A498"/>
          <cell r="B498"/>
          <cell r="C498"/>
        </row>
        <row r="499">
          <cell r="A499"/>
          <cell r="B499"/>
          <cell r="C499"/>
        </row>
        <row r="500">
          <cell r="A500"/>
          <cell r="B500"/>
          <cell r="C500"/>
        </row>
        <row r="501">
          <cell r="A501"/>
          <cell r="B501"/>
          <cell r="C501"/>
        </row>
        <row r="502">
          <cell r="A502"/>
          <cell r="B502"/>
          <cell r="C502"/>
        </row>
        <row r="503">
          <cell r="A503"/>
          <cell r="B503"/>
          <cell r="C503"/>
        </row>
        <row r="504">
          <cell r="A504"/>
          <cell r="B504"/>
          <cell r="C504"/>
        </row>
        <row r="505">
          <cell r="A505"/>
          <cell r="B505"/>
          <cell r="C505"/>
        </row>
        <row r="506">
          <cell r="A506"/>
          <cell r="B506"/>
          <cell r="C506"/>
        </row>
        <row r="507">
          <cell r="A507"/>
          <cell r="B507"/>
          <cell r="C507"/>
        </row>
        <row r="508">
          <cell r="A508"/>
          <cell r="B508"/>
          <cell r="C508"/>
        </row>
        <row r="509">
          <cell r="A509"/>
          <cell r="B509"/>
          <cell r="C509"/>
        </row>
        <row r="510">
          <cell r="A510"/>
          <cell r="B510"/>
          <cell r="C510"/>
        </row>
        <row r="511">
          <cell r="A511"/>
          <cell r="B511"/>
          <cell r="C511"/>
        </row>
        <row r="512">
          <cell r="A512"/>
          <cell r="B512"/>
          <cell r="C512"/>
        </row>
        <row r="513">
          <cell r="A513"/>
          <cell r="B513"/>
          <cell r="C513"/>
        </row>
        <row r="514">
          <cell r="A514"/>
          <cell r="B514"/>
          <cell r="C514"/>
        </row>
        <row r="515">
          <cell r="A515"/>
          <cell r="B515"/>
          <cell r="C515"/>
        </row>
        <row r="516">
          <cell r="A516"/>
          <cell r="B516"/>
          <cell r="C516"/>
        </row>
        <row r="517">
          <cell r="A517"/>
          <cell r="B517"/>
          <cell r="C517"/>
        </row>
        <row r="518">
          <cell r="A518"/>
          <cell r="B518"/>
          <cell r="C518"/>
        </row>
        <row r="519">
          <cell r="A519"/>
          <cell r="B519"/>
          <cell r="C519"/>
        </row>
        <row r="520">
          <cell r="A520"/>
          <cell r="B520"/>
          <cell r="C520"/>
        </row>
        <row r="521">
          <cell r="A521"/>
          <cell r="B521"/>
          <cell r="C521"/>
        </row>
        <row r="522">
          <cell r="A522"/>
          <cell r="B522"/>
          <cell r="C522"/>
        </row>
        <row r="523">
          <cell r="A523"/>
          <cell r="B523"/>
          <cell r="C523"/>
        </row>
        <row r="524">
          <cell r="A524"/>
          <cell r="B524"/>
          <cell r="C524"/>
        </row>
        <row r="525">
          <cell r="A525"/>
          <cell r="B525"/>
          <cell r="C525"/>
        </row>
        <row r="526">
          <cell r="A526"/>
          <cell r="B526"/>
          <cell r="C526"/>
        </row>
        <row r="527">
          <cell r="A527"/>
          <cell r="B527"/>
          <cell r="C527"/>
        </row>
        <row r="528">
          <cell r="A528"/>
          <cell r="B528"/>
          <cell r="C528"/>
        </row>
        <row r="529">
          <cell r="A529"/>
          <cell r="B529"/>
          <cell r="C529"/>
        </row>
        <row r="530">
          <cell r="A530"/>
          <cell r="B530"/>
          <cell r="C530"/>
        </row>
        <row r="531">
          <cell r="A531"/>
          <cell r="B531"/>
          <cell r="C531"/>
        </row>
        <row r="532">
          <cell r="A532"/>
          <cell r="B532"/>
          <cell r="C532"/>
        </row>
        <row r="533">
          <cell r="A533"/>
          <cell r="B533"/>
          <cell r="C533"/>
        </row>
        <row r="534">
          <cell r="A534"/>
          <cell r="B534"/>
          <cell r="C534"/>
        </row>
        <row r="535">
          <cell r="A535"/>
          <cell r="B535"/>
          <cell r="C535"/>
        </row>
        <row r="536">
          <cell r="A536"/>
          <cell r="B536"/>
          <cell r="C536"/>
        </row>
        <row r="537">
          <cell r="A537"/>
          <cell r="B537"/>
          <cell r="C537"/>
        </row>
        <row r="538">
          <cell r="A538"/>
          <cell r="B538"/>
          <cell r="C538"/>
        </row>
        <row r="539">
          <cell r="A539"/>
          <cell r="B539"/>
          <cell r="C539"/>
        </row>
        <row r="540">
          <cell r="A540"/>
          <cell r="B540"/>
          <cell r="C540"/>
        </row>
        <row r="541">
          <cell r="A541"/>
          <cell r="B541"/>
          <cell r="C541"/>
        </row>
        <row r="542">
          <cell r="A542"/>
          <cell r="B542"/>
          <cell r="C542"/>
        </row>
        <row r="543">
          <cell r="A543"/>
          <cell r="B543"/>
          <cell r="C543"/>
        </row>
        <row r="544">
          <cell r="A544"/>
          <cell r="B544"/>
          <cell r="C544"/>
        </row>
        <row r="545">
          <cell r="A545"/>
          <cell r="B545"/>
          <cell r="C545"/>
        </row>
        <row r="546">
          <cell r="A546"/>
          <cell r="B546"/>
          <cell r="C546"/>
        </row>
        <row r="547">
          <cell r="A547"/>
          <cell r="B547"/>
          <cell r="C547"/>
        </row>
        <row r="548">
          <cell r="A548"/>
          <cell r="B548"/>
          <cell r="C548"/>
        </row>
        <row r="549">
          <cell r="A549"/>
          <cell r="B549"/>
          <cell r="C549"/>
        </row>
        <row r="550">
          <cell r="A550"/>
          <cell r="B550"/>
          <cell r="C550"/>
        </row>
        <row r="551">
          <cell r="A551"/>
          <cell r="B551"/>
          <cell r="C551"/>
        </row>
        <row r="552">
          <cell r="A552"/>
          <cell r="B552"/>
          <cell r="C552"/>
        </row>
        <row r="553">
          <cell r="A553"/>
          <cell r="B553"/>
          <cell r="C553"/>
        </row>
        <row r="554">
          <cell r="A554"/>
          <cell r="B554"/>
          <cell r="C554"/>
        </row>
        <row r="555">
          <cell r="A555"/>
          <cell r="B555"/>
          <cell r="C555"/>
        </row>
        <row r="556">
          <cell r="A556"/>
          <cell r="B556"/>
          <cell r="C556"/>
        </row>
        <row r="557">
          <cell r="A557"/>
          <cell r="B557"/>
          <cell r="C557"/>
        </row>
        <row r="558">
          <cell r="A558"/>
          <cell r="B558"/>
          <cell r="C558"/>
        </row>
        <row r="559">
          <cell r="A559"/>
          <cell r="B559"/>
          <cell r="C559"/>
        </row>
        <row r="560">
          <cell r="A560"/>
          <cell r="B560"/>
          <cell r="C560"/>
        </row>
        <row r="561">
          <cell r="A561"/>
          <cell r="B561"/>
          <cell r="C561"/>
        </row>
        <row r="562">
          <cell r="A562"/>
          <cell r="B562"/>
          <cell r="C562"/>
        </row>
        <row r="563">
          <cell r="A563"/>
          <cell r="B563"/>
          <cell r="C563"/>
        </row>
        <row r="564">
          <cell r="A564"/>
          <cell r="B564"/>
          <cell r="C564"/>
        </row>
        <row r="565">
          <cell r="A565"/>
          <cell r="B565"/>
          <cell r="C565"/>
        </row>
        <row r="566">
          <cell r="A566"/>
          <cell r="B566"/>
          <cell r="C566"/>
        </row>
        <row r="567">
          <cell r="A567"/>
          <cell r="B567"/>
          <cell r="C567"/>
        </row>
        <row r="568">
          <cell r="A568"/>
          <cell r="B568"/>
          <cell r="C568"/>
        </row>
        <row r="569">
          <cell r="A569"/>
          <cell r="B569"/>
          <cell r="C569"/>
        </row>
        <row r="570">
          <cell r="A570"/>
          <cell r="B570"/>
          <cell r="C570"/>
        </row>
        <row r="571">
          <cell r="A571"/>
          <cell r="B571"/>
          <cell r="C571"/>
        </row>
        <row r="572">
          <cell r="A572"/>
          <cell r="B572"/>
          <cell r="C572"/>
        </row>
        <row r="573">
          <cell r="A573"/>
          <cell r="B573"/>
          <cell r="C573"/>
        </row>
        <row r="574">
          <cell r="A574"/>
          <cell r="B574"/>
          <cell r="C574"/>
        </row>
        <row r="575">
          <cell r="A575"/>
          <cell r="B575"/>
          <cell r="C575"/>
        </row>
        <row r="576">
          <cell r="A576"/>
          <cell r="B576"/>
          <cell r="C576"/>
        </row>
        <row r="577">
          <cell r="A577"/>
          <cell r="B577"/>
          <cell r="C577"/>
        </row>
        <row r="578">
          <cell r="A578"/>
          <cell r="B578"/>
          <cell r="C578"/>
        </row>
        <row r="579">
          <cell r="A579"/>
          <cell r="B579"/>
          <cell r="C579"/>
        </row>
        <row r="580">
          <cell r="A580"/>
          <cell r="B580"/>
          <cell r="C580"/>
        </row>
        <row r="581">
          <cell r="A581"/>
          <cell r="B581"/>
          <cell r="C581"/>
        </row>
        <row r="582">
          <cell r="A582"/>
          <cell r="B582"/>
          <cell r="C582"/>
        </row>
        <row r="583">
          <cell r="A583"/>
          <cell r="B583"/>
          <cell r="C583"/>
        </row>
        <row r="584">
          <cell r="A584"/>
          <cell r="B584"/>
          <cell r="C584"/>
        </row>
        <row r="585">
          <cell r="A585"/>
          <cell r="B585"/>
          <cell r="C585"/>
        </row>
        <row r="586">
          <cell r="A586"/>
          <cell r="B586"/>
          <cell r="C586"/>
        </row>
        <row r="587">
          <cell r="A587"/>
          <cell r="B587"/>
          <cell r="C587"/>
        </row>
        <row r="588">
          <cell r="A588"/>
          <cell r="B588"/>
          <cell r="C588"/>
        </row>
        <row r="589">
          <cell r="A589"/>
          <cell r="B589"/>
          <cell r="C589"/>
        </row>
        <row r="590">
          <cell r="A590"/>
          <cell r="B590"/>
          <cell r="C590"/>
        </row>
        <row r="591">
          <cell r="A591"/>
          <cell r="B591"/>
          <cell r="C591"/>
        </row>
        <row r="592">
          <cell r="A592"/>
          <cell r="B592"/>
          <cell r="C592"/>
        </row>
        <row r="593">
          <cell r="A593"/>
          <cell r="B593"/>
          <cell r="C593"/>
        </row>
        <row r="594">
          <cell r="A594"/>
          <cell r="B594"/>
          <cell r="C594"/>
        </row>
        <row r="595">
          <cell r="A595"/>
          <cell r="B595"/>
          <cell r="C595"/>
        </row>
        <row r="596">
          <cell r="A596"/>
          <cell r="B596"/>
          <cell r="C596"/>
        </row>
        <row r="597">
          <cell r="A597"/>
          <cell r="B597"/>
          <cell r="C597"/>
        </row>
        <row r="598">
          <cell r="A598"/>
          <cell r="B598"/>
          <cell r="C598"/>
        </row>
        <row r="599">
          <cell r="A599"/>
          <cell r="B599"/>
          <cell r="C599"/>
        </row>
        <row r="600">
          <cell r="A600"/>
          <cell r="B600"/>
          <cell r="C600"/>
        </row>
        <row r="601">
          <cell r="A601"/>
          <cell r="B601"/>
          <cell r="C601"/>
        </row>
        <row r="602">
          <cell r="A602"/>
          <cell r="B602"/>
          <cell r="C602"/>
        </row>
        <row r="603">
          <cell r="A603"/>
          <cell r="B603"/>
          <cell r="C603"/>
        </row>
        <row r="604">
          <cell r="A604"/>
          <cell r="B604"/>
          <cell r="C604"/>
        </row>
        <row r="605">
          <cell r="A605"/>
          <cell r="B605"/>
          <cell r="C605"/>
        </row>
        <row r="606">
          <cell r="A606"/>
          <cell r="B606"/>
          <cell r="C606"/>
        </row>
        <row r="607">
          <cell r="A607"/>
          <cell r="B607"/>
          <cell r="C607"/>
        </row>
        <row r="608">
          <cell r="A608"/>
          <cell r="B608"/>
          <cell r="C608"/>
        </row>
        <row r="609">
          <cell r="A609"/>
          <cell r="B609"/>
          <cell r="C609"/>
        </row>
        <row r="610">
          <cell r="A610"/>
          <cell r="B610"/>
          <cell r="C610"/>
        </row>
        <row r="611">
          <cell r="A611"/>
          <cell r="B611"/>
          <cell r="C611"/>
        </row>
        <row r="612">
          <cell r="A612"/>
          <cell r="B612"/>
          <cell r="C612"/>
        </row>
        <row r="613">
          <cell r="A613"/>
          <cell r="B613"/>
          <cell r="C613"/>
        </row>
        <row r="614">
          <cell r="A614"/>
          <cell r="B614"/>
          <cell r="C614"/>
        </row>
        <row r="615">
          <cell r="A615"/>
          <cell r="B615"/>
          <cell r="C615"/>
        </row>
        <row r="616">
          <cell r="A616"/>
          <cell r="B616"/>
          <cell r="C616"/>
        </row>
        <row r="617">
          <cell r="A617"/>
          <cell r="B617"/>
          <cell r="C617"/>
        </row>
        <row r="618">
          <cell r="A618"/>
          <cell r="B618"/>
          <cell r="C618"/>
        </row>
        <row r="619">
          <cell r="A619"/>
          <cell r="B619"/>
          <cell r="C619"/>
        </row>
        <row r="620">
          <cell r="A620"/>
          <cell r="B620"/>
          <cell r="C620"/>
        </row>
        <row r="621">
          <cell r="A621"/>
          <cell r="B621"/>
          <cell r="C621"/>
        </row>
        <row r="622">
          <cell r="A622"/>
          <cell r="B622"/>
          <cell r="C622"/>
        </row>
        <row r="623">
          <cell r="A623"/>
          <cell r="B623"/>
          <cell r="C623"/>
        </row>
        <row r="624">
          <cell r="A624"/>
          <cell r="B624"/>
          <cell r="C624"/>
        </row>
        <row r="625">
          <cell r="A625"/>
          <cell r="B625"/>
          <cell r="C625"/>
        </row>
        <row r="626">
          <cell r="A626"/>
          <cell r="B626"/>
          <cell r="C626"/>
        </row>
        <row r="627">
          <cell r="A627"/>
          <cell r="B627"/>
          <cell r="C627"/>
        </row>
        <row r="628">
          <cell r="A628"/>
          <cell r="B628"/>
          <cell r="C628"/>
        </row>
        <row r="629">
          <cell r="A629"/>
          <cell r="B629"/>
          <cell r="C629"/>
        </row>
        <row r="630">
          <cell r="A630"/>
          <cell r="B630"/>
          <cell r="C630"/>
        </row>
        <row r="631">
          <cell r="A631"/>
          <cell r="B631"/>
          <cell r="C631"/>
        </row>
        <row r="632">
          <cell r="A632"/>
          <cell r="B632"/>
          <cell r="C632"/>
        </row>
        <row r="633">
          <cell r="A633"/>
          <cell r="B633"/>
          <cell r="C633"/>
        </row>
        <row r="634">
          <cell r="A634"/>
          <cell r="B634"/>
          <cell r="C634"/>
        </row>
        <row r="635">
          <cell r="A635"/>
          <cell r="B635"/>
          <cell r="C635"/>
        </row>
        <row r="636">
          <cell r="A636"/>
          <cell r="B636"/>
          <cell r="C636"/>
        </row>
        <row r="637">
          <cell r="A637"/>
          <cell r="B637"/>
          <cell r="C637"/>
        </row>
        <row r="638">
          <cell r="A638"/>
          <cell r="B638"/>
          <cell r="C638"/>
        </row>
        <row r="639">
          <cell r="A639"/>
          <cell r="B639"/>
          <cell r="C639"/>
        </row>
        <row r="640">
          <cell r="A640"/>
          <cell r="B640"/>
          <cell r="C640"/>
        </row>
        <row r="641">
          <cell r="A641"/>
          <cell r="B641"/>
          <cell r="C641"/>
        </row>
        <row r="642">
          <cell r="A642"/>
          <cell r="B642"/>
          <cell r="C642"/>
        </row>
        <row r="643">
          <cell r="A643"/>
          <cell r="B643"/>
          <cell r="C643"/>
        </row>
        <row r="644">
          <cell r="A644"/>
          <cell r="B644"/>
          <cell r="C644"/>
        </row>
        <row r="645">
          <cell r="A645"/>
          <cell r="B645"/>
          <cell r="C645"/>
        </row>
        <row r="646">
          <cell r="A646"/>
          <cell r="B646"/>
          <cell r="C646"/>
        </row>
        <row r="647">
          <cell r="A647"/>
          <cell r="B647"/>
          <cell r="C647"/>
        </row>
        <row r="648">
          <cell r="A648"/>
          <cell r="B648"/>
          <cell r="C648"/>
        </row>
        <row r="649">
          <cell r="A649"/>
          <cell r="B649"/>
          <cell r="C649"/>
        </row>
        <row r="650">
          <cell r="A650"/>
          <cell r="B650"/>
          <cell r="C650"/>
        </row>
        <row r="651">
          <cell r="A651"/>
          <cell r="B651"/>
          <cell r="C651"/>
        </row>
        <row r="652">
          <cell r="A652"/>
          <cell r="B652"/>
          <cell r="C652"/>
        </row>
        <row r="653">
          <cell r="A653"/>
          <cell r="B653"/>
          <cell r="C653"/>
        </row>
        <row r="654">
          <cell r="A654"/>
          <cell r="B654"/>
          <cell r="C654"/>
        </row>
        <row r="655">
          <cell r="A655"/>
          <cell r="B655"/>
          <cell r="C655"/>
        </row>
        <row r="656">
          <cell r="A656"/>
          <cell r="B656"/>
          <cell r="C656"/>
        </row>
        <row r="657">
          <cell r="A657"/>
          <cell r="B657"/>
          <cell r="C657"/>
        </row>
        <row r="658">
          <cell r="A658"/>
          <cell r="B658"/>
          <cell r="C658"/>
        </row>
        <row r="659">
          <cell r="A659"/>
          <cell r="B659"/>
          <cell r="C659"/>
        </row>
        <row r="660">
          <cell r="A660"/>
          <cell r="B660"/>
          <cell r="C660"/>
        </row>
        <row r="661">
          <cell r="A661"/>
          <cell r="B661"/>
          <cell r="C661"/>
        </row>
        <row r="662">
          <cell r="A662"/>
          <cell r="B662"/>
          <cell r="C662"/>
        </row>
        <row r="663">
          <cell r="A663"/>
          <cell r="B663"/>
          <cell r="C663"/>
        </row>
        <row r="664">
          <cell r="A664"/>
          <cell r="B664"/>
          <cell r="C664"/>
        </row>
        <row r="665">
          <cell r="A665"/>
          <cell r="B665"/>
          <cell r="C665"/>
        </row>
        <row r="666">
          <cell r="A666"/>
          <cell r="B666"/>
          <cell r="C666"/>
        </row>
        <row r="667">
          <cell r="A667"/>
          <cell r="B667"/>
          <cell r="C667"/>
        </row>
        <row r="668">
          <cell r="A668"/>
          <cell r="B668"/>
          <cell r="C668"/>
        </row>
        <row r="669">
          <cell r="A669"/>
          <cell r="B669"/>
          <cell r="C669"/>
        </row>
        <row r="670">
          <cell r="A670"/>
          <cell r="B670"/>
          <cell r="C670"/>
        </row>
        <row r="671">
          <cell r="A671"/>
          <cell r="B671"/>
          <cell r="C671"/>
        </row>
        <row r="672">
          <cell r="A672"/>
          <cell r="B672"/>
          <cell r="C672"/>
        </row>
        <row r="673">
          <cell r="A673"/>
          <cell r="B673"/>
          <cell r="C673"/>
        </row>
        <row r="674">
          <cell r="A674"/>
          <cell r="B674"/>
          <cell r="C674"/>
        </row>
        <row r="675">
          <cell r="A675"/>
          <cell r="B675"/>
          <cell r="C675"/>
        </row>
        <row r="676">
          <cell r="A676"/>
          <cell r="B676"/>
          <cell r="C676"/>
        </row>
        <row r="677">
          <cell r="A677"/>
          <cell r="B677"/>
          <cell r="C677"/>
        </row>
        <row r="678">
          <cell r="A678"/>
          <cell r="B678"/>
          <cell r="C678"/>
        </row>
        <row r="679">
          <cell r="A679"/>
          <cell r="B679"/>
          <cell r="C679"/>
        </row>
        <row r="680">
          <cell r="A680"/>
          <cell r="B680"/>
          <cell r="C680"/>
        </row>
        <row r="681">
          <cell r="A681"/>
          <cell r="B681"/>
          <cell r="C681"/>
        </row>
        <row r="682">
          <cell r="A682"/>
          <cell r="B682"/>
          <cell r="C682"/>
        </row>
        <row r="683">
          <cell r="A683"/>
          <cell r="B683"/>
          <cell r="C683"/>
        </row>
        <row r="684">
          <cell r="A684"/>
          <cell r="B684"/>
          <cell r="C684"/>
        </row>
        <row r="685">
          <cell r="A685"/>
          <cell r="B685"/>
          <cell r="C685"/>
        </row>
        <row r="686">
          <cell r="A686"/>
          <cell r="B686"/>
          <cell r="C686"/>
        </row>
        <row r="687">
          <cell r="A687"/>
          <cell r="B687"/>
          <cell r="C687"/>
        </row>
        <row r="688">
          <cell r="A688"/>
          <cell r="B688"/>
          <cell r="C688"/>
        </row>
        <row r="689">
          <cell r="A689"/>
          <cell r="B689"/>
          <cell r="C689"/>
        </row>
        <row r="690">
          <cell r="A690"/>
          <cell r="B690"/>
          <cell r="C690"/>
        </row>
        <row r="691">
          <cell r="A691"/>
          <cell r="B691"/>
          <cell r="C691"/>
        </row>
        <row r="692">
          <cell r="A692"/>
          <cell r="B692"/>
          <cell r="C692"/>
        </row>
        <row r="693">
          <cell r="A693"/>
          <cell r="B693"/>
          <cell r="C693"/>
        </row>
        <row r="694">
          <cell r="A694"/>
          <cell r="B694"/>
          <cell r="C694"/>
        </row>
        <row r="695">
          <cell r="A695"/>
          <cell r="B695"/>
          <cell r="C695"/>
        </row>
        <row r="696">
          <cell r="A696"/>
          <cell r="B696"/>
          <cell r="C696"/>
        </row>
        <row r="697">
          <cell r="A697"/>
          <cell r="B697"/>
          <cell r="C697"/>
        </row>
        <row r="698">
          <cell r="A698"/>
          <cell r="B698"/>
          <cell r="C698"/>
        </row>
        <row r="699">
          <cell r="A699"/>
          <cell r="B699"/>
          <cell r="C699"/>
        </row>
        <row r="700">
          <cell r="A700"/>
          <cell r="B700"/>
          <cell r="C700"/>
        </row>
        <row r="701">
          <cell r="A701"/>
          <cell r="B701"/>
          <cell r="C701"/>
        </row>
        <row r="702">
          <cell r="A702"/>
          <cell r="B702"/>
          <cell r="C702"/>
        </row>
        <row r="703">
          <cell r="A703"/>
          <cell r="B703"/>
          <cell r="C703"/>
        </row>
        <row r="704">
          <cell r="A704"/>
          <cell r="B704"/>
          <cell r="C704"/>
        </row>
        <row r="705">
          <cell r="A705"/>
          <cell r="B705"/>
          <cell r="C705"/>
        </row>
        <row r="706">
          <cell r="A706"/>
          <cell r="B706"/>
          <cell r="C706"/>
        </row>
        <row r="707">
          <cell r="A707"/>
          <cell r="B707"/>
          <cell r="C707"/>
        </row>
        <row r="708">
          <cell r="A708"/>
          <cell r="B708"/>
          <cell r="C708"/>
        </row>
        <row r="709">
          <cell r="A709"/>
          <cell r="B709"/>
          <cell r="C709"/>
        </row>
        <row r="710">
          <cell r="A710"/>
          <cell r="B710"/>
          <cell r="C710"/>
        </row>
        <row r="711">
          <cell r="A711"/>
          <cell r="B711"/>
          <cell r="C711"/>
        </row>
        <row r="712">
          <cell r="A712"/>
          <cell r="B712"/>
          <cell r="C712"/>
        </row>
        <row r="713">
          <cell r="A713"/>
          <cell r="B713"/>
          <cell r="C713"/>
        </row>
        <row r="714">
          <cell r="A714"/>
          <cell r="B714"/>
          <cell r="C714"/>
        </row>
        <row r="715">
          <cell r="A715"/>
          <cell r="B715"/>
          <cell r="C715"/>
        </row>
        <row r="716">
          <cell r="A716"/>
          <cell r="B716"/>
          <cell r="C716"/>
        </row>
        <row r="717">
          <cell r="A717"/>
          <cell r="B717"/>
          <cell r="C717"/>
        </row>
        <row r="718">
          <cell r="A718"/>
          <cell r="B718"/>
          <cell r="C718"/>
        </row>
        <row r="719">
          <cell r="A719"/>
          <cell r="B719"/>
          <cell r="C719"/>
        </row>
        <row r="720">
          <cell r="A720"/>
          <cell r="B720"/>
          <cell r="C720"/>
        </row>
        <row r="721">
          <cell r="A721"/>
          <cell r="B721"/>
          <cell r="C721"/>
        </row>
        <row r="722">
          <cell r="A722"/>
          <cell r="B722"/>
          <cell r="C722"/>
        </row>
        <row r="723">
          <cell r="A723"/>
          <cell r="B723"/>
          <cell r="C723"/>
        </row>
        <row r="724">
          <cell r="A724"/>
          <cell r="B724"/>
          <cell r="C724"/>
        </row>
        <row r="725">
          <cell r="A725"/>
          <cell r="B725"/>
          <cell r="C725"/>
        </row>
        <row r="726">
          <cell r="A726"/>
          <cell r="B726"/>
          <cell r="C726"/>
        </row>
        <row r="727">
          <cell r="A727"/>
          <cell r="B727"/>
          <cell r="C727"/>
        </row>
        <row r="728">
          <cell r="A728"/>
          <cell r="B728"/>
          <cell r="C728"/>
        </row>
        <row r="729">
          <cell r="A729"/>
          <cell r="B729"/>
          <cell r="C729"/>
        </row>
        <row r="730">
          <cell r="A730"/>
          <cell r="B730"/>
          <cell r="C730"/>
        </row>
        <row r="731">
          <cell r="A731"/>
          <cell r="B731"/>
          <cell r="C731"/>
        </row>
        <row r="732">
          <cell r="A732"/>
          <cell r="B732"/>
          <cell r="C732"/>
        </row>
        <row r="733">
          <cell r="A733"/>
          <cell r="B733"/>
          <cell r="C733"/>
        </row>
        <row r="734">
          <cell r="A734"/>
          <cell r="B734"/>
          <cell r="C734"/>
        </row>
        <row r="735">
          <cell r="A735"/>
          <cell r="B735"/>
          <cell r="C735"/>
        </row>
        <row r="736">
          <cell r="A736"/>
          <cell r="B736"/>
          <cell r="C736"/>
        </row>
        <row r="737">
          <cell r="A737"/>
          <cell r="B737"/>
          <cell r="C737"/>
        </row>
        <row r="738">
          <cell r="A738"/>
          <cell r="B738"/>
          <cell r="C738"/>
        </row>
        <row r="739">
          <cell r="A739"/>
          <cell r="B739"/>
          <cell r="C739"/>
        </row>
        <row r="740">
          <cell r="A740"/>
          <cell r="B740"/>
          <cell r="C740"/>
        </row>
        <row r="741">
          <cell r="A741"/>
          <cell r="B741"/>
          <cell r="C741"/>
        </row>
        <row r="742">
          <cell r="A742"/>
          <cell r="B742"/>
          <cell r="C742"/>
        </row>
        <row r="743">
          <cell r="A743"/>
          <cell r="B743"/>
          <cell r="C743"/>
        </row>
        <row r="744">
          <cell r="A744"/>
          <cell r="B744"/>
          <cell r="C744"/>
        </row>
        <row r="745">
          <cell r="A745"/>
          <cell r="B745"/>
          <cell r="C745"/>
        </row>
        <row r="746">
          <cell r="A746"/>
          <cell r="B746"/>
          <cell r="C746"/>
        </row>
        <row r="747">
          <cell r="A747"/>
          <cell r="B747"/>
          <cell r="C747"/>
        </row>
        <row r="748">
          <cell r="A748"/>
          <cell r="B748"/>
          <cell r="C748"/>
        </row>
        <row r="749">
          <cell r="A749"/>
          <cell r="B749"/>
          <cell r="C749"/>
        </row>
        <row r="750">
          <cell r="A750"/>
          <cell r="B750"/>
          <cell r="C750"/>
        </row>
        <row r="751">
          <cell r="A751"/>
          <cell r="B751"/>
          <cell r="C751"/>
        </row>
        <row r="752">
          <cell r="A752"/>
          <cell r="B752"/>
          <cell r="C752"/>
        </row>
        <row r="753">
          <cell r="A753"/>
          <cell r="B753"/>
          <cell r="C753"/>
        </row>
        <row r="754">
          <cell r="A754"/>
          <cell r="B754"/>
          <cell r="C754"/>
        </row>
        <row r="755">
          <cell r="A755"/>
          <cell r="B755"/>
          <cell r="C755"/>
        </row>
        <row r="756">
          <cell r="A756"/>
          <cell r="B756"/>
          <cell r="C756"/>
        </row>
        <row r="757">
          <cell r="A757"/>
          <cell r="B757"/>
          <cell r="C757"/>
        </row>
        <row r="758">
          <cell r="A758"/>
          <cell r="B758"/>
          <cell r="C758"/>
        </row>
        <row r="759">
          <cell r="A759"/>
          <cell r="B759"/>
          <cell r="C759"/>
        </row>
        <row r="760">
          <cell r="A760"/>
          <cell r="B760"/>
          <cell r="C760"/>
        </row>
        <row r="761">
          <cell r="A761"/>
          <cell r="B761"/>
          <cell r="C761"/>
        </row>
        <row r="762">
          <cell r="A762"/>
          <cell r="B762"/>
          <cell r="C762"/>
        </row>
        <row r="763">
          <cell r="A763"/>
          <cell r="B763"/>
          <cell r="C763"/>
        </row>
        <row r="764">
          <cell r="A764"/>
          <cell r="B764"/>
          <cell r="C764"/>
        </row>
        <row r="765">
          <cell r="A765"/>
          <cell r="B765"/>
          <cell r="C765"/>
        </row>
        <row r="766">
          <cell r="A766"/>
          <cell r="B766"/>
          <cell r="C766"/>
        </row>
        <row r="767">
          <cell r="A767"/>
          <cell r="B767"/>
          <cell r="C767"/>
        </row>
        <row r="768">
          <cell r="A768"/>
          <cell r="B768"/>
          <cell r="C768"/>
        </row>
        <row r="769">
          <cell r="A769"/>
          <cell r="B769"/>
          <cell r="C769"/>
        </row>
        <row r="770">
          <cell r="A770"/>
          <cell r="B770"/>
          <cell r="C770"/>
        </row>
        <row r="771">
          <cell r="A771"/>
          <cell r="B771"/>
          <cell r="C771"/>
        </row>
        <row r="772">
          <cell r="A772"/>
          <cell r="B772"/>
          <cell r="C772"/>
        </row>
        <row r="773">
          <cell r="A773"/>
          <cell r="B773"/>
          <cell r="C773"/>
        </row>
        <row r="774">
          <cell r="A774"/>
          <cell r="B774"/>
          <cell r="C774"/>
        </row>
        <row r="775">
          <cell r="A775"/>
          <cell r="B775"/>
          <cell r="C775"/>
        </row>
        <row r="776">
          <cell r="A776"/>
          <cell r="B776"/>
          <cell r="C776"/>
        </row>
        <row r="777">
          <cell r="A777"/>
          <cell r="B777"/>
          <cell r="C777"/>
        </row>
        <row r="778">
          <cell r="A778"/>
          <cell r="B778"/>
          <cell r="C778"/>
        </row>
        <row r="779">
          <cell r="A779"/>
          <cell r="B779"/>
          <cell r="C779"/>
        </row>
        <row r="780">
          <cell r="A780"/>
          <cell r="B780"/>
          <cell r="C780"/>
        </row>
        <row r="781">
          <cell r="A781"/>
          <cell r="B781"/>
          <cell r="C781"/>
        </row>
        <row r="782">
          <cell r="A782"/>
          <cell r="B782"/>
          <cell r="C782"/>
        </row>
        <row r="783">
          <cell r="A783"/>
          <cell r="B783"/>
          <cell r="C783"/>
        </row>
        <row r="784">
          <cell r="A784"/>
          <cell r="B784"/>
          <cell r="C784"/>
        </row>
        <row r="785">
          <cell r="A785"/>
          <cell r="B785"/>
          <cell r="C785"/>
        </row>
        <row r="786">
          <cell r="A786"/>
          <cell r="B786"/>
          <cell r="C786"/>
        </row>
        <row r="787">
          <cell r="A787"/>
          <cell r="B787"/>
          <cell r="C787"/>
        </row>
        <row r="788">
          <cell r="A788"/>
          <cell r="B788"/>
          <cell r="C788"/>
        </row>
        <row r="789">
          <cell r="A789"/>
          <cell r="B789"/>
          <cell r="C789"/>
        </row>
        <row r="790">
          <cell r="A790"/>
          <cell r="B790"/>
          <cell r="C790"/>
        </row>
        <row r="791">
          <cell r="A791"/>
          <cell r="B791"/>
          <cell r="C791"/>
        </row>
        <row r="792">
          <cell r="A792"/>
          <cell r="B792"/>
          <cell r="C792"/>
        </row>
        <row r="793">
          <cell r="A793"/>
          <cell r="B793"/>
          <cell r="C793"/>
        </row>
        <row r="794">
          <cell r="A794"/>
          <cell r="B794"/>
          <cell r="C794"/>
        </row>
        <row r="795">
          <cell r="A795"/>
          <cell r="B795"/>
          <cell r="C795"/>
        </row>
        <row r="796">
          <cell r="A796"/>
          <cell r="B796"/>
          <cell r="C796"/>
        </row>
        <row r="797">
          <cell r="A797"/>
          <cell r="B797"/>
          <cell r="C797"/>
        </row>
        <row r="798">
          <cell r="A798"/>
          <cell r="B798"/>
          <cell r="C798"/>
        </row>
        <row r="799">
          <cell r="A799"/>
          <cell r="B799"/>
          <cell r="C799"/>
        </row>
        <row r="800">
          <cell r="A800"/>
          <cell r="B800"/>
          <cell r="C800"/>
        </row>
        <row r="801">
          <cell r="A801"/>
          <cell r="B801"/>
          <cell r="C801"/>
        </row>
        <row r="802">
          <cell r="A802"/>
          <cell r="B802"/>
          <cell r="C802"/>
        </row>
        <row r="803">
          <cell r="A803"/>
          <cell r="B803"/>
          <cell r="C803"/>
        </row>
        <row r="804">
          <cell r="A804"/>
          <cell r="B804"/>
          <cell r="C804"/>
        </row>
        <row r="805">
          <cell r="A805"/>
          <cell r="B805"/>
          <cell r="C805"/>
        </row>
        <row r="806">
          <cell r="A806"/>
          <cell r="B806"/>
          <cell r="C806"/>
        </row>
        <row r="807">
          <cell r="A807"/>
          <cell r="B807"/>
          <cell r="C807"/>
        </row>
        <row r="808">
          <cell r="A808"/>
          <cell r="B808"/>
          <cell r="C808"/>
        </row>
        <row r="809">
          <cell r="A809"/>
          <cell r="B809"/>
          <cell r="C809"/>
        </row>
        <row r="810">
          <cell r="A810"/>
          <cell r="B810"/>
          <cell r="C810"/>
        </row>
        <row r="811">
          <cell r="A811"/>
          <cell r="B811"/>
          <cell r="C811"/>
        </row>
        <row r="812">
          <cell r="A812"/>
          <cell r="B812"/>
          <cell r="C812"/>
        </row>
        <row r="813">
          <cell r="A813"/>
          <cell r="B813"/>
          <cell r="C813"/>
        </row>
        <row r="814">
          <cell r="A814"/>
          <cell r="B814"/>
          <cell r="C814"/>
        </row>
        <row r="815">
          <cell r="A815"/>
          <cell r="B815"/>
          <cell r="C815"/>
        </row>
        <row r="816">
          <cell r="A816"/>
          <cell r="B816"/>
          <cell r="C816"/>
        </row>
        <row r="817">
          <cell r="A817"/>
          <cell r="B817"/>
          <cell r="C817"/>
        </row>
        <row r="818">
          <cell r="A818"/>
          <cell r="B818"/>
          <cell r="C818"/>
        </row>
        <row r="819">
          <cell r="A819"/>
          <cell r="B819"/>
          <cell r="C819"/>
        </row>
        <row r="820">
          <cell r="A820"/>
          <cell r="B820"/>
          <cell r="C820"/>
        </row>
        <row r="821">
          <cell r="A821"/>
          <cell r="B821"/>
          <cell r="C821"/>
        </row>
        <row r="822">
          <cell r="A822"/>
          <cell r="B822"/>
          <cell r="C822"/>
        </row>
        <row r="823">
          <cell r="A823"/>
          <cell r="B823"/>
          <cell r="C823"/>
        </row>
        <row r="824">
          <cell r="A824"/>
          <cell r="B824"/>
          <cell r="C824"/>
        </row>
        <row r="825">
          <cell r="A825"/>
          <cell r="B825"/>
          <cell r="C825"/>
        </row>
        <row r="826">
          <cell r="A826"/>
          <cell r="B826"/>
          <cell r="C826"/>
        </row>
        <row r="827">
          <cell r="A827"/>
          <cell r="B827"/>
          <cell r="C827"/>
        </row>
        <row r="828">
          <cell r="A828"/>
          <cell r="B828"/>
          <cell r="C828"/>
        </row>
        <row r="829">
          <cell r="A829"/>
          <cell r="B829"/>
          <cell r="C829"/>
        </row>
        <row r="830">
          <cell r="A830"/>
          <cell r="B830"/>
          <cell r="C830"/>
        </row>
        <row r="831">
          <cell r="A831"/>
          <cell r="B831"/>
          <cell r="C831"/>
        </row>
        <row r="832">
          <cell r="A832"/>
          <cell r="B832"/>
          <cell r="C832"/>
        </row>
        <row r="833">
          <cell r="A833"/>
          <cell r="B833"/>
          <cell r="C833"/>
        </row>
        <row r="834">
          <cell r="A834"/>
          <cell r="B834"/>
          <cell r="C834"/>
        </row>
        <row r="835">
          <cell r="A835"/>
          <cell r="B835"/>
          <cell r="C835"/>
        </row>
        <row r="836">
          <cell r="A836"/>
          <cell r="B836"/>
          <cell r="C836"/>
        </row>
        <row r="837">
          <cell r="A837"/>
          <cell r="B837"/>
          <cell r="C837"/>
        </row>
        <row r="838">
          <cell r="A838"/>
          <cell r="B838"/>
          <cell r="C838"/>
        </row>
        <row r="839">
          <cell r="A839"/>
          <cell r="B839"/>
          <cell r="C839"/>
        </row>
        <row r="840">
          <cell r="A840"/>
          <cell r="B840"/>
          <cell r="C840"/>
        </row>
        <row r="841">
          <cell r="A841"/>
          <cell r="B841"/>
          <cell r="C841"/>
        </row>
        <row r="842">
          <cell r="A842"/>
          <cell r="B842"/>
          <cell r="C842"/>
        </row>
        <row r="843">
          <cell r="A843"/>
          <cell r="B843"/>
          <cell r="C843"/>
        </row>
        <row r="844">
          <cell r="A844"/>
          <cell r="B844"/>
          <cell r="C844"/>
        </row>
        <row r="845">
          <cell r="A845"/>
          <cell r="B845"/>
          <cell r="C845"/>
        </row>
        <row r="846">
          <cell r="A846"/>
          <cell r="B846"/>
          <cell r="C846"/>
        </row>
        <row r="847">
          <cell r="A847"/>
          <cell r="B847"/>
          <cell r="C847"/>
        </row>
        <row r="848">
          <cell r="A848"/>
          <cell r="B848"/>
          <cell r="C848"/>
        </row>
        <row r="849">
          <cell r="A849"/>
          <cell r="B849"/>
          <cell r="C849"/>
        </row>
        <row r="850">
          <cell r="A850"/>
          <cell r="B850"/>
          <cell r="C850"/>
        </row>
        <row r="851">
          <cell r="A851"/>
          <cell r="B851"/>
          <cell r="C851"/>
        </row>
        <row r="852">
          <cell r="A852"/>
          <cell r="B852"/>
          <cell r="C852"/>
        </row>
        <row r="853">
          <cell r="A853"/>
          <cell r="B853"/>
          <cell r="C853"/>
        </row>
        <row r="854">
          <cell r="A854"/>
          <cell r="B854"/>
          <cell r="C854"/>
        </row>
        <row r="855">
          <cell r="A855"/>
          <cell r="B855"/>
          <cell r="C855"/>
        </row>
        <row r="856">
          <cell r="A856"/>
          <cell r="B856"/>
          <cell r="C856"/>
        </row>
        <row r="857">
          <cell r="A857"/>
          <cell r="B857"/>
          <cell r="C857"/>
        </row>
        <row r="858">
          <cell r="A858"/>
          <cell r="B858"/>
          <cell r="C858"/>
        </row>
        <row r="859">
          <cell r="A859"/>
          <cell r="B859"/>
          <cell r="C859"/>
        </row>
        <row r="860">
          <cell r="A860"/>
          <cell r="B860"/>
          <cell r="C860"/>
        </row>
        <row r="861">
          <cell r="A861"/>
          <cell r="B861"/>
          <cell r="C861"/>
        </row>
        <row r="862">
          <cell r="A862"/>
          <cell r="B862"/>
          <cell r="C862"/>
        </row>
        <row r="863">
          <cell r="A863"/>
          <cell r="B863"/>
          <cell r="C863"/>
        </row>
        <row r="864">
          <cell r="A864"/>
          <cell r="B864"/>
          <cell r="C864"/>
        </row>
        <row r="865">
          <cell r="A865"/>
          <cell r="B865"/>
          <cell r="C865"/>
        </row>
        <row r="866">
          <cell r="A866"/>
          <cell r="B866"/>
          <cell r="C866"/>
        </row>
        <row r="867">
          <cell r="A867"/>
          <cell r="B867"/>
          <cell r="C867"/>
        </row>
        <row r="868">
          <cell r="A868"/>
          <cell r="B868"/>
          <cell r="C868"/>
        </row>
        <row r="869">
          <cell r="A869"/>
          <cell r="B869"/>
          <cell r="C869"/>
        </row>
        <row r="870">
          <cell r="A870"/>
          <cell r="B870"/>
          <cell r="C870"/>
        </row>
        <row r="871">
          <cell r="A871"/>
          <cell r="B871"/>
          <cell r="C871"/>
        </row>
        <row r="872">
          <cell r="A872"/>
          <cell r="B872"/>
          <cell r="C872"/>
        </row>
        <row r="873">
          <cell r="A873"/>
          <cell r="B873"/>
          <cell r="C873"/>
        </row>
        <row r="874">
          <cell r="A874"/>
          <cell r="B874"/>
          <cell r="C874"/>
        </row>
        <row r="875">
          <cell r="A875"/>
          <cell r="B875"/>
          <cell r="C875"/>
        </row>
        <row r="876">
          <cell r="A876"/>
          <cell r="B876"/>
          <cell r="C876"/>
        </row>
        <row r="877">
          <cell r="A877"/>
          <cell r="B877"/>
          <cell r="C877"/>
        </row>
        <row r="878">
          <cell r="A878"/>
          <cell r="B878"/>
          <cell r="C878"/>
        </row>
        <row r="879">
          <cell r="A879"/>
          <cell r="B879"/>
          <cell r="C879"/>
        </row>
        <row r="880">
          <cell r="A880"/>
          <cell r="B880"/>
          <cell r="C880"/>
        </row>
        <row r="881">
          <cell r="A881"/>
          <cell r="B881"/>
          <cell r="C881"/>
        </row>
        <row r="882">
          <cell r="A882"/>
          <cell r="B882"/>
          <cell r="C882"/>
        </row>
        <row r="883">
          <cell r="A883"/>
          <cell r="B883"/>
          <cell r="C883"/>
        </row>
        <row r="884">
          <cell r="A884"/>
          <cell r="B884"/>
          <cell r="C884"/>
        </row>
        <row r="885">
          <cell r="A885"/>
          <cell r="B885"/>
          <cell r="C885"/>
        </row>
        <row r="886">
          <cell r="A886"/>
          <cell r="B886"/>
          <cell r="C886"/>
        </row>
        <row r="887">
          <cell r="A887"/>
          <cell r="B887"/>
          <cell r="C887"/>
        </row>
        <row r="888">
          <cell r="A888"/>
          <cell r="B888"/>
          <cell r="C888"/>
        </row>
        <row r="889">
          <cell r="A889"/>
          <cell r="B889"/>
          <cell r="C889"/>
        </row>
        <row r="890">
          <cell r="A890"/>
          <cell r="B890"/>
          <cell r="C890"/>
        </row>
        <row r="891">
          <cell r="A891"/>
          <cell r="B891"/>
          <cell r="C891"/>
        </row>
        <row r="892">
          <cell r="A892"/>
          <cell r="B892"/>
          <cell r="C892"/>
        </row>
        <row r="893">
          <cell r="A893"/>
          <cell r="B893"/>
          <cell r="C893"/>
        </row>
        <row r="894">
          <cell r="A894"/>
          <cell r="B894"/>
          <cell r="C894"/>
        </row>
        <row r="895">
          <cell r="A895"/>
          <cell r="B895"/>
          <cell r="C895"/>
        </row>
        <row r="896">
          <cell r="A896"/>
          <cell r="B896"/>
          <cell r="C896"/>
        </row>
        <row r="897">
          <cell r="A897"/>
          <cell r="B897"/>
          <cell r="C897"/>
        </row>
        <row r="898">
          <cell r="A898"/>
          <cell r="B898"/>
          <cell r="C898"/>
        </row>
        <row r="899">
          <cell r="A899"/>
          <cell r="B899"/>
          <cell r="C899"/>
        </row>
        <row r="900">
          <cell r="A900"/>
          <cell r="B900"/>
          <cell r="C900"/>
        </row>
        <row r="901">
          <cell r="A901"/>
          <cell r="B901"/>
          <cell r="C901"/>
        </row>
        <row r="902">
          <cell r="A902"/>
          <cell r="B902"/>
          <cell r="C902"/>
        </row>
        <row r="903">
          <cell r="A903"/>
          <cell r="B903"/>
          <cell r="C903"/>
        </row>
        <row r="904">
          <cell r="A904"/>
          <cell r="B904"/>
          <cell r="C904"/>
        </row>
        <row r="905">
          <cell r="A905"/>
          <cell r="B905"/>
          <cell r="C905"/>
        </row>
        <row r="906">
          <cell r="A906"/>
          <cell r="B906"/>
          <cell r="C906"/>
        </row>
        <row r="907">
          <cell r="A907"/>
          <cell r="B907"/>
          <cell r="C907"/>
        </row>
        <row r="908">
          <cell r="A908"/>
          <cell r="B908"/>
          <cell r="C908"/>
        </row>
        <row r="909">
          <cell r="A909"/>
          <cell r="B909"/>
          <cell r="C909"/>
        </row>
        <row r="910">
          <cell r="A910"/>
          <cell r="B910"/>
          <cell r="C910"/>
        </row>
        <row r="911">
          <cell r="A911"/>
          <cell r="B911"/>
          <cell r="C911"/>
        </row>
        <row r="912">
          <cell r="A912"/>
          <cell r="B912"/>
          <cell r="C912"/>
        </row>
        <row r="913">
          <cell r="A913"/>
          <cell r="B913"/>
          <cell r="C913"/>
        </row>
        <row r="914">
          <cell r="A914"/>
          <cell r="B914"/>
          <cell r="C914"/>
        </row>
        <row r="915">
          <cell r="A915"/>
          <cell r="B915"/>
          <cell r="C915"/>
        </row>
        <row r="916">
          <cell r="A916"/>
          <cell r="B916"/>
          <cell r="C916"/>
        </row>
        <row r="917">
          <cell r="A917"/>
          <cell r="B917"/>
          <cell r="C917"/>
        </row>
        <row r="918">
          <cell r="A918"/>
          <cell r="B918"/>
          <cell r="C918"/>
        </row>
        <row r="919">
          <cell r="A919"/>
          <cell r="B919"/>
          <cell r="C919"/>
        </row>
        <row r="920">
          <cell r="A920"/>
          <cell r="B920"/>
          <cell r="C920"/>
        </row>
        <row r="921">
          <cell r="A921"/>
          <cell r="B921"/>
          <cell r="C921"/>
        </row>
        <row r="922">
          <cell r="A922"/>
          <cell r="B922"/>
          <cell r="C922"/>
        </row>
        <row r="923">
          <cell r="A923"/>
          <cell r="B923"/>
          <cell r="C923"/>
        </row>
        <row r="924">
          <cell r="A924"/>
          <cell r="B924"/>
          <cell r="C924"/>
        </row>
        <row r="925">
          <cell r="A925"/>
          <cell r="B925"/>
          <cell r="C925"/>
        </row>
        <row r="926">
          <cell r="A926"/>
          <cell r="B926"/>
          <cell r="C926"/>
        </row>
        <row r="927">
          <cell r="A927"/>
          <cell r="B927"/>
          <cell r="C927"/>
        </row>
        <row r="928">
          <cell r="A928"/>
          <cell r="B928"/>
          <cell r="C928"/>
        </row>
        <row r="929">
          <cell r="A929"/>
          <cell r="B929"/>
          <cell r="C929"/>
        </row>
        <row r="930">
          <cell r="A930"/>
          <cell r="B930"/>
          <cell r="C930"/>
        </row>
        <row r="931">
          <cell r="A931"/>
          <cell r="B931"/>
          <cell r="C931"/>
        </row>
        <row r="932">
          <cell r="A932"/>
          <cell r="B932"/>
          <cell r="C932"/>
        </row>
        <row r="933">
          <cell r="A933"/>
          <cell r="B933"/>
          <cell r="C933"/>
        </row>
        <row r="934">
          <cell r="A934"/>
          <cell r="B934"/>
          <cell r="C934"/>
        </row>
        <row r="935">
          <cell r="A935"/>
          <cell r="B935"/>
          <cell r="C935"/>
        </row>
        <row r="936">
          <cell r="A936"/>
          <cell r="B936"/>
          <cell r="C936"/>
        </row>
        <row r="937">
          <cell r="A937"/>
          <cell r="B937"/>
          <cell r="C937"/>
        </row>
        <row r="938">
          <cell r="A938"/>
          <cell r="B938"/>
          <cell r="C938"/>
        </row>
        <row r="939">
          <cell r="A939"/>
          <cell r="B939"/>
          <cell r="C939"/>
        </row>
        <row r="940">
          <cell r="A940"/>
          <cell r="B940"/>
          <cell r="C940"/>
        </row>
        <row r="941">
          <cell r="A941"/>
          <cell r="B941"/>
          <cell r="C941"/>
        </row>
        <row r="942">
          <cell r="A942"/>
          <cell r="B942"/>
          <cell r="C942"/>
        </row>
        <row r="943">
          <cell r="A943"/>
          <cell r="B943"/>
          <cell r="C943"/>
        </row>
        <row r="944">
          <cell r="A944"/>
          <cell r="B944"/>
          <cell r="C944"/>
        </row>
        <row r="945">
          <cell r="A945"/>
          <cell r="B945"/>
          <cell r="C945"/>
        </row>
        <row r="946">
          <cell r="A946"/>
          <cell r="B946"/>
          <cell r="C946"/>
        </row>
        <row r="947">
          <cell r="A947"/>
          <cell r="B947"/>
          <cell r="C947"/>
        </row>
        <row r="948">
          <cell r="A948"/>
          <cell r="B948"/>
          <cell r="C948"/>
        </row>
        <row r="949">
          <cell r="A949"/>
          <cell r="B949"/>
          <cell r="C949"/>
        </row>
        <row r="950">
          <cell r="A950"/>
          <cell r="B950"/>
          <cell r="C950"/>
        </row>
        <row r="951">
          <cell r="A951"/>
          <cell r="B951"/>
          <cell r="C951"/>
        </row>
        <row r="952">
          <cell r="A952"/>
          <cell r="B952"/>
          <cell r="C952"/>
        </row>
        <row r="953">
          <cell r="A953"/>
          <cell r="B953"/>
          <cell r="C953"/>
        </row>
        <row r="954">
          <cell r="A954"/>
          <cell r="B954"/>
          <cell r="C954"/>
        </row>
        <row r="955">
          <cell r="A955"/>
          <cell r="B955"/>
          <cell r="C955"/>
        </row>
        <row r="956">
          <cell r="A956"/>
          <cell r="B956"/>
          <cell r="C956"/>
        </row>
        <row r="957">
          <cell r="A957"/>
          <cell r="B957"/>
          <cell r="C957"/>
        </row>
        <row r="958">
          <cell r="A958"/>
          <cell r="B958"/>
          <cell r="C958"/>
        </row>
        <row r="959">
          <cell r="A959"/>
          <cell r="B959"/>
          <cell r="C959"/>
        </row>
        <row r="960">
          <cell r="A960"/>
          <cell r="B960"/>
          <cell r="C960"/>
        </row>
        <row r="961">
          <cell r="A961"/>
          <cell r="B961"/>
          <cell r="C961"/>
        </row>
        <row r="962">
          <cell r="A962"/>
          <cell r="B962"/>
          <cell r="C962"/>
        </row>
        <row r="963">
          <cell r="A963"/>
          <cell r="B963"/>
          <cell r="C963"/>
        </row>
        <row r="964">
          <cell r="A964"/>
          <cell r="B964"/>
          <cell r="C964"/>
        </row>
        <row r="965">
          <cell r="A965"/>
          <cell r="B965"/>
          <cell r="C965"/>
        </row>
        <row r="966">
          <cell r="A966"/>
          <cell r="B966"/>
          <cell r="C966"/>
        </row>
        <row r="967">
          <cell r="A967"/>
          <cell r="B967"/>
          <cell r="C967"/>
        </row>
        <row r="968">
          <cell r="A968"/>
          <cell r="B968"/>
          <cell r="C968"/>
        </row>
        <row r="969">
          <cell r="A969"/>
          <cell r="B969"/>
          <cell r="C969"/>
        </row>
        <row r="970">
          <cell r="A970"/>
          <cell r="B970"/>
          <cell r="C970"/>
        </row>
        <row r="971">
          <cell r="A971"/>
          <cell r="B971"/>
          <cell r="C971"/>
        </row>
        <row r="972">
          <cell r="A972"/>
          <cell r="B972"/>
          <cell r="C972"/>
        </row>
        <row r="973">
          <cell r="A973"/>
          <cell r="B973"/>
          <cell r="C973"/>
        </row>
        <row r="974">
          <cell r="A974"/>
          <cell r="B974"/>
          <cell r="C974"/>
        </row>
        <row r="975">
          <cell r="A975"/>
          <cell r="B975"/>
          <cell r="C975"/>
        </row>
        <row r="976">
          <cell r="A976"/>
          <cell r="B976"/>
          <cell r="C976"/>
        </row>
        <row r="977">
          <cell r="A977"/>
          <cell r="B977"/>
          <cell r="C977"/>
        </row>
        <row r="978">
          <cell r="A978"/>
          <cell r="B978"/>
          <cell r="C978"/>
        </row>
        <row r="979">
          <cell r="A979"/>
          <cell r="B979"/>
          <cell r="C979"/>
        </row>
        <row r="980">
          <cell r="A980"/>
          <cell r="B980"/>
          <cell r="C980"/>
        </row>
        <row r="981">
          <cell r="A981"/>
          <cell r="B981"/>
          <cell r="C981"/>
        </row>
        <row r="982">
          <cell r="A982"/>
          <cell r="B982"/>
          <cell r="C982"/>
        </row>
        <row r="983">
          <cell r="A983"/>
          <cell r="B983"/>
          <cell r="C983"/>
        </row>
        <row r="984">
          <cell r="A984"/>
          <cell r="B984"/>
          <cell r="C984"/>
        </row>
        <row r="985">
          <cell r="A985"/>
          <cell r="B985"/>
          <cell r="C985"/>
        </row>
        <row r="986">
          <cell r="A986"/>
          <cell r="B986"/>
          <cell r="C986"/>
        </row>
        <row r="987">
          <cell r="A987"/>
          <cell r="B987"/>
          <cell r="C987"/>
        </row>
        <row r="988">
          <cell r="A988"/>
          <cell r="B988"/>
          <cell r="C988"/>
        </row>
        <row r="989">
          <cell r="A989"/>
          <cell r="B989"/>
          <cell r="C989"/>
        </row>
        <row r="990">
          <cell r="A990"/>
          <cell r="B990"/>
          <cell r="C990"/>
        </row>
        <row r="991">
          <cell r="A991"/>
          <cell r="B991"/>
          <cell r="C991"/>
        </row>
        <row r="992">
          <cell r="A992"/>
          <cell r="B992"/>
          <cell r="C992"/>
        </row>
        <row r="993">
          <cell r="A993"/>
          <cell r="B993"/>
          <cell r="C993"/>
        </row>
        <row r="994">
          <cell r="A994"/>
          <cell r="B994"/>
          <cell r="C994"/>
        </row>
        <row r="995">
          <cell r="A995"/>
          <cell r="B995"/>
          <cell r="C995"/>
        </row>
        <row r="996">
          <cell r="A996"/>
          <cell r="B996"/>
          <cell r="C996"/>
        </row>
        <row r="997">
          <cell r="A997"/>
          <cell r="B997"/>
          <cell r="C997"/>
        </row>
        <row r="998">
          <cell r="A998"/>
          <cell r="B998"/>
          <cell r="C998"/>
        </row>
        <row r="999">
          <cell r="A999"/>
          <cell r="B999"/>
          <cell r="C999"/>
        </row>
        <row r="1000">
          <cell r="A1000"/>
          <cell r="B1000"/>
          <cell r="C1000"/>
        </row>
        <row r="1001">
          <cell r="A1001"/>
          <cell r="B1001"/>
          <cell r="C1001"/>
        </row>
        <row r="1002">
          <cell r="A1002"/>
          <cell r="B1002"/>
          <cell r="C1002"/>
        </row>
        <row r="1003">
          <cell r="A1003"/>
          <cell r="B1003"/>
          <cell r="C1003"/>
        </row>
        <row r="1004">
          <cell r="A1004"/>
          <cell r="B1004"/>
          <cell r="C1004"/>
        </row>
        <row r="1005">
          <cell r="A1005"/>
          <cell r="B1005"/>
          <cell r="C1005"/>
        </row>
        <row r="1006">
          <cell r="A1006"/>
          <cell r="B1006"/>
          <cell r="C1006"/>
        </row>
        <row r="1007">
          <cell r="A1007"/>
          <cell r="B1007"/>
          <cell r="C1007"/>
        </row>
        <row r="1008">
          <cell r="A1008"/>
          <cell r="B1008"/>
          <cell r="C1008"/>
        </row>
        <row r="1009">
          <cell r="A1009"/>
          <cell r="B1009"/>
          <cell r="C1009"/>
        </row>
        <row r="1010">
          <cell r="A1010"/>
          <cell r="B1010"/>
          <cell r="C1010"/>
        </row>
        <row r="1011">
          <cell r="A1011"/>
          <cell r="B1011"/>
          <cell r="C1011"/>
        </row>
        <row r="1012">
          <cell r="A1012"/>
          <cell r="B1012"/>
          <cell r="C1012"/>
        </row>
        <row r="1013">
          <cell r="A1013"/>
          <cell r="B1013"/>
          <cell r="C1013"/>
        </row>
        <row r="1014">
          <cell r="A1014"/>
          <cell r="B1014"/>
          <cell r="C1014"/>
        </row>
        <row r="1015">
          <cell r="A1015"/>
          <cell r="B1015"/>
          <cell r="C1015"/>
        </row>
        <row r="1016">
          <cell r="A1016"/>
          <cell r="B1016"/>
          <cell r="C1016"/>
        </row>
        <row r="1017">
          <cell r="A1017"/>
          <cell r="B1017"/>
          <cell r="C1017"/>
        </row>
        <row r="1018">
          <cell r="A1018"/>
          <cell r="B1018"/>
          <cell r="C1018"/>
        </row>
        <row r="1019">
          <cell r="A1019"/>
          <cell r="B1019"/>
          <cell r="C1019"/>
        </row>
        <row r="1020">
          <cell r="A1020"/>
          <cell r="B1020"/>
          <cell r="C1020"/>
        </row>
        <row r="1021">
          <cell r="A1021"/>
          <cell r="B1021"/>
          <cell r="C1021"/>
        </row>
        <row r="1022">
          <cell r="A1022"/>
          <cell r="B1022"/>
          <cell r="C1022"/>
        </row>
        <row r="1023">
          <cell r="A1023"/>
          <cell r="B1023"/>
          <cell r="C1023"/>
        </row>
        <row r="1024">
          <cell r="A1024"/>
          <cell r="B1024"/>
          <cell r="C1024"/>
        </row>
        <row r="1025">
          <cell r="A1025"/>
          <cell r="B1025"/>
          <cell r="C1025"/>
        </row>
        <row r="1026">
          <cell r="A1026"/>
          <cell r="B1026"/>
          <cell r="C1026"/>
        </row>
        <row r="1027">
          <cell r="A1027"/>
          <cell r="B1027"/>
          <cell r="C1027"/>
        </row>
        <row r="1028">
          <cell r="A1028"/>
          <cell r="B1028"/>
          <cell r="C1028"/>
        </row>
        <row r="1029">
          <cell r="A1029"/>
          <cell r="B1029"/>
          <cell r="C1029"/>
        </row>
        <row r="1030">
          <cell r="A1030"/>
          <cell r="B1030"/>
          <cell r="C1030"/>
        </row>
        <row r="1031">
          <cell r="A1031"/>
          <cell r="B1031"/>
          <cell r="C1031"/>
        </row>
        <row r="1032">
          <cell r="A1032"/>
          <cell r="B1032"/>
          <cell r="C1032"/>
        </row>
        <row r="1033">
          <cell r="A1033"/>
          <cell r="B1033"/>
          <cell r="C1033"/>
        </row>
        <row r="1034">
          <cell r="A1034"/>
          <cell r="B1034"/>
          <cell r="C1034"/>
        </row>
        <row r="1035">
          <cell r="A1035"/>
          <cell r="B1035"/>
          <cell r="C1035"/>
        </row>
        <row r="1036">
          <cell r="A1036"/>
          <cell r="B1036"/>
          <cell r="C1036"/>
        </row>
        <row r="1037">
          <cell r="A1037"/>
          <cell r="B1037"/>
          <cell r="C1037"/>
        </row>
        <row r="1038">
          <cell r="A1038"/>
          <cell r="B1038"/>
          <cell r="C1038"/>
        </row>
        <row r="1039">
          <cell r="A1039"/>
          <cell r="B1039"/>
          <cell r="C1039"/>
        </row>
        <row r="1040">
          <cell r="A1040"/>
          <cell r="B1040"/>
          <cell r="C1040"/>
        </row>
        <row r="1041">
          <cell r="A1041"/>
          <cell r="B1041"/>
          <cell r="C1041"/>
        </row>
        <row r="1042">
          <cell r="A1042"/>
          <cell r="B1042"/>
          <cell r="C1042"/>
        </row>
        <row r="1043">
          <cell r="A1043"/>
          <cell r="B1043"/>
          <cell r="C1043"/>
        </row>
        <row r="1044">
          <cell r="A1044"/>
          <cell r="B1044"/>
          <cell r="C1044"/>
        </row>
        <row r="1045">
          <cell r="A1045"/>
          <cell r="B1045"/>
          <cell r="C1045"/>
        </row>
        <row r="1046">
          <cell r="A1046"/>
          <cell r="B1046"/>
          <cell r="C1046"/>
        </row>
        <row r="1047">
          <cell r="A1047"/>
          <cell r="B1047"/>
          <cell r="C1047"/>
        </row>
        <row r="1048">
          <cell r="A1048"/>
          <cell r="B1048"/>
          <cell r="C1048"/>
        </row>
        <row r="1049">
          <cell r="A1049"/>
          <cell r="B1049"/>
          <cell r="C1049"/>
        </row>
        <row r="1050">
          <cell r="A1050"/>
          <cell r="B1050"/>
          <cell r="C1050"/>
        </row>
        <row r="1051">
          <cell r="A1051"/>
          <cell r="B1051"/>
          <cell r="C1051"/>
        </row>
        <row r="1052">
          <cell r="A1052"/>
          <cell r="B1052"/>
          <cell r="C1052"/>
        </row>
        <row r="1053">
          <cell r="A1053"/>
          <cell r="B1053"/>
          <cell r="C1053"/>
        </row>
        <row r="1054">
          <cell r="A1054"/>
          <cell r="B1054"/>
          <cell r="C1054"/>
        </row>
        <row r="1055">
          <cell r="A1055"/>
          <cell r="B1055"/>
          <cell r="C1055"/>
        </row>
        <row r="1056">
          <cell r="A1056"/>
          <cell r="B1056"/>
          <cell r="C1056"/>
        </row>
        <row r="1057">
          <cell r="A1057"/>
          <cell r="B1057"/>
          <cell r="C1057"/>
        </row>
        <row r="1058">
          <cell r="A1058"/>
          <cell r="B1058"/>
          <cell r="C1058"/>
        </row>
        <row r="1059">
          <cell r="A1059"/>
          <cell r="B1059"/>
          <cell r="C1059"/>
        </row>
        <row r="1060">
          <cell r="A1060"/>
          <cell r="B1060"/>
          <cell r="C1060"/>
        </row>
        <row r="1061">
          <cell r="A1061"/>
          <cell r="B1061"/>
          <cell r="C1061"/>
        </row>
        <row r="1062">
          <cell r="A1062"/>
          <cell r="B1062"/>
          <cell r="C1062"/>
        </row>
        <row r="1063">
          <cell r="A1063"/>
          <cell r="B1063"/>
          <cell r="C1063"/>
        </row>
        <row r="1064">
          <cell r="A1064"/>
          <cell r="B1064"/>
          <cell r="C1064"/>
        </row>
        <row r="1065">
          <cell r="A1065"/>
          <cell r="B1065"/>
          <cell r="C1065"/>
        </row>
        <row r="1066">
          <cell r="A1066"/>
          <cell r="B1066"/>
          <cell r="C1066"/>
        </row>
        <row r="1067">
          <cell r="A1067"/>
          <cell r="B1067"/>
          <cell r="C1067"/>
        </row>
        <row r="1068">
          <cell r="A1068"/>
          <cell r="B1068"/>
          <cell r="C1068"/>
        </row>
        <row r="1069">
          <cell r="A1069"/>
          <cell r="B1069"/>
          <cell r="C1069"/>
        </row>
        <row r="1070">
          <cell r="A1070"/>
          <cell r="B1070"/>
          <cell r="C1070"/>
        </row>
        <row r="1071">
          <cell r="A1071"/>
          <cell r="B1071"/>
          <cell r="C1071"/>
        </row>
        <row r="1072">
          <cell r="A1072"/>
          <cell r="B1072"/>
          <cell r="C1072"/>
        </row>
        <row r="1073">
          <cell r="A1073"/>
          <cell r="B1073"/>
          <cell r="C1073"/>
        </row>
        <row r="1074">
          <cell r="A1074"/>
          <cell r="B1074"/>
          <cell r="C1074"/>
        </row>
        <row r="1075">
          <cell r="A1075"/>
          <cell r="B1075"/>
          <cell r="C1075"/>
        </row>
        <row r="1076">
          <cell r="A1076"/>
          <cell r="B1076"/>
          <cell r="C1076"/>
        </row>
        <row r="1077">
          <cell r="A1077"/>
          <cell r="B1077"/>
          <cell r="C1077"/>
        </row>
        <row r="1078">
          <cell r="A1078"/>
          <cell r="B1078"/>
          <cell r="C1078"/>
        </row>
        <row r="1079">
          <cell r="A1079"/>
          <cell r="B1079"/>
          <cell r="C1079"/>
        </row>
        <row r="1080">
          <cell r="A1080"/>
          <cell r="B1080"/>
          <cell r="C1080"/>
        </row>
        <row r="1081">
          <cell r="A1081"/>
          <cell r="B1081"/>
          <cell r="C1081"/>
        </row>
        <row r="1082">
          <cell r="A1082"/>
          <cell r="B1082"/>
          <cell r="C1082"/>
        </row>
        <row r="1083">
          <cell r="A1083"/>
          <cell r="B1083"/>
          <cell r="C1083"/>
        </row>
        <row r="1084">
          <cell r="A1084"/>
          <cell r="B1084"/>
          <cell r="C1084"/>
        </row>
        <row r="1085">
          <cell r="A1085"/>
          <cell r="B1085"/>
          <cell r="C1085"/>
        </row>
        <row r="1086">
          <cell r="A1086"/>
          <cell r="B1086"/>
          <cell r="C1086"/>
        </row>
        <row r="1087">
          <cell r="A1087"/>
          <cell r="B1087"/>
          <cell r="C1087"/>
        </row>
        <row r="1088">
          <cell r="A1088"/>
          <cell r="B1088"/>
          <cell r="C1088"/>
        </row>
        <row r="1089">
          <cell r="A1089"/>
          <cell r="B1089"/>
          <cell r="C1089"/>
        </row>
        <row r="1090">
          <cell r="A1090"/>
          <cell r="B1090"/>
          <cell r="C1090"/>
        </row>
        <row r="1091">
          <cell r="A1091"/>
          <cell r="B1091"/>
          <cell r="C1091"/>
        </row>
        <row r="1092">
          <cell r="A1092"/>
          <cell r="B1092"/>
          <cell r="C1092"/>
        </row>
        <row r="1093">
          <cell r="A1093"/>
          <cell r="B1093"/>
          <cell r="C1093"/>
        </row>
        <row r="1094">
          <cell r="A1094"/>
          <cell r="B1094"/>
          <cell r="C1094"/>
        </row>
        <row r="1095">
          <cell r="A1095"/>
          <cell r="B1095"/>
          <cell r="C1095"/>
        </row>
        <row r="1096">
          <cell r="A1096"/>
          <cell r="B1096"/>
          <cell r="C1096"/>
        </row>
        <row r="1097">
          <cell r="A1097"/>
          <cell r="B1097"/>
          <cell r="C1097"/>
        </row>
        <row r="1098">
          <cell r="A1098"/>
          <cell r="B1098"/>
          <cell r="C1098"/>
        </row>
        <row r="1099">
          <cell r="A1099"/>
          <cell r="B1099"/>
          <cell r="C1099"/>
        </row>
        <row r="1100">
          <cell r="A1100"/>
          <cell r="B1100"/>
          <cell r="C1100"/>
        </row>
        <row r="1101">
          <cell r="A1101"/>
          <cell r="B1101"/>
          <cell r="C1101"/>
        </row>
        <row r="1102">
          <cell r="A1102"/>
          <cell r="B1102"/>
          <cell r="C1102"/>
        </row>
        <row r="1103">
          <cell r="A1103"/>
          <cell r="B1103"/>
          <cell r="C1103"/>
        </row>
        <row r="1104">
          <cell r="A1104"/>
          <cell r="B1104"/>
          <cell r="C1104"/>
        </row>
        <row r="1105">
          <cell r="A1105"/>
          <cell r="B1105"/>
          <cell r="C1105"/>
        </row>
        <row r="1106">
          <cell r="A1106"/>
          <cell r="B1106"/>
          <cell r="C1106"/>
        </row>
        <row r="1107">
          <cell r="A1107"/>
          <cell r="B1107"/>
          <cell r="C1107"/>
        </row>
        <row r="1108">
          <cell r="A1108"/>
          <cell r="B1108"/>
          <cell r="C1108"/>
        </row>
        <row r="1109">
          <cell r="A1109"/>
          <cell r="B1109"/>
          <cell r="C1109"/>
        </row>
        <row r="1110">
          <cell r="A1110"/>
          <cell r="B1110"/>
          <cell r="C1110"/>
        </row>
        <row r="1111">
          <cell r="A1111"/>
          <cell r="B1111"/>
          <cell r="C1111"/>
        </row>
        <row r="1112">
          <cell r="A1112"/>
          <cell r="B1112"/>
          <cell r="C1112"/>
        </row>
        <row r="1113">
          <cell r="A1113"/>
          <cell r="B1113"/>
          <cell r="C1113"/>
        </row>
        <row r="1114">
          <cell r="A1114"/>
          <cell r="B1114"/>
          <cell r="C1114"/>
        </row>
        <row r="1115">
          <cell r="A1115"/>
          <cell r="B1115"/>
          <cell r="C1115"/>
        </row>
        <row r="1116">
          <cell r="A1116"/>
          <cell r="B1116"/>
          <cell r="C1116"/>
        </row>
        <row r="1117">
          <cell r="A1117"/>
          <cell r="B1117"/>
          <cell r="C1117"/>
        </row>
        <row r="1118">
          <cell r="A1118"/>
          <cell r="B1118"/>
          <cell r="C1118"/>
        </row>
        <row r="1119">
          <cell r="A1119"/>
          <cell r="B1119"/>
          <cell r="C1119"/>
        </row>
        <row r="1120">
          <cell r="A1120"/>
          <cell r="B1120"/>
          <cell r="C1120"/>
        </row>
        <row r="1121">
          <cell r="A1121"/>
          <cell r="B1121"/>
          <cell r="C1121"/>
        </row>
        <row r="1122">
          <cell r="A1122"/>
          <cell r="B1122"/>
          <cell r="C1122"/>
        </row>
        <row r="1123">
          <cell r="A1123"/>
          <cell r="B1123"/>
          <cell r="C1123"/>
        </row>
        <row r="1124">
          <cell r="A1124"/>
          <cell r="B1124"/>
          <cell r="C1124"/>
        </row>
        <row r="1125">
          <cell r="A1125"/>
          <cell r="B1125"/>
          <cell r="C1125"/>
        </row>
        <row r="1126">
          <cell r="A1126"/>
          <cell r="B1126"/>
          <cell r="C1126"/>
        </row>
        <row r="1127">
          <cell r="A1127"/>
          <cell r="B1127"/>
          <cell r="C1127"/>
        </row>
        <row r="1128">
          <cell r="A1128"/>
          <cell r="B1128"/>
          <cell r="C1128"/>
        </row>
        <row r="1129">
          <cell r="A1129"/>
          <cell r="B1129"/>
          <cell r="C1129"/>
        </row>
        <row r="1130">
          <cell r="A1130"/>
          <cell r="B1130"/>
          <cell r="C1130"/>
        </row>
        <row r="1131">
          <cell r="A1131"/>
          <cell r="B1131"/>
          <cell r="C1131"/>
        </row>
        <row r="1132">
          <cell r="A1132"/>
          <cell r="B1132"/>
          <cell r="C1132"/>
        </row>
        <row r="1133">
          <cell r="A1133"/>
          <cell r="B1133"/>
          <cell r="C1133"/>
        </row>
        <row r="1134">
          <cell r="A1134"/>
          <cell r="B1134"/>
          <cell r="C1134"/>
        </row>
        <row r="1135">
          <cell r="A1135"/>
          <cell r="B1135"/>
          <cell r="C1135"/>
        </row>
        <row r="1136">
          <cell r="A1136"/>
          <cell r="B1136"/>
          <cell r="C1136"/>
        </row>
        <row r="1137">
          <cell r="A1137"/>
          <cell r="B1137"/>
          <cell r="C1137"/>
        </row>
        <row r="1138">
          <cell r="A1138"/>
          <cell r="B1138"/>
          <cell r="C1138"/>
        </row>
        <row r="1139">
          <cell r="A1139"/>
          <cell r="B1139"/>
          <cell r="C1139"/>
        </row>
        <row r="1140">
          <cell r="A1140"/>
          <cell r="B1140"/>
          <cell r="C1140"/>
        </row>
        <row r="1141">
          <cell r="A1141"/>
          <cell r="B1141"/>
          <cell r="C1141"/>
        </row>
        <row r="1142">
          <cell r="A1142"/>
          <cell r="B1142"/>
          <cell r="C1142"/>
        </row>
        <row r="1143">
          <cell r="A1143"/>
          <cell r="B1143"/>
          <cell r="C1143"/>
        </row>
        <row r="1144">
          <cell r="A1144"/>
          <cell r="B1144"/>
          <cell r="C1144"/>
        </row>
        <row r="1145">
          <cell r="A1145"/>
          <cell r="B1145"/>
          <cell r="C1145"/>
        </row>
        <row r="1146">
          <cell r="A1146"/>
          <cell r="B1146"/>
          <cell r="C1146"/>
        </row>
        <row r="1147">
          <cell r="A1147"/>
          <cell r="B1147"/>
          <cell r="C1147"/>
        </row>
        <row r="1148">
          <cell r="A1148"/>
          <cell r="B1148"/>
          <cell r="C1148"/>
        </row>
        <row r="1149">
          <cell r="A1149"/>
          <cell r="B1149"/>
          <cell r="C1149"/>
        </row>
        <row r="1150">
          <cell r="A1150"/>
          <cell r="B1150"/>
          <cell r="C1150"/>
        </row>
        <row r="1151">
          <cell r="A1151"/>
          <cell r="B1151"/>
          <cell r="C1151"/>
        </row>
        <row r="1152">
          <cell r="A1152"/>
          <cell r="B1152"/>
          <cell r="C1152"/>
        </row>
        <row r="1153">
          <cell r="A1153"/>
          <cell r="B1153"/>
          <cell r="C1153"/>
        </row>
        <row r="1154">
          <cell r="A1154"/>
          <cell r="B1154"/>
          <cell r="C1154"/>
        </row>
        <row r="1155">
          <cell r="A1155"/>
          <cell r="B1155"/>
          <cell r="C1155"/>
        </row>
        <row r="1156">
          <cell r="A1156"/>
          <cell r="B1156"/>
          <cell r="C1156"/>
        </row>
        <row r="1157">
          <cell r="A1157"/>
          <cell r="B1157"/>
          <cell r="C1157"/>
        </row>
        <row r="1158">
          <cell r="A1158"/>
          <cell r="B1158"/>
          <cell r="C1158"/>
        </row>
        <row r="1159">
          <cell r="A1159"/>
          <cell r="B1159"/>
          <cell r="C1159"/>
        </row>
        <row r="1160">
          <cell r="A1160"/>
          <cell r="B1160"/>
          <cell r="C1160"/>
        </row>
        <row r="1161">
          <cell r="A1161"/>
          <cell r="B1161"/>
          <cell r="C1161"/>
        </row>
        <row r="1162">
          <cell r="A1162"/>
          <cell r="B1162"/>
          <cell r="C1162"/>
        </row>
        <row r="1163">
          <cell r="A1163"/>
          <cell r="B1163"/>
          <cell r="C1163"/>
        </row>
        <row r="1164">
          <cell r="A1164"/>
          <cell r="B1164"/>
          <cell r="C1164"/>
        </row>
        <row r="1165">
          <cell r="A1165"/>
          <cell r="B1165"/>
          <cell r="C1165"/>
        </row>
        <row r="1166">
          <cell r="A1166"/>
          <cell r="B1166"/>
          <cell r="C1166"/>
        </row>
        <row r="1167">
          <cell r="A1167"/>
          <cell r="B1167"/>
          <cell r="C1167"/>
        </row>
        <row r="1168">
          <cell r="A1168"/>
          <cell r="B1168"/>
          <cell r="C1168"/>
        </row>
        <row r="1169">
          <cell r="A1169"/>
          <cell r="B1169"/>
          <cell r="C1169"/>
        </row>
        <row r="1170">
          <cell r="A1170"/>
          <cell r="B1170"/>
          <cell r="C1170"/>
        </row>
        <row r="1171">
          <cell r="A1171"/>
          <cell r="B1171"/>
          <cell r="C1171"/>
        </row>
        <row r="1172">
          <cell r="A1172"/>
          <cell r="B1172"/>
          <cell r="C1172"/>
        </row>
        <row r="1173">
          <cell r="A1173"/>
          <cell r="B1173"/>
          <cell r="C1173"/>
        </row>
        <row r="1174">
          <cell r="A1174"/>
          <cell r="B1174"/>
          <cell r="C1174"/>
        </row>
        <row r="1175">
          <cell r="A1175"/>
          <cell r="B1175"/>
          <cell r="C1175"/>
        </row>
        <row r="1176">
          <cell r="A1176"/>
          <cell r="B1176"/>
          <cell r="C1176"/>
        </row>
        <row r="1177">
          <cell r="A1177"/>
          <cell r="B1177"/>
          <cell r="C1177"/>
        </row>
        <row r="1178">
          <cell r="A1178"/>
          <cell r="B1178"/>
          <cell r="C1178"/>
        </row>
        <row r="1179">
          <cell r="A1179"/>
          <cell r="B1179"/>
          <cell r="C1179"/>
        </row>
        <row r="1180">
          <cell r="A1180"/>
          <cell r="B1180"/>
          <cell r="C1180"/>
        </row>
        <row r="1181">
          <cell r="A1181"/>
          <cell r="B1181"/>
          <cell r="C1181"/>
        </row>
        <row r="1182">
          <cell r="A1182"/>
          <cell r="B1182"/>
          <cell r="C1182"/>
        </row>
        <row r="1183">
          <cell r="A1183"/>
          <cell r="B1183"/>
          <cell r="C1183"/>
        </row>
        <row r="1184">
          <cell r="A1184"/>
          <cell r="B1184"/>
          <cell r="C1184"/>
        </row>
        <row r="1185">
          <cell r="A1185"/>
          <cell r="B1185"/>
          <cell r="C1185"/>
        </row>
        <row r="1186">
          <cell r="A1186"/>
          <cell r="B1186"/>
          <cell r="C1186"/>
        </row>
        <row r="1187">
          <cell r="A1187"/>
          <cell r="B1187"/>
          <cell r="C1187"/>
        </row>
        <row r="1188">
          <cell r="A1188"/>
          <cell r="B1188"/>
          <cell r="C1188"/>
        </row>
        <row r="1189">
          <cell r="A1189"/>
          <cell r="B1189"/>
          <cell r="C1189"/>
        </row>
        <row r="1190">
          <cell r="A1190"/>
          <cell r="B1190"/>
          <cell r="C1190"/>
        </row>
        <row r="1191">
          <cell r="A1191"/>
          <cell r="B1191"/>
          <cell r="C1191"/>
        </row>
        <row r="1192">
          <cell r="A1192"/>
          <cell r="B1192"/>
          <cell r="C1192"/>
        </row>
        <row r="1193">
          <cell r="A1193"/>
          <cell r="B1193"/>
          <cell r="C1193"/>
        </row>
        <row r="1194">
          <cell r="A1194"/>
          <cell r="B1194"/>
          <cell r="C1194"/>
        </row>
        <row r="1195">
          <cell r="A1195"/>
          <cell r="B1195"/>
          <cell r="C1195"/>
        </row>
        <row r="1196">
          <cell r="A1196"/>
          <cell r="B1196"/>
          <cell r="C1196"/>
        </row>
        <row r="1197">
          <cell r="A1197"/>
          <cell r="B1197"/>
          <cell r="C1197"/>
        </row>
        <row r="1198">
          <cell r="A1198"/>
          <cell r="B1198"/>
          <cell r="C1198"/>
        </row>
        <row r="1199">
          <cell r="A1199"/>
          <cell r="B1199"/>
          <cell r="C1199"/>
        </row>
        <row r="1200">
          <cell r="A1200"/>
          <cell r="B1200"/>
          <cell r="C1200"/>
        </row>
        <row r="1201">
          <cell r="A1201"/>
          <cell r="B1201"/>
          <cell r="C1201"/>
        </row>
        <row r="1202">
          <cell r="A1202"/>
          <cell r="B1202"/>
          <cell r="C1202"/>
        </row>
        <row r="1203">
          <cell r="A1203"/>
          <cell r="B1203"/>
          <cell r="C1203"/>
        </row>
        <row r="1204">
          <cell r="A1204"/>
          <cell r="B1204"/>
          <cell r="C1204"/>
        </row>
        <row r="1205">
          <cell r="A1205"/>
          <cell r="B1205"/>
          <cell r="C1205"/>
        </row>
        <row r="1206">
          <cell r="A1206"/>
          <cell r="B1206"/>
          <cell r="C1206"/>
        </row>
        <row r="1207">
          <cell r="A1207"/>
          <cell r="B1207"/>
          <cell r="C1207"/>
        </row>
        <row r="1208">
          <cell r="A1208"/>
          <cell r="B1208"/>
          <cell r="C1208"/>
        </row>
        <row r="1209">
          <cell r="A1209"/>
          <cell r="B1209"/>
          <cell r="C1209"/>
        </row>
        <row r="1210">
          <cell r="A1210"/>
          <cell r="B1210"/>
          <cell r="C1210"/>
        </row>
        <row r="1211">
          <cell r="A1211"/>
          <cell r="B1211"/>
          <cell r="C1211"/>
        </row>
        <row r="1212">
          <cell r="A1212"/>
          <cell r="B1212"/>
          <cell r="C1212"/>
        </row>
        <row r="1213">
          <cell r="A1213"/>
          <cell r="B1213"/>
          <cell r="C1213"/>
        </row>
        <row r="1214">
          <cell r="A1214"/>
          <cell r="B1214"/>
          <cell r="C1214"/>
        </row>
        <row r="1215">
          <cell r="A1215"/>
          <cell r="B1215"/>
          <cell r="C1215"/>
        </row>
        <row r="1216">
          <cell r="A1216"/>
          <cell r="B1216"/>
          <cell r="C1216"/>
        </row>
        <row r="1217">
          <cell r="A1217"/>
          <cell r="B1217"/>
          <cell r="C1217"/>
        </row>
        <row r="1218">
          <cell r="A1218"/>
          <cell r="B1218"/>
          <cell r="C1218"/>
        </row>
        <row r="1219">
          <cell r="A1219"/>
          <cell r="B1219"/>
          <cell r="C1219"/>
        </row>
        <row r="1220">
          <cell r="A1220"/>
          <cell r="B1220"/>
          <cell r="C1220"/>
        </row>
        <row r="1221">
          <cell r="A1221"/>
          <cell r="B1221"/>
          <cell r="C1221"/>
        </row>
        <row r="1222">
          <cell r="A1222"/>
          <cell r="B1222"/>
          <cell r="C1222"/>
        </row>
        <row r="1223">
          <cell r="A1223"/>
          <cell r="B1223"/>
          <cell r="C1223"/>
        </row>
        <row r="1224">
          <cell r="A1224"/>
          <cell r="B1224"/>
          <cell r="C1224"/>
        </row>
        <row r="1225">
          <cell r="A1225"/>
          <cell r="B1225"/>
          <cell r="C1225"/>
        </row>
        <row r="1226">
          <cell r="A1226"/>
          <cell r="B1226"/>
          <cell r="C1226"/>
        </row>
        <row r="1227">
          <cell r="A1227"/>
          <cell r="B1227"/>
          <cell r="C1227"/>
        </row>
        <row r="1228">
          <cell r="A1228"/>
          <cell r="B1228"/>
          <cell r="C1228"/>
        </row>
        <row r="1229">
          <cell r="A1229"/>
          <cell r="B1229"/>
          <cell r="C1229"/>
        </row>
        <row r="1230">
          <cell r="A1230"/>
          <cell r="B1230"/>
          <cell r="C1230"/>
        </row>
        <row r="1231">
          <cell r="A1231"/>
          <cell r="B1231"/>
          <cell r="C1231"/>
        </row>
        <row r="1232">
          <cell r="A1232"/>
          <cell r="B1232"/>
          <cell r="C1232"/>
        </row>
        <row r="1233">
          <cell r="A1233"/>
          <cell r="B1233"/>
          <cell r="C1233"/>
        </row>
        <row r="1234">
          <cell r="A1234"/>
          <cell r="B1234"/>
          <cell r="C1234"/>
        </row>
        <row r="1235">
          <cell r="A1235"/>
          <cell r="B1235"/>
          <cell r="C1235"/>
        </row>
        <row r="1236">
          <cell r="A1236"/>
          <cell r="B1236"/>
          <cell r="C1236"/>
        </row>
        <row r="1237">
          <cell r="A1237"/>
          <cell r="B1237"/>
          <cell r="C1237"/>
        </row>
        <row r="1238">
          <cell r="A1238"/>
          <cell r="B1238"/>
          <cell r="C1238"/>
        </row>
        <row r="1239">
          <cell r="A1239"/>
          <cell r="B1239"/>
          <cell r="C1239"/>
        </row>
        <row r="1240">
          <cell r="A1240"/>
          <cell r="B1240"/>
          <cell r="C1240"/>
        </row>
        <row r="1241">
          <cell r="A1241"/>
          <cell r="B1241"/>
          <cell r="C1241"/>
        </row>
        <row r="1242">
          <cell r="A1242"/>
          <cell r="B1242"/>
          <cell r="C1242"/>
        </row>
        <row r="1243">
          <cell r="A1243"/>
          <cell r="B1243"/>
          <cell r="C1243"/>
        </row>
        <row r="1244">
          <cell r="A1244"/>
          <cell r="B1244"/>
          <cell r="C1244"/>
        </row>
        <row r="1245">
          <cell r="A1245"/>
          <cell r="B1245"/>
          <cell r="C1245"/>
        </row>
        <row r="1246">
          <cell r="A1246"/>
          <cell r="B1246"/>
          <cell r="C1246"/>
        </row>
        <row r="1247">
          <cell r="A1247"/>
          <cell r="B1247"/>
          <cell r="C1247"/>
        </row>
        <row r="1248">
          <cell r="A1248"/>
          <cell r="B1248"/>
          <cell r="C1248"/>
        </row>
        <row r="1249">
          <cell r="A1249"/>
          <cell r="B1249"/>
          <cell r="C1249"/>
        </row>
        <row r="1250">
          <cell r="A1250"/>
          <cell r="B1250"/>
          <cell r="C1250"/>
        </row>
        <row r="1251">
          <cell r="A1251"/>
          <cell r="B1251"/>
          <cell r="C1251"/>
        </row>
        <row r="1252">
          <cell r="A1252"/>
          <cell r="B1252"/>
          <cell r="C1252"/>
        </row>
        <row r="1253">
          <cell r="A1253"/>
          <cell r="B1253"/>
          <cell r="C1253"/>
        </row>
        <row r="1254">
          <cell r="A1254"/>
          <cell r="B1254"/>
          <cell r="C1254"/>
        </row>
        <row r="1255">
          <cell r="A1255"/>
          <cell r="B1255"/>
          <cell r="C1255"/>
        </row>
        <row r="1256">
          <cell r="A1256"/>
          <cell r="B1256"/>
          <cell r="C1256"/>
        </row>
        <row r="1257">
          <cell r="A1257"/>
          <cell r="B1257"/>
          <cell r="C1257"/>
        </row>
        <row r="1258">
          <cell r="A1258"/>
          <cell r="B1258"/>
          <cell r="C1258"/>
        </row>
        <row r="1259">
          <cell r="A1259"/>
          <cell r="B1259"/>
          <cell r="C1259"/>
        </row>
        <row r="1260">
          <cell r="A1260"/>
          <cell r="B1260"/>
          <cell r="C1260"/>
        </row>
        <row r="1261">
          <cell r="A1261"/>
          <cell r="B1261"/>
          <cell r="C1261"/>
        </row>
        <row r="1262">
          <cell r="A1262"/>
          <cell r="B1262"/>
          <cell r="C1262"/>
        </row>
        <row r="1263">
          <cell r="A1263"/>
          <cell r="B1263"/>
          <cell r="C1263"/>
        </row>
        <row r="1264">
          <cell r="A1264"/>
          <cell r="B1264"/>
          <cell r="C1264"/>
        </row>
        <row r="1265">
          <cell r="A1265"/>
          <cell r="B1265"/>
          <cell r="C1265"/>
        </row>
        <row r="1266">
          <cell r="A1266"/>
          <cell r="B1266"/>
          <cell r="C1266"/>
        </row>
        <row r="1267">
          <cell r="A1267"/>
          <cell r="B1267"/>
          <cell r="C1267"/>
        </row>
        <row r="1268">
          <cell r="A1268"/>
          <cell r="B1268"/>
          <cell r="C1268"/>
        </row>
        <row r="1269">
          <cell r="A1269"/>
          <cell r="B1269"/>
          <cell r="C1269"/>
        </row>
        <row r="1270">
          <cell r="A1270"/>
          <cell r="B1270"/>
          <cell r="C1270"/>
        </row>
        <row r="1271">
          <cell r="A1271"/>
          <cell r="B1271"/>
          <cell r="C1271"/>
        </row>
        <row r="1272">
          <cell r="A1272"/>
          <cell r="B1272"/>
          <cell r="C1272"/>
        </row>
        <row r="1273">
          <cell r="A1273"/>
          <cell r="B1273"/>
          <cell r="C1273"/>
        </row>
        <row r="1274">
          <cell r="A1274"/>
          <cell r="B1274"/>
          <cell r="C1274"/>
        </row>
        <row r="1275">
          <cell r="A1275"/>
          <cell r="B1275"/>
          <cell r="C1275"/>
        </row>
        <row r="1276">
          <cell r="A1276"/>
          <cell r="B1276"/>
          <cell r="C1276"/>
        </row>
        <row r="1277">
          <cell r="A1277"/>
          <cell r="B1277"/>
          <cell r="C1277"/>
        </row>
        <row r="1278">
          <cell r="A1278"/>
          <cell r="B1278"/>
          <cell r="C1278"/>
        </row>
        <row r="1279">
          <cell r="A1279"/>
          <cell r="B1279"/>
          <cell r="C1279"/>
        </row>
        <row r="1280">
          <cell r="A1280"/>
          <cell r="B1280"/>
          <cell r="C1280"/>
        </row>
        <row r="1281">
          <cell r="A1281"/>
          <cell r="B1281"/>
          <cell r="C1281"/>
        </row>
        <row r="1282">
          <cell r="A1282"/>
          <cell r="B1282"/>
          <cell r="C1282"/>
        </row>
        <row r="1283">
          <cell r="A1283"/>
          <cell r="B1283"/>
          <cell r="C1283"/>
        </row>
        <row r="1284">
          <cell r="A1284"/>
          <cell r="B1284"/>
          <cell r="C1284"/>
        </row>
        <row r="1285">
          <cell r="A1285"/>
          <cell r="B1285"/>
          <cell r="C1285"/>
        </row>
        <row r="1286">
          <cell r="A1286"/>
          <cell r="B1286"/>
          <cell r="C1286"/>
        </row>
        <row r="1287">
          <cell r="A1287"/>
          <cell r="B1287"/>
          <cell r="C1287"/>
        </row>
        <row r="1288">
          <cell r="A1288"/>
          <cell r="B1288"/>
          <cell r="C1288"/>
        </row>
        <row r="1289">
          <cell r="A1289"/>
          <cell r="B1289"/>
          <cell r="C1289"/>
        </row>
        <row r="1290">
          <cell r="A1290"/>
          <cell r="B1290"/>
          <cell r="C1290"/>
        </row>
        <row r="1291">
          <cell r="A1291"/>
          <cell r="B1291"/>
          <cell r="C1291"/>
        </row>
        <row r="1292">
          <cell r="A1292"/>
          <cell r="B1292"/>
          <cell r="C1292"/>
        </row>
        <row r="1293">
          <cell r="A1293"/>
          <cell r="B1293"/>
          <cell r="C1293"/>
        </row>
        <row r="1294">
          <cell r="A1294"/>
          <cell r="B1294"/>
          <cell r="C1294"/>
        </row>
        <row r="1295">
          <cell r="A1295"/>
          <cell r="B1295"/>
          <cell r="C1295"/>
        </row>
        <row r="1296">
          <cell r="A1296"/>
          <cell r="B1296"/>
          <cell r="C1296"/>
        </row>
        <row r="1297">
          <cell r="A1297"/>
          <cell r="B1297"/>
          <cell r="C1297"/>
        </row>
        <row r="1298">
          <cell r="A1298"/>
          <cell r="B1298"/>
          <cell r="C1298"/>
        </row>
        <row r="1299">
          <cell r="A1299"/>
          <cell r="B1299"/>
          <cell r="C1299"/>
        </row>
        <row r="1300">
          <cell r="A1300"/>
          <cell r="B1300"/>
          <cell r="C1300"/>
        </row>
        <row r="1301">
          <cell r="A1301"/>
          <cell r="B1301"/>
          <cell r="C1301"/>
        </row>
        <row r="1302">
          <cell r="A1302"/>
          <cell r="B1302"/>
          <cell r="C1302"/>
        </row>
        <row r="1303">
          <cell r="A1303"/>
          <cell r="B1303"/>
          <cell r="C1303"/>
        </row>
        <row r="1304">
          <cell r="A1304"/>
          <cell r="B1304"/>
          <cell r="C1304"/>
        </row>
        <row r="1305">
          <cell r="A1305"/>
          <cell r="B1305"/>
          <cell r="C1305"/>
        </row>
        <row r="1306">
          <cell r="A1306"/>
          <cell r="B1306"/>
          <cell r="C1306"/>
        </row>
        <row r="1307">
          <cell r="A1307"/>
          <cell r="B1307"/>
          <cell r="C1307"/>
        </row>
        <row r="1308">
          <cell r="A1308"/>
          <cell r="B1308"/>
          <cell r="C1308"/>
        </row>
        <row r="1309">
          <cell r="A1309"/>
          <cell r="B1309"/>
          <cell r="C1309"/>
        </row>
        <row r="1310">
          <cell r="A1310"/>
          <cell r="B1310"/>
          <cell r="C1310"/>
        </row>
        <row r="1311">
          <cell r="A1311"/>
          <cell r="B1311"/>
          <cell r="C1311"/>
        </row>
        <row r="1312">
          <cell r="A1312"/>
          <cell r="B1312"/>
          <cell r="C1312"/>
        </row>
        <row r="1313">
          <cell r="A1313"/>
          <cell r="B1313"/>
          <cell r="C1313"/>
        </row>
        <row r="1314">
          <cell r="A1314"/>
          <cell r="B1314"/>
          <cell r="C1314"/>
        </row>
        <row r="1315">
          <cell r="A1315"/>
          <cell r="B1315"/>
          <cell r="C1315"/>
        </row>
        <row r="1316">
          <cell r="A1316"/>
          <cell r="B1316"/>
          <cell r="C1316"/>
        </row>
        <row r="1317">
          <cell r="A1317"/>
          <cell r="B1317"/>
          <cell r="C1317"/>
        </row>
        <row r="1318">
          <cell r="A1318"/>
          <cell r="B1318"/>
          <cell r="C1318"/>
        </row>
        <row r="1319">
          <cell r="A1319"/>
          <cell r="B1319"/>
          <cell r="C1319"/>
        </row>
        <row r="1320">
          <cell r="A1320"/>
          <cell r="B1320"/>
          <cell r="C1320"/>
        </row>
        <row r="1321">
          <cell r="A1321"/>
          <cell r="B1321"/>
          <cell r="C1321"/>
        </row>
        <row r="1322">
          <cell r="A1322"/>
          <cell r="B1322"/>
          <cell r="C1322"/>
        </row>
        <row r="1323">
          <cell r="A1323"/>
          <cell r="B1323"/>
          <cell r="C1323"/>
        </row>
        <row r="1324">
          <cell r="A1324"/>
          <cell r="B1324"/>
          <cell r="C1324"/>
        </row>
        <row r="1325">
          <cell r="A1325"/>
          <cell r="B1325"/>
          <cell r="C1325"/>
        </row>
        <row r="1326">
          <cell r="A1326"/>
          <cell r="B1326"/>
          <cell r="C1326"/>
        </row>
        <row r="1327">
          <cell r="A1327"/>
          <cell r="B1327"/>
          <cell r="C1327"/>
        </row>
        <row r="1328">
          <cell r="A1328"/>
          <cell r="B1328"/>
          <cell r="C1328"/>
        </row>
        <row r="1329">
          <cell r="A1329"/>
          <cell r="B1329"/>
          <cell r="C1329"/>
        </row>
        <row r="1330">
          <cell r="A1330"/>
          <cell r="B1330"/>
          <cell r="C1330"/>
        </row>
        <row r="1331">
          <cell r="A1331"/>
          <cell r="B1331"/>
          <cell r="C1331"/>
        </row>
        <row r="1332">
          <cell r="A1332"/>
          <cell r="B1332"/>
          <cell r="C1332"/>
        </row>
        <row r="1333">
          <cell r="A1333"/>
          <cell r="B1333"/>
          <cell r="C1333"/>
        </row>
        <row r="1334">
          <cell r="A1334"/>
          <cell r="B1334"/>
          <cell r="C1334"/>
        </row>
        <row r="1335">
          <cell r="A1335"/>
          <cell r="B1335"/>
          <cell r="C1335"/>
        </row>
        <row r="1336">
          <cell r="A1336"/>
          <cell r="B1336"/>
          <cell r="C1336"/>
        </row>
        <row r="1337">
          <cell r="A1337"/>
          <cell r="B1337"/>
          <cell r="C1337"/>
        </row>
        <row r="1338">
          <cell r="A1338"/>
          <cell r="B1338"/>
          <cell r="C1338"/>
        </row>
        <row r="1339">
          <cell r="A1339"/>
          <cell r="B1339"/>
          <cell r="C1339"/>
        </row>
        <row r="1340">
          <cell r="A1340"/>
          <cell r="B1340"/>
          <cell r="C1340"/>
        </row>
        <row r="1341">
          <cell r="A1341"/>
          <cell r="B1341"/>
          <cell r="C1341"/>
        </row>
        <row r="1342">
          <cell r="A1342"/>
          <cell r="B1342"/>
          <cell r="C1342"/>
        </row>
        <row r="1343">
          <cell r="A1343"/>
          <cell r="B1343"/>
          <cell r="C1343"/>
        </row>
        <row r="1344">
          <cell r="A1344"/>
          <cell r="B1344"/>
          <cell r="C1344"/>
        </row>
        <row r="1345">
          <cell r="A1345"/>
          <cell r="B1345"/>
          <cell r="C1345"/>
        </row>
        <row r="1346">
          <cell r="A1346"/>
          <cell r="B1346"/>
          <cell r="C1346"/>
        </row>
        <row r="1347">
          <cell r="A1347"/>
          <cell r="B1347"/>
          <cell r="C1347"/>
        </row>
        <row r="1348">
          <cell r="A1348"/>
          <cell r="B1348"/>
          <cell r="C1348"/>
        </row>
        <row r="1349">
          <cell r="A1349"/>
          <cell r="B1349"/>
          <cell r="C1349"/>
        </row>
        <row r="1350">
          <cell r="A1350"/>
          <cell r="B1350"/>
          <cell r="C1350"/>
        </row>
        <row r="1351">
          <cell r="A1351"/>
          <cell r="B1351"/>
          <cell r="C1351"/>
        </row>
        <row r="1352">
          <cell r="A1352"/>
          <cell r="B1352"/>
          <cell r="C1352"/>
        </row>
        <row r="1353">
          <cell r="A1353"/>
          <cell r="B1353"/>
          <cell r="C1353"/>
        </row>
        <row r="1354">
          <cell r="A1354"/>
          <cell r="B1354"/>
          <cell r="C1354"/>
        </row>
        <row r="1355">
          <cell r="A1355"/>
          <cell r="B1355"/>
          <cell r="C1355"/>
        </row>
        <row r="1356">
          <cell r="A1356"/>
          <cell r="B1356"/>
          <cell r="C1356"/>
        </row>
        <row r="1357">
          <cell r="A1357"/>
          <cell r="B1357"/>
          <cell r="C1357"/>
        </row>
        <row r="1358">
          <cell r="A1358"/>
          <cell r="B1358"/>
          <cell r="C1358"/>
        </row>
        <row r="1359">
          <cell r="A1359"/>
          <cell r="B1359"/>
          <cell r="C1359"/>
        </row>
        <row r="1360">
          <cell r="A1360"/>
          <cell r="B1360"/>
          <cell r="C1360"/>
        </row>
        <row r="1361">
          <cell r="A1361"/>
          <cell r="B1361"/>
          <cell r="C1361"/>
        </row>
        <row r="1362">
          <cell r="A1362"/>
          <cell r="B1362"/>
          <cell r="C1362"/>
        </row>
        <row r="1363">
          <cell r="A1363"/>
          <cell r="B1363"/>
          <cell r="C1363"/>
        </row>
        <row r="1364">
          <cell r="A1364"/>
          <cell r="B1364"/>
          <cell r="C1364"/>
        </row>
        <row r="1365">
          <cell r="A1365"/>
          <cell r="B1365"/>
          <cell r="C1365"/>
        </row>
        <row r="1366">
          <cell r="A1366"/>
          <cell r="B1366"/>
          <cell r="C1366"/>
        </row>
        <row r="1367">
          <cell r="A1367"/>
          <cell r="B1367"/>
          <cell r="C1367"/>
        </row>
        <row r="1368">
          <cell r="A1368"/>
          <cell r="B1368"/>
          <cell r="C1368"/>
        </row>
        <row r="1369">
          <cell r="A1369"/>
          <cell r="B1369"/>
          <cell r="C1369"/>
        </row>
        <row r="1370">
          <cell r="A1370"/>
          <cell r="B1370"/>
          <cell r="C1370"/>
        </row>
        <row r="1371">
          <cell r="A1371"/>
          <cell r="B1371"/>
          <cell r="C1371"/>
        </row>
        <row r="1372">
          <cell r="A1372"/>
          <cell r="B1372"/>
          <cell r="C1372"/>
        </row>
        <row r="1373">
          <cell r="A1373"/>
          <cell r="B1373"/>
          <cell r="C1373"/>
        </row>
        <row r="1374">
          <cell r="A1374"/>
          <cell r="B1374"/>
          <cell r="C1374"/>
        </row>
        <row r="1375">
          <cell r="A1375"/>
          <cell r="B1375"/>
          <cell r="C1375"/>
        </row>
        <row r="1376">
          <cell r="A1376"/>
          <cell r="B1376"/>
          <cell r="C1376"/>
        </row>
        <row r="1377">
          <cell r="A1377"/>
          <cell r="B1377"/>
          <cell r="C1377"/>
        </row>
        <row r="1378">
          <cell r="A1378"/>
          <cell r="B1378"/>
          <cell r="C1378"/>
        </row>
        <row r="1379">
          <cell r="A1379"/>
          <cell r="B1379"/>
          <cell r="C1379"/>
        </row>
        <row r="1380">
          <cell r="A1380"/>
          <cell r="B1380"/>
          <cell r="C1380"/>
        </row>
        <row r="1381">
          <cell r="A1381"/>
          <cell r="B1381"/>
          <cell r="C1381"/>
        </row>
        <row r="1382">
          <cell r="A1382"/>
          <cell r="B1382"/>
          <cell r="C1382"/>
        </row>
        <row r="1383">
          <cell r="A1383"/>
          <cell r="B1383"/>
          <cell r="C1383"/>
        </row>
        <row r="1384">
          <cell r="A1384"/>
          <cell r="B1384"/>
          <cell r="C1384"/>
        </row>
        <row r="1385">
          <cell r="A1385"/>
          <cell r="B1385"/>
          <cell r="C1385"/>
        </row>
        <row r="1386">
          <cell r="A1386"/>
          <cell r="B1386"/>
          <cell r="C1386"/>
        </row>
        <row r="1387">
          <cell r="A1387"/>
          <cell r="B1387"/>
          <cell r="C1387"/>
        </row>
        <row r="1388">
          <cell r="A1388"/>
          <cell r="B1388"/>
          <cell r="C1388"/>
        </row>
        <row r="1389">
          <cell r="A1389"/>
          <cell r="B1389"/>
          <cell r="C1389"/>
        </row>
        <row r="1390">
          <cell r="A1390"/>
          <cell r="B1390"/>
          <cell r="C1390"/>
        </row>
        <row r="1391">
          <cell r="A1391"/>
          <cell r="B1391"/>
          <cell r="C1391"/>
        </row>
        <row r="1392">
          <cell r="A1392"/>
          <cell r="B1392"/>
          <cell r="C1392"/>
        </row>
        <row r="1393">
          <cell r="A1393"/>
          <cell r="B1393"/>
          <cell r="C1393"/>
        </row>
        <row r="1394">
          <cell r="A1394"/>
          <cell r="B1394"/>
          <cell r="C1394"/>
        </row>
        <row r="1395">
          <cell r="A1395"/>
          <cell r="B1395"/>
          <cell r="C1395"/>
        </row>
        <row r="1396">
          <cell r="A1396"/>
          <cell r="B1396"/>
          <cell r="C1396"/>
        </row>
        <row r="1397">
          <cell r="A1397"/>
          <cell r="B1397"/>
          <cell r="C1397"/>
        </row>
        <row r="1398">
          <cell r="A1398"/>
          <cell r="B1398"/>
          <cell r="C1398"/>
        </row>
        <row r="1399">
          <cell r="A1399"/>
          <cell r="B1399"/>
          <cell r="C1399"/>
        </row>
        <row r="1400">
          <cell r="A1400"/>
          <cell r="B1400"/>
          <cell r="C1400"/>
        </row>
        <row r="1401">
          <cell r="A1401"/>
          <cell r="B1401"/>
          <cell r="C1401"/>
        </row>
        <row r="1402">
          <cell r="A1402"/>
          <cell r="B1402"/>
          <cell r="C1402"/>
        </row>
        <row r="1403">
          <cell r="A1403"/>
          <cell r="B1403"/>
          <cell r="C1403"/>
        </row>
        <row r="1404">
          <cell r="A1404"/>
          <cell r="B1404"/>
          <cell r="C1404"/>
        </row>
        <row r="1405">
          <cell r="A1405"/>
          <cell r="B1405"/>
          <cell r="C1405"/>
        </row>
        <row r="1406">
          <cell r="A1406"/>
          <cell r="B1406"/>
          <cell r="C1406"/>
        </row>
        <row r="1407">
          <cell r="A1407"/>
          <cell r="B1407"/>
          <cell r="C1407"/>
        </row>
        <row r="1408">
          <cell r="A1408"/>
          <cell r="B1408"/>
          <cell r="C1408"/>
        </row>
        <row r="1409">
          <cell r="A1409"/>
          <cell r="B1409"/>
          <cell r="C1409"/>
        </row>
        <row r="1410">
          <cell r="A1410"/>
          <cell r="B1410"/>
          <cell r="C1410"/>
        </row>
        <row r="1411">
          <cell r="A1411"/>
          <cell r="B1411"/>
          <cell r="C1411"/>
        </row>
        <row r="1412">
          <cell r="A1412"/>
          <cell r="B1412"/>
          <cell r="C1412"/>
        </row>
        <row r="1413">
          <cell r="A1413"/>
          <cell r="B1413"/>
          <cell r="C1413"/>
        </row>
        <row r="1414">
          <cell r="A1414"/>
          <cell r="B1414"/>
          <cell r="C1414"/>
        </row>
        <row r="1415">
          <cell r="A1415"/>
          <cell r="B1415"/>
          <cell r="C1415"/>
        </row>
        <row r="1416">
          <cell r="A1416"/>
          <cell r="B1416"/>
          <cell r="C1416"/>
        </row>
        <row r="1417">
          <cell r="A1417"/>
          <cell r="B1417"/>
          <cell r="C1417"/>
        </row>
        <row r="1418">
          <cell r="A1418"/>
          <cell r="B1418"/>
          <cell r="C1418"/>
        </row>
        <row r="1419">
          <cell r="A1419"/>
          <cell r="B1419"/>
          <cell r="C1419"/>
        </row>
        <row r="1420">
          <cell r="A1420"/>
          <cell r="B1420"/>
          <cell r="C1420"/>
        </row>
        <row r="1421">
          <cell r="A1421"/>
          <cell r="B1421"/>
          <cell r="C1421"/>
        </row>
        <row r="1422">
          <cell r="A1422"/>
          <cell r="B1422"/>
          <cell r="C1422"/>
        </row>
        <row r="1423">
          <cell r="A1423"/>
          <cell r="B1423"/>
          <cell r="C1423"/>
        </row>
        <row r="1424">
          <cell r="A1424"/>
          <cell r="B1424"/>
          <cell r="C1424"/>
        </row>
        <row r="1425">
          <cell r="A1425"/>
          <cell r="B1425"/>
          <cell r="C1425"/>
        </row>
        <row r="1426">
          <cell r="A1426"/>
          <cell r="B1426"/>
          <cell r="C1426"/>
        </row>
        <row r="1427">
          <cell r="A1427"/>
          <cell r="B1427"/>
          <cell r="C1427"/>
        </row>
        <row r="1428">
          <cell r="A1428"/>
          <cell r="B1428"/>
          <cell r="C1428"/>
        </row>
        <row r="1429">
          <cell r="A1429"/>
          <cell r="B1429"/>
          <cell r="C1429"/>
        </row>
        <row r="1430">
          <cell r="A1430"/>
          <cell r="B1430"/>
          <cell r="C1430"/>
        </row>
        <row r="1431">
          <cell r="A1431"/>
          <cell r="B1431"/>
          <cell r="C1431"/>
        </row>
        <row r="1432">
          <cell r="A1432"/>
          <cell r="B1432"/>
          <cell r="C1432"/>
        </row>
        <row r="1433">
          <cell r="A1433"/>
          <cell r="B1433"/>
          <cell r="C1433"/>
        </row>
        <row r="1434">
          <cell r="A1434"/>
          <cell r="B1434"/>
          <cell r="C1434"/>
        </row>
        <row r="1435">
          <cell r="A1435"/>
          <cell r="B1435"/>
          <cell r="C1435"/>
        </row>
        <row r="1436">
          <cell r="A1436"/>
          <cell r="B1436"/>
          <cell r="C1436"/>
        </row>
        <row r="1437">
          <cell r="A1437"/>
          <cell r="B1437"/>
          <cell r="C1437"/>
        </row>
        <row r="1438">
          <cell r="A1438"/>
          <cell r="B1438"/>
          <cell r="C1438"/>
        </row>
        <row r="1439">
          <cell r="A1439"/>
          <cell r="B1439"/>
          <cell r="C1439"/>
        </row>
        <row r="1440">
          <cell r="A1440"/>
          <cell r="B1440"/>
          <cell r="C1440"/>
        </row>
        <row r="1441">
          <cell r="A1441"/>
          <cell r="B1441"/>
          <cell r="C1441"/>
        </row>
        <row r="1442">
          <cell r="A1442"/>
          <cell r="B1442"/>
          <cell r="C1442"/>
        </row>
        <row r="1443">
          <cell r="A1443"/>
          <cell r="B1443"/>
          <cell r="C1443"/>
        </row>
        <row r="1444">
          <cell r="A1444"/>
          <cell r="B1444"/>
          <cell r="C1444"/>
        </row>
        <row r="1445">
          <cell r="A1445"/>
          <cell r="B1445"/>
          <cell r="C1445"/>
        </row>
        <row r="1446">
          <cell r="A1446"/>
          <cell r="B1446"/>
          <cell r="C1446"/>
        </row>
        <row r="1447">
          <cell r="A1447"/>
          <cell r="B1447"/>
          <cell r="C1447"/>
        </row>
        <row r="1448">
          <cell r="A1448"/>
          <cell r="B1448"/>
          <cell r="C1448"/>
        </row>
        <row r="1449">
          <cell r="A1449"/>
          <cell r="B1449"/>
          <cell r="C1449"/>
        </row>
        <row r="1450">
          <cell r="A1450"/>
          <cell r="B1450"/>
          <cell r="C1450"/>
        </row>
        <row r="1451">
          <cell r="A1451"/>
          <cell r="B1451"/>
          <cell r="C1451"/>
        </row>
        <row r="1452">
          <cell r="A1452"/>
          <cell r="B1452"/>
          <cell r="C1452"/>
        </row>
        <row r="1453">
          <cell r="A1453"/>
          <cell r="B1453"/>
          <cell r="C1453"/>
        </row>
        <row r="1454">
          <cell r="A1454"/>
          <cell r="B1454"/>
          <cell r="C1454"/>
        </row>
        <row r="1455">
          <cell r="A1455"/>
          <cell r="B1455"/>
          <cell r="C1455"/>
        </row>
        <row r="1456">
          <cell r="A1456"/>
          <cell r="B1456"/>
          <cell r="C1456"/>
        </row>
        <row r="1457">
          <cell r="A1457"/>
          <cell r="B1457"/>
          <cell r="C1457"/>
        </row>
        <row r="1458">
          <cell r="A1458"/>
          <cell r="B1458"/>
          <cell r="C1458"/>
        </row>
        <row r="1459">
          <cell r="A1459"/>
          <cell r="B1459"/>
          <cell r="C1459"/>
        </row>
        <row r="1460">
          <cell r="A1460"/>
          <cell r="B1460"/>
          <cell r="C1460"/>
        </row>
        <row r="1461">
          <cell r="A1461"/>
          <cell r="B1461"/>
          <cell r="C1461"/>
        </row>
        <row r="1462">
          <cell r="A1462"/>
          <cell r="B1462"/>
          <cell r="C1462"/>
        </row>
        <row r="1463">
          <cell r="A1463"/>
          <cell r="B1463"/>
          <cell r="C1463"/>
        </row>
        <row r="1464">
          <cell r="A1464"/>
          <cell r="B1464"/>
          <cell r="C1464"/>
        </row>
        <row r="1465">
          <cell r="A1465"/>
          <cell r="B1465"/>
          <cell r="C1465"/>
        </row>
        <row r="1466">
          <cell r="A1466"/>
          <cell r="B1466"/>
          <cell r="C1466"/>
        </row>
        <row r="1467">
          <cell r="A1467"/>
          <cell r="B1467"/>
          <cell r="C1467"/>
        </row>
        <row r="1468">
          <cell r="A1468"/>
          <cell r="B1468"/>
          <cell r="C1468"/>
        </row>
        <row r="1469">
          <cell r="A1469"/>
          <cell r="B1469"/>
          <cell r="C1469"/>
        </row>
        <row r="1470">
          <cell r="A1470"/>
          <cell r="B1470"/>
          <cell r="C1470"/>
        </row>
        <row r="1471">
          <cell r="A1471"/>
          <cell r="B1471"/>
          <cell r="C1471"/>
        </row>
        <row r="1472">
          <cell r="A1472"/>
          <cell r="B1472"/>
          <cell r="C1472"/>
        </row>
        <row r="1473">
          <cell r="A1473"/>
          <cell r="B1473"/>
          <cell r="C1473"/>
        </row>
        <row r="1474">
          <cell r="A1474"/>
          <cell r="B1474"/>
          <cell r="C1474"/>
        </row>
        <row r="1475">
          <cell r="A1475"/>
          <cell r="B1475"/>
          <cell r="C1475"/>
        </row>
        <row r="1476">
          <cell r="A1476"/>
          <cell r="B1476"/>
          <cell r="C1476"/>
        </row>
        <row r="1477">
          <cell r="A1477"/>
          <cell r="B1477"/>
          <cell r="C1477"/>
        </row>
        <row r="1478">
          <cell r="A1478"/>
          <cell r="B1478"/>
          <cell r="C1478"/>
        </row>
        <row r="1479">
          <cell r="A1479"/>
          <cell r="B1479"/>
          <cell r="C1479"/>
        </row>
        <row r="1480">
          <cell r="A1480"/>
          <cell r="B1480"/>
          <cell r="C1480"/>
        </row>
        <row r="1481">
          <cell r="A1481"/>
          <cell r="B1481"/>
          <cell r="C1481"/>
        </row>
        <row r="1482">
          <cell r="A1482"/>
          <cell r="B1482"/>
          <cell r="C1482"/>
        </row>
        <row r="1483">
          <cell r="A1483"/>
          <cell r="B1483"/>
          <cell r="C1483"/>
        </row>
        <row r="1484">
          <cell r="A1484"/>
          <cell r="B1484"/>
          <cell r="C1484"/>
        </row>
        <row r="1485">
          <cell r="A1485"/>
          <cell r="B1485"/>
          <cell r="C1485"/>
        </row>
        <row r="1486">
          <cell r="A1486"/>
          <cell r="B1486"/>
          <cell r="C1486"/>
        </row>
        <row r="1487">
          <cell r="A1487"/>
          <cell r="B1487"/>
          <cell r="C1487"/>
        </row>
        <row r="1488">
          <cell r="A1488"/>
          <cell r="B1488"/>
          <cell r="C1488"/>
        </row>
        <row r="1489">
          <cell r="A1489"/>
          <cell r="B1489"/>
          <cell r="C1489"/>
        </row>
        <row r="1490">
          <cell r="A1490"/>
          <cell r="B1490"/>
          <cell r="C1490"/>
        </row>
        <row r="1491">
          <cell r="A1491"/>
          <cell r="B1491"/>
          <cell r="C1491"/>
        </row>
        <row r="1492">
          <cell r="A1492"/>
          <cell r="B1492"/>
          <cell r="C1492"/>
        </row>
        <row r="1493">
          <cell r="A1493"/>
          <cell r="B1493"/>
          <cell r="C1493"/>
        </row>
        <row r="1494">
          <cell r="A1494"/>
          <cell r="B1494"/>
          <cell r="C1494"/>
        </row>
        <row r="1495">
          <cell r="A1495"/>
          <cell r="B1495"/>
          <cell r="C1495"/>
        </row>
        <row r="1496">
          <cell r="A1496"/>
          <cell r="B1496"/>
          <cell r="C1496"/>
        </row>
        <row r="1497">
          <cell r="A1497"/>
          <cell r="B1497"/>
          <cell r="C1497"/>
        </row>
        <row r="1498">
          <cell r="A1498"/>
          <cell r="B1498"/>
          <cell r="C1498"/>
        </row>
        <row r="1499">
          <cell r="A1499"/>
          <cell r="B1499"/>
          <cell r="C1499"/>
        </row>
        <row r="1500">
          <cell r="A1500"/>
          <cell r="B1500"/>
          <cell r="C1500"/>
        </row>
        <row r="1501">
          <cell r="A1501"/>
          <cell r="B1501"/>
          <cell r="C1501"/>
        </row>
        <row r="1502">
          <cell r="A1502"/>
          <cell r="B1502"/>
          <cell r="C1502"/>
        </row>
        <row r="1503">
          <cell r="A1503"/>
          <cell r="B1503"/>
          <cell r="C1503"/>
        </row>
        <row r="1504">
          <cell r="A1504"/>
          <cell r="B1504"/>
          <cell r="C1504"/>
        </row>
        <row r="1505">
          <cell r="A1505"/>
          <cell r="B1505"/>
          <cell r="C1505"/>
        </row>
        <row r="1506">
          <cell r="A1506"/>
          <cell r="B1506"/>
          <cell r="C1506"/>
        </row>
        <row r="1507">
          <cell r="A1507"/>
          <cell r="B1507"/>
          <cell r="C1507"/>
        </row>
        <row r="1508">
          <cell r="A1508"/>
          <cell r="B1508"/>
          <cell r="C1508"/>
        </row>
        <row r="1509">
          <cell r="A1509"/>
          <cell r="B1509"/>
          <cell r="C1509"/>
        </row>
        <row r="1510">
          <cell r="A1510"/>
          <cell r="B1510"/>
          <cell r="C1510"/>
        </row>
        <row r="1511">
          <cell r="A1511"/>
          <cell r="B1511"/>
          <cell r="C1511"/>
        </row>
        <row r="1512">
          <cell r="A1512"/>
          <cell r="B1512"/>
          <cell r="C1512"/>
        </row>
        <row r="1513">
          <cell r="A1513"/>
          <cell r="B1513"/>
          <cell r="C1513"/>
        </row>
        <row r="1514">
          <cell r="A1514"/>
          <cell r="B1514"/>
          <cell r="C1514"/>
        </row>
        <row r="1515">
          <cell r="A1515"/>
          <cell r="B1515"/>
          <cell r="C1515"/>
        </row>
        <row r="1516">
          <cell r="A1516"/>
          <cell r="B1516"/>
          <cell r="C1516"/>
        </row>
        <row r="1517">
          <cell r="A1517"/>
          <cell r="B1517"/>
          <cell r="C1517"/>
        </row>
        <row r="1518">
          <cell r="A1518"/>
          <cell r="B1518"/>
          <cell r="C1518"/>
        </row>
        <row r="1519">
          <cell r="A1519"/>
          <cell r="B1519"/>
          <cell r="C1519"/>
        </row>
        <row r="1520">
          <cell r="A1520"/>
          <cell r="B1520"/>
          <cell r="C1520"/>
        </row>
        <row r="1521">
          <cell r="A1521"/>
          <cell r="B1521"/>
          <cell r="C1521"/>
        </row>
        <row r="1522">
          <cell r="A1522"/>
          <cell r="B1522"/>
          <cell r="C1522"/>
        </row>
        <row r="1523">
          <cell r="A1523"/>
          <cell r="B1523"/>
          <cell r="C1523"/>
        </row>
        <row r="1524">
          <cell r="A1524"/>
          <cell r="B1524"/>
          <cell r="C1524"/>
        </row>
        <row r="1525">
          <cell r="A1525"/>
          <cell r="B1525"/>
          <cell r="C1525"/>
        </row>
        <row r="1526">
          <cell r="A1526"/>
          <cell r="B1526"/>
          <cell r="C1526"/>
        </row>
        <row r="1527">
          <cell r="A1527"/>
          <cell r="B1527"/>
          <cell r="C1527"/>
        </row>
        <row r="1528">
          <cell r="A1528"/>
          <cell r="B1528"/>
          <cell r="C1528"/>
        </row>
        <row r="1529">
          <cell r="A1529"/>
          <cell r="B1529"/>
          <cell r="C1529"/>
        </row>
        <row r="1530">
          <cell r="A1530"/>
          <cell r="B1530"/>
          <cell r="C1530"/>
        </row>
        <row r="1531">
          <cell r="A1531"/>
          <cell r="B1531"/>
          <cell r="C1531"/>
        </row>
        <row r="1532">
          <cell r="A1532"/>
          <cell r="B1532"/>
          <cell r="C1532"/>
        </row>
        <row r="1533">
          <cell r="A1533"/>
          <cell r="B1533"/>
          <cell r="C1533"/>
        </row>
        <row r="1534">
          <cell r="A1534"/>
          <cell r="B1534"/>
          <cell r="C1534"/>
        </row>
        <row r="1535">
          <cell r="A1535"/>
          <cell r="B1535"/>
          <cell r="C1535"/>
        </row>
        <row r="1536">
          <cell r="A1536"/>
          <cell r="B1536"/>
          <cell r="C1536"/>
        </row>
        <row r="1537">
          <cell r="A1537"/>
          <cell r="B1537"/>
          <cell r="C1537"/>
        </row>
        <row r="1538">
          <cell r="A1538"/>
          <cell r="B1538"/>
          <cell r="C1538"/>
        </row>
        <row r="1539">
          <cell r="A1539"/>
          <cell r="B1539"/>
          <cell r="C1539"/>
        </row>
        <row r="1540">
          <cell r="A1540"/>
          <cell r="B1540"/>
          <cell r="C1540"/>
        </row>
        <row r="1541">
          <cell r="A1541"/>
          <cell r="B1541"/>
          <cell r="C1541"/>
        </row>
        <row r="1542">
          <cell r="A1542"/>
          <cell r="B1542"/>
          <cell r="C1542"/>
        </row>
        <row r="1543">
          <cell r="A1543"/>
          <cell r="B1543"/>
          <cell r="C1543"/>
        </row>
        <row r="1544">
          <cell r="A1544"/>
          <cell r="B1544"/>
          <cell r="C1544"/>
        </row>
        <row r="1545">
          <cell r="A1545"/>
          <cell r="B1545"/>
          <cell r="C1545"/>
        </row>
        <row r="1546">
          <cell r="A1546"/>
          <cell r="B1546"/>
          <cell r="C1546"/>
        </row>
        <row r="1547">
          <cell r="A1547"/>
          <cell r="B1547"/>
          <cell r="C1547"/>
        </row>
        <row r="1548">
          <cell r="A1548"/>
          <cell r="B1548"/>
          <cell r="C1548"/>
        </row>
        <row r="1549">
          <cell r="A1549"/>
          <cell r="B1549"/>
          <cell r="C1549"/>
        </row>
        <row r="1550">
          <cell r="A1550"/>
          <cell r="B1550"/>
          <cell r="C1550"/>
        </row>
        <row r="1551">
          <cell r="A1551"/>
          <cell r="B1551"/>
          <cell r="C1551"/>
        </row>
        <row r="1552">
          <cell r="A1552"/>
          <cell r="B1552"/>
          <cell r="C1552"/>
        </row>
        <row r="1553">
          <cell r="A1553"/>
          <cell r="B1553"/>
          <cell r="C1553"/>
        </row>
        <row r="1554">
          <cell r="A1554"/>
          <cell r="B1554"/>
          <cell r="C1554"/>
        </row>
        <row r="1555">
          <cell r="A1555"/>
          <cell r="B1555"/>
          <cell r="C1555"/>
        </row>
        <row r="1556">
          <cell r="A1556"/>
          <cell r="B1556"/>
          <cell r="C1556"/>
        </row>
        <row r="1557">
          <cell r="A1557"/>
          <cell r="B1557"/>
          <cell r="C1557"/>
        </row>
        <row r="1558">
          <cell r="A1558"/>
          <cell r="B1558"/>
          <cell r="C1558"/>
        </row>
        <row r="1559">
          <cell r="A1559"/>
          <cell r="B1559"/>
          <cell r="C1559"/>
        </row>
        <row r="1560">
          <cell r="A1560"/>
          <cell r="B1560"/>
          <cell r="C1560"/>
        </row>
        <row r="1561">
          <cell r="A1561"/>
          <cell r="B1561"/>
          <cell r="C1561"/>
        </row>
        <row r="1562">
          <cell r="A1562"/>
          <cell r="B1562"/>
          <cell r="C1562"/>
        </row>
        <row r="1563">
          <cell r="A1563"/>
          <cell r="B1563"/>
          <cell r="C1563"/>
        </row>
        <row r="1564">
          <cell r="A1564"/>
          <cell r="B1564"/>
          <cell r="C1564"/>
        </row>
        <row r="1565">
          <cell r="A1565"/>
          <cell r="B1565"/>
          <cell r="C1565"/>
        </row>
        <row r="1566">
          <cell r="A1566"/>
          <cell r="B1566"/>
          <cell r="C1566"/>
        </row>
        <row r="1567">
          <cell r="A1567"/>
          <cell r="B1567"/>
          <cell r="C1567"/>
        </row>
        <row r="1568">
          <cell r="A1568"/>
          <cell r="B1568"/>
          <cell r="C1568"/>
        </row>
        <row r="1569">
          <cell r="A1569"/>
          <cell r="B1569"/>
          <cell r="C1569"/>
        </row>
        <row r="1570">
          <cell r="A1570"/>
          <cell r="B1570"/>
          <cell r="C1570"/>
        </row>
        <row r="1571">
          <cell r="A1571"/>
          <cell r="B1571"/>
          <cell r="C1571"/>
        </row>
        <row r="1572">
          <cell r="A1572"/>
          <cell r="B1572"/>
          <cell r="C1572"/>
        </row>
        <row r="1573">
          <cell r="A1573"/>
          <cell r="B1573"/>
          <cell r="C1573"/>
        </row>
        <row r="1574">
          <cell r="A1574"/>
          <cell r="B1574"/>
          <cell r="C1574"/>
        </row>
        <row r="1575">
          <cell r="A1575"/>
          <cell r="B1575"/>
          <cell r="C1575"/>
        </row>
        <row r="1576">
          <cell r="A1576"/>
          <cell r="B1576"/>
          <cell r="C1576"/>
        </row>
        <row r="1577">
          <cell r="A1577"/>
          <cell r="B1577"/>
          <cell r="C1577"/>
        </row>
        <row r="1578">
          <cell r="A1578"/>
          <cell r="B1578"/>
          <cell r="C1578"/>
        </row>
        <row r="1579">
          <cell r="A1579"/>
          <cell r="B1579"/>
          <cell r="C1579"/>
        </row>
        <row r="1580">
          <cell r="A1580"/>
          <cell r="B1580"/>
          <cell r="C1580"/>
        </row>
        <row r="1581">
          <cell r="A1581"/>
          <cell r="B1581"/>
          <cell r="C1581"/>
        </row>
        <row r="1582">
          <cell r="A1582"/>
          <cell r="B1582"/>
          <cell r="C1582"/>
        </row>
        <row r="1583">
          <cell r="A1583"/>
          <cell r="B1583"/>
          <cell r="C1583"/>
        </row>
        <row r="1584">
          <cell r="A1584"/>
          <cell r="B1584"/>
          <cell r="C1584"/>
        </row>
        <row r="1585">
          <cell r="A1585"/>
          <cell r="B1585"/>
          <cell r="C1585"/>
        </row>
        <row r="1586">
          <cell r="A1586"/>
          <cell r="B1586"/>
          <cell r="C1586"/>
        </row>
        <row r="1587">
          <cell r="A1587"/>
          <cell r="B1587"/>
          <cell r="C1587"/>
        </row>
        <row r="1588">
          <cell r="A1588"/>
          <cell r="B1588"/>
          <cell r="C1588"/>
        </row>
        <row r="1589">
          <cell r="A1589"/>
          <cell r="B1589"/>
          <cell r="C1589"/>
        </row>
        <row r="1590">
          <cell r="A1590"/>
          <cell r="B1590"/>
          <cell r="C1590"/>
        </row>
        <row r="1591">
          <cell r="A1591"/>
          <cell r="B1591"/>
          <cell r="C1591"/>
        </row>
        <row r="1592">
          <cell r="A1592"/>
          <cell r="B1592"/>
          <cell r="C1592"/>
        </row>
        <row r="1593">
          <cell r="A1593"/>
          <cell r="B1593"/>
          <cell r="C1593"/>
        </row>
        <row r="1594">
          <cell r="A1594"/>
          <cell r="B1594"/>
          <cell r="C1594"/>
        </row>
        <row r="1595">
          <cell r="A1595"/>
          <cell r="B1595"/>
          <cell r="C1595"/>
        </row>
        <row r="1596">
          <cell r="A1596"/>
          <cell r="B1596"/>
          <cell r="C1596"/>
        </row>
        <row r="1597">
          <cell r="A1597"/>
          <cell r="B1597"/>
          <cell r="C1597"/>
        </row>
        <row r="1598">
          <cell r="A1598"/>
          <cell r="B1598"/>
          <cell r="C1598"/>
        </row>
        <row r="1599">
          <cell r="A1599"/>
          <cell r="B1599"/>
          <cell r="C1599"/>
        </row>
        <row r="1600">
          <cell r="A1600"/>
          <cell r="B1600"/>
          <cell r="C1600"/>
        </row>
        <row r="1601">
          <cell r="A1601"/>
          <cell r="B1601"/>
          <cell r="C1601"/>
        </row>
        <row r="1602">
          <cell r="A1602"/>
          <cell r="B1602"/>
          <cell r="C1602"/>
        </row>
        <row r="1603">
          <cell r="A1603"/>
          <cell r="B1603"/>
          <cell r="C1603"/>
        </row>
        <row r="1604">
          <cell r="A1604"/>
          <cell r="B1604"/>
          <cell r="C1604"/>
        </row>
        <row r="1605">
          <cell r="A1605"/>
          <cell r="B1605"/>
          <cell r="C1605"/>
        </row>
        <row r="1606">
          <cell r="A1606"/>
          <cell r="B1606"/>
          <cell r="C1606"/>
        </row>
        <row r="1607">
          <cell r="A1607"/>
          <cell r="B1607"/>
          <cell r="C1607"/>
        </row>
        <row r="1608">
          <cell r="A1608"/>
          <cell r="B1608"/>
          <cell r="C1608"/>
        </row>
        <row r="1609">
          <cell r="A1609"/>
          <cell r="B1609"/>
          <cell r="C1609"/>
        </row>
        <row r="1610">
          <cell r="A1610"/>
          <cell r="B1610"/>
          <cell r="C1610"/>
        </row>
        <row r="1611">
          <cell r="A1611"/>
          <cell r="B1611"/>
          <cell r="C1611"/>
        </row>
        <row r="1612">
          <cell r="A1612"/>
          <cell r="B1612"/>
          <cell r="C1612"/>
        </row>
        <row r="1613">
          <cell r="A1613"/>
          <cell r="B1613"/>
          <cell r="C1613"/>
        </row>
        <row r="1614">
          <cell r="A1614"/>
          <cell r="B1614"/>
          <cell r="C1614"/>
        </row>
        <row r="1615">
          <cell r="A1615"/>
          <cell r="B1615"/>
          <cell r="C1615"/>
        </row>
        <row r="1616">
          <cell r="A1616"/>
          <cell r="B1616"/>
          <cell r="C1616"/>
        </row>
        <row r="1617">
          <cell r="A1617"/>
          <cell r="B1617"/>
          <cell r="C1617"/>
        </row>
        <row r="1618">
          <cell r="A1618"/>
          <cell r="B1618"/>
          <cell r="C1618"/>
        </row>
        <row r="1619">
          <cell r="A1619"/>
          <cell r="B1619"/>
          <cell r="C1619"/>
        </row>
        <row r="1620">
          <cell r="A1620"/>
          <cell r="B1620"/>
          <cell r="C1620"/>
        </row>
        <row r="1621">
          <cell r="A1621"/>
          <cell r="B1621"/>
          <cell r="C1621"/>
        </row>
        <row r="1622">
          <cell r="A1622"/>
          <cell r="B1622"/>
          <cell r="C1622"/>
        </row>
        <row r="1623">
          <cell r="A1623"/>
          <cell r="B1623"/>
          <cell r="C1623"/>
        </row>
        <row r="1624">
          <cell r="A1624"/>
          <cell r="B1624"/>
          <cell r="C1624"/>
        </row>
        <row r="1625">
          <cell r="A1625"/>
          <cell r="B1625"/>
          <cell r="C1625"/>
        </row>
        <row r="1626">
          <cell r="A1626"/>
          <cell r="B1626"/>
          <cell r="C1626"/>
        </row>
        <row r="1627">
          <cell r="A1627"/>
          <cell r="B1627"/>
          <cell r="C1627"/>
        </row>
        <row r="1628">
          <cell r="A1628"/>
          <cell r="B1628"/>
          <cell r="C1628"/>
        </row>
        <row r="1629">
          <cell r="A1629"/>
          <cell r="B1629"/>
          <cell r="C1629"/>
        </row>
        <row r="1630">
          <cell r="A1630"/>
          <cell r="B1630"/>
          <cell r="C1630"/>
        </row>
        <row r="1631">
          <cell r="A1631"/>
          <cell r="B1631"/>
          <cell r="C1631"/>
        </row>
        <row r="1632">
          <cell r="A1632"/>
          <cell r="B1632"/>
          <cell r="C1632"/>
        </row>
        <row r="1633">
          <cell r="A1633"/>
          <cell r="B1633"/>
          <cell r="C1633"/>
        </row>
        <row r="1634">
          <cell r="A1634"/>
          <cell r="B1634"/>
          <cell r="C1634"/>
        </row>
        <row r="1635">
          <cell r="A1635"/>
          <cell r="B1635"/>
          <cell r="C1635"/>
        </row>
        <row r="1636">
          <cell r="A1636"/>
          <cell r="B1636"/>
          <cell r="C1636"/>
        </row>
        <row r="1637">
          <cell r="A1637"/>
          <cell r="B1637"/>
          <cell r="C1637"/>
        </row>
        <row r="1638">
          <cell r="A1638"/>
          <cell r="B1638"/>
          <cell r="C1638"/>
        </row>
        <row r="1639">
          <cell r="A1639"/>
          <cell r="B1639"/>
          <cell r="C1639"/>
        </row>
        <row r="1640">
          <cell r="A1640"/>
          <cell r="B1640"/>
          <cell r="C1640"/>
        </row>
        <row r="1641">
          <cell r="A1641"/>
          <cell r="B1641"/>
          <cell r="C1641"/>
        </row>
        <row r="1642">
          <cell r="A1642"/>
          <cell r="B1642"/>
          <cell r="C1642"/>
        </row>
        <row r="1643">
          <cell r="A1643"/>
          <cell r="B1643"/>
          <cell r="C1643"/>
        </row>
        <row r="1644">
          <cell r="A1644"/>
          <cell r="B1644"/>
          <cell r="C1644"/>
        </row>
        <row r="1645">
          <cell r="A1645"/>
          <cell r="B1645"/>
          <cell r="C1645"/>
        </row>
        <row r="1646">
          <cell r="A1646"/>
          <cell r="B1646"/>
          <cell r="C1646"/>
        </row>
        <row r="1647">
          <cell r="A1647"/>
          <cell r="B1647"/>
          <cell r="C1647"/>
        </row>
        <row r="1648">
          <cell r="A1648"/>
          <cell r="B1648"/>
          <cell r="C1648"/>
        </row>
        <row r="1649">
          <cell r="A1649"/>
          <cell r="B1649"/>
          <cell r="C1649"/>
        </row>
        <row r="1650">
          <cell r="A1650"/>
          <cell r="B1650"/>
          <cell r="C1650"/>
        </row>
        <row r="1651">
          <cell r="A1651"/>
          <cell r="B1651"/>
          <cell r="C1651"/>
        </row>
        <row r="1652">
          <cell r="A1652"/>
          <cell r="B1652"/>
          <cell r="C1652"/>
        </row>
        <row r="1653">
          <cell r="A1653"/>
          <cell r="B1653"/>
          <cell r="C1653"/>
        </row>
        <row r="1654">
          <cell r="A1654"/>
          <cell r="B1654"/>
          <cell r="C1654"/>
        </row>
        <row r="1655">
          <cell r="A1655"/>
          <cell r="B1655"/>
          <cell r="C1655"/>
        </row>
        <row r="1656">
          <cell r="A1656"/>
          <cell r="B1656"/>
          <cell r="C1656"/>
        </row>
        <row r="1657">
          <cell r="A1657"/>
          <cell r="B1657"/>
          <cell r="C1657"/>
        </row>
        <row r="1658">
          <cell r="A1658"/>
          <cell r="B1658"/>
          <cell r="C1658"/>
        </row>
        <row r="1659">
          <cell r="A1659"/>
          <cell r="B1659"/>
          <cell r="C1659"/>
        </row>
        <row r="1660">
          <cell r="A1660"/>
          <cell r="B1660"/>
          <cell r="C1660"/>
        </row>
        <row r="1661">
          <cell r="A1661"/>
          <cell r="B1661"/>
          <cell r="C1661"/>
        </row>
        <row r="1662">
          <cell r="A1662"/>
          <cell r="B1662"/>
          <cell r="C1662"/>
        </row>
        <row r="1663">
          <cell r="A1663"/>
          <cell r="B1663"/>
          <cell r="C1663"/>
        </row>
        <row r="1664">
          <cell r="A1664"/>
          <cell r="B1664"/>
          <cell r="C1664"/>
        </row>
        <row r="1665">
          <cell r="A1665"/>
          <cell r="B1665"/>
          <cell r="C1665"/>
        </row>
        <row r="1666">
          <cell r="A1666"/>
          <cell r="B1666"/>
          <cell r="C1666"/>
        </row>
        <row r="1667">
          <cell r="A1667"/>
          <cell r="B1667"/>
          <cell r="C1667"/>
        </row>
        <row r="1668">
          <cell r="A1668"/>
          <cell r="B1668"/>
          <cell r="C1668"/>
        </row>
        <row r="1669">
          <cell r="A1669"/>
          <cell r="B1669"/>
          <cell r="C1669"/>
        </row>
        <row r="1670">
          <cell r="A1670"/>
          <cell r="B1670"/>
          <cell r="C1670"/>
        </row>
        <row r="1671">
          <cell r="A1671"/>
          <cell r="B1671"/>
          <cell r="C1671"/>
        </row>
        <row r="1672">
          <cell r="A1672"/>
          <cell r="B1672"/>
          <cell r="C1672"/>
        </row>
        <row r="1673">
          <cell r="A1673"/>
          <cell r="B1673"/>
          <cell r="C1673"/>
        </row>
        <row r="1674">
          <cell r="A1674"/>
          <cell r="B1674"/>
          <cell r="C1674"/>
        </row>
        <row r="1675">
          <cell r="A1675"/>
          <cell r="B1675"/>
          <cell r="C1675"/>
        </row>
        <row r="1676">
          <cell r="A1676"/>
          <cell r="B1676"/>
          <cell r="C1676"/>
        </row>
        <row r="1677">
          <cell r="A1677"/>
          <cell r="B1677"/>
          <cell r="C1677"/>
        </row>
        <row r="1678">
          <cell r="A1678"/>
          <cell r="B1678"/>
          <cell r="C1678"/>
        </row>
        <row r="1679">
          <cell r="A1679"/>
          <cell r="B1679"/>
          <cell r="C1679"/>
        </row>
        <row r="1680">
          <cell r="A1680"/>
          <cell r="B1680"/>
          <cell r="C1680"/>
        </row>
        <row r="1681">
          <cell r="A1681"/>
          <cell r="B1681"/>
          <cell r="C1681"/>
        </row>
        <row r="1682">
          <cell r="A1682"/>
          <cell r="B1682"/>
          <cell r="C1682"/>
        </row>
        <row r="1683">
          <cell r="A1683"/>
          <cell r="B1683"/>
          <cell r="C1683"/>
        </row>
        <row r="1684">
          <cell r="A1684"/>
          <cell r="B1684"/>
          <cell r="C1684"/>
        </row>
        <row r="1685">
          <cell r="A1685"/>
          <cell r="B1685"/>
          <cell r="C1685"/>
        </row>
        <row r="1686">
          <cell r="A1686"/>
          <cell r="B1686"/>
          <cell r="C1686"/>
        </row>
        <row r="1687">
          <cell r="A1687"/>
          <cell r="B1687"/>
          <cell r="C1687"/>
        </row>
        <row r="1688">
          <cell r="A1688"/>
          <cell r="B1688"/>
          <cell r="C1688"/>
        </row>
        <row r="1689">
          <cell r="A1689"/>
          <cell r="B1689"/>
          <cell r="C1689"/>
        </row>
        <row r="1690">
          <cell r="A1690"/>
          <cell r="B1690"/>
          <cell r="C1690"/>
        </row>
        <row r="1691">
          <cell r="A1691"/>
          <cell r="B1691"/>
          <cell r="C1691"/>
        </row>
        <row r="1692">
          <cell r="A1692"/>
          <cell r="B1692"/>
          <cell r="C1692"/>
        </row>
        <row r="1693">
          <cell r="A1693"/>
          <cell r="B1693"/>
          <cell r="C1693"/>
        </row>
        <row r="1694">
          <cell r="A1694"/>
          <cell r="B1694"/>
          <cell r="C1694"/>
        </row>
        <row r="1695">
          <cell r="A1695"/>
          <cell r="B1695"/>
          <cell r="C1695"/>
        </row>
        <row r="1696">
          <cell r="A1696"/>
          <cell r="B1696"/>
          <cell r="C1696"/>
        </row>
        <row r="1697">
          <cell r="A1697"/>
          <cell r="B1697"/>
          <cell r="C1697"/>
        </row>
        <row r="1698">
          <cell r="A1698"/>
          <cell r="B1698"/>
          <cell r="C1698"/>
        </row>
        <row r="1699">
          <cell r="A1699"/>
          <cell r="B1699"/>
          <cell r="C1699"/>
        </row>
        <row r="1700">
          <cell r="A1700"/>
          <cell r="B1700"/>
          <cell r="C1700"/>
        </row>
        <row r="1701">
          <cell r="A1701"/>
          <cell r="B1701"/>
          <cell r="C1701"/>
        </row>
        <row r="1702">
          <cell r="A1702"/>
          <cell r="B1702"/>
          <cell r="C1702"/>
        </row>
        <row r="1703">
          <cell r="A1703"/>
          <cell r="B1703"/>
          <cell r="C1703"/>
        </row>
        <row r="1704">
          <cell r="A1704"/>
          <cell r="B1704"/>
          <cell r="C1704"/>
        </row>
        <row r="1705">
          <cell r="A1705"/>
          <cell r="B1705"/>
          <cell r="C1705"/>
        </row>
        <row r="1706">
          <cell r="A1706"/>
          <cell r="B1706"/>
          <cell r="C1706"/>
        </row>
        <row r="1707">
          <cell r="A1707"/>
          <cell r="B1707"/>
          <cell r="C1707"/>
        </row>
        <row r="1708">
          <cell r="A1708"/>
          <cell r="B1708"/>
          <cell r="C1708"/>
        </row>
        <row r="1709">
          <cell r="A1709"/>
          <cell r="B1709"/>
          <cell r="C1709"/>
        </row>
        <row r="1710">
          <cell r="A1710"/>
          <cell r="B1710"/>
          <cell r="C1710"/>
        </row>
        <row r="1711">
          <cell r="A1711"/>
          <cell r="B1711"/>
          <cell r="C1711"/>
        </row>
        <row r="1712">
          <cell r="A1712"/>
          <cell r="B1712"/>
          <cell r="C1712"/>
        </row>
        <row r="1713">
          <cell r="A1713"/>
          <cell r="B1713"/>
          <cell r="C1713"/>
        </row>
        <row r="1714">
          <cell r="A1714"/>
          <cell r="B1714"/>
          <cell r="C1714"/>
        </row>
        <row r="1715">
          <cell r="A1715"/>
          <cell r="B1715"/>
          <cell r="C1715"/>
        </row>
        <row r="1716">
          <cell r="A1716"/>
          <cell r="B1716"/>
          <cell r="C1716"/>
        </row>
        <row r="1717">
          <cell r="A1717"/>
          <cell r="B1717"/>
          <cell r="C1717"/>
        </row>
        <row r="1718">
          <cell r="A1718"/>
          <cell r="B1718"/>
          <cell r="C1718"/>
        </row>
        <row r="1719">
          <cell r="A1719"/>
          <cell r="B1719"/>
          <cell r="C1719"/>
        </row>
        <row r="1720">
          <cell r="A1720"/>
          <cell r="B1720"/>
          <cell r="C1720"/>
        </row>
        <row r="1721">
          <cell r="A1721"/>
          <cell r="B1721"/>
          <cell r="C1721"/>
        </row>
        <row r="1722">
          <cell r="A1722"/>
          <cell r="B1722"/>
          <cell r="C1722"/>
        </row>
        <row r="1723">
          <cell r="A1723"/>
          <cell r="B1723"/>
          <cell r="C1723"/>
        </row>
        <row r="1724">
          <cell r="A1724"/>
          <cell r="B1724"/>
          <cell r="C1724"/>
        </row>
        <row r="1725">
          <cell r="A1725"/>
          <cell r="B1725"/>
          <cell r="C1725"/>
        </row>
        <row r="1726">
          <cell r="A1726"/>
          <cell r="B1726"/>
          <cell r="C1726"/>
        </row>
        <row r="1727">
          <cell r="A1727"/>
          <cell r="B1727"/>
          <cell r="C1727"/>
        </row>
        <row r="1728">
          <cell r="A1728"/>
          <cell r="B1728"/>
          <cell r="C1728"/>
        </row>
        <row r="1729">
          <cell r="A1729"/>
          <cell r="B1729"/>
          <cell r="C1729"/>
        </row>
        <row r="1730">
          <cell r="A1730"/>
          <cell r="B1730"/>
          <cell r="C1730"/>
        </row>
        <row r="1731">
          <cell r="A1731"/>
          <cell r="B1731"/>
          <cell r="C1731"/>
        </row>
        <row r="1732">
          <cell r="A1732"/>
          <cell r="B1732"/>
          <cell r="C1732"/>
        </row>
        <row r="1733">
          <cell r="A1733"/>
          <cell r="B1733"/>
          <cell r="C1733"/>
        </row>
        <row r="1734">
          <cell r="A1734"/>
          <cell r="B1734"/>
          <cell r="C1734"/>
        </row>
        <row r="1735">
          <cell r="A1735"/>
          <cell r="B1735"/>
          <cell r="C1735"/>
        </row>
        <row r="1736">
          <cell r="A1736"/>
          <cell r="B1736"/>
          <cell r="C1736"/>
        </row>
        <row r="1737">
          <cell r="A1737"/>
          <cell r="B1737"/>
          <cell r="C1737"/>
        </row>
        <row r="1738">
          <cell r="A1738"/>
          <cell r="B1738"/>
          <cell r="C1738"/>
        </row>
        <row r="1739">
          <cell r="A1739"/>
          <cell r="B1739"/>
          <cell r="C1739"/>
        </row>
        <row r="1740">
          <cell r="A1740"/>
          <cell r="B1740"/>
          <cell r="C1740"/>
        </row>
        <row r="1741">
          <cell r="A1741"/>
          <cell r="B1741"/>
          <cell r="C1741"/>
        </row>
        <row r="1742">
          <cell r="A1742"/>
          <cell r="B1742"/>
          <cell r="C1742"/>
        </row>
        <row r="1743">
          <cell r="A1743"/>
          <cell r="B1743"/>
          <cell r="C1743"/>
        </row>
        <row r="1744">
          <cell r="A1744"/>
          <cell r="B1744"/>
          <cell r="C1744"/>
        </row>
        <row r="1745">
          <cell r="A1745"/>
          <cell r="B1745"/>
          <cell r="C1745"/>
        </row>
        <row r="1746">
          <cell r="A1746"/>
          <cell r="B1746"/>
          <cell r="C1746"/>
        </row>
        <row r="1747">
          <cell r="A1747"/>
          <cell r="B1747"/>
          <cell r="C1747"/>
        </row>
        <row r="1748">
          <cell r="A1748"/>
          <cell r="B1748"/>
          <cell r="C1748"/>
        </row>
        <row r="1749">
          <cell r="A1749"/>
          <cell r="B1749"/>
          <cell r="C1749"/>
        </row>
        <row r="1750">
          <cell r="A1750"/>
          <cell r="B1750"/>
          <cell r="C1750"/>
        </row>
        <row r="1751">
          <cell r="A1751"/>
          <cell r="B1751"/>
          <cell r="C1751"/>
        </row>
        <row r="1752">
          <cell r="A1752"/>
          <cell r="B1752"/>
          <cell r="C1752"/>
        </row>
        <row r="1753">
          <cell r="A1753"/>
          <cell r="B1753"/>
          <cell r="C1753"/>
        </row>
        <row r="1754">
          <cell r="A1754"/>
          <cell r="B1754"/>
          <cell r="C1754"/>
        </row>
        <row r="1755">
          <cell r="A1755"/>
          <cell r="B1755"/>
          <cell r="C1755"/>
        </row>
        <row r="1756">
          <cell r="A1756"/>
          <cell r="B1756"/>
          <cell r="C1756"/>
        </row>
        <row r="1757">
          <cell r="A1757"/>
          <cell r="B1757"/>
          <cell r="C1757"/>
        </row>
        <row r="1758">
          <cell r="A1758"/>
          <cell r="B1758"/>
          <cell r="C1758"/>
        </row>
        <row r="1759">
          <cell r="A1759"/>
          <cell r="B1759"/>
          <cell r="C1759"/>
        </row>
        <row r="1760">
          <cell r="A1760"/>
          <cell r="B1760"/>
          <cell r="C1760"/>
        </row>
        <row r="1761">
          <cell r="A1761"/>
          <cell r="B1761"/>
          <cell r="C1761"/>
        </row>
        <row r="1762">
          <cell r="A1762"/>
          <cell r="B1762"/>
          <cell r="C1762"/>
        </row>
        <row r="1763">
          <cell r="A1763"/>
          <cell r="B1763"/>
          <cell r="C1763"/>
        </row>
        <row r="1764">
          <cell r="A1764"/>
          <cell r="B1764"/>
          <cell r="C1764"/>
        </row>
        <row r="1765">
          <cell r="A1765"/>
          <cell r="B1765"/>
          <cell r="C1765"/>
        </row>
        <row r="1766">
          <cell r="A1766"/>
          <cell r="B1766"/>
          <cell r="C1766"/>
        </row>
        <row r="1767">
          <cell r="A1767"/>
          <cell r="B1767"/>
          <cell r="C1767"/>
        </row>
        <row r="1768">
          <cell r="A1768"/>
          <cell r="B1768"/>
          <cell r="C1768"/>
        </row>
        <row r="1769">
          <cell r="A1769"/>
          <cell r="B1769"/>
          <cell r="C1769"/>
        </row>
        <row r="1770">
          <cell r="A1770"/>
          <cell r="B1770"/>
          <cell r="C1770"/>
        </row>
        <row r="1771">
          <cell r="A1771"/>
          <cell r="B1771"/>
          <cell r="C1771"/>
        </row>
        <row r="1772">
          <cell r="A1772"/>
          <cell r="B1772"/>
          <cell r="C1772"/>
        </row>
        <row r="1773">
          <cell r="A1773"/>
          <cell r="B1773"/>
          <cell r="C1773"/>
        </row>
        <row r="1774">
          <cell r="A1774"/>
          <cell r="B1774"/>
          <cell r="C1774"/>
        </row>
        <row r="1775">
          <cell r="A1775"/>
          <cell r="B1775"/>
          <cell r="C1775"/>
        </row>
        <row r="1776">
          <cell r="A1776"/>
          <cell r="B1776"/>
          <cell r="C1776"/>
        </row>
        <row r="1777">
          <cell r="A1777"/>
          <cell r="B1777"/>
          <cell r="C1777"/>
        </row>
        <row r="1778">
          <cell r="A1778"/>
          <cell r="B1778"/>
          <cell r="C1778"/>
        </row>
        <row r="1779">
          <cell r="A1779"/>
          <cell r="B1779"/>
          <cell r="C1779"/>
        </row>
        <row r="1780">
          <cell r="A1780"/>
          <cell r="B1780"/>
          <cell r="C1780"/>
        </row>
        <row r="1781">
          <cell r="A1781"/>
          <cell r="B1781"/>
          <cell r="C1781"/>
        </row>
        <row r="1782">
          <cell r="A1782"/>
          <cell r="B1782"/>
          <cell r="C1782"/>
        </row>
        <row r="1783">
          <cell r="A1783"/>
          <cell r="B1783"/>
          <cell r="C1783"/>
        </row>
        <row r="1784">
          <cell r="A1784"/>
          <cell r="B1784"/>
          <cell r="C1784"/>
        </row>
        <row r="1785">
          <cell r="A1785"/>
          <cell r="B1785"/>
          <cell r="C1785"/>
        </row>
        <row r="1786">
          <cell r="A1786"/>
          <cell r="B1786"/>
          <cell r="C1786"/>
        </row>
        <row r="1787">
          <cell r="A1787"/>
          <cell r="B1787"/>
          <cell r="C1787"/>
        </row>
        <row r="1788">
          <cell r="A1788"/>
          <cell r="B1788"/>
          <cell r="C1788"/>
        </row>
        <row r="1789">
          <cell r="A1789"/>
          <cell r="B1789"/>
          <cell r="C1789"/>
        </row>
        <row r="1790">
          <cell r="A1790"/>
          <cell r="B1790"/>
          <cell r="C1790"/>
        </row>
        <row r="1791">
          <cell r="A1791"/>
          <cell r="B1791"/>
          <cell r="C1791"/>
        </row>
        <row r="1792">
          <cell r="A1792"/>
          <cell r="B1792"/>
          <cell r="C1792"/>
        </row>
        <row r="1793">
          <cell r="A1793"/>
          <cell r="B1793"/>
          <cell r="C1793"/>
        </row>
        <row r="1794">
          <cell r="A1794"/>
          <cell r="B1794"/>
          <cell r="C1794"/>
        </row>
        <row r="1795">
          <cell r="A1795"/>
          <cell r="B1795"/>
          <cell r="C1795"/>
        </row>
        <row r="1796">
          <cell r="A1796"/>
          <cell r="B1796"/>
          <cell r="C1796"/>
        </row>
        <row r="1797">
          <cell r="A1797"/>
          <cell r="B1797"/>
          <cell r="C1797"/>
        </row>
        <row r="1798">
          <cell r="A1798"/>
          <cell r="B1798"/>
          <cell r="C1798"/>
        </row>
        <row r="1799">
          <cell r="A1799"/>
          <cell r="B1799"/>
          <cell r="C1799"/>
        </row>
        <row r="1800">
          <cell r="A1800"/>
          <cell r="B1800"/>
          <cell r="C1800"/>
        </row>
        <row r="1801">
          <cell r="A1801"/>
          <cell r="B1801"/>
          <cell r="C1801"/>
        </row>
        <row r="1802">
          <cell r="A1802"/>
          <cell r="B1802"/>
          <cell r="C1802"/>
        </row>
        <row r="1803">
          <cell r="A1803"/>
          <cell r="B1803"/>
          <cell r="C1803"/>
        </row>
        <row r="1804">
          <cell r="A1804"/>
          <cell r="B1804"/>
          <cell r="C1804"/>
        </row>
        <row r="1805">
          <cell r="A1805"/>
          <cell r="B1805"/>
          <cell r="C1805"/>
        </row>
        <row r="1806">
          <cell r="A1806"/>
          <cell r="B1806"/>
          <cell r="C1806"/>
        </row>
        <row r="1807">
          <cell r="A1807"/>
          <cell r="B1807"/>
          <cell r="C1807"/>
        </row>
        <row r="1808">
          <cell r="A1808"/>
          <cell r="B1808"/>
          <cell r="C1808"/>
        </row>
        <row r="1809">
          <cell r="A1809"/>
          <cell r="B1809"/>
          <cell r="C1809"/>
        </row>
        <row r="1810">
          <cell r="A1810"/>
          <cell r="B1810"/>
          <cell r="C1810"/>
        </row>
        <row r="1811">
          <cell r="A1811"/>
          <cell r="B1811"/>
          <cell r="C1811"/>
        </row>
        <row r="1812">
          <cell r="A1812"/>
          <cell r="B1812"/>
          <cell r="C1812"/>
        </row>
        <row r="1813">
          <cell r="A1813"/>
          <cell r="B1813"/>
          <cell r="C1813"/>
        </row>
        <row r="1814">
          <cell r="A1814"/>
          <cell r="B1814"/>
          <cell r="C1814"/>
        </row>
        <row r="1815">
          <cell r="A1815"/>
          <cell r="B1815"/>
          <cell r="C1815"/>
        </row>
        <row r="1816">
          <cell r="A1816"/>
          <cell r="B1816"/>
          <cell r="C1816"/>
        </row>
        <row r="1817">
          <cell r="A1817"/>
          <cell r="B1817"/>
          <cell r="C1817"/>
        </row>
        <row r="1818">
          <cell r="A1818"/>
          <cell r="B1818"/>
          <cell r="C1818"/>
        </row>
        <row r="1819">
          <cell r="A1819"/>
          <cell r="B1819"/>
          <cell r="C1819"/>
        </row>
        <row r="1820">
          <cell r="A1820"/>
          <cell r="B1820"/>
          <cell r="C1820"/>
        </row>
        <row r="1821">
          <cell r="A1821"/>
          <cell r="B1821"/>
          <cell r="C1821"/>
        </row>
        <row r="1822">
          <cell r="A1822"/>
          <cell r="B1822"/>
          <cell r="C1822"/>
        </row>
        <row r="1823">
          <cell r="A1823"/>
          <cell r="B1823"/>
          <cell r="C1823"/>
        </row>
        <row r="1824">
          <cell r="A1824"/>
          <cell r="B1824"/>
          <cell r="C1824"/>
        </row>
        <row r="1825">
          <cell r="A1825"/>
          <cell r="B1825"/>
          <cell r="C1825"/>
        </row>
        <row r="1826">
          <cell r="A1826"/>
          <cell r="B1826"/>
          <cell r="C1826"/>
        </row>
        <row r="1827">
          <cell r="A1827"/>
          <cell r="B1827"/>
          <cell r="C1827"/>
        </row>
        <row r="1828">
          <cell r="A1828"/>
          <cell r="B1828"/>
          <cell r="C1828"/>
        </row>
        <row r="1829">
          <cell r="A1829"/>
          <cell r="B1829"/>
          <cell r="C1829"/>
        </row>
        <row r="1830">
          <cell r="A1830"/>
          <cell r="B1830"/>
          <cell r="C1830"/>
        </row>
        <row r="1831">
          <cell r="A1831"/>
          <cell r="B1831"/>
          <cell r="C1831"/>
        </row>
        <row r="1832">
          <cell r="A1832"/>
          <cell r="B1832"/>
          <cell r="C1832"/>
        </row>
        <row r="1833">
          <cell r="A1833"/>
          <cell r="B1833"/>
          <cell r="C1833"/>
        </row>
        <row r="1834">
          <cell r="A1834"/>
          <cell r="B1834"/>
          <cell r="C1834"/>
        </row>
        <row r="1835">
          <cell r="A1835"/>
          <cell r="B1835"/>
          <cell r="C1835"/>
        </row>
        <row r="1836">
          <cell r="A1836"/>
          <cell r="B1836"/>
          <cell r="C1836"/>
        </row>
        <row r="1837">
          <cell r="A1837"/>
          <cell r="B1837"/>
          <cell r="C1837"/>
        </row>
        <row r="1838">
          <cell r="A1838"/>
          <cell r="B1838"/>
          <cell r="C1838"/>
        </row>
        <row r="1839">
          <cell r="A1839"/>
          <cell r="B1839"/>
          <cell r="C1839"/>
        </row>
        <row r="1840">
          <cell r="A1840"/>
          <cell r="B1840"/>
          <cell r="C1840"/>
        </row>
        <row r="1841">
          <cell r="A1841"/>
          <cell r="B1841"/>
          <cell r="C1841"/>
        </row>
        <row r="1842">
          <cell r="A1842"/>
          <cell r="B1842"/>
          <cell r="C1842"/>
        </row>
        <row r="1843">
          <cell r="A1843"/>
          <cell r="B1843"/>
          <cell r="C1843"/>
        </row>
        <row r="1844">
          <cell r="A1844"/>
          <cell r="B1844"/>
          <cell r="C1844"/>
        </row>
        <row r="1845">
          <cell r="A1845"/>
          <cell r="B1845"/>
          <cell r="C1845"/>
        </row>
        <row r="1846">
          <cell r="A1846"/>
          <cell r="B1846"/>
          <cell r="C1846"/>
        </row>
        <row r="1847">
          <cell r="A1847"/>
          <cell r="B1847"/>
          <cell r="C1847"/>
        </row>
        <row r="1848">
          <cell r="A1848"/>
          <cell r="B1848"/>
          <cell r="C1848"/>
        </row>
        <row r="1849">
          <cell r="A1849"/>
          <cell r="B1849"/>
          <cell r="C1849"/>
        </row>
        <row r="1850">
          <cell r="A1850"/>
          <cell r="B1850"/>
          <cell r="C1850"/>
        </row>
        <row r="1851">
          <cell r="A1851"/>
          <cell r="B1851"/>
          <cell r="C1851"/>
        </row>
        <row r="1852">
          <cell r="A1852"/>
          <cell r="B1852"/>
          <cell r="C1852"/>
        </row>
        <row r="1853">
          <cell r="A1853"/>
          <cell r="B1853"/>
          <cell r="C1853"/>
        </row>
        <row r="1854">
          <cell r="A1854"/>
          <cell r="B1854"/>
          <cell r="C1854"/>
        </row>
        <row r="1855">
          <cell r="A1855"/>
          <cell r="B1855"/>
          <cell r="C1855"/>
        </row>
        <row r="1856">
          <cell r="A1856"/>
          <cell r="B1856"/>
          <cell r="C1856"/>
        </row>
        <row r="1857">
          <cell r="A1857"/>
          <cell r="B1857"/>
          <cell r="C1857"/>
        </row>
        <row r="1858">
          <cell r="A1858"/>
          <cell r="B1858"/>
          <cell r="C1858"/>
        </row>
        <row r="1859">
          <cell r="A1859"/>
          <cell r="B1859"/>
          <cell r="C1859"/>
        </row>
        <row r="1860">
          <cell r="A1860"/>
          <cell r="B1860"/>
          <cell r="C1860"/>
        </row>
        <row r="1861">
          <cell r="A1861"/>
          <cell r="B1861"/>
          <cell r="C1861"/>
        </row>
        <row r="1862">
          <cell r="A1862"/>
          <cell r="B1862"/>
          <cell r="C1862"/>
        </row>
        <row r="1863">
          <cell r="A1863"/>
          <cell r="B1863"/>
          <cell r="C1863"/>
        </row>
        <row r="1864">
          <cell r="A1864"/>
          <cell r="B1864"/>
          <cell r="C1864"/>
        </row>
        <row r="1865">
          <cell r="A1865"/>
          <cell r="B1865"/>
          <cell r="C1865"/>
        </row>
        <row r="1866">
          <cell r="A1866"/>
          <cell r="B1866"/>
          <cell r="C1866"/>
        </row>
        <row r="1867">
          <cell r="A1867"/>
          <cell r="B1867"/>
          <cell r="C1867"/>
        </row>
        <row r="1868">
          <cell r="A1868"/>
          <cell r="B1868"/>
          <cell r="C1868"/>
        </row>
        <row r="1869">
          <cell r="A1869"/>
          <cell r="B1869"/>
          <cell r="C1869"/>
        </row>
        <row r="1870">
          <cell r="A1870"/>
          <cell r="B1870"/>
          <cell r="C1870"/>
        </row>
        <row r="1871">
          <cell r="A1871"/>
          <cell r="B1871"/>
          <cell r="C1871"/>
        </row>
        <row r="1872">
          <cell r="A1872"/>
          <cell r="B1872"/>
          <cell r="C1872"/>
        </row>
        <row r="1873">
          <cell r="A1873"/>
          <cell r="B1873"/>
          <cell r="C1873"/>
        </row>
        <row r="1874">
          <cell r="A1874"/>
          <cell r="B1874"/>
          <cell r="C1874"/>
        </row>
        <row r="1875">
          <cell r="A1875"/>
          <cell r="B1875"/>
          <cell r="C1875"/>
        </row>
        <row r="1876">
          <cell r="A1876"/>
          <cell r="B1876"/>
          <cell r="C1876"/>
        </row>
        <row r="1877">
          <cell r="A1877"/>
          <cell r="B1877"/>
          <cell r="C1877"/>
        </row>
        <row r="1878">
          <cell r="A1878"/>
          <cell r="B1878"/>
          <cell r="C1878"/>
        </row>
        <row r="1879">
          <cell r="A1879"/>
          <cell r="B1879"/>
          <cell r="C1879"/>
        </row>
        <row r="1880">
          <cell r="A1880"/>
          <cell r="B1880"/>
          <cell r="C1880"/>
        </row>
        <row r="1881">
          <cell r="A1881"/>
          <cell r="B1881"/>
          <cell r="C1881"/>
        </row>
        <row r="1882">
          <cell r="A1882"/>
          <cell r="B1882"/>
          <cell r="C1882"/>
        </row>
        <row r="1883">
          <cell r="A1883"/>
          <cell r="B1883"/>
          <cell r="C1883"/>
        </row>
        <row r="1884">
          <cell r="A1884"/>
          <cell r="B1884"/>
          <cell r="C1884"/>
        </row>
        <row r="1885">
          <cell r="A1885"/>
          <cell r="B1885"/>
          <cell r="C1885"/>
        </row>
        <row r="1886">
          <cell r="A1886"/>
          <cell r="B1886"/>
          <cell r="C1886"/>
        </row>
        <row r="1887">
          <cell r="A1887"/>
          <cell r="B1887"/>
          <cell r="C1887"/>
        </row>
        <row r="1888">
          <cell r="A1888"/>
          <cell r="B1888"/>
          <cell r="C1888"/>
        </row>
        <row r="1889">
          <cell r="A1889"/>
          <cell r="B1889"/>
          <cell r="C1889"/>
        </row>
        <row r="1890">
          <cell r="A1890"/>
          <cell r="B1890"/>
          <cell r="C1890"/>
        </row>
        <row r="1891">
          <cell r="A1891"/>
          <cell r="B1891"/>
          <cell r="C1891"/>
        </row>
        <row r="1892">
          <cell r="A1892"/>
          <cell r="B1892"/>
          <cell r="C1892"/>
        </row>
        <row r="1893">
          <cell r="A1893"/>
          <cell r="B1893"/>
          <cell r="C1893"/>
        </row>
        <row r="1894">
          <cell r="A1894"/>
          <cell r="B1894"/>
          <cell r="C1894"/>
        </row>
        <row r="1895">
          <cell r="A1895"/>
          <cell r="B1895"/>
          <cell r="C1895"/>
        </row>
        <row r="1896">
          <cell r="A1896"/>
          <cell r="B1896"/>
          <cell r="C1896"/>
        </row>
        <row r="1897">
          <cell r="A1897"/>
          <cell r="B1897"/>
          <cell r="C1897"/>
        </row>
        <row r="1898">
          <cell r="A1898"/>
          <cell r="B1898"/>
          <cell r="C1898"/>
        </row>
        <row r="1899">
          <cell r="A1899"/>
          <cell r="B1899"/>
          <cell r="C1899"/>
        </row>
        <row r="1900">
          <cell r="A1900"/>
          <cell r="B1900"/>
          <cell r="C1900"/>
        </row>
        <row r="1901">
          <cell r="A1901"/>
          <cell r="B1901"/>
          <cell r="C1901"/>
        </row>
        <row r="1902">
          <cell r="A1902"/>
          <cell r="B1902"/>
          <cell r="C1902"/>
        </row>
        <row r="1903">
          <cell r="A1903"/>
          <cell r="B1903"/>
          <cell r="C1903"/>
        </row>
        <row r="1904">
          <cell r="A1904"/>
          <cell r="B1904"/>
          <cell r="C1904"/>
        </row>
        <row r="1905">
          <cell r="A1905"/>
          <cell r="B1905"/>
          <cell r="C1905"/>
        </row>
        <row r="1906">
          <cell r="A1906"/>
          <cell r="B1906"/>
          <cell r="C1906"/>
        </row>
        <row r="1907">
          <cell r="A1907"/>
          <cell r="B1907"/>
          <cell r="C1907"/>
        </row>
        <row r="1908">
          <cell r="A1908"/>
          <cell r="B1908"/>
          <cell r="C1908"/>
        </row>
        <row r="1909">
          <cell r="A1909"/>
          <cell r="B1909"/>
          <cell r="C1909"/>
        </row>
        <row r="1910">
          <cell r="A1910"/>
          <cell r="B1910"/>
          <cell r="C1910"/>
        </row>
        <row r="1911">
          <cell r="A1911"/>
          <cell r="B1911"/>
          <cell r="C1911"/>
        </row>
        <row r="1912">
          <cell r="A1912"/>
          <cell r="B1912"/>
          <cell r="C1912"/>
        </row>
        <row r="1913">
          <cell r="A1913"/>
          <cell r="B1913"/>
          <cell r="C1913"/>
        </row>
        <row r="1914">
          <cell r="A1914"/>
          <cell r="B1914"/>
          <cell r="C1914"/>
        </row>
        <row r="1915">
          <cell r="A1915"/>
          <cell r="B1915"/>
          <cell r="C1915"/>
        </row>
        <row r="1916">
          <cell r="A1916"/>
          <cell r="B1916"/>
          <cell r="C1916"/>
        </row>
        <row r="1917">
          <cell r="A1917"/>
          <cell r="B1917"/>
          <cell r="C1917"/>
        </row>
        <row r="1918">
          <cell r="A1918"/>
          <cell r="B1918"/>
          <cell r="C1918"/>
        </row>
        <row r="1919">
          <cell r="A1919"/>
          <cell r="B1919"/>
          <cell r="C1919"/>
        </row>
        <row r="1920">
          <cell r="A1920"/>
          <cell r="B1920"/>
          <cell r="C1920"/>
        </row>
        <row r="1921">
          <cell r="A1921"/>
          <cell r="B1921"/>
          <cell r="C1921"/>
        </row>
        <row r="1922">
          <cell r="A1922"/>
          <cell r="B1922"/>
          <cell r="C1922"/>
        </row>
        <row r="1923">
          <cell r="A1923"/>
          <cell r="B1923"/>
          <cell r="C1923"/>
        </row>
        <row r="1924">
          <cell r="A1924"/>
          <cell r="B1924"/>
          <cell r="C1924"/>
        </row>
        <row r="1925">
          <cell r="A1925"/>
          <cell r="B1925"/>
          <cell r="C1925"/>
        </row>
        <row r="1926">
          <cell r="A1926"/>
          <cell r="B1926"/>
          <cell r="C1926"/>
        </row>
        <row r="1927">
          <cell r="A1927"/>
          <cell r="B1927"/>
          <cell r="C1927"/>
        </row>
        <row r="1928">
          <cell r="A1928"/>
          <cell r="B1928"/>
          <cell r="C1928"/>
        </row>
        <row r="1929">
          <cell r="A1929"/>
          <cell r="B1929"/>
          <cell r="C1929"/>
        </row>
        <row r="1930">
          <cell r="A1930"/>
          <cell r="B1930"/>
          <cell r="C1930"/>
        </row>
        <row r="1931">
          <cell r="A1931"/>
          <cell r="B1931"/>
          <cell r="C1931"/>
        </row>
        <row r="1932">
          <cell r="A1932"/>
          <cell r="B1932"/>
          <cell r="C1932"/>
        </row>
        <row r="1933">
          <cell r="A1933"/>
          <cell r="B1933"/>
          <cell r="C1933"/>
        </row>
        <row r="1934">
          <cell r="A1934"/>
          <cell r="B1934"/>
          <cell r="C1934"/>
        </row>
        <row r="1935">
          <cell r="A1935"/>
          <cell r="B1935"/>
          <cell r="C1935"/>
        </row>
        <row r="1936">
          <cell r="A1936"/>
          <cell r="B1936"/>
          <cell r="C1936"/>
        </row>
        <row r="1937">
          <cell r="A1937"/>
          <cell r="B1937"/>
          <cell r="C1937"/>
        </row>
        <row r="1938">
          <cell r="A1938"/>
          <cell r="B1938"/>
          <cell r="C1938"/>
        </row>
        <row r="1939">
          <cell r="A1939"/>
          <cell r="B1939"/>
          <cell r="C1939"/>
        </row>
        <row r="1940">
          <cell r="A1940"/>
          <cell r="B1940"/>
          <cell r="C1940"/>
        </row>
        <row r="1941">
          <cell r="A1941"/>
          <cell r="B1941"/>
          <cell r="C1941"/>
        </row>
        <row r="1942">
          <cell r="A1942"/>
          <cell r="B1942"/>
          <cell r="C1942"/>
        </row>
        <row r="1943">
          <cell r="A1943"/>
          <cell r="B1943"/>
          <cell r="C1943"/>
        </row>
        <row r="1944">
          <cell r="A1944"/>
          <cell r="B1944"/>
          <cell r="C1944"/>
        </row>
        <row r="1945">
          <cell r="A1945"/>
          <cell r="B1945"/>
          <cell r="C1945"/>
        </row>
        <row r="1946">
          <cell r="A1946"/>
          <cell r="B1946"/>
          <cell r="C1946"/>
        </row>
        <row r="1947">
          <cell r="A1947"/>
          <cell r="B1947"/>
          <cell r="C1947"/>
        </row>
        <row r="1948">
          <cell r="A1948"/>
          <cell r="B1948"/>
          <cell r="C1948"/>
        </row>
        <row r="1949">
          <cell r="A1949"/>
          <cell r="B1949"/>
          <cell r="C1949"/>
        </row>
        <row r="1950">
          <cell r="A1950"/>
          <cell r="B1950"/>
          <cell r="C1950"/>
        </row>
        <row r="1951">
          <cell r="A1951"/>
          <cell r="B1951"/>
          <cell r="C1951"/>
        </row>
        <row r="1952">
          <cell r="A1952"/>
          <cell r="B1952"/>
          <cell r="C1952"/>
        </row>
        <row r="1953">
          <cell r="A1953"/>
          <cell r="B1953"/>
          <cell r="C1953"/>
        </row>
        <row r="1954">
          <cell r="A1954"/>
          <cell r="B1954"/>
          <cell r="C1954"/>
        </row>
        <row r="1955">
          <cell r="A1955"/>
          <cell r="B1955"/>
          <cell r="C1955"/>
        </row>
        <row r="1956">
          <cell r="A1956"/>
          <cell r="B1956"/>
          <cell r="C1956"/>
        </row>
        <row r="1957">
          <cell r="A1957"/>
          <cell r="B1957"/>
          <cell r="C1957"/>
        </row>
        <row r="1958">
          <cell r="A1958"/>
          <cell r="B1958"/>
          <cell r="C1958"/>
        </row>
        <row r="1959">
          <cell r="A1959"/>
          <cell r="B1959"/>
          <cell r="C1959"/>
        </row>
        <row r="1960">
          <cell r="A1960"/>
          <cell r="B1960"/>
          <cell r="C1960"/>
        </row>
        <row r="1961">
          <cell r="A1961"/>
          <cell r="B1961"/>
          <cell r="C1961"/>
        </row>
        <row r="1962">
          <cell r="A1962"/>
          <cell r="B1962"/>
          <cell r="C1962"/>
        </row>
        <row r="1963">
          <cell r="A1963"/>
          <cell r="B1963"/>
          <cell r="C1963"/>
        </row>
        <row r="1964">
          <cell r="A1964"/>
          <cell r="B1964"/>
          <cell r="C1964"/>
        </row>
        <row r="1965">
          <cell r="A1965"/>
          <cell r="B1965"/>
          <cell r="C1965"/>
        </row>
        <row r="1966">
          <cell r="A1966"/>
          <cell r="B1966"/>
          <cell r="C1966"/>
        </row>
        <row r="1967">
          <cell r="A1967"/>
          <cell r="B1967"/>
          <cell r="C1967"/>
        </row>
        <row r="1968">
          <cell r="A1968"/>
          <cell r="B1968"/>
          <cell r="C1968"/>
        </row>
        <row r="1969">
          <cell r="A1969"/>
          <cell r="B1969"/>
          <cell r="C1969"/>
        </row>
        <row r="1970">
          <cell r="A1970"/>
          <cell r="B1970"/>
          <cell r="C1970"/>
        </row>
        <row r="1971">
          <cell r="A1971"/>
          <cell r="B1971"/>
          <cell r="C1971"/>
        </row>
        <row r="1972">
          <cell r="A1972"/>
          <cell r="B1972"/>
          <cell r="C1972"/>
        </row>
        <row r="1973">
          <cell r="A1973"/>
          <cell r="B1973"/>
          <cell r="C1973"/>
        </row>
        <row r="1974">
          <cell r="A1974"/>
          <cell r="B1974"/>
          <cell r="C1974"/>
        </row>
        <row r="1975">
          <cell r="A1975"/>
          <cell r="B1975"/>
          <cell r="C1975"/>
        </row>
        <row r="1976">
          <cell r="A1976"/>
          <cell r="B1976"/>
          <cell r="C1976"/>
        </row>
        <row r="1977">
          <cell r="A1977"/>
          <cell r="B1977"/>
          <cell r="C1977"/>
        </row>
        <row r="1978">
          <cell r="A1978"/>
          <cell r="B1978"/>
          <cell r="C1978"/>
        </row>
        <row r="1979">
          <cell r="A1979"/>
          <cell r="B1979"/>
          <cell r="C1979"/>
        </row>
        <row r="1980">
          <cell r="A1980"/>
          <cell r="B1980"/>
          <cell r="C1980"/>
        </row>
        <row r="1981">
          <cell r="A1981"/>
          <cell r="B1981"/>
          <cell r="C1981"/>
        </row>
        <row r="1982">
          <cell r="A1982"/>
          <cell r="B1982"/>
          <cell r="C1982"/>
        </row>
        <row r="1983">
          <cell r="A1983"/>
          <cell r="B1983"/>
          <cell r="C1983"/>
        </row>
        <row r="1984">
          <cell r="A1984"/>
          <cell r="B1984"/>
          <cell r="C1984"/>
        </row>
        <row r="1985">
          <cell r="A1985"/>
          <cell r="B1985"/>
          <cell r="C1985"/>
        </row>
        <row r="1986">
          <cell r="A1986"/>
          <cell r="B1986"/>
          <cell r="C1986"/>
        </row>
        <row r="1987">
          <cell r="A1987"/>
          <cell r="B1987"/>
          <cell r="C1987"/>
        </row>
        <row r="1988">
          <cell r="A1988"/>
          <cell r="B1988"/>
          <cell r="C1988"/>
        </row>
        <row r="1989">
          <cell r="A1989"/>
          <cell r="B1989"/>
          <cell r="C1989"/>
        </row>
        <row r="1990">
          <cell r="A1990"/>
          <cell r="B1990"/>
          <cell r="C1990"/>
        </row>
        <row r="1991">
          <cell r="A1991"/>
          <cell r="B1991"/>
          <cell r="C1991"/>
        </row>
        <row r="1992">
          <cell r="A1992"/>
          <cell r="B1992"/>
          <cell r="C1992"/>
        </row>
        <row r="1993">
          <cell r="A1993"/>
          <cell r="B1993"/>
          <cell r="C1993"/>
        </row>
        <row r="1994">
          <cell r="A1994"/>
          <cell r="B1994"/>
          <cell r="C1994"/>
        </row>
        <row r="1995">
          <cell r="A1995"/>
          <cell r="B1995"/>
          <cell r="C1995"/>
        </row>
        <row r="1996">
          <cell r="A1996"/>
          <cell r="B1996"/>
          <cell r="C1996"/>
        </row>
        <row r="1997">
          <cell r="A1997"/>
          <cell r="B1997"/>
          <cell r="C1997"/>
        </row>
        <row r="1998">
          <cell r="A1998"/>
          <cell r="B1998"/>
          <cell r="C1998"/>
        </row>
        <row r="1999">
          <cell r="A1999"/>
          <cell r="B1999"/>
          <cell r="C1999"/>
        </row>
        <row r="2000">
          <cell r="A2000"/>
          <cell r="B2000"/>
          <cell r="C2000"/>
        </row>
        <row r="2001">
          <cell r="A2001"/>
          <cell r="B2001"/>
          <cell r="C2001"/>
        </row>
        <row r="2002">
          <cell r="A2002"/>
          <cell r="B2002"/>
          <cell r="C2002"/>
        </row>
        <row r="2003">
          <cell r="A2003"/>
          <cell r="B2003"/>
          <cell r="C2003"/>
        </row>
        <row r="2004">
          <cell r="A2004"/>
          <cell r="B2004"/>
          <cell r="C2004"/>
        </row>
        <row r="2005">
          <cell r="A2005"/>
          <cell r="B2005"/>
          <cell r="C2005"/>
        </row>
        <row r="2006">
          <cell r="A2006"/>
          <cell r="B2006"/>
          <cell r="C2006"/>
        </row>
        <row r="2007">
          <cell r="A2007"/>
          <cell r="B2007"/>
          <cell r="C2007"/>
        </row>
        <row r="2008">
          <cell r="A2008"/>
          <cell r="B2008"/>
          <cell r="C2008"/>
        </row>
        <row r="2009">
          <cell r="A2009"/>
          <cell r="B2009"/>
          <cell r="C2009"/>
        </row>
        <row r="2010">
          <cell r="A2010"/>
          <cell r="B2010"/>
          <cell r="C2010"/>
        </row>
        <row r="2011">
          <cell r="A2011"/>
          <cell r="B2011"/>
          <cell r="C2011"/>
        </row>
        <row r="2012">
          <cell r="A2012"/>
          <cell r="B2012"/>
          <cell r="C2012"/>
        </row>
        <row r="2013">
          <cell r="A2013"/>
          <cell r="B2013"/>
          <cell r="C2013"/>
        </row>
        <row r="2014">
          <cell r="A2014"/>
          <cell r="B2014"/>
          <cell r="C2014"/>
        </row>
        <row r="2015">
          <cell r="A2015"/>
          <cell r="B2015"/>
          <cell r="C2015"/>
        </row>
        <row r="2016">
          <cell r="A2016"/>
          <cell r="B2016"/>
          <cell r="C2016"/>
        </row>
        <row r="2017">
          <cell r="A2017"/>
          <cell r="B2017"/>
          <cell r="C2017"/>
        </row>
        <row r="2018">
          <cell r="A2018"/>
          <cell r="B2018"/>
          <cell r="C2018"/>
        </row>
        <row r="2019">
          <cell r="A2019"/>
          <cell r="B2019"/>
          <cell r="C2019"/>
        </row>
        <row r="2020">
          <cell r="A2020"/>
          <cell r="B2020"/>
          <cell r="C2020"/>
        </row>
        <row r="2021">
          <cell r="A2021"/>
          <cell r="B2021"/>
          <cell r="C2021"/>
        </row>
        <row r="2022">
          <cell r="A2022"/>
          <cell r="B2022"/>
          <cell r="C2022"/>
        </row>
        <row r="2023">
          <cell r="A2023"/>
          <cell r="B2023"/>
          <cell r="C2023"/>
        </row>
        <row r="2024">
          <cell r="A2024"/>
          <cell r="B2024"/>
          <cell r="C2024"/>
        </row>
        <row r="2025">
          <cell r="A2025"/>
          <cell r="B2025"/>
          <cell r="C2025"/>
        </row>
        <row r="2026">
          <cell r="A2026"/>
          <cell r="B2026"/>
          <cell r="C2026"/>
        </row>
        <row r="2027">
          <cell r="A2027"/>
          <cell r="B2027"/>
          <cell r="C2027"/>
        </row>
        <row r="2028">
          <cell r="A2028"/>
          <cell r="B2028"/>
          <cell r="C2028"/>
        </row>
        <row r="2029">
          <cell r="A2029"/>
          <cell r="B2029"/>
          <cell r="C2029"/>
        </row>
        <row r="2030">
          <cell r="A2030"/>
          <cell r="B2030"/>
          <cell r="C2030"/>
        </row>
        <row r="2031">
          <cell r="A2031"/>
          <cell r="B2031"/>
          <cell r="C2031"/>
        </row>
        <row r="2032">
          <cell r="A2032"/>
          <cell r="B2032"/>
          <cell r="C2032"/>
        </row>
        <row r="2033">
          <cell r="A2033"/>
          <cell r="B2033"/>
          <cell r="C2033"/>
        </row>
        <row r="2034">
          <cell r="A2034"/>
          <cell r="B2034"/>
          <cell r="C2034"/>
        </row>
        <row r="2035">
          <cell r="A2035"/>
          <cell r="B2035"/>
          <cell r="C2035"/>
        </row>
        <row r="2036">
          <cell r="A2036"/>
          <cell r="B2036"/>
          <cell r="C2036"/>
        </row>
        <row r="2037">
          <cell r="A2037"/>
          <cell r="B2037"/>
          <cell r="C2037"/>
        </row>
        <row r="2038">
          <cell r="A2038"/>
          <cell r="B2038"/>
          <cell r="C2038"/>
        </row>
        <row r="2039">
          <cell r="A2039"/>
          <cell r="B2039"/>
          <cell r="C2039"/>
        </row>
        <row r="2040">
          <cell r="A2040"/>
          <cell r="B2040"/>
          <cell r="C2040"/>
        </row>
        <row r="2041">
          <cell r="A2041"/>
          <cell r="B2041"/>
          <cell r="C2041"/>
        </row>
        <row r="2042">
          <cell r="A2042"/>
          <cell r="B2042"/>
          <cell r="C2042"/>
        </row>
        <row r="2043">
          <cell r="A2043"/>
          <cell r="B2043"/>
          <cell r="C2043"/>
        </row>
        <row r="2044">
          <cell r="A2044"/>
          <cell r="B2044"/>
          <cell r="C2044"/>
        </row>
        <row r="2045">
          <cell r="A2045"/>
          <cell r="B2045"/>
          <cell r="C2045"/>
        </row>
        <row r="2046">
          <cell r="A2046"/>
          <cell r="B2046"/>
          <cell r="C2046"/>
        </row>
        <row r="2047">
          <cell r="A2047"/>
          <cell r="B2047"/>
          <cell r="C2047"/>
        </row>
        <row r="2048">
          <cell r="A2048"/>
          <cell r="B2048"/>
          <cell r="C2048"/>
        </row>
        <row r="2049">
          <cell r="A2049"/>
          <cell r="B2049"/>
          <cell r="C2049"/>
        </row>
        <row r="2050">
          <cell r="A2050"/>
          <cell r="B2050"/>
          <cell r="C2050"/>
        </row>
        <row r="2051">
          <cell r="A2051"/>
          <cell r="B2051"/>
          <cell r="C2051"/>
        </row>
        <row r="2052">
          <cell r="A2052"/>
          <cell r="B2052"/>
          <cell r="C2052"/>
        </row>
        <row r="2053">
          <cell r="A2053"/>
          <cell r="B2053"/>
          <cell r="C2053"/>
        </row>
        <row r="2054">
          <cell r="A2054"/>
          <cell r="B2054"/>
          <cell r="C2054"/>
        </row>
        <row r="2055">
          <cell r="A2055"/>
          <cell r="B2055"/>
          <cell r="C2055"/>
        </row>
        <row r="2056">
          <cell r="A2056"/>
          <cell r="B2056"/>
          <cell r="C2056"/>
        </row>
        <row r="2057">
          <cell r="A2057"/>
          <cell r="B2057"/>
          <cell r="C2057"/>
        </row>
        <row r="2058">
          <cell r="A2058"/>
          <cell r="B2058"/>
          <cell r="C2058"/>
        </row>
        <row r="2059">
          <cell r="A2059"/>
          <cell r="B2059"/>
          <cell r="C2059"/>
        </row>
        <row r="2060">
          <cell r="A2060"/>
          <cell r="B2060"/>
          <cell r="C2060"/>
        </row>
        <row r="2061">
          <cell r="A2061"/>
          <cell r="B2061"/>
          <cell r="C2061"/>
        </row>
        <row r="2062">
          <cell r="A2062"/>
          <cell r="B2062"/>
          <cell r="C2062"/>
        </row>
        <row r="2063">
          <cell r="A2063"/>
          <cell r="B2063"/>
          <cell r="C2063"/>
        </row>
        <row r="2064">
          <cell r="A2064"/>
          <cell r="B2064"/>
          <cell r="C2064"/>
        </row>
        <row r="2065">
          <cell r="A2065"/>
          <cell r="B2065"/>
          <cell r="C2065"/>
        </row>
        <row r="2066">
          <cell r="A2066"/>
          <cell r="B2066"/>
          <cell r="C2066"/>
        </row>
        <row r="2067">
          <cell r="A2067"/>
          <cell r="B2067"/>
          <cell r="C2067"/>
        </row>
        <row r="2068">
          <cell r="A2068"/>
          <cell r="B2068"/>
          <cell r="C2068"/>
        </row>
        <row r="2069">
          <cell r="A2069"/>
          <cell r="B2069"/>
          <cell r="C2069"/>
        </row>
        <row r="2070">
          <cell r="A2070"/>
          <cell r="B2070"/>
          <cell r="C2070"/>
        </row>
        <row r="2071">
          <cell r="A2071"/>
          <cell r="B2071"/>
          <cell r="C2071"/>
        </row>
        <row r="2072">
          <cell r="A2072"/>
          <cell r="B2072"/>
          <cell r="C2072"/>
        </row>
        <row r="2073">
          <cell r="A2073"/>
          <cell r="B2073"/>
          <cell r="C2073"/>
        </row>
        <row r="2074">
          <cell r="A2074"/>
          <cell r="B2074"/>
          <cell r="C2074"/>
        </row>
        <row r="2075">
          <cell r="A2075"/>
          <cell r="B2075"/>
          <cell r="C2075"/>
        </row>
        <row r="2076">
          <cell r="A2076"/>
          <cell r="B2076"/>
          <cell r="C2076"/>
        </row>
        <row r="2077">
          <cell r="A2077"/>
          <cell r="B2077"/>
          <cell r="C2077"/>
        </row>
        <row r="2078">
          <cell r="A2078"/>
          <cell r="B2078"/>
          <cell r="C2078"/>
        </row>
        <row r="2079">
          <cell r="A2079"/>
          <cell r="B2079"/>
          <cell r="C2079"/>
        </row>
        <row r="2080">
          <cell r="A2080"/>
          <cell r="B2080"/>
          <cell r="C2080"/>
        </row>
        <row r="2081">
          <cell r="A2081"/>
          <cell r="B2081"/>
          <cell r="C2081"/>
        </row>
        <row r="2082">
          <cell r="A2082"/>
          <cell r="B2082"/>
          <cell r="C2082"/>
        </row>
        <row r="2083">
          <cell r="A2083"/>
          <cell r="B2083"/>
          <cell r="C2083"/>
        </row>
        <row r="2084">
          <cell r="A2084"/>
          <cell r="B2084"/>
          <cell r="C2084"/>
        </row>
        <row r="2085">
          <cell r="A2085"/>
          <cell r="B2085"/>
          <cell r="C2085"/>
        </row>
        <row r="2086">
          <cell r="A2086"/>
          <cell r="B2086"/>
          <cell r="C2086"/>
        </row>
        <row r="2087">
          <cell r="A2087"/>
          <cell r="B2087"/>
          <cell r="C2087"/>
        </row>
        <row r="2088">
          <cell r="A2088"/>
          <cell r="B2088"/>
          <cell r="C2088"/>
        </row>
        <row r="2089">
          <cell r="A2089"/>
          <cell r="B2089"/>
          <cell r="C2089"/>
        </row>
        <row r="2090">
          <cell r="A2090"/>
          <cell r="B2090"/>
          <cell r="C2090"/>
        </row>
        <row r="2091">
          <cell r="A2091"/>
          <cell r="B2091"/>
          <cell r="C2091"/>
        </row>
        <row r="2092">
          <cell r="A2092"/>
          <cell r="B2092"/>
          <cell r="C2092"/>
        </row>
        <row r="2093">
          <cell r="A2093"/>
          <cell r="B2093"/>
          <cell r="C2093"/>
        </row>
        <row r="2094">
          <cell r="A2094"/>
          <cell r="B2094"/>
          <cell r="C2094"/>
        </row>
        <row r="2095">
          <cell r="A2095"/>
          <cell r="B2095"/>
          <cell r="C2095"/>
        </row>
        <row r="2096">
          <cell r="A2096"/>
          <cell r="B2096"/>
          <cell r="C2096"/>
        </row>
        <row r="2097">
          <cell r="A2097"/>
          <cell r="B2097"/>
          <cell r="C2097"/>
        </row>
        <row r="2098">
          <cell r="A2098"/>
          <cell r="B2098"/>
          <cell r="C2098"/>
        </row>
        <row r="2099">
          <cell r="A2099"/>
          <cell r="B2099"/>
          <cell r="C2099"/>
        </row>
        <row r="2100">
          <cell r="A2100"/>
          <cell r="B2100"/>
          <cell r="C2100"/>
        </row>
        <row r="2101">
          <cell r="A2101"/>
          <cell r="B2101"/>
          <cell r="C2101"/>
        </row>
        <row r="2102">
          <cell r="A2102"/>
          <cell r="B2102"/>
          <cell r="C2102"/>
        </row>
        <row r="2103">
          <cell r="A2103"/>
          <cell r="B2103"/>
          <cell r="C2103"/>
        </row>
        <row r="2104">
          <cell r="A2104"/>
          <cell r="B2104"/>
          <cell r="C2104"/>
        </row>
        <row r="2105">
          <cell r="A2105"/>
          <cell r="B2105"/>
          <cell r="C2105"/>
        </row>
        <row r="2106">
          <cell r="A2106"/>
          <cell r="B2106"/>
          <cell r="C2106"/>
        </row>
        <row r="2107">
          <cell r="A2107"/>
          <cell r="B2107"/>
          <cell r="C2107"/>
        </row>
        <row r="2108">
          <cell r="A2108"/>
          <cell r="B2108"/>
          <cell r="C2108"/>
        </row>
        <row r="2109">
          <cell r="A2109"/>
          <cell r="B2109"/>
          <cell r="C2109"/>
        </row>
        <row r="2110">
          <cell r="A2110"/>
          <cell r="B2110"/>
          <cell r="C2110"/>
        </row>
        <row r="2111">
          <cell r="A2111"/>
          <cell r="B2111"/>
          <cell r="C2111"/>
        </row>
        <row r="2112">
          <cell r="A2112"/>
          <cell r="B2112"/>
          <cell r="C2112"/>
        </row>
        <row r="2113">
          <cell r="A2113"/>
          <cell r="B2113"/>
          <cell r="C2113"/>
        </row>
        <row r="2114">
          <cell r="A2114"/>
          <cell r="B2114"/>
          <cell r="C2114"/>
        </row>
        <row r="2115">
          <cell r="A2115"/>
          <cell r="B2115"/>
          <cell r="C2115"/>
        </row>
        <row r="2116">
          <cell r="A2116"/>
          <cell r="B2116"/>
          <cell r="C2116"/>
        </row>
        <row r="2117">
          <cell r="A2117"/>
          <cell r="B2117"/>
          <cell r="C2117"/>
        </row>
        <row r="2118">
          <cell r="A2118"/>
          <cell r="B2118"/>
          <cell r="C2118"/>
        </row>
        <row r="2119">
          <cell r="A2119"/>
          <cell r="B2119"/>
          <cell r="C2119"/>
        </row>
        <row r="2120">
          <cell r="A2120"/>
          <cell r="B2120"/>
          <cell r="C2120"/>
        </row>
        <row r="2121">
          <cell r="A2121"/>
          <cell r="B2121"/>
          <cell r="C2121"/>
        </row>
        <row r="2122">
          <cell r="A2122"/>
          <cell r="B2122"/>
          <cell r="C2122"/>
        </row>
        <row r="2123">
          <cell r="A2123"/>
          <cell r="B2123"/>
          <cell r="C2123"/>
        </row>
        <row r="2124">
          <cell r="A2124"/>
          <cell r="B2124"/>
          <cell r="C2124"/>
        </row>
        <row r="2125">
          <cell r="A2125"/>
          <cell r="B2125"/>
          <cell r="C2125"/>
        </row>
        <row r="2126">
          <cell r="A2126"/>
          <cell r="B2126"/>
          <cell r="C2126"/>
        </row>
        <row r="2127">
          <cell r="A2127"/>
          <cell r="B2127"/>
          <cell r="C2127"/>
        </row>
        <row r="2128">
          <cell r="A2128"/>
          <cell r="B2128"/>
          <cell r="C2128"/>
        </row>
        <row r="2129">
          <cell r="A2129"/>
          <cell r="B2129"/>
          <cell r="C2129"/>
        </row>
        <row r="2130">
          <cell r="A2130"/>
          <cell r="B2130"/>
          <cell r="C2130"/>
        </row>
        <row r="2131">
          <cell r="A2131"/>
          <cell r="B2131"/>
          <cell r="C2131"/>
        </row>
        <row r="2132">
          <cell r="A2132"/>
          <cell r="B2132"/>
          <cell r="C2132"/>
        </row>
        <row r="2133">
          <cell r="A2133"/>
          <cell r="B2133"/>
          <cell r="C2133"/>
        </row>
        <row r="2134">
          <cell r="A2134"/>
          <cell r="B2134"/>
          <cell r="C2134"/>
        </row>
        <row r="2135">
          <cell r="A2135"/>
          <cell r="B2135"/>
          <cell r="C2135"/>
        </row>
        <row r="2136">
          <cell r="A2136"/>
          <cell r="B2136"/>
          <cell r="C2136"/>
        </row>
        <row r="2137">
          <cell r="A2137"/>
          <cell r="B2137"/>
          <cell r="C2137"/>
        </row>
        <row r="2138">
          <cell r="A2138"/>
          <cell r="B2138"/>
          <cell r="C2138"/>
        </row>
        <row r="2139">
          <cell r="A2139"/>
          <cell r="B2139"/>
          <cell r="C2139"/>
        </row>
        <row r="2140">
          <cell r="A2140"/>
          <cell r="B2140"/>
          <cell r="C2140"/>
        </row>
        <row r="2141">
          <cell r="A2141"/>
          <cell r="B2141"/>
          <cell r="C2141"/>
        </row>
        <row r="2142">
          <cell r="A2142"/>
          <cell r="B2142"/>
          <cell r="C2142"/>
        </row>
        <row r="2143">
          <cell r="A2143"/>
          <cell r="B2143"/>
          <cell r="C2143"/>
        </row>
        <row r="2144">
          <cell r="A2144"/>
          <cell r="B2144"/>
          <cell r="C2144"/>
        </row>
        <row r="2145">
          <cell r="A2145"/>
          <cell r="B2145"/>
          <cell r="C2145"/>
        </row>
        <row r="2146">
          <cell r="A2146"/>
          <cell r="B2146"/>
          <cell r="C2146"/>
        </row>
        <row r="2147">
          <cell r="A2147"/>
          <cell r="B2147"/>
          <cell r="C2147"/>
        </row>
        <row r="2148">
          <cell r="A2148"/>
          <cell r="B2148"/>
          <cell r="C2148"/>
        </row>
        <row r="2149">
          <cell r="A2149"/>
          <cell r="B2149"/>
          <cell r="C2149"/>
        </row>
        <row r="2150">
          <cell r="A2150"/>
          <cell r="B2150"/>
          <cell r="C2150"/>
        </row>
        <row r="2151">
          <cell r="A2151"/>
          <cell r="B2151"/>
          <cell r="C2151"/>
        </row>
        <row r="2152">
          <cell r="A2152"/>
          <cell r="B2152"/>
          <cell r="C2152"/>
        </row>
        <row r="2153">
          <cell r="A2153"/>
          <cell r="B2153"/>
          <cell r="C2153"/>
        </row>
        <row r="2154">
          <cell r="A2154"/>
          <cell r="B2154"/>
          <cell r="C2154"/>
        </row>
        <row r="2155">
          <cell r="A2155"/>
          <cell r="B2155"/>
          <cell r="C2155"/>
        </row>
        <row r="2156">
          <cell r="A2156"/>
          <cell r="B2156"/>
          <cell r="C2156"/>
        </row>
        <row r="2157">
          <cell r="A2157"/>
          <cell r="B2157"/>
          <cell r="C2157"/>
        </row>
        <row r="2158">
          <cell r="A2158"/>
          <cell r="B2158"/>
          <cell r="C2158"/>
        </row>
        <row r="2159">
          <cell r="A2159"/>
          <cell r="B2159"/>
          <cell r="C2159"/>
        </row>
        <row r="2160">
          <cell r="A2160"/>
          <cell r="B2160"/>
          <cell r="C2160"/>
        </row>
        <row r="2161">
          <cell r="A2161"/>
          <cell r="B2161"/>
          <cell r="C2161"/>
        </row>
        <row r="2162">
          <cell r="A2162"/>
          <cell r="B2162"/>
          <cell r="C2162"/>
        </row>
        <row r="2163">
          <cell r="A2163"/>
          <cell r="B2163"/>
          <cell r="C2163"/>
        </row>
        <row r="2164">
          <cell r="A2164"/>
          <cell r="B2164"/>
          <cell r="C2164"/>
        </row>
        <row r="2165">
          <cell r="A2165"/>
          <cell r="B2165"/>
          <cell r="C2165"/>
        </row>
        <row r="2166">
          <cell r="A2166"/>
          <cell r="B2166"/>
          <cell r="C2166"/>
        </row>
        <row r="2167">
          <cell r="A2167"/>
          <cell r="B2167"/>
          <cell r="C2167"/>
        </row>
        <row r="2168">
          <cell r="A2168"/>
          <cell r="B2168"/>
          <cell r="C2168"/>
        </row>
        <row r="2169">
          <cell r="A2169"/>
          <cell r="B2169"/>
          <cell r="C2169"/>
        </row>
        <row r="2170">
          <cell r="A2170"/>
          <cell r="B2170"/>
          <cell r="C2170"/>
        </row>
        <row r="2171">
          <cell r="A2171"/>
          <cell r="B2171"/>
          <cell r="C2171"/>
        </row>
        <row r="2172">
          <cell r="A2172"/>
          <cell r="B2172"/>
          <cell r="C2172"/>
        </row>
        <row r="2173">
          <cell r="A2173"/>
          <cell r="B2173"/>
          <cell r="C2173"/>
        </row>
        <row r="2174">
          <cell r="A2174"/>
          <cell r="B2174"/>
          <cell r="C2174"/>
        </row>
        <row r="2175">
          <cell r="A2175"/>
          <cell r="B2175"/>
          <cell r="C2175"/>
        </row>
        <row r="2176">
          <cell r="A2176"/>
          <cell r="B2176"/>
          <cell r="C2176"/>
        </row>
        <row r="2177">
          <cell r="A2177"/>
          <cell r="B2177"/>
          <cell r="C2177"/>
        </row>
        <row r="2178">
          <cell r="A2178"/>
          <cell r="B2178"/>
          <cell r="C2178"/>
        </row>
        <row r="2179">
          <cell r="A2179"/>
          <cell r="B2179"/>
          <cell r="C2179"/>
        </row>
        <row r="2180">
          <cell r="A2180"/>
          <cell r="B2180"/>
          <cell r="C2180"/>
        </row>
        <row r="2181">
          <cell r="A2181"/>
          <cell r="B2181"/>
          <cell r="C2181"/>
        </row>
        <row r="2182">
          <cell r="A2182"/>
          <cell r="B2182"/>
          <cell r="C2182"/>
        </row>
        <row r="2183">
          <cell r="A2183"/>
          <cell r="B2183"/>
          <cell r="C2183"/>
        </row>
        <row r="2184">
          <cell r="A2184"/>
          <cell r="B2184"/>
          <cell r="C2184"/>
        </row>
        <row r="2185">
          <cell r="A2185"/>
          <cell r="B2185"/>
          <cell r="C2185"/>
        </row>
        <row r="2186">
          <cell r="A2186"/>
          <cell r="B2186"/>
          <cell r="C2186"/>
        </row>
        <row r="2187">
          <cell r="A2187"/>
          <cell r="B2187"/>
          <cell r="C2187"/>
        </row>
        <row r="2188">
          <cell r="A2188"/>
          <cell r="B2188"/>
          <cell r="C2188"/>
        </row>
        <row r="2189">
          <cell r="A2189"/>
          <cell r="B2189"/>
          <cell r="C2189"/>
        </row>
        <row r="2190">
          <cell r="A2190"/>
          <cell r="B2190"/>
          <cell r="C2190"/>
        </row>
        <row r="2191">
          <cell r="A2191"/>
          <cell r="B2191"/>
          <cell r="C2191"/>
        </row>
        <row r="2192">
          <cell r="A2192"/>
          <cell r="B2192"/>
          <cell r="C2192"/>
        </row>
        <row r="2193">
          <cell r="A2193"/>
          <cell r="B2193"/>
          <cell r="C2193"/>
        </row>
        <row r="2194">
          <cell r="A2194"/>
          <cell r="B2194"/>
          <cell r="C2194"/>
        </row>
        <row r="2195">
          <cell r="A2195"/>
          <cell r="B2195"/>
          <cell r="C2195"/>
        </row>
        <row r="2196">
          <cell r="A2196"/>
          <cell r="B2196"/>
          <cell r="C2196"/>
        </row>
        <row r="2197">
          <cell r="A2197"/>
          <cell r="B2197"/>
          <cell r="C2197"/>
        </row>
        <row r="2198">
          <cell r="A2198"/>
          <cell r="B2198"/>
          <cell r="C2198"/>
        </row>
        <row r="2199">
          <cell r="A2199"/>
          <cell r="B2199"/>
          <cell r="C2199"/>
        </row>
        <row r="2200">
          <cell r="A2200"/>
          <cell r="B2200"/>
          <cell r="C2200"/>
        </row>
        <row r="2201">
          <cell r="A2201"/>
          <cell r="B2201"/>
          <cell r="C2201"/>
        </row>
        <row r="2202">
          <cell r="A2202"/>
          <cell r="B2202"/>
          <cell r="C2202"/>
        </row>
        <row r="2203">
          <cell r="A2203"/>
          <cell r="B2203"/>
          <cell r="C2203"/>
        </row>
        <row r="2204">
          <cell r="A2204"/>
          <cell r="B2204"/>
          <cell r="C2204"/>
        </row>
        <row r="2205">
          <cell r="A2205"/>
          <cell r="B2205"/>
          <cell r="C2205"/>
        </row>
        <row r="2206">
          <cell r="A2206"/>
          <cell r="B2206"/>
          <cell r="C2206"/>
        </row>
        <row r="2207">
          <cell r="A2207"/>
          <cell r="B2207"/>
          <cell r="C2207"/>
        </row>
        <row r="2208">
          <cell r="A2208"/>
          <cell r="B2208"/>
          <cell r="C2208"/>
        </row>
        <row r="2209">
          <cell r="A2209"/>
          <cell r="B2209"/>
          <cell r="C2209"/>
        </row>
        <row r="2210">
          <cell r="A2210"/>
          <cell r="B2210"/>
          <cell r="C2210"/>
        </row>
        <row r="2211">
          <cell r="A2211"/>
          <cell r="B2211"/>
          <cell r="C2211"/>
        </row>
        <row r="2212">
          <cell r="A2212"/>
          <cell r="B2212"/>
          <cell r="C2212"/>
        </row>
        <row r="2213">
          <cell r="A2213"/>
          <cell r="B2213"/>
          <cell r="C2213"/>
        </row>
        <row r="2214">
          <cell r="A2214"/>
          <cell r="B2214"/>
          <cell r="C2214"/>
        </row>
        <row r="2215">
          <cell r="A2215"/>
          <cell r="B2215"/>
          <cell r="C2215"/>
        </row>
        <row r="2216">
          <cell r="A2216"/>
          <cell r="B2216"/>
          <cell r="C2216"/>
        </row>
        <row r="2217">
          <cell r="A2217"/>
          <cell r="B2217"/>
          <cell r="C2217"/>
        </row>
        <row r="2218">
          <cell r="A2218"/>
          <cell r="B2218"/>
          <cell r="C2218"/>
        </row>
        <row r="2219">
          <cell r="A2219"/>
          <cell r="B2219"/>
          <cell r="C2219"/>
        </row>
        <row r="2220">
          <cell r="A2220"/>
          <cell r="B2220"/>
          <cell r="C2220"/>
        </row>
        <row r="2221">
          <cell r="A2221"/>
          <cell r="B2221"/>
          <cell r="C2221"/>
        </row>
        <row r="2222">
          <cell r="A2222"/>
          <cell r="B2222"/>
          <cell r="C2222"/>
        </row>
        <row r="2223">
          <cell r="A2223"/>
          <cell r="B2223"/>
          <cell r="C2223"/>
        </row>
        <row r="2224">
          <cell r="A2224"/>
          <cell r="B2224"/>
          <cell r="C2224"/>
        </row>
        <row r="2225">
          <cell r="A2225"/>
          <cell r="B2225"/>
          <cell r="C2225"/>
        </row>
        <row r="2226">
          <cell r="A2226"/>
          <cell r="B2226"/>
          <cell r="C2226"/>
        </row>
        <row r="2227">
          <cell r="A2227"/>
          <cell r="B2227"/>
          <cell r="C2227"/>
        </row>
        <row r="2228">
          <cell r="A2228"/>
          <cell r="B2228"/>
          <cell r="C2228"/>
        </row>
        <row r="2229">
          <cell r="A2229"/>
          <cell r="B2229"/>
          <cell r="C2229"/>
        </row>
        <row r="2230">
          <cell r="A2230"/>
          <cell r="B2230"/>
          <cell r="C2230"/>
        </row>
        <row r="2231">
          <cell r="A2231"/>
          <cell r="B2231"/>
          <cell r="C2231"/>
        </row>
        <row r="2232">
          <cell r="A2232"/>
          <cell r="B2232"/>
          <cell r="C2232"/>
        </row>
        <row r="2233">
          <cell r="A2233"/>
          <cell r="B2233"/>
          <cell r="C2233"/>
        </row>
        <row r="2234">
          <cell r="A2234"/>
          <cell r="B2234"/>
          <cell r="C2234"/>
        </row>
        <row r="2235">
          <cell r="A2235"/>
          <cell r="B2235"/>
          <cell r="C2235"/>
        </row>
        <row r="2236">
          <cell r="A2236"/>
          <cell r="B2236"/>
          <cell r="C2236"/>
        </row>
        <row r="2237">
          <cell r="A2237"/>
          <cell r="B2237"/>
          <cell r="C2237"/>
        </row>
        <row r="2238">
          <cell r="A2238"/>
          <cell r="B2238"/>
          <cell r="C2238"/>
        </row>
        <row r="2239">
          <cell r="A2239"/>
          <cell r="B2239"/>
          <cell r="C2239"/>
        </row>
        <row r="2240">
          <cell r="A2240"/>
          <cell r="B2240"/>
          <cell r="C2240"/>
        </row>
        <row r="2241">
          <cell r="A2241"/>
          <cell r="B2241"/>
          <cell r="C2241"/>
        </row>
        <row r="2242">
          <cell r="A2242"/>
          <cell r="B2242"/>
          <cell r="C2242"/>
        </row>
        <row r="2243">
          <cell r="A2243"/>
          <cell r="B2243"/>
          <cell r="C2243"/>
        </row>
        <row r="2244">
          <cell r="A2244"/>
          <cell r="B2244"/>
          <cell r="C2244"/>
        </row>
        <row r="2245">
          <cell r="A2245"/>
          <cell r="B2245"/>
          <cell r="C2245"/>
        </row>
        <row r="2246">
          <cell r="A2246"/>
          <cell r="B2246"/>
          <cell r="C2246"/>
        </row>
        <row r="2247">
          <cell r="A2247"/>
          <cell r="B2247"/>
          <cell r="C2247"/>
        </row>
        <row r="2248">
          <cell r="A2248"/>
          <cell r="B2248"/>
          <cell r="C2248"/>
        </row>
        <row r="2249">
          <cell r="A2249"/>
          <cell r="B2249"/>
          <cell r="C2249"/>
        </row>
        <row r="2250">
          <cell r="A2250"/>
          <cell r="B2250"/>
          <cell r="C2250"/>
        </row>
        <row r="2251">
          <cell r="A2251"/>
          <cell r="B2251"/>
          <cell r="C2251"/>
        </row>
        <row r="2252">
          <cell r="A2252"/>
          <cell r="B2252"/>
          <cell r="C2252"/>
        </row>
        <row r="2253">
          <cell r="A2253"/>
          <cell r="B2253"/>
          <cell r="C2253"/>
        </row>
        <row r="2254">
          <cell r="A2254"/>
          <cell r="B2254"/>
          <cell r="C2254"/>
        </row>
        <row r="2255">
          <cell r="A2255"/>
          <cell r="B2255"/>
          <cell r="C2255"/>
        </row>
        <row r="2256">
          <cell r="A2256"/>
          <cell r="B2256"/>
          <cell r="C2256"/>
        </row>
        <row r="2257">
          <cell r="A2257"/>
          <cell r="B2257"/>
          <cell r="C2257"/>
        </row>
        <row r="2258">
          <cell r="A2258"/>
          <cell r="B2258"/>
          <cell r="C2258"/>
        </row>
        <row r="2259">
          <cell r="A2259"/>
          <cell r="B2259"/>
          <cell r="C2259"/>
        </row>
        <row r="2260">
          <cell r="A2260"/>
          <cell r="B2260"/>
          <cell r="C2260"/>
        </row>
        <row r="2261">
          <cell r="A2261"/>
          <cell r="B2261"/>
          <cell r="C2261"/>
        </row>
        <row r="2262">
          <cell r="A2262"/>
          <cell r="B2262"/>
          <cell r="C2262"/>
        </row>
        <row r="2263">
          <cell r="A2263"/>
          <cell r="B2263"/>
          <cell r="C2263"/>
        </row>
        <row r="2264">
          <cell r="A2264"/>
          <cell r="B2264"/>
          <cell r="C2264"/>
        </row>
        <row r="2265">
          <cell r="A2265"/>
          <cell r="B2265"/>
          <cell r="C2265"/>
        </row>
        <row r="2266">
          <cell r="A2266"/>
          <cell r="B2266"/>
          <cell r="C2266"/>
        </row>
        <row r="2267">
          <cell r="A2267"/>
          <cell r="B2267"/>
          <cell r="C2267"/>
        </row>
        <row r="2268">
          <cell r="A2268"/>
          <cell r="B2268"/>
          <cell r="C2268"/>
        </row>
        <row r="2269">
          <cell r="A2269"/>
          <cell r="B2269"/>
          <cell r="C2269"/>
        </row>
        <row r="2270">
          <cell r="A2270"/>
          <cell r="B2270"/>
          <cell r="C2270"/>
        </row>
        <row r="2271">
          <cell r="A2271"/>
          <cell r="B2271"/>
          <cell r="C2271"/>
        </row>
        <row r="2272">
          <cell r="A2272"/>
          <cell r="B2272"/>
          <cell r="C2272"/>
        </row>
        <row r="2273">
          <cell r="A2273"/>
          <cell r="B2273"/>
          <cell r="C2273"/>
        </row>
        <row r="2274">
          <cell r="A2274"/>
          <cell r="B2274"/>
          <cell r="C2274"/>
        </row>
        <row r="2275">
          <cell r="A2275"/>
          <cell r="B2275"/>
          <cell r="C2275"/>
        </row>
        <row r="2276">
          <cell r="A2276"/>
          <cell r="B2276"/>
          <cell r="C2276"/>
        </row>
        <row r="2277">
          <cell r="A2277"/>
          <cell r="B2277"/>
          <cell r="C2277"/>
        </row>
        <row r="2278">
          <cell r="A2278"/>
          <cell r="B2278"/>
          <cell r="C2278"/>
        </row>
        <row r="2279">
          <cell r="A2279"/>
          <cell r="B2279"/>
          <cell r="C2279"/>
        </row>
        <row r="2280">
          <cell r="A2280"/>
          <cell r="B2280"/>
          <cell r="C2280"/>
        </row>
        <row r="2281">
          <cell r="A2281"/>
          <cell r="B2281"/>
          <cell r="C2281"/>
        </row>
        <row r="2282">
          <cell r="A2282"/>
          <cell r="B2282"/>
          <cell r="C2282"/>
        </row>
        <row r="2283">
          <cell r="A2283"/>
          <cell r="B2283"/>
          <cell r="C2283"/>
        </row>
        <row r="2284">
          <cell r="A2284"/>
          <cell r="B2284"/>
          <cell r="C2284"/>
        </row>
        <row r="2285">
          <cell r="A2285"/>
          <cell r="B2285"/>
          <cell r="C2285"/>
        </row>
        <row r="2286">
          <cell r="A2286"/>
          <cell r="B2286"/>
          <cell r="C2286"/>
        </row>
        <row r="2287">
          <cell r="A2287"/>
          <cell r="B2287"/>
          <cell r="C2287"/>
        </row>
        <row r="2288">
          <cell r="A2288"/>
          <cell r="B2288"/>
          <cell r="C2288"/>
        </row>
        <row r="2289">
          <cell r="A2289"/>
          <cell r="B2289"/>
          <cell r="C2289"/>
        </row>
        <row r="2290">
          <cell r="A2290"/>
          <cell r="B2290"/>
          <cell r="C2290"/>
        </row>
        <row r="2291">
          <cell r="A2291"/>
          <cell r="B2291"/>
          <cell r="C2291"/>
        </row>
        <row r="2292">
          <cell r="A2292"/>
          <cell r="B2292"/>
          <cell r="C2292"/>
        </row>
        <row r="2293">
          <cell r="A2293"/>
          <cell r="B2293"/>
          <cell r="C2293"/>
        </row>
        <row r="2294">
          <cell r="A2294"/>
          <cell r="B2294"/>
          <cell r="C2294"/>
        </row>
        <row r="2295">
          <cell r="A2295"/>
          <cell r="B2295"/>
          <cell r="C2295"/>
        </row>
        <row r="2296">
          <cell r="A2296"/>
          <cell r="B2296"/>
          <cell r="C2296"/>
        </row>
        <row r="2297">
          <cell r="A2297"/>
          <cell r="B2297"/>
          <cell r="C2297"/>
        </row>
        <row r="2298">
          <cell r="A2298"/>
          <cell r="B2298"/>
          <cell r="C2298"/>
        </row>
        <row r="2299">
          <cell r="A2299"/>
          <cell r="B2299"/>
          <cell r="C2299"/>
        </row>
        <row r="2300">
          <cell r="A2300"/>
          <cell r="B2300"/>
          <cell r="C2300"/>
        </row>
        <row r="2301">
          <cell r="A2301"/>
          <cell r="B2301"/>
          <cell r="C2301"/>
        </row>
        <row r="2302">
          <cell r="A2302"/>
          <cell r="B2302"/>
          <cell r="C2302"/>
        </row>
        <row r="2303">
          <cell r="A2303"/>
          <cell r="B2303"/>
          <cell r="C2303"/>
        </row>
        <row r="2304">
          <cell r="A2304"/>
          <cell r="B2304"/>
          <cell r="C2304"/>
        </row>
        <row r="2305">
          <cell r="A2305"/>
          <cell r="B2305"/>
          <cell r="C2305"/>
        </row>
        <row r="2306">
          <cell r="A2306"/>
          <cell r="B2306"/>
          <cell r="C2306"/>
        </row>
        <row r="2307">
          <cell r="A2307"/>
          <cell r="B2307"/>
          <cell r="C2307"/>
        </row>
        <row r="2308">
          <cell r="A2308"/>
          <cell r="B2308"/>
          <cell r="C2308"/>
        </row>
        <row r="2309">
          <cell r="A2309"/>
          <cell r="B2309"/>
          <cell r="C2309"/>
        </row>
        <row r="2310">
          <cell r="A2310"/>
          <cell r="B2310"/>
          <cell r="C2310"/>
        </row>
        <row r="2311">
          <cell r="A2311"/>
          <cell r="B2311"/>
          <cell r="C2311"/>
        </row>
        <row r="2312">
          <cell r="A2312"/>
          <cell r="B2312"/>
          <cell r="C2312"/>
        </row>
        <row r="2313">
          <cell r="A2313"/>
          <cell r="B2313"/>
          <cell r="C2313"/>
        </row>
        <row r="2314">
          <cell r="A2314"/>
          <cell r="B2314"/>
          <cell r="C2314"/>
        </row>
        <row r="2315">
          <cell r="A2315"/>
          <cell r="B2315"/>
          <cell r="C2315"/>
        </row>
        <row r="2316">
          <cell r="A2316"/>
          <cell r="B2316"/>
          <cell r="C2316"/>
        </row>
        <row r="2317">
          <cell r="A2317"/>
          <cell r="B2317"/>
          <cell r="C2317"/>
        </row>
        <row r="2318">
          <cell r="A2318"/>
          <cell r="B2318"/>
          <cell r="C2318"/>
        </row>
        <row r="2319">
          <cell r="A2319"/>
          <cell r="B2319"/>
          <cell r="C2319"/>
        </row>
        <row r="2320">
          <cell r="A2320"/>
          <cell r="B2320"/>
          <cell r="C2320"/>
        </row>
        <row r="2321">
          <cell r="A2321"/>
          <cell r="B2321"/>
          <cell r="C2321"/>
        </row>
        <row r="2322">
          <cell r="A2322"/>
          <cell r="B2322"/>
          <cell r="C2322"/>
        </row>
        <row r="2323">
          <cell r="A2323"/>
          <cell r="B2323"/>
          <cell r="C2323"/>
        </row>
        <row r="2324">
          <cell r="A2324"/>
          <cell r="B2324"/>
          <cell r="C2324"/>
        </row>
        <row r="2325">
          <cell r="A2325"/>
          <cell r="B2325"/>
          <cell r="C2325"/>
        </row>
        <row r="2326">
          <cell r="A2326"/>
          <cell r="B2326"/>
          <cell r="C2326"/>
        </row>
        <row r="2327">
          <cell r="A2327"/>
          <cell r="B2327"/>
          <cell r="C2327"/>
        </row>
        <row r="2328">
          <cell r="A2328"/>
          <cell r="B2328"/>
          <cell r="C2328"/>
        </row>
        <row r="2329">
          <cell r="A2329"/>
          <cell r="B2329"/>
          <cell r="C2329"/>
        </row>
        <row r="2330">
          <cell r="A2330"/>
          <cell r="B2330"/>
          <cell r="C2330"/>
        </row>
        <row r="2331">
          <cell r="A2331"/>
          <cell r="B2331"/>
          <cell r="C2331"/>
        </row>
        <row r="2332">
          <cell r="A2332"/>
          <cell r="B2332"/>
          <cell r="C2332"/>
        </row>
        <row r="2333">
          <cell r="A2333"/>
          <cell r="B2333"/>
          <cell r="C2333"/>
        </row>
        <row r="2334">
          <cell r="A2334"/>
          <cell r="B2334"/>
          <cell r="C2334"/>
        </row>
        <row r="2335">
          <cell r="A2335"/>
          <cell r="B2335"/>
          <cell r="C2335"/>
        </row>
        <row r="2336">
          <cell r="A2336"/>
          <cell r="B2336"/>
          <cell r="C2336"/>
        </row>
        <row r="2337">
          <cell r="A2337"/>
          <cell r="B2337"/>
          <cell r="C2337"/>
        </row>
        <row r="2338">
          <cell r="A2338"/>
          <cell r="B2338"/>
          <cell r="C2338"/>
        </row>
        <row r="2339">
          <cell r="A2339"/>
          <cell r="B2339"/>
          <cell r="C2339"/>
        </row>
        <row r="2340">
          <cell r="A2340"/>
          <cell r="B2340"/>
          <cell r="C2340"/>
        </row>
        <row r="2341">
          <cell r="A2341"/>
          <cell r="B2341"/>
          <cell r="C2341"/>
        </row>
        <row r="2342">
          <cell r="A2342"/>
          <cell r="B2342"/>
          <cell r="C2342"/>
        </row>
        <row r="2343">
          <cell r="A2343"/>
          <cell r="B2343"/>
          <cell r="C2343"/>
        </row>
        <row r="2344">
          <cell r="A2344"/>
          <cell r="B2344"/>
          <cell r="C2344"/>
        </row>
        <row r="2345">
          <cell r="A2345"/>
          <cell r="B2345"/>
          <cell r="C2345"/>
        </row>
        <row r="2346">
          <cell r="A2346"/>
          <cell r="B2346"/>
          <cell r="C2346"/>
        </row>
        <row r="2347">
          <cell r="A2347"/>
          <cell r="B2347"/>
          <cell r="C2347"/>
        </row>
        <row r="2348">
          <cell r="A2348"/>
          <cell r="B2348"/>
          <cell r="C2348"/>
        </row>
        <row r="2349">
          <cell r="A2349"/>
          <cell r="B2349"/>
          <cell r="C2349"/>
        </row>
        <row r="2350">
          <cell r="A2350"/>
          <cell r="B2350"/>
          <cell r="C2350"/>
        </row>
        <row r="2351">
          <cell r="A2351"/>
          <cell r="B2351"/>
          <cell r="C2351"/>
        </row>
        <row r="2352">
          <cell r="A2352"/>
          <cell r="B2352"/>
          <cell r="C2352"/>
        </row>
        <row r="2353">
          <cell r="A2353"/>
          <cell r="B2353"/>
          <cell r="C2353"/>
        </row>
        <row r="2354">
          <cell r="A2354"/>
          <cell r="B2354"/>
          <cell r="C2354"/>
        </row>
        <row r="2355">
          <cell r="A2355"/>
          <cell r="B2355"/>
          <cell r="C2355"/>
        </row>
        <row r="2356">
          <cell r="A2356"/>
          <cell r="B2356"/>
          <cell r="C2356"/>
        </row>
        <row r="2357">
          <cell r="A2357"/>
          <cell r="B2357"/>
          <cell r="C2357"/>
        </row>
        <row r="2358">
          <cell r="A2358"/>
          <cell r="B2358"/>
          <cell r="C2358"/>
        </row>
        <row r="2359">
          <cell r="A2359"/>
          <cell r="B2359"/>
          <cell r="C2359"/>
        </row>
        <row r="2360">
          <cell r="A2360"/>
          <cell r="B2360"/>
          <cell r="C2360"/>
        </row>
        <row r="2361">
          <cell r="A2361"/>
          <cell r="B2361"/>
          <cell r="C2361"/>
        </row>
        <row r="2362">
          <cell r="A2362"/>
          <cell r="B2362"/>
          <cell r="C2362"/>
        </row>
        <row r="2363">
          <cell r="A2363"/>
          <cell r="B2363"/>
          <cell r="C2363"/>
        </row>
        <row r="2364">
          <cell r="A2364"/>
          <cell r="B2364"/>
          <cell r="C2364"/>
        </row>
        <row r="2365">
          <cell r="A2365"/>
          <cell r="B2365"/>
          <cell r="C2365"/>
        </row>
        <row r="2366">
          <cell r="A2366"/>
          <cell r="B2366"/>
          <cell r="C2366"/>
        </row>
        <row r="2367">
          <cell r="A2367"/>
          <cell r="B2367"/>
          <cell r="C2367"/>
        </row>
        <row r="2368">
          <cell r="A2368"/>
          <cell r="B2368"/>
          <cell r="C2368"/>
        </row>
        <row r="2369">
          <cell r="A2369"/>
          <cell r="B2369"/>
          <cell r="C2369"/>
        </row>
        <row r="2370">
          <cell r="A2370"/>
          <cell r="B2370"/>
          <cell r="C2370"/>
        </row>
        <row r="2371">
          <cell r="A2371"/>
          <cell r="B2371"/>
          <cell r="C2371"/>
        </row>
        <row r="2372">
          <cell r="A2372"/>
          <cell r="B2372"/>
          <cell r="C2372"/>
        </row>
        <row r="2373">
          <cell r="A2373"/>
          <cell r="B2373"/>
          <cell r="C2373"/>
        </row>
        <row r="2374">
          <cell r="A2374"/>
          <cell r="B2374"/>
          <cell r="C2374"/>
        </row>
        <row r="2375">
          <cell r="A2375"/>
          <cell r="B2375"/>
          <cell r="C2375"/>
        </row>
        <row r="2376">
          <cell r="A2376"/>
          <cell r="B2376"/>
          <cell r="C2376"/>
        </row>
        <row r="2377">
          <cell r="A2377"/>
          <cell r="B2377"/>
          <cell r="C2377"/>
        </row>
        <row r="2378">
          <cell r="A2378"/>
          <cell r="B2378"/>
          <cell r="C2378"/>
        </row>
        <row r="2379">
          <cell r="A2379"/>
          <cell r="B2379"/>
          <cell r="C2379"/>
        </row>
        <row r="2380">
          <cell r="A2380"/>
          <cell r="B2380"/>
          <cell r="C2380"/>
        </row>
        <row r="2381">
          <cell r="A2381"/>
          <cell r="B2381"/>
          <cell r="C2381"/>
        </row>
        <row r="2382">
          <cell r="A2382"/>
          <cell r="B2382"/>
          <cell r="C2382"/>
        </row>
        <row r="2383">
          <cell r="A2383"/>
          <cell r="B2383"/>
          <cell r="C2383"/>
        </row>
        <row r="2384">
          <cell r="A2384"/>
          <cell r="B2384"/>
          <cell r="C2384"/>
        </row>
        <row r="2385">
          <cell r="A2385"/>
          <cell r="B2385"/>
          <cell r="C2385"/>
        </row>
        <row r="2386">
          <cell r="A2386"/>
          <cell r="B2386"/>
          <cell r="C2386"/>
        </row>
        <row r="2387">
          <cell r="A2387"/>
          <cell r="B2387"/>
          <cell r="C2387"/>
        </row>
        <row r="2388">
          <cell r="A2388"/>
          <cell r="B2388"/>
          <cell r="C2388"/>
        </row>
        <row r="2389">
          <cell r="A2389"/>
          <cell r="B2389"/>
          <cell r="C2389"/>
        </row>
        <row r="2390">
          <cell r="A2390"/>
          <cell r="B2390"/>
          <cell r="C2390"/>
        </row>
        <row r="2391">
          <cell r="A2391"/>
          <cell r="B2391"/>
          <cell r="C2391"/>
        </row>
        <row r="2392">
          <cell r="A2392"/>
          <cell r="B2392"/>
          <cell r="C2392"/>
        </row>
        <row r="2393">
          <cell r="A2393"/>
          <cell r="B2393"/>
          <cell r="C2393"/>
        </row>
        <row r="2394">
          <cell r="A2394"/>
          <cell r="B2394"/>
          <cell r="C2394"/>
        </row>
        <row r="2395">
          <cell r="A2395"/>
          <cell r="B2395"/>
          <cell r="C2395"/>
        </row>
        <row r="2396">
          <cell r="A2396"/>
          <cell r="B2396"/>
          <cell r="C2396"/>
        </row>
        <row r="2397">
          <cell r="A2397"/>
          <cell r="B2397"/>
          <cell r="C2397"/>
        </row>
        <row r="2398">
          <cell r="A2398"/>
          <cell r="B2398"/>
          <cell r="C2398"/>
        </row>
        <row r="2399">
          <cell r="A2399"/>
          <cell r="B2399"/>
          <cell r="C2399"/>
        </row>
        <row r="2400">
          <cell r="A2400"/>
          <cell r="B2400"/>
          <cell r="C2400"/>
        </row>
        <row r="2401">
          <cell r="A2401"/>
          <cell r="B2401"/>
          <cell r="C2401"/>
        </row>
        <row r="2402">
          <cell r="A2402"/>
          <cell r="B2402"/>
          <cell r="C2402"/>
        </row>
        <row r="2403">
          <cell r="A2403"/>
          <cell r="B2403"/>
          <cell r="C2403"/>
        </row>
        <row r="2404">
          <cell r="A2404"/>
          <cell r="B2404"/>
          <cell r="C2404"/>
        </row>
        <row r="2405">
          <cell r="A2405"/>
          <cell r="B2405"/>
          <cell r="C2405"/>
        </row>
        <row r="2406">
          <cell r="A2406"/>
          <cell r="B2406"/>
          <cell r="C2406"/>
        </row>
        <row r="2407">
          <cell r="A2407"/>
          <cell r="B2407"/>
          <cell r="C2407"/>
        </row>
        <row r="2408">
          <cell r="A2408"/>
          <cell r="B2408"/>
          <cell r="C2408"/>
        </row>
        <row r="2409">
          <cell r="A2409"/>
          <cell r="B2409"/>
          <cell r="C2409"/>
        </row>
        <row r="2410">
          <cell r="A2410"/>
          <cell r="B2410"/>
          <cell r="C2410"/>
        </row>
        <row r="2411">
          <cell r="A2411"/>
          <cell r="B2411"/>
          <cell r="C2411"/>
        </row>
        <row r="2412">
          <cell r="A2412"/>
          <cell r="B2412"/>
          <cell r="C2412"/>
        </row>
        <row r="2413">
          <cell r="A2413"/>
          <cell r="B2413"/>
          <cell r="C2413"/>
        </row>
        <row r="2414">
          <cell r="A2414"/>
          <cell r="B2414"/>
          <cell r="C2414"/>
        </row>
        <row r="2415">
          <cell r="A2415"/>
          <cell r="B2415"/>
          <cell r="C2415"/>
        </row>
        <row r="2416">
          <cell r="A2416"/>
          <cell r="B2416"/>
          <cell r="C2416"/>
        </row>
        <row r="2417">
          <cell r="A2417"/>
          <cell r="B2417"/>
          <cell r="C2417"/>
        </row>
        <row r="2418">
          <cell r="A2418"/>
          <cell r="B2418"/>
          <cell r="C2418"/>
        </row>
        <row r="2419">
          <cell r="A2419"/>
          <cell r="B2419"/>
          <cell r="C2419"/>
        </row>
        <row r="2420">
          <cell r="A2420"/>
          <cell r="B2420"/>
          <cell r="C2420"/>
        </row>
        <row r="2421">
          <cell r="A2421"/>
          <cell r="B2421"/>
          <cell r="C2421"/>
        </row>
        <row r="2422">
          <cell r="A2422"/>
          <cell r="B2422"/>
          <cell r="C2422"/>
        </row>
        <row r="2423">
          <cell r="A2423"/>
          <cell r="B2423"/>
          <cell r="C2423"/>
        </row>
        <row r="2424">
          <cell r="A2424"/>
          <cell r="B2424"/>
          <cell r="C2424"/>
        </row>
        <row r="2425">
          <cell r="A2425"/>
          <cell r="B2425"/>
          <cell r="C2425"/>
        </row>
        <row r="2426">
          <cell r="A2426"/>
          <cell r="B2426"/>
          <cell r="C2426"/>
        </row>
        <row r="2427">
          <cell r="A2427"/>
          <cell r="B2427"/>
          <cell r="C2427"/>
        </row>
        <row r="2428">
          <cell r="A2428"/>
          <cell r="B2428"/>
          <cell r="C2428"/>
        </row>
        <row r="2429">
          <cell r="A2429"/>
          <cell r="B2429"/>
          <cell r="C2429"/>
        </row>
        <row r="2430">
          <cell r="A2430"/>
          <cell r="B2430"/>
          <cell r="C2430"/>
        </row>
        <row r="2431">
          <cell r="A2431"/>
          <cell r="B2431"/>
          <cell r="C2431"/>
        </row>
        <row r="2432">
          <cell r="A2432"/>
          <cell r="B2432"/>
          <cell r="C2432"/>
        </row>
        <row r="2433">
          <cell r="A2433"/>
          <cell r="B2433"/>
          <cell r="C2433"/>
        </row>
        <row r="2434">
          <cell r="A2434"/>
          <cell r="B2434"/>
          <cell r="C2434"/>
        </row>
        <row r="2435">
          <cell r="A2435"/>
          <cell r="B2435"/>
          <cell r="C2435"/>
        </row>
        <row r="2436">
          <cell r="A2436"/>
          <cell r="B2436"/>
          <cell r="C2436"/>
        </row>
        <row r="2437">
          <cell r="A2437"/>
          <cell r="B2437"/>
          <cell r="C2437"/>
        </row>
        <row r="2438">
          <cell r="A2438"/>
          <cell r="B2438"/>
          <cell r="C2438"/>
        </row>
        <row r="2439">
          <cell r="A2439"/>
          <cell r="B2439"/>
          <cell r="C2439"/>
        </row>
        <row r="2440">
          <cell r="A2440"/>
          <cell r="B2440"/>
          <cell r="C2440"/>
        </row>
        <row r="2441">
          <cell r="A2441"/>
          <cell r="B2441"/>
          <cell r="C2441"/>
        </row>
        <row r="2442">
          <cell r="A2442"/>
          <cell r="B2442"/>
          <cell r="C2442"/>
        </row>
        <row r="2443">
          <cell r="A2443"/>
          <cell r="B2443"/>
          <cell r="C2443"/>
        </row>
        <row r="2444">
          <cell r="A2444"/>
          <cell r="B2444"/>
          <cell r="C2444"/>
        </row>
        <row r="2445">
          <cell r="A2445"/>
          <cell r="B2445"/>
          <cell r="C2445"/>
        </row>
        <row r="2446">
          <cell r="A2446"/>
          <cell r="B2446"/>
          <cell r="C2446"/>
        </row>
        <row r="2447">
          <cell r="A2447"/>
          <cell r="B2447"/>
          <cell r="C2447"/>
        </row>
        <row r="2448">
          <cell r="A2448"/>
          <cell r="B2448"/>
          <cell r="C2448"/>
        </row>
        <row r="2449">
          <cell r="A2449"/>
          <cell r="B2449"/>
          <cell r="C2449"/>
        </row>
        <row r="2450">
          <cell r="A2450"/>
          <cell r="B2450"/>
          <cell r="C2450"/>
        </row>
        <row r="2451">
          <cell r="A2451"/>
          <cell r="B2451"/>
          <cell r="C2451"/>
        </row>
        <row r="2452">
          <cell r="A2452"/>
          <cell r="B2452"/>
          <cell r="C2452"/>
        </row>
        <row r="2453">
          <cell r="A2453"/>
          <cell r="B2453"/>
          <cell r="C2453"/>
        </row>
        <row r="2454">
          <cell r="A2454"/>
          <cell r="B2454"/>
          <cell r="C2454"/>
        </row>
        <row r="2455">
          <cell r="A2455"/>
          <cell r="B2455"/>
          <cell r="C2455"/>
        </row>
        <row r="2456">
          <cell r="A2456"/>
          <cell r="B2456"/>
          <cell r="C2456"/>
        </row>
        <row r="2457">
          <cell r="A2457"/>
          <cell r="B2457"/>
          <cell r="C2457"/>
        </row>
        <row r="2458">
          <cell r="A2458"/>
          <cell r="B2458"/>
          <cell r="C2458"/>
        </row>
        <row r="2459">
          <cell r="A2459"/>
          <cell r="B2459"/>
          <cell r="C2459"/>
        </row>
        <row r="2460">
          <cell r="A2460"/>
          <cell r="B2460"/>
          <cell r="C2460"/>
        </row>
        <row r="2461">
          <cell r="A2461"/>
          <cell r="B2461"/>
          <cell r="C2461"/>
        </row>
        <row r="2462">
          <cell r="A2462"/>
          <cell r="B2462"/>
          <cell r="C2462"/>
        </row>
        <row r="2463">
          <cell r="A2463"/>
          <cell r="B2463"/>
          <cell r="C2463"/>
        </row>
        <row r="2464">
          <cell r="A2464"/>
          <cell r="B2464"/>
          <cell r="C2464"/>
        </row>
        <row r="2465">
          <cell r="A2465"/>
          <cell r="B2465"/>
          <cell r="C2465"/>
        </row>
        <row r="2466">
          <cell r="A2466"/>
          <cell r="B2466"/>
          <cell r="C2466"/>
        </row>
        <row r="2467">
          <cell r="A2467"/>
          <cell r="B2467"/>
          <cell r="C2467"/>
        </row>
        <row r="2468">
          <cell r="A2468"/>
          <cell r="B2468"/>
          <cell r="C2468"/>
        </row>
        <row r="2469">
          <cell r="A2469"/>
          <cell r="B2469"/>
          <cell r="C2469"/>
        </row>
        <row r="2470">
          <cell r="A2470"/>
          <cell r="B2470"/>
          <cell r="C2470"/>
        </row>
        <row r="2471">
          <cell r="A2471"/>
          <cell r="B2471"/>
          <cell r="C2471"/>
        </row>
        <row r="2472">
          <cell r="A2472"/>
          <cell r="B2472"/>
          <cell r="C2472"/>
        </row>
        <row r="2473">
          <cell r="A2473"/>
          <cell r="B2473"/>
          <cell r="C2473"/>
        </row>
        <row r="2474">
          <cell r="A2474"/>
          <cell r="B2474"/>
          <cell r="C2474"/>
        </row>
        <row r="2475">
          <cell r="A2475"/>
          <cell r="B2475"/>
          <cell r="C2475"/>
        </row>
        <row r="2476">
          <cell r="A2476"/>
          <cell r="B2476"/>
          <cell r="C2476"/>
        </row>
        <row r="2477">
          <cell r="A2477"/>
          <cell r="B2477"/>
          <cell r="C2477"/>
        </row>
        <row r="2478">
          <cell r="A2478"/>
          <cell r="B2478"/>
          <cell r="C2478"/>
        </row>
        <row r="2479">
          <cell r="A2479"/>
          <cell r="B2479"/>
          <cell r="C2479"/>
        </row>
        <row r="2480">
          <cell r="A2480"/>
          <cell r="B2480"/>
          <cell r="C2480"/>
        </row>
        <row r="2481">
          <cell r="A2481"/>
          <cell r="B2481"/>
          <cell r="C2481"/>
        </row>
        <row r="2482">
          <cell r="A2482"/>
          <cell r="B2482"/>
          <cell r="C2482"/>
        </row>
        <row r="2483">
          <cell r="A2483"/>
          <cell r="B2483"/>
          <cell r="C2483"/>
        </row>
        <row r="2484">
          <cell r="A2484"/>
          <cell r="B2484"/>
          <cell r="C2484"/>
        </row>
        <row r="2485">
          <cell r="A2485"/>
          <cell r="B2485"/>
          <cell r="C2485"/>
        </row>
        <row r="2486">
          <cell r="A2486"/>
          <cell r="B2486"/>
          <cell r="C2486"/>
        </row>
        <row r="2487">
          <cell r="A2487"/>
          <cell r="B2487"/>
          <cell r="C2487"/>
        </row>
        <row r="2488">
          <cell r="A2488"/>
          <cell r="B2488"/>
          <cell r="C2488"/>
        </row>
        <row r="2489">
          <cell r="A2489"/>
          <cell r="B2489"/>
          <cell r="C2489"/>
        </row>
        <row r="2490">
          <cell r="A2490"/>
          <cell r="B2490"/>
          <cell r="C2490"/>
        </row>
        <row r="2491">
          <cell r="A2491"/>
          <cell r="B2491"/>
          <cell r="C2491"/>
        </row>
        <row r="2492">
          <cell r="A2492"/>
          <cell r="B2492"/>
          <cell r="C2492"/>
        </row>
        <row r="2493">
          <cell r="A2493"/>
          <cell r="B2493"/>
          <cell r="C2493"/>
        </row>
        <row r="2494">
          <cell r="A2494"/>
          <cell r="B2494"/>
          <cell r="C2494"/>
        </row>
        <row r="2495">
          <cell r="A2495"/>
          <cell r="B2495"/>
          <cell r="C2495"/>
        </row>
        <row r="2496">
          <cell r="A2496"/>
          <cell r="B2496"/>
          <cell r="C2496"/>
        </row>
        <row r="2497">
          <cell r="A2497"/>
          <cell r="B2497"/>
          <cell r="C2497"/>
        </row>
        <row r="2498">
          <cell r="A2498"/>
          <cell r="B2498"/>
          <cell r="C2498"/>
        </row>
        <row r="2499">
          <cell r="A2499"/>
          <cell r="B2499"/>
          <cell r="C2499"/>
        </row>
        <row r="2500">
          <cell r="A2500"/>
          <cell r="B2500"/>
          <cell r="C2500"/>
        </row>
        <row r="2501">
          <cell r="A2501"/>
          <cell r="B2501"/>
          <cell r="C2501"/>
        </row>
        <row r="2502">
          <cell r="A2502"/>
          <cell r="B2502"/>
          <cell r="C2502"/>
        </row>
        <row r="2503">
          <cell r="A2503"/>
          <cell r="B2503"/>
          <cell r="C2503"/>
        </row>
        <row r="2504">
          <cell r="A2504"/>
          <cell r="B2504"/>
          <cell r="C2504"/>
        </row>
        <row r="2505">
          <cell r="A2505"/>
          <cell r="B2505"/>
          <cell r="C2505"/>
        </row>
        <row r="2506">
          <cell r="A2506"/>
          <cell r="B2506"/>
          <cell r="C2506"/>
        </row>
        <row r="2507">
          <cell r="A2507"/>
          <cell r="B2507"/>
          <cell r="C2507"/>
        </row>
        <row r="2508">
          <cell r="A2508"/>
          <cell r="B2508"/>
          <cell r="C2508"/>
        </row>
        <row r="2509">
          <cell r="A2509"/>
          <cell r="B2509"/>
          <cell r="C2509"/>
        </row>
        <row r="2510">
          <cell r="A2510"/>
          <cell r="B2510"/>
          <cell r="C2510"/>
        </row>
        <row r="2511">
          <cell r="A2511"/>
          <cell r="B2511"/>
          <cell r="C2511"/>
        </row>
        <row r="2512">
          <cell r="A2512"/>
          <cell r="B2512"/>
          <cell r="C2512"/>
        </row>
        <row r="2513">
          <cell r="A2513"/>
          <cell r="B2513"/>
          <cell r="C2513"/>
        </row>
        <row r="2514">
          <cell r="A2514"/>
          <cell r="B2514"/>
          <cell r="C2514"/>
        </row>
        <row r="2515">
          <cell r="A2515"/>
          <cell r="B2515"/>
          <cell r="C2515"/>
        </row>
        <row r="2516">
          <cell r="A2516"/>
          <cell r="B2516"/>
          <cell r="C2516"/>
        </row>
        <row r="2517">
          <cell r="A2517"/>
          <cell r="B2517"/>
          <cell r="C2517"/>
        </row>
        <row r="2518">
          <cell r="A2518"/>
          <cell r="B2518"/>
          <cell r="C2518"/>
        </row>
        <row r="2519">
          <cell r="A2519"/>
          <cell r="B2519"/>
          <cell r="C2519"/>
        </row>
        <row r="2520">
          <cell r="A2520"/>
          <cell r="B2520"/>
          <cell r="C2520"/>
        </row>
        <row r="2521">
          <cell r="A2521"/>
          <cell r="B2521"/>
          <cell r="C2521"/>
        </row>
        <row r="2522">
          <cell r="A2522"/>
          <cell r="B2522"/>
          <cell r="C2522"/>
        </row>
        <row r="2523">
          <cell r="A2523"/>
          <cell r="B2523"/>
          <cell r="C2523"/>
        </row>
        <row r="2524">
          <cell r="A2524"/>
          <cell r="B2524"/>
          <cell r="C2524"/>
        </row>
        <row r="2525">
          <cell r="A2525"/>
          <cell r="B2525"/>
          <cell r="C2525"/>
        </row>
        <row r="2526">
          <cell r="A2526"/>
          <cell r="B2526"/>
          <cell r="C2526"/>
        </row>
        <row r="2527">
          <cell r="A2527"/>
          <cell r="B2527"/>
          <cell r="C2527"/>
        </row>
        <row r="2528">
          <cell r="A2528"/>
          <cell r="B2528"/>
          <cell r="C2528"/>
        </row>
        <row r="2529">
          <cell r="A2529"/>
          <cell r="B2529"/>
          <cell r="C2529"/>
        </row>
        <row r="2530">
          <cell r="A2530"/>
          <cell r="B2530"/>
          <cell r="C2530"/>
        </row>
        <row r="2531">
          <cell r="A2531"/>
          <cell r="B2531"/>
          <cell r="C2531"/>
        </row>
        <row r="2532">
          <cell r="A2532"/>
          <cell r="B2532"/>
          <cell r="C2532"/>
        </row>
        <row r="2533">
          <cell r="A2533"/>
          <cell r="B2533"/>
          <cell r="C2533"/>
        </row>
        <row r="2534">
          <cell r="A2534"/>
          <cell r="B2534"/>
          <cell r="C2534"/>
        </row>
        <row r="2535">
          <cell r="A2535"/>
          <cell r="B2535"/>
          <cell r="C2535"/>
        </row>
        <row r="2536">
          <cell r="A2536"/>
          <cell r="B2536"/>
          <cell r="C2536"/>
        </row>
        <row r="2537">
          <cell r="A2537"/>
          <cell r="B2537"/>
          <cell r="C2537"/>
        </row>
        <row r="2538">
          <cell r="A2538"/>
          <cell r="B2538"/>
          <cell r="C2538"/>
        </row>
        <row r="2539">
          <cell r="A2539"/>
          <cell r="B2539"/>
          <cell r="C2539"/>
        </row>
        <row r="2540">
          <cell r="A2540"/>
          <cell r="B2540"/>
          <cell r="C2540"/>
        </row>
        <row r="2541">
          <cell r="A2541"/>
          <cell r="B2541"/>
          <cell r="C2541"/>
        </row>
        <row r="2542">
          <cell r="A2542"/>
          <cell r="B2542"/>
          <cell r="C2542"/>
        </row>
        <row r="2543">
          <cell r="A2543"/>
          <cell r="B2543"/>
          <cell r="C2543"/>
        </row>
        <row r="2544">
          <cell r="A2544"/>
          <cell r="B2544"/>
          <cell r="C2544"/>
        </row>
        <row r="2545">
          <cell r="A2545"/>
          <cell r="B2545"/>
          <cell r="C2545"/>
        </row>
        <row r="2546">
          <cell r="A2546"/>
          <cell r="B2546"/>
          <cell r="C2546"/>
        </row>
        <row r="2547">
          <cell r="A2547"/>
          <cell r="B2547"/>
          <cell r="C2547"/>
        </row>
        <row r="2548">
          <cell r="A2548"/>
          <cell r="B2548"/>
          <cell r="C2548"/>
        </row>
        <row r="2549">
          <cell r="A2549"/>
          <cell r="B2549"/>
          <cell r="C2549"/>
        </row>
        <row r="2550">
          <cell r="A2550"/>
          <cell r="B2550"/>
          <cell r="C2550"/>
        </row>
        <row r="2551">
          <cell r="A2551"/>
          <cell r="B2551"/>
          <cell r="C2551"/>
        </row>
        <row r="2552">
          <cell r="A2552"/>
          <cell r="B2552"/>
          <cell r="C2552"/>
        </row>
        <row r="2553">
          <cell r="A2553"/>
          <cell r="B2553"/>
          <cell r="C2553"/>
        </row>
        <row r="2554">
          <cell r="A2554"/>
          <cell r="B2554"/>
          <cell r="C2554"/>
        </row>
        <row r="2555">
          <cell r="A2555"/>
          <cell r="B2555"/>
          <cell r="C2555"/>
        </row>
        <row r="2556">
          <cell r="A2556"/>
          <cell r="B2556"/>
          <cell r="C2556"/>
        </row>
        <row r="2557">
          <cell r="A2557"/>
          <cell r="B2557"/>
          <cell r="C2557"/>
        </row>
        <row r="2558">
          <cell r="A2558"/>
          <cell r="B2558"/>
          <cell r="C2558"/>
        </row>
        <row r="2559">
          <cell r="A2559"/>
          <cell r="B2559"/>
          <cell r="C2559"/>
        </row>
        <row r="2560">
          <cell r="A2560"/>
          <cell r="B2560"/>
          <cell r="C2560"/>
        </row>
        <row r="2561">
          <cell r="A2561"/>
          <cell r="B2561"/>
          <cell r="C2561"/>
        </row>
        <row r="2562">
          <cell r="A2562"/>
          <cell r="B2562"/>
          <cell r="C2562"/>
        </row>
        <row r="2563">
          <cell r="A2563"/>
          <cell r="B2563"/>
          <cell r="C2563"/>
        </row>
        <row r="2564">
          <cell r="A2564"/>
          <cell r="B2564"/>
          <cell r="C2564"/>
        </row>
        <row r="2565">
          <cell r="A2565"/>
          <cell r="B2565"/>
          <cell r="C2565"/>
        </row>
        <row r="2566">
          <cell r="A2566"/>
          <cell r="B2566"/>
          <cell r="C2566"/>
        </row>
        <row r="2567">
          <cell r="A2567"/>
          <cell r="B2567"/>
          <cell r="C2567"/>
        </row>
        <row r="2568">
          <cell r="A2568"/>
          <cell r="B2568"/>
          <cell r="C2568"/>
        </row>
        <row r="2569">
          <cell r="A2569"/>
          <cell r="B2569"/>
          <cell r="C2569"/>
        </row>
        <row r="2570">
          <cell r="A2570"/>
          <cell r="B2570"/>
          <cell r="C2570"/>
        </row>
        <row r="2571">
          <cell r="A2571"/>
          <cell r="B2571"/>
          <cell r="C2571"/>
        </row>
        <row r="2572">
          <cell r="A2572"/>
          <cell r="B2572"/>
          <cell r="C2572"/>
        </row>
        <row r="2573">
          <cell r="A2573"/>
          <cell r="B2573"/>
          <cell r="C2573"/>
        </row>
        <row r="2574">
          <cell r="A2574"/>
          <cell r="B2574"/>
          <cell r="C2574"/>
        </row>
        <row r="2575">
          <cell r="A2575"/>
          <cell r="B2575"/>
          <cell r="C2575"/>
        </row>
        <row r="2576">
          <cell r="A2576"/>
          <cell r="B2576"/>
          <cell r="C2576"/>
        </row>
        <row r="2577">
          <cell r="A2577"/>
          <cell r="B2577"/>
          <cell r="C2577"/>
        </row>
        <row r="2578">
          <cell r="A2578"/>
          <cell r="B2578"/>
          <cell r="C2578"/>
        </row>
        <row r="2579">
          <cell r="A2579"/>
          <cell r="B2579"/>
          <cell r="C2579"/>
        </row>
        <row r="2580">
          <cell r="A2580"/>
          <cell r="B2580"/>
          <cell r="C2580"/>
        </row>
        <row r="2581">
          <cell r="A2581"/>
          <cell r="B2581"/>
          <cell r="C2581"/>
        </row>
        <row r="2582">
          <cell r="A2582"/>
          <cell r="B2582"/>
          <cell r="C2582"/>
        </row>
        <row r="2583">
          <cell r="A2583"/>
          <cell r="B2583"/>
          <cell r="C2583"/>
        </row>
        <row r="2584">
          <cell r="A2584"/>
          <cell r="B2584"/>
          <cell r="C2584"/>
        </row>
        <row r="2585">
          <cell r="A2585"/>
          <cell r="B2585"/>
          <cell r="C2585"/>
        </row>
        <row r="2586">
          <cell r="A2586"/>
          <cell r="B2586"/>
          <cell r="C2586"/>
        </row>
        <row r="2587">
          <cell r="A2587"/>
          <cell r="B2587"/>
          <cell r="C2587"/>
        </row>
        <row r="2588">
          <cell r="A2588"/>
          <cell r="B2588"/>
          <cell r="C2588"/>
        </row>
        <row r="2589">
          <cell r="A2589"/>
          <cell r="B2589"/>
          <cell r="C2589"/>
        </row>
        <row r="2590">
          <cell r="A2590"/>
          <cell r="B2590"/>
          <cell r="C2590"/>
        </row>
        <row r="2591">
          <cell r="A2591"/>
          <cell r="B2591"/>
          <cell r="C2591"/>
        </row>
        <row r="2592">
          <cell r="A2592"/>
          <cell r="B2592"/>
          <cell r="C2592"/>
        </row>
        <row r="2593">
          <cell r="A2593"/>
          <cell r="B2593"/>
          <cell r="C2593"/>
        </row>
        <row r="2594">
          <cell r="A2594"/>
          <cell r="B2594"/>
          <cell r="C2594"/>
        </row>
        <row r="2595">
          <cell r="A2595"/>
          <cell r="B2595"/>
          <cell r="C2595"/>
        </row>
        <row r="2596">
          <cell r="A2596"/>
          <cell r="B2596"/>
          <cell r="C2596"/>
        </row>
        <row r="2597">
          <cell r="A2597"/>
          <cell r="B2597"/>
          <cell r="C2597"/>
        </row>
        <row r="2598">
          <cell r="A2598"/>
          <cell r="B2598"/>
          <cell r="C2598"/>
        </row>
        <row r="2599">
          <cell r="A2599"/>
          <cell r="B2599"/>
          <cell r="C2599"/>
        </row>
        <row r="2600">
          <cell r="A2600"/>
          <cell r="B2600"/>
          <cell r="C2600"/>
        </row>
        <row r="2601">
          <cell r="A2601"/>
          <cell r="B2601"/>
          <cell r="C2601"/>
        </row>
        <row r="2602">
          <cell r="A2602"/>
          <cell r="B2602"/>
          <cell r="C2602"/>
        </row>
        <row r="2603">
          <cell r="A2603"/>
          <cell r="B2603"/>
          <cell r="C2603"/>
        </row>
        <row r="2604">
          <cell r="A2604"/>
          <cell r="B2604"/>
          <cell r="C2604"/>
        </row>
        <row r="2605">
          <cell r="A2605"/>
          <cell r="B2605"/>
          <cell r="C2605"/>
        </row>
        <row r="2606">
          <cell r="A2606"/>
          <cell r="B2606"/>
          <cell r="C2606"/>
        </row>
        <row r="2607">
          <cell r="A2607"/>
          <cell r="B2607"/>
          <cell r="C2607"/>
        </row>
        <row r="2608">
          <cell r="A2608"/>
          <cell r="B2608"/>
          <cell r="C2608"/>
        </row>
        <row r="2609">
          <cell r="A2609"/>
          <cell r="B2609"/>
          <cell r="C2609"/>
        </row>
        <row r="2610">
          <cell r="A2610"/>
          <cell r="B2610"/>
          <cell r="C2610"/>
        </row>
        <row r="2611">
          <cell r="A2611"/>
          <cell r="B2611"/>
          <cell r="C2611"/>
        </row>
        <row r="2612">
          <cell r="A2612"/>
          <cell r="B2612"/>
          <cell r="C2612"/>
        </row>
        <row r="2613">
          <cell r="A2613"/>
          <cell r="B2613"/>
          <cell r="C2613"/>
        </row>
        <row r="2614">
          <cell r="A2614"/>
          <cell r="B2614"/>
          <cell r="C2614"/>
        </row>
        <row r="2615">
          <cell r="A2615"/>
          <cell r="B2615"/>
          <cell r="C2615"/>
        </row>
        <row r="2616">
          <cell r="A2616"/>
          <cell r="B2616"/>
          <cell r="C2616"/>
        </row>
        <row r="2617">
          <cell r="A2617"/>
          <cell r="B2617"/>
          <cell r="C2617"/>
        </row>
        <row r="2618">
          <cell r="A2618"/>
          <cell r="B2618"/>
          <cell r="C2618"/>
        </row>
        <row r="2619">
          <cell r="A2619"/>
          <cell r="B2619"/>
          <cell r="C2619"/>
        </row>
        <row r="2620">
          <cell r="A2620"/>
          <cell r="B2620"/>
          <cell r="C2620"/>
        </row>
        <row r="2621">
          <cell r="A2621"/>
          <cell r="B2621"/>
          <cell r="C2621"/>
        </row>
        <row r="2622">
          <cell r="A2622"/>
          <cell r="B2622"/>
          <cell r="C2622"/>
        </row>
        <row r="2623">
          <cell r="A2623"/>
          <cell r="B2623"/>
          <cell r="C2623"/>
        </row>
        <row r="2624">
          <cell r="A2624"/>
          <cell r="B2624"/>
          <cell r="C2624"/>
        </row>
        <row r="2625">
          <cell r="A2625"/>
          <cell r="B2625"/>
          <cell r="C2625"/>
        </row>
        <row r="2626">
          <cell r="A2626"/>
          <cell r="B2626"/>
          <cell r="C2626"/>
        </row>
        <row r="2627">
          <cell r="A2627"/>
          <cell r="B2627"/>
          <cell r="C2627"/>
        </row>
        <row r="2628">
          <cell r="A2628"/>
          <cell r="B2628"/>
          <cell r="C2628"/>
        </row>
        <row r="2629">
          <cell r="A2629"/>
          <cell r="B2629"/>
          <cell r="C2629"/>
        </row>
        <row r="2630">
          <cell r="A2630"/>
          <cell r="B2630"/>
          <cell r="C2630"/>
        </row>
        <row r="2631">
          <cell r="A2631"/>
          <cell r="B2631"/>
          <cell r="C2631"/>
        </row>
        <row r="2632">
          <cell r="A2632"/>
          <cell r="B2632"/>
          <cell r="C2632"/>
        </row>
        <row r="2633">
          <cell r="A2633"/>
          <cell r="B2633"/>
          <cell r="C2633"/>
        </row>
        <row r="2634">
          <cell r="A2634"/>
          <cell r="B2634"/>
          <cell r="C2634"/>
        </row>
        <row r="2635">
          <cell r="A2635"/>
          <cell r="B2635"/>
          <cell r="C2635"/>
        </row>
        <row r="2636">
          <cell r="A2636"/>
          <cell r="B2636"/>
          <cell r="C2636"/>
        </row>
        <row r="2637">
          <cell r="A2637"/>
          <cell r="B2637"/>
          <cell r="C2637"/>
        </row>
        <row r="2638">
          <cell r="A2638"/>
          <cell r="B2638"/>
          <cell r="C2638"/>
        </row>
        <row r="2639">
          <cell r="A2639"/>
          <cell r="B2639"/>
          <cell r="C2639"/>
        </row>
        <row r="2640">
          <cell r="A2640"/>
          <cell r="B2640"/>
          <cell r="C2640"/>
        </row>
        <row r="2641">
          <cell r="A2641"/>
          <cell r="B2641"/>
          <cell r="C2641"/>
        </row>
        <row r="2642">
          <cell r="A2642"/>
          <cell r="B2642"/>
          <cell r="C2642"/>
        </row>
        <row r="2643">
          <cell r="A2643"/>
          <cell r="B2643"/>
          <cell r="C2643"/>
        </row>
        <row r="2644">
          <cell r="A2644"/>
          <cell r="B2644"/>
          <cell r="C2644"/>
        </row>
        <row r="2645">
          <cell r="A2645"/>
          <cell r="B2645"/>
          <cell r="C2645"/>
        </row>
        <row r="2646">
          <cell r="A2646"/>
          <cell r="B2646"/>
          <cell r="C2646"/>
        </row>
        <row r="2647">
          <cell r="A2647"/>
          <cell r="B2647"/>
          <cell r="C2647"/>
        </row>
        <row r="2648">
          <cell r="A2648"/>
          <cell r="B2648"/>
          <cell r="C2648"/>
        </row>
        <row r="2649">
          <cell r="A2649"/>
          <cell r="B2649"/>
          <cell r="C2649"/>
        </row>
        <row r="2650">
          <cell r="A2650"/>
          <cell r="B2650"/>
          <cell r="C2650"/>
        </row>
        <row r="2651">
          <cell r="A2651"/>
          <cell r="B2651"/>
          <cell r="C2651"/>
        </row>
        <row r="2652">
          <cell r="A2652"/>
          <cell r="B2652"/>
          <cell r="C2652"/>
        </row>
        <row r="2653">
          <cell r="A2653"/>
          <cell r="B2653"/>
          <cell r="C2653"/>
        </row>
        <row r="2654">
          <cell r="A2654"/>
          <cell r="B2654"/>
          <cell r="C2654"/>
        </row>
        <row r="2655">
          <cell r="A2655"/>
          <cell r="B2655"/>
          <cell r="C2655"/>
        </row>
        <row r="2656">
          <cell r="A2656"/>
          <cell r="B2656"/>
          <cell r="C2656"/>
        </row>
        <row r="2657">
          <cell r="A2657"/>
          <cell r="B2657"/>
          <cell r="C2657"/>
        </row>
        <row r="2658">
          <cell r="A2658"/>
          <cell r="B2658"/>
          <cell r="C2658"/>
        </row>
        <row r="2659">
          <cell r="A2659"/>
          <cell r="B2659"/>
          <cell r="C2659"/>
        </row>
        <row r="2660">
          <cell r="A2660"/>
          <cell r="B2660"/>
          <cell r="C2660"/>
        </row>
        <row r="2661">
          <cell r="A2661"/>
          <cell r="B2661"/>
          <cell r="C2661"/>
        </row>
        <row r="2662">
          <cell r="A2662"/>
          <cell r="B2662"/>
          <cell r="C2662"/>
        </row>
        <row r="2663">
          <cell r="A2663"/>
          <cell r="B2663"/>
          <cell r="C2663"/>
        </row>
        <row r="2664">
          <cell r="A2664"/>
          <cell r="B2664"/>
          <cell r="C2664"/>
        </row>
        <row r="2665">
          <cell r="A2665"/>
          <cell r="B2665"/>
          <cell r="C2665"/>
        </row>
        <row r="2666">
          <cell r="A2666"/>
          <cell r="B2666"/>
          <cell r="C2666"/>
        </row>
        <row r="2667">
          <cell r="A2667"/>
          <cell r="B2667"/>
          <cell r="C2667"/>
        </row>
        <row r="2668">
          <cell r="A2668"/>
          <cell r="B2668"/>
          <cell r="C2668"/>
        </row>
        <row r="2669">
          <cell r="A2669"/>
          <cell r="B2669"/>
          <cell r="C2669"/>
        </row>
        <row r="2670">
          <cell r="A2670"/>
          <cell r="B2670"/>
          <cell r="C2670"/>
        </row>
        <row r="2671">
          <cell r="A2671"/>
          <cell r="B2671"/>
          <cell r="C2671"/>
        </row>
        <row r="2672">
          <cell r="A2672"/>
          <cell r="B2672"/>
          <cell r="C2672"/>
        </row>
        <row r="2673">
          <cell r="A2673"/>
          <cell r="B2673"/>
          <cell r="C2673"/>
        </row>
        <row r="2674">
          <cell r="A2674"/>
          <cell r="B2674"/>
          <cell r="C2674"/>
        </row>
        <row r="2675">
          <cell r="A2675"/>
          <cell r="B2675"/>
          <cell r="C2675"/>
        </row>
        <row r="2676">
          <cell r="A2676"/>
          <cell r="B2676"/>
          <cell r="C2676"/>
        </row>
        <row r="2677">
          <cell r="A2677"/>
          <cell r="B2677"/>
          <cell r="C2677"/>
        </row>
        <row r="2678">
          <cell r="A2678"/>
          <cell r="B2678"/>
          <cell r="C2678"/>
        </row>
        <row r="2679">
          <cell r="A2679"/>
          <cell r="B2679"/>
          <cell r="C2679"/>
        </row>
        <row r="2680">
          <cell r="A2680"/>
          <cell r="B2680"/>
          <cell r="C2680"/>
        </row>
        <row r="2681">
          <cell r="A2681"/>
          <cell r="B2681"/>
          <cell r="C2681"/>
        </row>
        <row r="2682">
          <cell r="A2682"/>
          <cell r="B2682"/>
          <cell r="C2682"/>
        </row>
        <row r="2683">
          <cell r="A2683"/>
          <cell r="B2683"/>
          <cell r="C2683"/>
        </row>
        <row r="2684">
          <cell r="A2684"/>
          <cell r="B2684"/>
          <cell r="C2684"/>
        </row>
        <row r="2685">
          <cell r="A2685"/>
          <cell r="B2685"/>
          <cell r="C2685"/>
        </row>
        <row r="2686">
          <cell r="A2686"/>
          <cell r="B2686"/>
          <cell r="C2686"/>
        </row>
        <row r="2687">
          <cell r="A2687"/>
          <cell r="B2687"/>
          <cell r="C2687"/>
        </row>
        <row r="2688">
          <cell r="A2688"/>
          <cell r="B2688"/>
          <cell r="C2688"/>
        </row>
        <row r="2689">
          <cell r="A2689"/>
          <cell r="B2689"/>
          <cell r="C2689"/>
        </row>
        <row r="2690">
          <cell r="A2690"/>
          <cell r="B2690"/>
          <cell r="C2690"/>
        </row>
        <row r="2691">
          <cell r="A2691"/>
          <cell r="B2691"/>
          <cell r="C2691"/>
        </row>
        <row r="2692">
          <cell r="A2692"/>
          <cell r="B2692"/>
          <cell r="C2692"/>
        </row>
        <row r="2693">
          <cell r="A2693"/>
          <cell r="B2693"/>
          <cell r="C2693"/>
        </row>
        <row r="2694">
          <cell r="A2694"/>
          <cell r="B2694"/>
          <cell r="C2694"/>
        </row>
        <row r="2695">
          <cell r="A2695"/>
          <cell r="B2695"/>
          <cell r="C2695"/>
        </row>
        <row r="2696">
          <cell r="A2696"/>
          <cell r="B2696"/>
          <cell r="C2696"/>
        </row>
        <row r="2697">
          <cell r="A2697"/>
          <cell r="B2697"/>
          <cell r="C2697"/>
        </row>
        <row r="2698">
          <cell r="A2698"/>
          <cell r="B2698"/>
          <cell r="C2698"/>
        </row>
        <row r="2699">
          <cell r="A2699"/>
          <cell r="B2699"/>
          <cell r="C2699"/>
        </row>
        <row r="2700">
          <cell r="A2700"/>
          <cell r="B2700"/>
          <cell r="C2700"/>
        </row>
        <row r="2701">
          <cell r="A2701"/>
          <cell r="B2701"/>
          <cell r="C2701"/>
        </row>
        <row r="2702">
          <cell r="A2702"/>
          <cell r="B2702"/>
          <cell r="C2702"/>
        </row>
        <row r="2703">
          <cell r="A2703"/>
          <cell r="B2703"/>
          <cell r="C2703"/>
        </row>
        <row r="2704">
          <cell r="A2704"/>
          <cell r="B2704"/>
          <cell r="C2704"/>
        </row>
        <row r="2705">
          <cell r="A2705"/>
          <cell r="B2705"/>
          <cell r="C2705"/>
        </row>
        <row r="2706">
          <cell r="A2706"/>
          <cell r="B2706"/>
          <cell r="C2706"/>
        </row>
        <row r="2707">
          <cell r="A2707"/>
          <cell r="B2707"/>
          <cell r="C2707"/>
        </row>
        <row r="2708">
          <cell r="A2708"/>
          <cell r="B2708"/>
          <cell r="C2708"/>
        </row>
        <row r="2709">
          <cell r="A2709"/>
          <cell r="B2709"/>
          <cell r="C2709"/>
        </row>
        <row r="2710">
          <cell r="A2710"/>
          <cell r="B2710"/>
          <cell r="C2710"/>
        </row>
        <row r="2711">
          <cell r="A2711"/>
          <cell r="B2711"/>
          <cell r="C2711"/>
        </row>
        <row r="2712">
          <cell r="A2712"/>
          <cell r="B2712"/>
          <cell r="C2712"/>
        </row>
        <row r="2713">
          <cell r="A2713"/>
          <cell r="B2713"/>
          <cell r="C2713"/>
        </row>
        <row r="2714">
          <cell r="A2714"/>
          <cell r="B2714"/>
          <cell r="C2714"/>
        </row>
        <row r="2715">
          <cell r="A2715"/>
          <cell r="B2715"/>
          <cell r="C2715"/>
        </row>
        <row r="2716">
          <cell r="A2716"/>
          <cell r="B2716"/>
          <cell r="C2716"/>
        </row>
        <row r="2717">
          <cell r="A2717"/>
          <cell r="B2717"/>
          <cell r="C2717"/>
        </row>
        <row r="2718">
          <cell r="A2718"/>
          <cell r="B2718"/>
          <cell r="C2718"/>
        </row>
        <row r="2719">
          <cell r="A2719"/>
          <cell r="B2719"/>
          <cell r="C2719"/>
        </row>
        <row r="2720">
          <cell r="A2720"/>
          <cell r="B2720"/>
          <cell r="C2720"/>
        </row>
        <row r="2721">
          <cell r="A2721"/>
          <cell r="B2721"/>
          <cell r="C2721"/>
        </row>
        <row r="2722">
          <cell r="A2722"/>
          <cell r="B2722"/>
          <cell r="C2722"/>
        </row>
        <row r="2723">
          <cell r="A2723"/>
          <cell r="B2723"/>
          <cell r="C2723"/>
        </row>
        <row r="2724">
          <cell r="A2724"/>
          <cell r="B2724"/>
          <cell r="C2724"/>
        </row>
        <row r="2725">
          <cell r="A2725"/>
          <cell r="B2725"/>
          <cell r="C2725"/>
        </row>
        <row r="2726">
          <cell r="A2726"/>
          <cell r="B2726"/>
          <cell r="C2726"/>
        </row>
        <row r="2727">
          <cell r="A2727"/>
          <cell r="B2727"/>
          <cell r="C2727"/>
        </row>
        <row r="2728">
          <cell r="A2728"/>
          <cell r="B2728"/>
          <cell r="C2728"/>
        </row>
        <row r="2729">
          <cell r="A2729"/>
          <cell r="B2729"/>
          <cell r="C2729"/>
        </row>
        <row r="2730">
          <cell r="A2730"/>
          <cell r="B2730"/>
          <cell r="C2730"/>
        </row>
        <row r="2731">
          <cell r="A2731"/>
          <cell r="B2731"/>
          <cell r="C2731"/>
        </row>
        <row r="2732">
          <cell r="A2732"/>
          <cell r="B2732"/>
          <cell r="C2732"/>
        </row>
        <row r="2733">
          <cell r="A2733"/>
          <cell r="B2733"/>
          <cell r="C2733"/>
        </row>
        <row r="2734">
          <cell r="A2734"/>
          <cell r="B2734"/>
          <cell r="C2734"/>
        </row>
        <row r="2735">
          <cell r="A2735"/>
          <cell r="B2735"/>
          <cell r="C2735"/>
        </row>
        <row r="2736">
          <cell r="A2736"/>
          <cell r="B2736"/>
          <cell r="C2736"/>
        </row>
        <row r="2737">
          <cell r="A2737"/>
          <cell r="B2737"/>
          <cell r="C2737"/>
        </row>
        <row r="2738">
          <cell r="A2738"/>
          <cell r="B2738"/>
          <cell r="C2738"/>
        </row>
        <row r="2739">
          <cell r="A2739"/>
          <cell r="B2739"/>
          <cell r="C2739"/>
        </row>
        <row r="2740">
          <cell r="A2740"/>
          <cell r="B2740"/>
          <cell r="C2740"/>
        </row>
        <row r="2741">
          <cell r="A2741"/>
          <cell r="B2741"/>
          <cell r="C2741"/>
        </row>
        <row r="2742">
          <cell r="A2742"/>
          <cell r="B2742"/>
          <cell r="C2742"/>
        </row>
        <row r="2743">
          <cell r="A2743"/>
          <cell r="B2743"/>
          <cell r="C2743"/>
        </row>
        <row r="2744">
          <cell r="A2744"/>
          <cell r="B2744"/>
          <cell r="C2744"/>
        </row>
        <row r="2745">
          <cell r="A2745"/>
          <cell r="B2745"/>
          <cell r="C2745"/>
        </row>
        <row r="2746">
          <cell r="A2746"/>
          <cell r="B2746"/>
          <cell r="C2746"/>
        </row>
        <row r="2747">
          <cell r="A2747"/>
          <cell r="B2747"/>
          <cell r="C2747"/>
        </row>
        <row r="2748">
          <cell r="A2748"/>
          <cell r="B2748"/>
          <cell r="C2748"/>
        </row>
        <row r="2749">
          <cell r="A2749"/>
          <cell r="B2749"/>
          <cell r="C2749"/>
        </row>
        <row r="2750">
          <cell r="A2750"/>
          <cell r="B2750"/>
          <cell r="C2750"/>
        </row>
        <row r="2751">
          <cell r="A2751"/>
          <cell r="B2751"/>
          <cell r="C2751"/>
        </row>
        <row r="2752">
          <cell r="A2752"/>
          <cell r="B2752"/>
          <cell r="C2752"/>
        </row>
        <row r="2753">
          <cell r="A2753"/>
          <cell r="B2753"/>
          <cell r="C2753"/>
        </row>
        <row r="2754">
          <cell r="A2754"/>
          <cell r="B2754"/>
          <cell r="C2754"/>
        </row>
        <row r="2755">
          <cell r="A2755"/>
          <cell r="B2755"/>
          <cell r="C2755"/>
        </row>
        <row r="2756">
          <cell r="A2756"/>
          <cell r="B2756"/>
          <cell r="C2756"/>
        </row>
        <row r="2757">
          <cell r="A2757"/>
          <cell r="B2757"/>
          <cell r="C2757"/>
        </row>
        <row r="2758">
          <cell r="A2758"/>
          <cell r="B2758"/>
          <cell r="C2758"/>
        </row>
        <row r="2759">
          <cell r="A2759"/>
          <cell r="B2759"/>
          <cell r="C2759"/>
        </row>
        <row r="2760">
          <cell r="A2760"/>
          <cell r="B2760"/>
          <cell r="C2760"/>
        </row>
        <row r="2761">
          <cell r="A2761"/>
          <cell r="B2761"/>
          <cell r="C2761"/>
        </row>
        <row r="2762">
          <cell r="A2762"/>
          <cell r="B2762"/>
          <cell r="C2762"/>
        </row>
        <row r="2763">
          <cell r="A2763"/>
          <cell r="B2763"/>
          <cell r="C2763"/>
        </row>
        <row r="2764">
          <cell r="A2764"/>
          <cell r="B2764"/>
          <cell r="C2764"/>
        </row>
        <row r="2765">
          <cell r="A2765"/>
          <cell r="B2765"/>
          <cell r="C2765"/>
        </row>
        <row r="2766">
          <cell r="A2766"/>
          <cell r="B2766"/>
          <cell r="C2766"/>
        </row>
        <row r="2767">
          <cell r="A2767"/>
          <cell r="B2767"/>
          <cell r="C2767"/>
        </row>
        <row r="2768">
          <cell r="A2768"/>
          <cell r="B2768"/>
          <cell r="C2768"/>
        </row>
        <row r="2769">
          <cell r="A2769"/>
          <cell r="B2769"/>
          <cell r="C2769"/>
        </row>
        <row r="2770">
          <cell r="A2770"/>
          <cell r="B2770"/>
          <cell r="C2770"/>
        </row>
        <row r="2771">
          <cell r="A2771"/>
          <cell r="B2771"/>
          <cell r="C2771"/>
        </row>
        <row r="2772">
          <cell r="A2772"/>
          <cell r="B2772"/>
          <cell r="C2772"/>
        </row>
        <row r="2773">
          <cell r="A2773"/>
          <cell r="B2773"/>
          <cell r="C2773"/>
        </row>
        <row r="2774">
          <cell r="A2774"/>
          <cell r="B2774"/>
          <cell r="C2774"/>
        </row>
        <row r="2775">
          <cell r="A2775"/>
          <cell r="B2775"/>
          <cell r="C2775"/>
        </row>
        <row r="2776">
          <cell r="A2776"/>
          <cell r="B2776"/>
          <cell r="C2776"/>
        </row>
        <row r="2777">
          <cell r="A2777"/>
          <cell r="B2777"/>
          <cell r="C2777"/>
        </row>
        <row r="2778">
          <cell r="A2778"/>
          <cell r="B2778"/>
          <cell r="C2778"/>
        </row>
        <row r="2779">
          <cell r="A2779"/>
          <cell r="B2779"/>
          <cell r="C2779"/>
        </row>
        <row r="2780">
          <cell r="A2780"/>
          <cell r="B2780"/>
          <cell r="C2780"/>
        </row>
        <row r="2781">
          <cell r="A2781"/>
          <cell r="B2781"/>
          <cell r="C2781"/>
        </row>
        <row r="2782">
          <cell r="A2782"/>
          <cell r="B2782"/>
          <cell r="C2782"/>
        </row>
        <row r="2783">
          <cell r="A2783"/>
          <cell r="B2783"/>
          <cell r="C2783"/>
        </row>
        <row r="2784">
          <cell r="A2784"/>
          <cell r="B2784"/>
          <cell r="C2784"/>
        </row>
        <row r="2785">
          <cell r="A2785"/>
          <cell r="B2785"/>
          <cell r="C2785"/>
        </row>
        <row r="2786">
          <cell r="A2786"/>
          <cell r="B2786"/>
          <cell r="C2786"/>
        </row>
        <row r="2787">
          <cell r="A2787"/>
          <cell r="B2787"/>
          <cell r="C2787"/>
        </row>
        <row r="2788">
          <cell r="A2788"/>
          <cell r="B2788"/>
          <cell r="C2788"/>
        </row>
        <row r="2789">
          <cell r="A2789"/>
          <cell r="B2789"/>
          <cell r="C2789"/>
        </row>
        <row r="2790">
          <cell r="A2790"/>
          <cell r="B2790"/>
          <cell r="C2790"/>
        </row>
        <row r="2791">
          <cell r="A2791"/>
          <cell r="B2791"/>
          <cell r="C2791"/>
        </row>
        <row r="2792">
          <cell r="A2792"/>
          <cell r="B2792"/>
          <cell r="C2792"/>
        </row>
        <row r="2793">
          <cell r="A2793"/>
          <cell r="B2793"/>
          <cell r="C2793"/>
        </row>
        <row r="2794">
          <cell r="A2794"/>
          <cell r="B2794"/>
          <cell r="C2794"/>
        </row>
        <row r="2795">
          <cell r="A2795"/>
          <cell r="B2795"/>
          <cell r="C2795"/>
        </row>
        <row r="2796">
          <cell r="A2796"/>
          <cell r="B2796"/>
          <cell r="C2796"/>
        </row>
        <row r="2797">
          <cell r="A2797"/>
          <cell r="B2797"/>
          <cell r="C2797"/>
        </row>
        <row r="2798">
          <cell r="A2798"/>
          <cell r="B2798"/>
          <cell r="C2798"/>
        </row>
        <row r="2799">
          <cell r="A2799"/>
          <cell r="B2799"/>
          <cell r="C2799"/>
        </row>
        <row r="2800">
          <cell r="A2800"/>
          <cell r="B2800"/>
          <cell r="C2800"/>
        </row>
        <row r="2801">
          <cell r="A2801"/>
          <cell r="B2801"/>
          <cell r="C2801"/>
        </row>
        <row r="2802">
          <cell r="A2802"/>
          <cell r="B2802"/>
          <cell r="C2802"/>
        </row>
        <row r="2803">
          <cell r="A2803"/>
          <cell r="B2803"/>
          <cell r="C2803"/>
        </row>
        <row r="2804">
          <cell r="A2804"/>
          <cell r="B2804"/>
          <cell r="C2804"/>
        </row>
        <row r="2805">
          <cell r="A2805"/>
          <cell r="B2805"/>
          <cell r="C2805"/>
        </row>
        <row r="2806">
          <cell r="A2806"/>
          <cell r="B2806"/>
          <cell r="C2806"/>
        </row>
        <row r="2807">
          <cell r="A2807"/>
          <cell r="B2807"/>
          <cell r="C2807"/>
        </row>
        <row r="2808">
          <cell r="A2808"/>
          <cell r="B2808"/>
          <cell r="C2808"/>
        </row>
        <row r="2809">
          <cell r="A2809"/>
          <cell r="B2809"/>
          <cell r="C2809"/>
        </row>
        <row r="2810">
          <cell r="A2810"/>
          <cell r="B2810"/>
          <cell r="C2810"/>
        </row>
        <row r="2811">
          <cell r="A2811"/>
          <cell r="B2811"/>
          <cell r="C2811"/>
        </row>
        <row r="2812">
          <cell r="A2812"/>
          <cell r="B2812"/>
          <cell r="C2812"/>
        </row>
        <row r="2813">
          <cell r="A2813"/>
          <cell r="B2813"/>
          <cell r="C2813"/>
        </row>
        <row r="2814">
          <cell r="A2814"/>
          <cell r="B2814"/>
          <cell r="C2814"/>
        </row>
        <row r="2815">
          <cell r="A2815"/>
          <cell r="B2815"/>
          <cell r="C2815"/>
        </row>
        <row r="2816">
          <cell r="A2816"/>
          <cell r="B2816"/>
          <cell r="C2816"/>
        </row>
        <row r="2817">
          <cell r="A2817"/>
          <cell r="B2817"/>
          <cell r="C2817"/>
        </row>
        <row r="2818">
          <cell r="A2818"/>
          <cell r="B2818"/>
          <cell r="C2818"/>
        </row>
        <row r="2819">
          <cell r="A2819"/>
          <cell r="B2819"/>
          <cell r="C2819"/>
        </row>
        <row r="2820">
          <cell r="A2820"/>
          <cell r="B2820"/>
          <cell r="C2820"/>
        </row>
        <row r="2821">
          <cell r="A2821"/>
          <cell r="B2821"/>
          <cell r="C2821"/>
        </row>
        <row r="2822">
          <cell r="A2822"/>
          <cell r="B2822"/>
          <cell r="C2822"/>
        </row>
        <row r="2823">
          <cell r="A2823"/>
          <cell r="B2823"/>
          <cell r="C2823"/>
        </row>
        <row r="2824">
          <cell r="A2824"/>
          <cell r="B2824"/>
          <cell r="C2824"/>
        </row>
        <row r="2825">
          <cell r="A2825"/>
          <cell r="B2825"/>
          <cell r="C2825"/>
        </row>
        <row r="2826">
          <cell r="A2826"/>
          <cell r="B2826"/>
          <cell r="C2826"/>
        </row>
        <row r="2827">
          <cell r="A2827"/>
          <cell r="B2827"/>
          <cell r="C2827"/>
        </row>
        <row r="2828">
          <cell r="A2828"/>
          <cell r="B2828"/>
          <cell r="C2828"/>
        </row>
        <row r="2829">
          <cell r="A2829"/>
          <cell r="B2829"/>
          <cell r="C2829"/>
        </row>
        <row r="2830">
          <cell r="A2830"/>
          <cell r="B2830"/>
          <cell r="C2830"/>
        </row>
        <row r="2831">
          <cell r="A2831"/>
          <cell r="B2831"/>
          <cell r="C2831"/>
        </row>
        <row r="2832">
          <cell r="A2832"/>
          <cell r="B2832"/>
          <cell r="C2832"/>
        </row>
        <row r="2833">
          <cell r="A2833"/>
          <cell r="B2833"/>
          <cell r="C2833"/>
        </row>
        <row r="2834">
          <cell r="A2834"/>
          <cell r="B2834"/>
          <cell r="C2834"/>
        </row>
        <row r="2835">
          <cell r="A2835"/>
          <cell r="B2835"/>
          <cell r="C2835"/>
        </row>
        <row r="2836">
          <cell r="A2836"/>
          <cell r="B2836"/>
          <cell r="C2836"/>
        </row>
        <row r="2837">
          <cell r="A2837"/>
          <cell r="B2837"/>
          <cell r="C2837"/>
        </row>
        <row r="2838">
          <cell r="A2838"/>
          <cell r="B2838"/>
          <cell r="C2838"/>
        </row>
        <row r="2839">
          <cell r="A2839"/>
          <cell r="B2839"/>
          <cell r="C2839"/>
        </row>
        <row r="2840">
          <cell r="A2840"/>
          <cell r="B2840"/>
          <cell r="C2840"/>
        </row>
        <row r="2841">
          <cell r="A2841"/>
          <cell r="B2841"/>
          <cell r="C2841"/>
        </row>
        <row r="2842">
          <cell r="A2842"/>
          <cell r="B2842"/>
          <cell r="C2842"/>
        </row>
        <row r="2843">
          <cell r="A2843"/>
          <cell r="B2843"/>
          <cell r="C2843"/>
        </row>
        <row r="2844">
          <cell r="A2844"/>
          <cell r="B2844"/>
          <cell r="C2844"/>
        </row>
        <row r="2845">
          <cell r="A2845"/>
          <cell r="B2845"/>
          <cell r="C2845"/>
        </row>
        <row r="2846">
          <cell r="A2846"/>
          <cell r="B2846"/>
          <cell r="C2846"/>
        </row>
        <row r="2847">
          <cell r="A2847"/>
          <cell r="B2847"/>
          <cell r="C2847"/>
        </row>
        <row r="2848">
          <cell r="A2848"/>
          <cell r="B2848"/>
          <cell r="C2848"/>
        </row>
        <row r="2849">
          <cell r="A2849"/>
          <cell r="B2849"/>
          <cell r="C2849"/>
        </row>
        <row r="2850">
          <cell r="A2850"/>
          <cell r="B2850"/>
          <cell r="C2850"/>
        </row>
        <row r="2851">
          <cell r="A2851"/>
          <cell r="B2851"/>
          <cell r="C2851"/>
        </row>
        <row r="2852">
          <cell r="A2852"/>
          <cell r="B2852"/>
          <cell r="C2852"/>
        </row>
        <row r="2853">
          <cell r="A2853"/>
          <cell r="B2853"/>
          <cell r="C2853"/>
        </row>
        <row r="2854">
          <cell r="A2854"/>
          <cell r="B2854"/>
          <cell r="C2854"/>
        </row>
        <row r="2855">
          <cell r="A2855"/>
          <cell r="B2855"/>
          <cell r="C2855"/>
        </row>
        <row r="2856">
          <cell r="A2856"/>
          <cell r="B2856"/>
          <cell r="C2856"/>
        </row>
        <row r="2857">
          <cell r="A2857"/>
          <cell r="B2857"/>
          <cell r="C2857"/>
        </row>
        <row r="2858">
          <cell r="A2858"/>
          <cell r="B2858"/>
          <cell r="C2858"/>
        </row>
        <row r="2859">
          <cell r="A2859"/>
          <cell r="B2859"/>
          <cell r="C2859"/>
        </row>
        <row r="2860">
          <cell r="A2860"/>
          <cell r="B2860"/>
          <cell r="C2860"/>
        </row>
        <row r="2861">
          <cell r="A2861"/>
          <cell r="B2861"/>
          <cell r="C2861"/>
        </row>
        <row r="2862">
          <cell r="A2862"/>
          <cell r="B2862"/>
          <cell r="C2862"/>
        </row>
        <row r="2863">
          <cell r="A2863"/>
          <cell r="B2863"/>
          <cell r="C2863"/>
        </row>
        <row r="2864">
          <cell r="A2864"/>
          <cell r="B2864"/>
          <cell r="C2864"/>
        </row>
        <row r="2865">
          <cell r="A2865"/>
          <cell r="B2865"/>
          <cell r="C2865"/>
        </row>
        <row r="2866">
          <cell r="A2866"/>
          <cell r="B2866"/>
          <cell r="C2866"/>
        </row>
        <row r="2867">
          <cell r="A2867"/>
          <cell r="B2867"/>
          <cell r="C2867"/>
        </row>
        <row r="2868">
          <cell r="A2868"/>
          <cell r="B2868"/>
          <cell r="C2868"/>
        </row>
        <row r="2869">
          <cell r="A2869"/>
          <cell r="B2869"/>
          <cell r="C2869"/>
        </row>
        <row r="2870">
          <cell r="A2870"/>
          <cell r="B2870"/>
          <cell r="C2870"/>
        </row>
        <row r="2871">
          <cell r="A2871"/>
          <cell r="B2871"/>
          <cell r="C2871"/>
        </row>
        <row r="2872">
          <cell r="A2872"/>
          <cell r="B2872"/>
          <cell r="C2872"/>
        </row>
        <row r="2873">
          <cell r="A2873"/>
          <cell r="B2873"/>
          <cell r="C2873"/>
        </row>
        <row r="2874">
          <cell r="A2874"/>
          <cell r="B2874"/>
          <cell r="C2874"/>
        </row>
        <row r="2875">
          <cell r="A2875"/>
          <cell r="B2875"/>
          <cell r="C2875"/>
        </row>
        <row r="2876">
          <cell r="A2876"/>
          <cell r="B2876"/>
          <cell r="C2876"/>
        </row>
        <row r="2877">
          <cell r="A2877"/>
          <cell r="B2877"/>
          <cell r="C2877"/>
        </row>
        <row r="2878">
          <cell r="A2878"/>
          <cell r="B2878"/>
          <cell r="C2878"/>
        </row>
        <row r="2879">
          <cell r="A2879"/>
          <cell r="B2879"/>
          <cell r="C2879"/>
        </row>
        <row r="2880">
          <cell r="A2880"/>
          <cell r="B2880"/>
          <cell r="C2880"/>
        </row>
        <row r="2881">
          <cell r="A2881"/>
          <cell r="B2881"/>
          <cell r="C2881"/>
        </row>
        <row r="2882">
          <cell r="A2882"/>
          <cell r="B2882"/>
          <cell r="C2882"/>
        </row>
        <row r="2883">
          <cell r="A2883"/>
          <cell r="B2883"/>
          <cell r="C2883"/>
        </row>
        <row r="2884">
          <cell r="A2884"/>
          <cell r="B2884"/>
          <cell r="C2884"/>
        </row>
        <row r="2885">
          <cell r="A2885"/>
          <cell r="B2885"/>
          <cell r="C2885"/>
        </row>
        <row r="2886">
          <cell r="A2886"/>
          <cell r="B2886"/>
          <cell r="C2886"/>
        </row>
        <row r="2887">
          <cell r="A2887"/>
          <cell r="B2887"/>
          <cell r="C2887"/>
        </row>
        <row r="2888">
          <cell r="A2888"/>
          <cell r="B2888"/>
          <cell r="C2888"/>
        </row>
        <row r="2889">
          <cell r="A2889"/>
          <cell r="B2889"/>
          <cell r="C2889"/>
        </row>
        <row r="2890">
          <cell r="A2890"/>
          <cell r="B2890"/>
          <cell r="C2890"/>
        </row>
        <row r="2891">
          <cell r="A2891"/>
          <cell r="B2891"/>
          <cell r="C2891"/>
        </row>
        <row r="2892">
          <cell r="A2892"/>
          <cell r="B2892"/>
          <cell r="C2892"/>
        </row>
        <row r="2893">
          <cell r="A2893"/>
          <cell r="B2893"/>
          <cell r="C2893"/>
        </row>
        <row r="2894">
          <cell r="A2894"/>
          <cell r="B2894"/>
          <cell r="C2894"/>
        </row>
        <row r="2895">
          <cell r="A2895"/>
          <cell r="B2895"/>
          <cell r="C2895"/>
        </row>
        <row r="2896">
          <cell r="A2896"/>
          <cell r="B2896"/>
          <cell r="C2896"/>
        </row>
        <row r="2897">
          <cell r="A2897"/>
          <cell r="B2897"/>
          <cell r="C2897"/>
        </row>
        <row r="2898">
          <cell r="A2898"/>
          <cell r="B2898"/>
          <cell r="C2898"/>
        </row>
        <row r="2899">
          <cell r="A2899"/>
          <cell r="B2899"/>
          <cell r="C2899"/>
        </row>
        <row r="2900">
          <cell r="A2900"/>
          <cell r="B2900"/>
          <cell r="C2900"/>
        </row>
        <row r="2901">
          <cell r="A2901"/>
          <cell r="B2901"/>
          <cell r="C2901"/>
        </row>
        <row r="2902">
          <cell r="A2902"/>
          <cell r="B2902"/>
          <cell r="C2902"/>
        </row>
        <row r="2903">
          <cell r="A2903"/>
          <cell r="B2903"/>
          <cell r="C2903"/>
        </row>
        <row r="2904">
          <cell r="A2904"/>
          <cell r="B2904"/>
          <cell r="C2904"/>
        </row>
        <row r="2905">
          <cell r="A2905"/>
          <cell r="B2905"/>
          <cell r="C2905"/>
        </row>
        <row r="2906">
          <cell r="A2906"/>
          <cell r="B2906"/>
          <cell r="C2906"/>
        </row>
        <row r="2907">
          <cell r="A2907"/>
          <cell r="B2907"/>
          <cell r="C2907"/>
        </row>
        <row r="2908">
          <cell r="A2908"/>
          <cell r="B2908"/>
          <cell r="C2908"/>
        </row>
        <row r="2909">
          <cell r="A2909"/>
          <cell r="B2909"/>
          <cell r="C2909"/>
        </row>
        <row r="2910">
          <cell r="A2910"/>
          <cell r="B2910"/>
          <cell r="C2910"/>
        </row>
        <row r="2911">
          <cell r="A2911"/>
          <cell r="B2911"/>
          <cell r="C2911"/>
        </row>
        <row r="2912">
          <cell r="A2912"/>
          <cell r="B2912"/>
          <cell r="C2912"/>
        </row>
        <row r="2913">
          <cell r="A2913"/>
          <cell r="B2913"/>
          <cell r="C2913"/>
        </row>
        <row r="2914">
          <cell r="A2914"/>
          <cell r="B2914"/>
          <cell r="C2914"/>
        </row>
        <row r="2915">
          <cell r="A2915"/>
          <cell r="B2915"/>
          <cell r="C2915"/>
        </row>
        <row r="2916">
          <cell r="A2916"/>
          <cell r="B2916"/>
          <cell r="C2916"/>
        </row>
        <row r="2917">
          <cell r="A2917"/>
          <cell r="B2917"/>
          <cell r="C2917"/>
        </row>
        <row r="2918">
          <cell r="A2918"/>
          <cell r="B2918"/>
          <cell r="C2918"/>
        </row>
        <row r="2919">
          <cell r="A2919"/>
          <cell r="B2919"/>
          <cell r="C2919"/>
        </row>
        <row r="2920">
          <cell r="A2920"/>
          <cell r="B2920"/>
          <cell r="C2920"/>
        </row>
        <row r="2921">
          <cell r="A2921"/>
          <cell r="B2921"/>
          <cell r="C2921"/>
        </row>
        <row r="2922">
          <cell r="A2922"/>
          <cell r="B2922"/>
          <cell r="C2922"/>
        </row>
        <row r="2923">
          <cell r="A2923"/>
          <cell r="B2923"/>
          <cell r="C2923"/>
        </row>
        <row r="2924">
          <cell r="A2924"/>
          <cell r="B2924"/>
          <cell r="C2924"/>
        </row>
        <row r="2925">
          <cell r="A2925"/>
          <cell r="B2925"/>
          <cell r="C2925"/>
        </row>
        <row r="2926">
          <cell r="A2926"/>
          <cell r="B2926"/>
          <cell r="C2926"/>
        </row>
        <row r="2927">
          <cell r="A2927"/>
          <cell r="B2927"/>
          <cell r="C2927"/>
        </row>
        <row r="2928">
          <cell r="A2928"/>
          <cell r="B2928"/>
          <cell r="C2928"/>
        </row>
        <row r="2929">
          <cell r="A2929"/>
          <cell r="B2929"/>
          <cell r="C2929"/>
        </row>
        <row r="2930">
          <cell r="A2930"/>
          <cell r="B2930"/>
          <cell r="C2930"/>
        </row>
        <row r="2931">
          <cell r="A2931"/>
          <cell r="B2931"/>
          <cell r="C2931"/>
        </row>
        <row r="2932">
          <cell r="A2932"/>
          <cell r="B2932"/>
          <cell r="C2932"/>
        </row>
        <row r="2933">
          <cell r="A2933"/>
          <cell r="B2933"/>
          <cell r="C2933"/>
        </row>
        <row r="2934">
          <cell r="A2934"/>
          <cell r="B2934"/>
          <cell r="C2934"/>
        </row>
        <row r="2935">
          <cell r="A2935"/>
          <cell r="B2935"/>
          <cell r="C2935"/>
        </row>
        <row r="2936">
          <cell r="A2936"/>
          <cell r="B2936"/>
          <cell r="C2936"/>
        </row>
        <row r="2937">
          <cell r="A2937"/>
          <cell r="B2937"/>
          <cell r="C2937"/>
        </row>
        <row r="2938">
          <cell r="A2938"/>
          <cell r="B2938"/>
          <cell r="C2938"/>
        </row>
        <row r="2939">
          <cell r="A2939"/>
          <cell r="B2939"/>
          <cell r="C2939"/>
        </row>
        <row r="2940">
          <cell r="A2940"/>
          <cell r="B2940"/>
          <cell r="C2940"/>
        </row>
        <row r="2941">
          <cell r="A2941"/>
          <cell r="B2941"/>
          <cell r="C2941"/>
        </row>
        <row r="2942">
          <cell r="A2942"/>
          <cell r="B2942"/>
          <cell r="C2942"/>
        </row>
        <row r="2943">
          <cell r="A2943"/>
          <cell r="B2943"/>
          <cell r="C2943"/>
        </row>
        <row r="2944">
          <cell r="A2944"/>
          <cell r="B2944"/>
          <cell r="C2944"/>
        </row>
        <row r="2945">
          <cell r="A2945"/>
          <cell r="B2945"/>
          <cell r="C2945"/>
        </row>
        <row r="2946">
          <cell r="A2946"/>
          <cell r="B2946"/>
          <cell r="C2946"/>
        </row>
        <row r="2947">
          <cell r="A2947"/>
          <cell r="B2947"/>
          <cell r="C2947"/>
        </row>
        <row r="2948">
          <cell r="A2948"/>
          <cell r="B2948"/>
          <cell r="C2948"/>
        </row>
        <row r="2949">
          <cell r="A2949"/>
          <cell r="B2949"/>
          <cell r="C2949"/>
        </row>
        <row r="2950">
          <cell r="A2950"/>
          <cell r="B2950"/>
          <cell r="C2950"/>
        </row>
        <row r="2951">
          <cell r="A2951"/>
          <cell r="B2951"/>
          <cell r="C2951"/>
        </row>
        <row r="2952">
          <cell r="A2952"/>
          <cell r="B2952"/>
          <cell r="C2952"/>
        </row>
        <row r="2953">
          <cell r="A2953"/>
          <cell r="B2953"/>
          <cell r="C2953"/>
        </row>
        <row r="2954">
          <cell r="A2954"/>
          <cell r="B2954"/>
          <cell r="C2954"/>
        </row>
        <row r="2955">
          <cell r="A2955"/>
          <cell r="B2955"/>
          <cell r="C2955"/>
        </row>
        <row r="2956">
          <cell r="A2956"/>
          <cell r="B2956"/>
          <cell r="C2956"/>
        </row>
        <row r="2957">
          <cell r="A2957"/>
          <cell r="B2957"/>
          <cell r="C2957"/>
        </row>
        <row r="2958">
          <cell r="A2958"/>
          <cell r="B2958"/>
          <cell r="C2958"/>
        </row>
        <row r="2959">
          <cell r="A2959"/>
          <cell r="B2959"/>
          <cell r="C2959"/>
        </row>
        <row r="2960">
          <cell r="A2960"/>
          <cell r="B2960"/>
          <cell r="C2960"/>
        </row>
        <row r="2961">
          <cell r="A2961"/>
          <cell r="B2961"/>
          <cell r="C2961"/>
        </row>
        <row r="2962">
          <cell r="A2962"/>
          <cell r="B2962"/>
          <cell r="C2962"/>
        </row>
        <row r="2963">
          <cell r="A2963"/>
          <cell r="B2963"/>
          <cell r="C2963"/>
        </row>
        <row r="2964">
          <cell r="A2964"/>
          <cell r="B2964"/>
          <cell r="C2964"/>
        </row>
        <row r="2965">
          <cell r="A2965"/>
          <cell r="B2965"/>
          <cell r="C2965"/>
        </row>
        <row r="2966">
          <cell r="A2966"/>
          <cell r="B2966"/>
          <cell r="C2966"/>
        </row>
        <row r="2967">
          <cell r="A2967"/>
          <cell r="B2967"/>
          <cell r="C2967"/>
        </row>
        <row r="2968">
          <cell r="A2968"/>
          <cell r="B2968"/>
          <cell r="C2968"/>
        </row>
        <row r="2969">
          <cell r="A2969"/>
          <cell r="B2969"/>
          <cell r="C2969"/>
        </row>
        <row r="2970">
          <cell r="A2970"/>
          <cell r="B2970"/>
          <cell r="C2970"/>
        </row>
        <row r="2971">
          <cell r="A2971"/>
          <cell r="B2971"/>
          <cell r="C2971"/>
        </row>
        <row r="2972">
          <cell r="A2972"/>
          <cell r="B2972"/>
          <cell r="C2972"/>
        </row>
        <row r="2973">
          <cell r="A2973"/>
          <cell r="B2973"/>
          <cell r="C2973"/>
        </row>
        <row r="2974">
          <cell r="A2974"/>
          <cell r="B2974"/>
          <cell r="C2974"/>
        </row>
        <row r="2975">
          <cell r="A2975"/>
          <cell r="B2975"/>
          <cell r="C2975"/>
        </row>
        <row r="2976">
          <cell r="A2976"/>
          <cell r="B2976"/>
          <cell r="C2976"/>
        </row>
        <row r="2977">
          <cell r="A2977"/>
          <cell r="B2977"/>
          <cell r="C2977"/>
        </row>
        <row r="2978">
          <cell r="A2978"/>
          <cell r="B2978"/>
          <cell r="C2978"/>
        </row>
        <row r="2979">
          <cell r="A2979"/>
          <cell r="B2979"/>
          <cell r="C2979"/>
        </row>
        <row r="2980">
          <cell r="A2980"/>
          <cell r="B2980"/>
          <cell r="C2980"/>
        </row>
        <row r="2981">
          <cell r="A2981"/>
          <cell r="B2981"/>
          <cell r="C2981"/>
        </row>
        <row r="2982">
          <cell r="A2982"/>
          <cell r="B2982"/>
          <cell r="C2982"/>
        </row>
        <row r="2983">
          <cell r="A2983"/>
          <cell r="B2983"/>
          <cell r="C2983"/>
        </row>
        <row r="2984">
          <cell r="A2984"/>
          <cell r="B2984"/>
          <cell r="C2984"/>
        </row>
        <row r="2985">
          <cell r="A2985"/>
          <cell r="B2985"/>
          <cell r="C2985"/>
        </row>
        <row r="2986">
          <cell r="A2986"/>
          <cell r="B2986"/>
          <cell r="C2986"/>
        </row>
        <row r="2987">
          <cell r="A2987"/>
          <cell r="B2987"/>
          <cell r="C2987"/>
        </row>
        <row r="2988">
          <cell r="A2988"/>
          <cell r="B2988"/>
          <cell r="C2988"/>
        </row>
        <row r="2989">
          <cell r="A2989"/>
          <cell r="B2989"/>
          <cell r="C2989"/>
        </row>
        <row r="2990">
          <cell r="A2990"/>
          <cell r="B2990"/>
          <cell r="C2990"/>
        </row>
        <row r="2991">
          <cell r="A2991"/>
          <cell r="B2991"/>
          <cell r="C2991"/>
        </row>
        <row r="2992">
          <cell r="A2992"/>
          <cell r="B2992"/>
          <cell r="C2992"/>
        </row>
        <row r="2993">
          <cell r="A2993"/>
          <cell r="B2993"/>
          <cell r="C2993"/>
        </row>
        <row r="2994">
          <cell r="A2994"/>
          <cell r="B2994"/>
          <cell r="C2994"/>
        </row>
        <row r="2995">
          <cell r="A2995"/>
          <cell r="B2995"/>
          <cell r="C2995"/>
        </row>
        <row r="2996">
          <cell r="A2996"/>
          <cell r="B2996"/>
          <cell r="C2996"/>
        </row>
        <row r="2997">
          <cell r="A2997"/>
          <cell r="B2997"/>
          <cell r="C2997"/>
        </row>
        <row r="2998">
          <cell r="A2998"/>
          <cell r="B2998"/>
          <cell r="C2998"/>
        </row>
        <row r="2999">
          <cell r="A2999"/>
          <cell r="B2999"/>
          <cell r="C2999"/>
        </row>
        <row r="3000">
          <cell r="A3000"/>
          <cell r="B3000"/>
          <cell r="C3000"/>
        </row>
        <row r="3001">
          <cell r="A3001"/>
          <cell r="B3001"/>
          <cell r="C3001"/>
        </row>
        <row r="3002">
          <cell r="A3002"/>
          <cell r="B3002"/>
          <cell r="C3002"/>
        </row>
        <row r="3003">
          <cell r="A3003"/>
          <cell r="B3003"/>
          <cell r="C3003"/>
        </row>
        <row r="3004">
          <cell r="A3004"/>
          <cell r="B3004"/>
          <cell r="C3004"/>
        </row>
        <row r="3005">
          <cell r="A3005"/>
          <cell r="B3005"/>
          <cell r="C3005"/>
        </row>
        <row r="3006">
          <cell r="A3006"/>
          <cell r="B3006"/>
          <cell r="C3006"/>
        </row>
        <row r="3007">
          <cell r="A3007"/>
          <cell r="B3007"/>
          <cell r="C3007"/>
        </row>
        <row r="3008">
          <cell r="A3008"/>
          <cell r="B3008"/>
          <cell r="C3008"/>
        </row>
        <row r="3009">
          <cell r="A3009"/>
          <cell r="B3009"/>
          <cell r="C3009"/>
        </row>
        <row r="3010">
          <cell r="A3010"/>
          <cell r="B3010"/>
          <cell r="C3010"/>
        </row>
        <row r="3011">
          <cell r="A3011"/>
          <cell r="B3011"/>
          <cell r="C3011"/>
        </row>
        <row r="3012">
          <cell r="A3012"/>
          <cell r="B3012"/>
          <cell r="C3012"/>
        </row>
        <row r="3013">
          <cell r="A3013"/>
          <cell r="B3013"/>
          <cell r="C3013"/>
        </row>
        <row r="3014">
          <cell r="A3014"/>
          <cell r="B3014"/>
          <cell r="C3014"/>
        </row>
        <row r="3015">
          <cell r="A3015"/>
          <cell r="B3015"/>
          <cell r="C3015"/>
        </row>
        <row r="3016">
          <cell r="A3016"/>
          <cell r="B3016"/>
          <cell r="C3016"/>
        </row>
        <row r="3017">
          <cell r="A3017"/>
          <cell r="B3017"/>
          <cell r="C3017"/>
        </row>
        <row r="3018">
          <cell r="A3018"/>
          <cell r="B3018"/>
          <cell r="C3018"/>
        </row>
        <row r="3019">
          <cell r="A3019"/>
          <cell r="B3019"/>
          <cell r="C3019"/>
        </row>
        <row r="3020">
          <cell r="A3020"/>
          <cell r="B3020"/>
          <cell r="C3020"/>
        </row>
        <row r="3021">
          <cell r="A3021"/>
          <cell r="B3021"/>
          <cell r="C3021"/>
        </row>
        <row r="3022">
          <cell r="A3022"/>
          <cell r="B3022"/>
          <cell r="C3022"/>
        </row>
        <row r="3023">
          <cell r="A3023"/>
          <cell r="B3023"/>
          <cell r="C3023"/>
        </row>
        <row r="3024">
          <cell r="A3024"/>
          <cell r="B3024"/>
          <cell r="C3024"/>
        </row>
        <row r="3025">
          <cell r="A3025"/>
          <cell r="B3025"/>
          <cell r="C3025"/>
        </row>
        <row r="3026">
          <cell r="A3026"/>
          <cell r="B3026"/>
          <cell r="C3026"/>
        </row>
        <row r="3027">
          <cell r="A3027"/>
          <cell r="B3027"/>
          <cell r="C3027"/>
        </row>
        <row r="3028">
          <cell r="A3028"/>
          <cell r="B3028"/>
          <cell r="C3028"/>
        </row>
        <row r="3029">
          <cell r="A3029"/>
          <cell r="B3029"/>
          <cell r="C3029"/>
        </row>
        <row r="3030">
          <cell r="A3030"/>
          <cell r="B3030"/>
          <cell r="C3030"/>
        </row>
        <row r="3031">
          <cell r="A3031"/>
          <cell r="B3031"/>
          <cell r="C3031"/>
        </row>
        <row r="3032">
          <cell r="A3032"/>
          <cell r="B3032"/>
          <cell r="C3032"/>
        </row>
        <row r="3033">
          <cell r="A3033"/>
          <cell r="B3033"/>
          <cell r="C3033"/>
        </row>
        <row r="3034">
          <cell r="A3034"/>
          <cell r="B3034"/>
          <cell r="C3034"/>
        </row>
        <row r="3035">
          <cell r="A3035"/>
          <cell r="B3035"/>
          <cell r="C3035"/>
        </row>
        <row r="3036">
          <cell r="A3036"/>
          <cell r="B3036"/>
          <cell r="C3036"/>
        </row>
        <row r="3037">
          <cell r="A3037"/>
          <cell r="B3037"/>
          <cell r="C3037"/>
        </row>
        <row r="3038">
          <cell r="A3038"/>
          <cell r="B3038"/>
          <cell r="C3038"/>
        </row>
        <row r="3039">
          <cell r="A3039"/>
          <cell r="B3039"/>
          <cell r="C3039"/>
        </row>
        <row r="3040">
          <cell r="A3040"/>
          <cell r="B3040"/>
          <cell r="C3040"/>
        </row>
        <row r="3041">
          <cell r="A3041"/>
          <cell r="B3041"/>
          <cell r="C3041"/>
        </row>
        <row r="3042">
          <cell r="A3042"/>
          <cell r="B3042"/>
          <cell r="C3042"/>
        </row>
        <row r="3043">
          <cell r="A3043"/>
          <cell r="B3043"/>
          <cell r="C3043"/>
        </row>
        <row r="3044">
          <cell r="A3044"/>
          <cell r="B3044"/>
          <cell r="C3044"/>
        </row>
        <row r="3045">
          <cell r="A3045"/>
          <cell r="B3045"/>
          <cell r="C3045"/>
        </row>
        <row r="3046">
          <cell r="A3046"/>
          <cell r="B3046"/>
          <cell r="C3046"/>
        </row>
        <row r="3047">
          <cell r="A3047"/>
          <cell r="B3047"/>
          <cell r="C3047"/>
        </row>
        <row r="3048">
          <cell r="A3048"/>
          <cell r="B3048"/>
          <cell r="C3048"/>
        </row>
        <row r="3049">
          <cell r="A3049"/>
          <cell r="B3049"/>
          <cell r="C3049"/>
        </row>
        <row r="3050">
          <cell r="A3050"/>
          <cell r="B3050"/>
          <cell r="C3050"/>
        </row>
        <row r="3051">
          <cell r="A3051"/>
          <cell r="B3051"/>
          <cell r="C3051"/>
        </row>
        <row r="3052">
          <cell r="A3052"/>
          <cell r="B3052"/>
          <cell r="C3052"/>
        </row>
        <row r="3053">
          <cell r="A3053"/>
          <cell r="B3053"/>
          <cell r="C3053"/>
        </row>
        <row r="3054">
          <cell r="A3054"/>
          <cell r="B3054"/>
          <cell r="C3054"/>
        </row>
        <row r="3055">
          <cell r="A3055"/>
          <cell r="B3055"/>
          <cell r="C3055"/>
        </row>
        <row r="3056">
          <cell r="A3056"/>
          <cell r="B3056"/>
          <cell r="C3056"/>
        </row>
        <row r="3057">
          <cell r="A3057"/>
          <cell r="B3057"/>
          <cell r="C3057"/>
        </row>
        <row r="3058">
          <cell r="A3058"/>
          <cell r="B3058"/>
          <cell r="C3058"/>
        </row>
        <row r="3059">
          <cell r="A3059"/>
          <cell r="B3059"/>
          <cell r="C3059"/>
        </row>
        <row r="3060">
          <cell r="A3060"/>
          <cell r="B3060"/>
          <cell r="C3060"/>
        </row>
        <row r="3061">
          <cell r="A3061"/>
          <cell r="B3061"/>
          <cell r="C3061"/>
        </row>
        <row r="3062">
          <cell r="A3062"/>
          <cell r="B3062"/>
          <cell r="C3062"/>
        </row>
        <row r="3063">
          <cell r="A3063"/>
          <cell r="B3063"/>
          <cell r="C3063"/>
        </row>
        <row r="3064">
          <cell r="A3064"/>
          <cell r="B3064"/>
          <cell r="C3064"/>
        </row>
        <row r="3065">
          <cell r="A3065"/>
          <cell r="B3065"/>
          <cell r="C3065"/>
        </row>
        <row r="3066">
          <cell r="A3066"/>
          <cell r="B3066"/>
          <cell r="C3066"/>
        </row>
        <row r="3067">
          <cell r="A3067"/>
          <cell r="B3067"/>
          <cell r="C3067"/>
        </row>
        <row r="3068">
          <cell r="A3068"/>
          <cell r="B3068"/>
          <cell r="C3068"/>
        </row>
        <row r="3069">
          <cell r="A3069"/>
          <cell r="B3069"/>
          <cell r="C3069"/>
        </row>
        <row r="3070">
          <cell r="A3070"/>
          <cell r="B3070"/>
          <cell r="C3070"/>
        </row>
        <row r="3071">
          <cell r="A3071"/>
          <cell r="B3071"/>
          <cell r="C3071"/>
        </row>
        <row r="3072">
          <cell r="A3072"/>
          <cell r="B3072"/>
          <cell r="C3072"/>
        </row>
        <row r="3073">
          <cell r="A3073"/>
          <cell r="B3073"/>
          <cell r="C3073"/>
        </row>
        <row r="3074">
          <cell r="A3074"/>
          <cell r="B3074"/>
          <cell r="C3074"/>
        </row>
        <row r="3075">
          <cell r="A3075"/>
          <cell r="B3075"/>
          <cell r="C3075"/>
        </row>
        <row r="3076">
          <cell r="A3076"/>
          <cell r="B3076"/>
          <cell r="C3076"/>
        </row>
        <row r="3077">
          <cell r="A3077"/>
          <cell r="B3077"/>
          <cell r="C3077"/>
        </row>
        <row r="3078">
          <cell r="A3078"/>
          <cell r="B3078"/>
          <cell r="C3078"/>
        </row>
        <row r="3079">
          <cell r="A3079"/>
          <cell r="B3079"/>
          <cell r="C3079"/>
        </row>
        <row r="3080">
          <cell r="A3080"/>
          <cell r="B3080"/>
          <cell r="C3080"/>
        </row>
        <row r="3081">
          <cell r="A3081"/>
          <cell r="B3081"/>
          <cell r="C3081"/>
        </row>
        <row r="3082">
          <cell r="A3082"/>
          <cell r="B3082"/>
          <cell r="C3082"/>
        </row>
        <row r="3083">
          <cell r="A3083"/>
          <cell r="B3083"/>
          <cell r="C3083"/>
        </row>
        <row r="3084">
          <cell r="A3084"/>
          <cell r="B3084"/>
          <cell r="C3084"/>
        </row>
        <row r="3085">
          <cell r="A3085"/>
          <cell r="B3085"/>
          <cell r="C3085"/>
        </row>
        <row r="3086">
          <cell r="A3086"/>
          <cell r="B3086"/>
          <cell r="C3086"/>
        </row>
        <row r="3087">
          <cell r="A3087"/>
          <cell r="B3087"/>
          <cell r="C3087"/>
        </row>
        <row r="3088">
          <cell r="A3088"/>
          <cell r="B3088"/>
          <cell r="C3088"/>
        </row>
        <row r="3089">
          <cell r="A3089"/>
          <cell r="B3089"/>
          <cell r="C3089"/>
        </row>
        <row r="3090">
          <cell r="A3090"/>
          <cell r="B3090"/>
          <cell r="C3090"/>
        </row>
        <row r="3091">
          <cell r="A3091"/>
          <cell r="B3091"/>
          <cell r="C3091"/>
        </row>
        <row r="3092">
          <cell r="A3092"/>
          <cell r="B3092"/>
          <cell r="C3092"/>
        </row>
        <row r="3093">
          <cell r="A3093"/>
          <cell r="B3093"/>
          <cell r="C3093"/>
        </row>
        <row r="3094">
          <cell r="A3094"/>
          <cell r="B3094"/>
          <cell r="C3094"/>
        </row>
        <row r="3095">
          <cell r="A3095"/>
          <cell r="B3095"/>
          <cell r="C3095"/>
        </row>
        <row r="3096">
          <cell r="A3096"/>
          <cell r="B3096"/>
          <cell r="C3096"/>
        </row>
        <row r="3097">
          <cell r="A3097"/>
          <cell r="B3097"/>
          <cell r="C3097"/>
        </row>
        <row r="3098">
          <cell r="A3098"/>
          <cell r="B3098"/>
          <cell r="C3098"/>
        </row>
        <row r="3099">
          <cell r="A3099"/>
          <cell r="B3099"/>
          <cell r="C3099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1388-0B3D-478D-9037-10D77377338A}">
  <sheetPr>
    <tabColor theme="9" tint="0.39997558519241921"/>
  </sheetPr>
  <dimension ref="A1:M23"/>
  <sheetViews>
    <sheetView showGridLines="0" topLeftCell="A3" zoomScale="80" zoomScaleNormal="80" workbookViewId="0">
      <selection activeCell="D7" sqref="D7"/>
    </sheetView>
  </sheetViews>
  <sheetFormatPr defaultColWidth="0" defaultRowHeight="18" zeroHeight="1"/>
  <cols>
    <col min="1" max="1" width="25.28515625" style="19" customWidth="1"/>
    <col min="2" max="2" width="12.28515625" style="19" bestFit="1" customWidth="1"/>
    <col min="3" max="3" width="27.7109375" style="20" customWidth="1"/>
    <col min="4" max="5" width="27.7109375" style="21" customWidth="1"/>
    <col min="6" max="6" width="10.85546875" style="19" bestFit="1" customWidth="1"/>
    <col min="7" max="7" width="27.7109375" style="20" customWidth="1"/>
    <col min="8" max="8" width="27.7109375" style="21" customWidth="1"/>
    <col min="9" max="9" width="27.7109375" style="19" customWidth="1"/>
    <col min="10" max="10" width="28.7109375" style="19" customWidth="1"/>
    <col min="11" max="11" width="11.28515625" style="19" hidden="1" customWidth="1"/>
    <col min="12" max="12" width="11.85546875" style="19" hidden="1" customWidth="1"/>
    <col min="13" max="13" width="10.85546875" style="19" hidden="1" customWidth="1"/>
    <col min="14" max="16384" width="8.85546875" style="19" hidden="1"/>
  </cols>
  <sheetData>
    <row r="1" spans="3:9"/>
    <row r="2" spans="3:9" ht="99.95" customHeight="1">
      <c r="E2" s="32"/>
    </row>
    <row r="3" spans="3:9" ht="18" customHeight="1">
      <c r="C3" s="18"/>
      <c r="D3" s="18"/>
    </row>
    <row r="4" spans="3:9" ht="18" customHeight="1">
      <c r="C4" s="18"/>
    </row>
    <row r="5" spans="3:9" ht="18" customHeight="1">
      <c r="C5" s="18" t="s">
        <v>67</v>
      </c>
      <c r="D5" s="22">
        <v>2026</v>
      </c>
    </row>
    <row r="6" spans="3:9" ht="18" customHeight="1">
      <c r="C6" s="23" t="s">
        <v>68</v>
      </c>
      <c r="D6" s="24">
        <v>2</v>
      </c>
    </row>
    <row r="7" spans="3:9" ht="18" customHeight="1">
      <c r="C7" s="18" t="s">
        <v>59</v>
      </c>
      <c r="D7" s="18">
        <f>(D5-2023)*4 + (D6-1)</f>
        <v>13</v>
      </c>
    </row>
    <row r="8" spans="3:9" ht="18" customHeight="1" thickBot="1"/>
    <row r="9" spans="3:9">
      <c r="C9" s="43" t="s">
        <v>21</v>
      </c>
      <c r="D9" s="44"/>
      <c r="E9" s="45"/>
      <c r="G9" s="43" t="s">
        <v>4</v>
      </c>
      <c r="H9" s="44"/>
      <c r="I9" s="45"/>
    </row>
    <row r="10" spans="3:9">
      <c r="C10" s="25" t="s">
        <v>65</v>
      </c>
      <c r="D10" s="26" t="s">
        <v>62</v>
      </c>
      <c r="E10" s="27" t="s">
        <v>66</v>
      </c>
      <c r="G10" s="25" t="s">
        <v>65</v>
      </c>
      <c r="H10" s="26" t="s">
        <v>62</v>
      </c>
      <c r="I10" s="27" t="s">
        <v>66</v>
      </c>
    </row>
    <row r="11" spans="3:9">
      <c r="C11" s="28" cm="1">
        <f t="array" ref="C11">INDEX(Forecasting!$G:$G,MATCH(1,(Forecasting!$A:$A=C9)*(Forecasting!$B:$B=$D$7),0))</f>
        <v>0.12022464522777063</v>
      </c>
      <c r="D11" s="29" cm="1">
        <f t="array" ref="D11">INDEX(Forecasting!$E:$E,MATCH(1,(Forecasting!$A:$A=C9)*(Forecasting!$B:$B=$D$7),0))</f>
        <v>0.36885934192233066</v>
      </c>
      <c r="E11" s="30" cm="1">
        <f t="array" ref="E11">INDEX(Forecasting!$F:$F,MATCH(1,(Forecasting!$A:$A=C9)*(Forecasting!$B:$B=$D$7),0))</f>
        <v>0.21430708161876624</v>
      </c>
      <c r="G11" s="28" cm="1">
        <f t="array" ref="G11">INDEX(Forecasting!$G:$G,MATCH(1,(Forecasting!$A:$A=Final!G9)*(Forecasting!$B:$B=$D$7),0))</f>
        <v>1602.0680783394473</v>
      </c>
      <c r="H11" s="29" cm="1">
        <f t="array" ref="H11">INDEX(Forecasting!$E:$E,MATCH(1,(Forecasting!$A:$A=Final!G9)*(Forecasting!$B:$B=$D$7),0))</f>
        <v>1822.8283499596769</v>
      </c>
      <c r="I11" s="30" cm="1">
        <f t="array" ref="I11">INDEX(Forecasting!$F:$F,MATCH(1,(Forecasting!$A:$A=Final!G9)*(Forecasting!$B:$B=$D$7),0))</f>
        <v>2077.5688003100445</v>
      </c>
    </row>
    <row r="12" spans="3:9" ht="24.95" customHeight="1">
      <c r="C12" s="31" t="s">
        <v>5</v>
      </c>
      <c r="D12" s="35" t="str">
        <f>VLOOKUP(C9,Dropbox!$A:$B,2,FALSE)</f>
        <v>148 m</v>
      </c>
      <c r="E12" s="36"/>
      <c r="G12" s="31" t="s">
        <v>5</v>
      </c>
      <c r="H12" s="35" t="str">
        <f>VLOOKUP(G9,Dropbox!$A:$B,2,FALSE)</f>
        <v>302 m</v>
      </c>
      <c r="I12" s="36"/>
    </row>
    <row r="13" spans="3:9" ht="24.95" customHeight="1">
      <c r="C13" s="31" t="s">
        <v>64</v>
      </c>
      <c r="D13" s="38" t="str">
        <f>IF(VLOOKUP(C9,Dropbox!$A:$C,3,FALSE)=0,"No",Dropbox!$H$2)</f>
        <v>No</v>
      </c>
      <c r="E13" s="39"/>
      <c r="G13" s="31" t="s">
        <v>64</v>
      </c>
      <c r="H13" s="38" t="str">
        <f>IF(VLOOKUP(G9,Dropbox!$A:$C,3,FALSE)=0,"No",Dropbox!$H$2)</f>
        <v>Tao Nan</v>
      </c>
      <c r="I13" s="39"/>
    </row>
    <row r="14" spans="3:9" ht="24.95" customHeight="1">
      <c r="C14" s="31" t="s">
        <v>32</v>
      </c>
      <c r="D14" s="46" cm="1">
        <f t="array" ref="D14">(INDEX(Forecasting!E:E,MATCH(1,(Forecasting!A:A=C9)*(Forecasting!B:B=D7),0))-INDEX(Forecasting!E:E,MATCH(1,(Forecasting!A:A=C9)*(Forecasting!B:B=0),0)))/INDEX(Forecasting!E:E,MATCH(1,(Forecasting!A:A=C9)*(Forecasting!B:B=0),0))</f>
        <v>-0.99966814869727783</v>
      </c>
      <c r="E14" s="47"/>
      <c r="G14" s="31" t="s">
        <v>32</v>
      </c>
      <c r="H14" s="46" cm="1">
        <f t="array" ref="H14">(INDEX(Forecasting!E:E,MATCH(1,(Forecasting!A:A=G9)*(Forecasting!B:B=D7),0))-INDEX(Forecasting!E:E,MATCH(1,(Forecasting!A:A=G9)*(Forecasting!B:B=0),0)))/INDEX(Forecasting!E:E,MATCH(1,(Forecasting!A:A=G9)*(Forecasting!B:B=0),0))</f>
        <v>0.12818288244367956</v>
      </c>
      <c r="I14" s="47"/>
    </row>
    <row r="15" spans="3:9" ht="24.95" customHeight="1">
      <c r="C15" s="31" t="s">
        <v>33</v>
      </c>
      <c r="D15" s="46">
        <f>(E11-C11)/VLOOKUP(C9,Dropbox!A:E,4,FALSE)*VLOOKUP(C9,Dropbox!A:E,5,FALSE)</f>
        <v>3.5427623923749624E-4</v>
      </c>
      <c r="E15" s="47"/>
      <c r="G15" s="31" t="s">
        <v>33</v>
      </c>
      <c r="H15" s="46">
        <f>(I11-G11)/VLOOKUP(G9,Dropbox!A:E,4,FALSE)*VLOOKUP(G9,Dropbox!A:E,5,FALSE)</f>
        <v>0.84847631741790142</v>
      </c>
      <c r="I15" s="47"/>
    </row>
    <row r="16" spans="3:9" ht="24.95" customHeight="1">
      <c r="C16" s="31" t="s">
        <v>34</v>
      </c>
      <c r="D16" s="48">
        <f>D14/D15</f>
        <v>-2821.7194324091547</v>
      </c>
      <c r="E16" s="49"/>
      <c r="G16" s="31" t="s">
        <v>34</v>
      </c>
      <c r="H16" s="48">
        <f>H14/H15</f>
        <v>0.15107420185134696</v>
      </c>
      <c r="I16" s="49"/>
    </row>
    <row r="17" spans="3:9">
      <c r="C17" s="34"/>
      <c r="D17" s="35"/>
      <c r="E17" s="36"/>
      <c r="G17" s="34"/>
      <c r="H17" s="35"/>
      <c r="I17" s="36"/>
    </row>
    <row r="18" spans="3:9">
      <c r="C18" s="37"/>
      <c r="D18" s="38"/>
      <c r="E18" s="39"/>
      <c r="G18" s="37"/>
      <c r="H18" s="38"/>
      <c r="I18" s="39"/>
    </row>
    <row r="19" spans="3:9">
      <c r="C19" s="37"/>
      <c r="D19" s="38"/>
      <c r="E19" s="39"/>
      <c r="G19" s="37"/>
      <c r="H19" s="38"/>
      <c r="I19" s="39"/>
    </row>
    <row r="20" spans="3:9" ht="18.75" thickBot="1">
      <c r="C20" s="40"/>
      <c r="D20" s="41"/>
      <c r="E20" s="42"/>
      <c r="G20" s="40"/>
      <c r="H20" s="41"/>
      <c r="I20" s="42"/>
    </row>
    <row r="21" spans="3:9"/>
    <row r="22" spans="3:9">
      <c r="C22" s="19"/>
      <c r="D22" s="19"/>
    </row>
    <row r="23" spans="3:9" hidden="1">
      <c r="C23" s="19"/>
      <c r="D23" s="19"/>
    </row>
  </sheetData>
  <mergeCells count="14">
    <mergeCell ref="C17:E20"/>
    <mergeCell ref="G17:I20"/>
    <mergeCell ref="C9:E9"/>
    <mergeCell ref="G9:I9"/>
    <mergeCell ref="H12:I12"/>
    <mergeCell ref="D12:E12"/>
    <mergeCell ref="H13:I13"/>
    <mergeCell ref="D13:E13"/>
    <mergeCell ref="D14:E14"/>
    <mergeCell ref="D15:E15"/>
    <mergeCell ref="D16:E16"/>
    <mergeCell ref="H14:I14"/>
    <mergeCell ref="H15:I15"/>
    <mergeCell ref="H16:I16"/>
  </mergeCells>
  <conditionalFormatting sqref="D16">
    <cfRule type="expression" dxfId="3" priority="9">
      <formula>($D$16-$H$16)&lt;0</formula>
    </cfRule>
    <cfRule type="expression" dxfId="2" priority="10">
      <formula>($D$16-$H$16)&gt;0</formula>
    </cfRule>
  </conditionalFormatting>
  <conditionalFormatting sqref="H16">
    <cfRule type="expression" dxfId="1" priority="1">
      <formula>($D$16-$H$16)&gt;0</formula>
    </cfRule>
    <cfRule type="expression" dxfId="0" priority="2">
      <formula>($D$16-$H$16)&lt;0</formula>
    </cfRule>
  </conditionalFormatting>
  <dataValidations count="2">
    <dataValidation type="whole" allowBlank="1" showErrorMessage="1" error="Input a number from 1 to 4 only" prompt="_x000a_" sqref="D6" xr:uid="{B68DD1A8-8A0C-40A9-8F1B-DAA56C6EED99}">
      <formula1>1</formula1>
      <formula2>4</formula2>
    </dataValidation>
    <dataValidation type="whole" operator="greaterThan" allowBlank="1" showInputMessage="1" showErrorMessage="1" error="Input a year larger than 2023" sqref="D5" xr:uid="{15CB90C4-2B85-42DC-9B3A-0380A088716A}">
      <formula1>2023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1E22E0-4E94-41F6-B697-7F86863CFFB1}">
          <x14:formula1>
            <xm:f>Dropbox!$A$2:$A$21</xm:f>
          </x14:formula1>
          <xm:sqref>C9:E9 G9:I9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xr2:uid="{90BCC1E7-1D4B-44A2-90AE-43862A6CB13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Forecasting!E134:E177</xm:f>
              <xm:sqref>G17</xm:sqref>
            </x14:sparkline>
          </x14:sparklines>
        </x14:sparklineGroup>
        <x14:sparklineGroup displayEmptyCellsAs="gap" markers="1" high="1" low="1" xr2:uid="{76B0BAA6-E344-4F61-B424-A4718539A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Forecasting!E2:E45</xm:f>
              <xm:sqref>C17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AA1A-0B59-43D1-B850-4748C0B07733}">
  <sheetPr>
    <tabColor theme="4" tint="0.39997558519241921"/>
  </sheetPr>
  <dimension ref="A1:H881"/>
  <sheetViews>
    <sheetView zoomScale="127" zoomScaleNormal="100" workbookViewId="0">
      <selection activeCell="D1" sqref="D1"/>
    </sheetView>
  </sheetViews>
  <sheetFormatPr defaultRowHeight="15"/>
  <cols>
    <col min="1" max="1" width="26.5703125" style="4" bestFit="1" customWidth="1"/>
    <col min="2" max="2" width="19.5703125" style="4" bestFit="1" customWidth="1"/>
    <col min="3" max="4" width="19.5703125" style="4" customWidth="1"/>
    <col min="5" max="7" width="12.7109375" style="4" bestFit="1" customWidth="1"/>
  </cols>
  <sheetData>
    <row r="1" spans="1:8">
      <c r="A1" s="7" t="s">
        <v>1</v>
      </c>
      <c r="B1" s="7" t="s">
        <v>35</v>
      </c>
      <c r="C1" s="7" t="s">
        <v>63</v>
      </c>
      <c r="D1" s="7" t="s">
        <v>70</v>
      </c>
      <c r="E1" s="7" t="s">
        <v>62</v>
      </c>
      <c r="F1" s="7" t="s">
        <v>30</v>
      </c>
      <c r="G1" s="7" t="s">
        <v>31</v>
      </c>
    </row>
    <row r="2" spans="1:8">
      <c r="A2" s="4" t="s">
        <v>0</v>
      </c>
      <c r="B2" s="4">
        <v>0</v>
      </c>
      <c r="C2" s="33">
        <f>Update!D4</f>
        <v>9.3372593735755238E-2</v>
      </c>
      <c r="D2" s="4">
        <f>Update!$E$2</f>
        <v>0.104957352061187</v>
      </c>
      <c r="E2" s="4">
        <f>Update!C4</f>
        <v>2089.9890014717907</v>
      </c>
      <c r="F2" s="4">
        <f>E2*(1+C2+(1.96*D2))</f>
        <v>2715.0817298241204</v>
      </c>
      <c r="G2" s="4">
        <f>E2*(1+C2-(1.96*D2))</f>
        <v>1855.1916610127057</v>
      </c>
    </row>
    <row r="3" spans="1:8">
      <c r="A3" s="4" t="s">
        <v>0</v>
      </c>
      <c r="B3" s="4">
        <v>1</v>
      </c>
      <c r="C3">
        <v>9.2170660181193353E-2</v>
      </c>
      <c r="D3" s="4">
        <f>Update!$E$2</f>
        <v>0.104957352061187</v>
      </c>
      <c r="E3" s="4">
        <f>E2*(1+C3)</f>
        <v>2282.6246675088787</v>
      </c>
      <c r="F3" s="4">
        <f t="shared" ref="F3:F66" si="0">E3*(1+C3+(1.96*D3))</f>
        <v>2962.5890421275562</v>
      </c>
      <c r="G3" s="4">
        <f t="shared" ref="G3:G66" si="1">E3*(1+C3-(1.96*D3))</f>
        <v>2023.4423379905418</v>
      </c>
      <c r="H3">
        <f>(E3-E2)/E2</f>
        <v>9.2170660181193312E-2</v>
      </c>
    </row>
    <row r="4" spans="1:8">
      <c r="A4" s="4" t="s">
        <v>0</v>
      </c>
      <c r="B4" s="4">
        <v>2</v>
      </c>
      <c r="C4">
        <v>9.0979043780093916E-2</v>
      </c>
      <c r="D4" s="4">
        <f>Update!$E$2</f>
        <v>0.104957352061187</v>
      </c>
      <c r="E4" s="4">
        <f t="shared" ref="E4:E45" si="2">E3*(1+C4)</f>
        <v>2490.2956770676915</v>
      </c>
      <c r="F4" s="4">
        <f t="shared" si="0"/>
        <v>3229.1550831213253</v>
      </c>
      <c r="G4" s="4">
        <f t="shared" si="1"/>
        <v>2204.5657098726979</v>
      </c>
    </row>
    <row r="5" spans="1:8">
      <c r="A5" s="4" t="s">
        <v>0</v>
      </c>
      <c r="B5" s="4">
        <v>3</v>
      </c>
      <c r="C5">
        <v>8.9797568918126736E-2</v>
      </c>
      <c r="D5" s="4">
        <f>Update!$E$2</f>
        <v>0.104957352061187</v>
      </c>
      <c r="E5" s="4">
        <f t="shared" si="2"/>
        <v>2713.9181747556904</v>
      </c>
      <c r="F5" s="4">
        <f t="shared" si="0"/>
        <v>3515.9189331443217</v>
      </c>
      <c r="G5" s="4">
        <f t="shared" si="1"/>
        <v>2399.3239250386209</v>
      </c>
    </row>
    <row r="6" spans="1:8">
      <c r="A6" s="4" t="s">
        <v>0</v>
      </c>
      <c r="B6" s="4">
        <v>4</v>
      </c>
      <c r="C6">
        <v>8.8626064427001161E-2</v>
      </c>
      <c r="D6" s="4">
        <f>Update!$E$2</f>
        <v>0.104957352061187</v>
      </c>
      <c r="E6" s="4">
        <f t="shared" si="2"/>
        <v>2954.4420617611977</v>
      </c>
      <c r="F6" s="4">
        <f t="shared" si="0"/>
        <v>3824.0598488891601</v>
      </c>
      <c r="G6" s="4">
        <f t="shared" si="1"/>
        <v>2608.5054196562155</v>
      </c>
    </row>
    <row r="7" spans="1:8">
      <c r="A7" s="4" t="s">
        <v>0</v>
      </c>
      <c r="B7" s="4">
        <v>5</v>
      </c>
      <c r="C7">
        <v>8.7464363435639791E-2</v>
      </c>
      <c r="D7" s="4">
        <f>Update!$E$2</f>
        <v>0.104957352061187</v>
      </c>
      <c r="E7" s="4">
        <f t="shared" si="2"/>
        <v>3212.8504560006199</v>
      </c>
      <c r="F7" s="4">
        <f t="shared" si="0"/>
        <v>4154.7964377522076</v>
      </c>
      <c r="G7" s="4">
        <f t="shared" si="1"/>
        <v>2832.9243141450311</v>
      </c>
    </row>
    <row r="8" spans="1:8">
      <c r="A8" s="4" t="s">
        <v>0</v>
      </c>
      <c r="B8" s="4">
        <v>6</v>
      </c>
      <c r="C8">
        <v>8.6312303227528364E-2</v>
      </c>
      <c r="D8" s="4">
        <f>Update!$E$2</f>
        <v>0.104957352061187</v>
      </c>
      <c r="E8" s="4">
        <f t="shared" si="2"/>
        <v>3490.1589787836483</v>
      </c>
      <c r="F8" s="4">
        <f t="shared" si="0"/>
        <v>4509.3856144566917</v>
      </c>
      <c r="G8" s="4">
        <f t="shared" si="1"/>
        <v>3073.4196632887151</v>
      </c>
    </row>
    <row r="9" spans="1:8">
      <c r="A9" s="4" t="s">
        <v>0</v>
      </c>
      <c r="B9" s="4">
        <v>7</v>
      </c>
      <c r="C9">
        <v>8.5169725103936056E-2</v>
      </c>
      <c r="D9" s="4">
        <f>Update!$E$2</f>
        <v>0.104957352061187</v>
      </c>
      <c r="E9" s="4">
        <f t="shared" si="2"/>
        <v>3787.414859575686</v>
      </c>
      <c r="F9" s="4">
        <f t="shared" si="0"/>
        <v>4889.1213302640917</v>
      </c>
      <c r="G9" s="4">
        <f t="shared" si="1"/>
        <v>3330.8545537765276</v>
      </c>
    </row>
    <row r="10" spans="1:8">
      <c r="A10" s="4" t="s">
        <v>0</v>
      </c>
      <c r="B10" s="4">
        <v>8</v>
      </c>
      <c r="C10">
        <v>8.403647425271954E-2</v>
      </c>
      <c r="D10" s="4">
        <f>Update!$E$2</f>
        <v>0.104957352061187</v>
      </c>
      <c r="E10" s="4">
        <f t="shared" si="2"/>
        <v>4105.6958509067854</v>
      </c>
      <c r="F10" s="4">
        <f t="shared" si="0"/>
        <v>5295.3330657353763</v>
      </c>
      <c r="G10" s="4">
        <f t="shared" si="1"/>
        <v>3606.1150434066458</v>
      </c>
    </row>
    <row r="11" spans="1:8">
      <c r="A11" s="4" t="s">
        <v>0</v>
      </c>
      <c r="B11" s="4">
        <v>9</v>
      </c>
      <c r="C11">
        <v>8.2912399622437238E-2</v>
      </c>
      <c r="D11" s="4">
        <f>Update!$E$2</f>
        <v>0.104957352061187</v>
      </c>
      <c r="E11" s="4">
        <f t="shared" si="2"/>
        <v>4446.1089460253515</v>
      </c>
      <c r="F11" s="4">
        <f t="shared" si="0"/>
        <v>5729.3840787458348</v>
      </c>
      <c r="G11" s="4">
        <f t="shared" si="1"/>
        <v>3900.1089367003624</v>
      </c>
    </row>
    <row r="12" spans="1:8">
      <c r="A12" s="4" t="s">
        <v>0</v>
      </c>
      <c r="B12" s="4">
        <v>10</v>
      </c>
      <c r="C12">
        <v>8.1797353801520423E-2</v>
      </c>
      <c r="D12" s="4">
        <f>Update!$E$2</f>
        <v>0.104957352061187</v>
      </c>
      <c r="E12" s="4">
        <f t="shared" si="2"/>
        <v>4809.788892523492</v>
      </c>
      <c r="F12" s="4">
        <f t="shared" si="0"/>
        <v>6192.6694002957056</v>
      </c>
      <c r="G12" s="4">
        <f t="shared" si="1"/>
        <v>4213.7643922560128</v>
      </c>
    </row>
    <row r="13" spans="1:8">
      <c r="A13" s="4" t="s">
        <v>0</v>
      </c>
      <c r="B13" s="4">
        <v>11</v>
      </c>
      <c r="C13">
        <v>8.0691192902259123E-2</v>
      </c>
      <c r="D13" s="4">
        <f>Update!$E$2</f>
        <v>0.104957352061187</v>
      </c>
      <c r="E13" s="4">
        <f t="shared" si="2"/>
        <v>5197.8964958692486</v>
      </c>
      <c r="F13" s="4">
        <f t="shared" si="0"/>
        <v>6686.6135715927458</v>
      </c>
      <c r="G13" s="4">
        <f t="shared" si="1"/>
        <v>4548.0283578140752</v>
      </c>
    </row>
    <row r="14" spans="1:8">
      <c r="A14" s="4" t="s">
        <v>0</v>
      </c>
      <c r="B14" s="4">
        <v>12</v>
      </c>
      <c r="C14">
        <v>7.9593776449370157E-2</v>
      </c>
      <c r="D14" s="4">
        <f>Update!$E$2</f>
        <v>0.104957352061187</v>
      </c>
      <c r="E14" s="4">
        <f t="shared" si="2"/>
        <v>5611.6167075684298</v>
      </c>
      <c r="F14" s="4">
        <f t="shared" si="0"/>
        <v>7212.6681169112308</v>
      </c>
      <c r="G14" s="4">
        <f t="shared" si="1"/>
        <v>4903.8648297091331</v>
      </c>
    </row>
    <row r="15" spans="1:8">
      <c r="A15" s="4" t="s">
        <v>0</v>
      </c>
      <c r="B15" s="4">
        <v>13</v>
      </c>
      <c r="C15">
        <v>7.8504967272942316E-2</v>
      </c>
      <c r="D15" s="4">
        <f>Update!$E$2</f>
        <v>0.104957352061187</v>
      </c>
      <c r="E15" s="4">
        <f t="shared" si="2"/>
        <v>6052.1564935443857</v>
      </c>
      <c r="F15" s="4">
        <f t="shared" si="0"/>
        <v>7772.3087478525931</v>
      </c>
      <c r="G15" s="4">
        <f t="shared" si="1"/>
        <v>5282.2529341490326</v>
      </c>
    </row>
    <row r="16" spans="1:8">
      <c r="A16" s="4" t="s">
        <v>0</v>
      </c>
      <c r="B16" s="4">
        <v>14</v>
      </c>
      <c r="C16">
        <v>7.742463140553868E-2</v>
      </c>
      <c r="D16" s="4">
        <f>Update!$E$2</f>
        <v>0.104957352061187</v>
      </c>
      <c r="E16" s="4">
        <f t="shared" si="2"/>
        <v>6520.7424792656975</v>
      </c>
      <c r="F16" s="4">
        <f t="shared" si="0"/>
        <v>8367.0322958426714</v>
      </c>
      <c r="G16" s="4">
        <f t="shared" si="1"/>
        <v>5684.1848285838932</v>
      </c>
    </row>
    <row r="17" spans="1:7">
      <c r="A17" s="4" t="s">
        <v>0</v>
      </c>
      <c r="B17" s="4">
        <v>15</v>
      </c>
      <c r="C17">
        <v>7.6352637983277294E-2</v>
      </c>
      <c r="D17" s="4">
        <f>Update!$E$2</f>
        <v>0.104957352061187</v>
      </c>
      <c r="E17" s="4">
        <f t="shared" si="2"/>
        <v>7018.6183691672495</v>
      </c>
      <c r="F17" s="4">
        <f t="shared" si="0"/>
        <v>8998.3533709964267</v>
      </c>
      <c r="G17" s="4">
        <f t="shared" si="1"/>
        <v>6110.6634223056863</v>
      </c>
    </row>
    <row r="18" spans="1:7">
      <c r="A18" s="4" t="s">
        <v>0</v>
      </c>
      <c r="B18" s="4">
        <v>16</v>
      </c>
      <c r="C18">
        <v>7.5288859150701715E-2</v>
      </c>
      <c r="D18" s="4">
        <f>Update!$E$2</f>
        <v>0.104957352061187</v>
      </c>
      <c r="E18" s="4">
        <f t="shared" si="2"/>
        <v>7547.0421389960102</v>
      </c>
      <c r="F18" s="4">
        <f t="shared" si="0"/>
        <v>9667.8007468575979</v>
      </c>
      <c r="G18" s="4">
        <f t="shared" si="1"/>
        <v>6562.6999163489845</v>
      </c>
    </row>
    <row r="19" spans="1:7">
      <c r="A19" s="4" t="s">
        <v>0</v>
      </c>
      <c r="B19" s="4">
        <v>17</v>
      </c>
      <c r="C19">
        <v>7.4233169969265989E-2</v>
      </c>
      <c r="D19" s="4">
        <f>Update!$E$2</f>
        <v>0.104957352061187</v>
      </c>
      <c r="E19" s="4">
        <f t="shared" si="2"/>
        <v>8107.2830008653136</v>
      </c>
      <c r="F19" s="4">
        <f t="shared" si="0"/>
        <v>10376.913471973223</v>
      </c>
      <c r="G19" s="4">
        <f t="shared" si="1"/>
        <v>7041.3111637417551</v>
      </c>
    </row>
    <row r="20" spans="1:7">
      <c r="A20" s="4" t="s">
        <v>0</v>
      </c>
      <c r="B20" s="4">
        <v>18</v>
      </c>
      <c r="C20">
        <v>7.318544832927687E-2</v>
      </c>
      <c r="D20" s="4">
        <f>Update!$E$2</f>
        <v>0.104957352061187</v>
      </c>
      <c r="E20" s="4">
        <f t="shared" si="2"/>
        <v>8700.6181420159664</v>
      </c>
      <c r="F20" s="4">
        <f t="shared" si="0"/>
        <v>11127.236710785024</v>
      </c>
      <c r="G20" s="4">
        <f t="shared" si="1"/>
        <v>7547.5168521774649</v>
      </c>
    </row>
    <row r="21" spans="1:7">
      <c r="A21" s="4" t="s">
        <v>0</v>
      </c>
      <c r="B21" s="4">
        <v>19</v>
      </c>
      <c r="C21">
        <v>7.2145574865129625E-2</v>
      </c>
      <c r="D21" s="4">
        <f>Update!$E$2</f>
        <v>0.104957352061187</v>
      </c>
      <c r="E21" s="4">
        <f t="shared" si="2"/>
        <v>9328.3292395536846</v>
      </c>
      <c r="F21" s="4">
        <f t="shared" si="0"/>
        <v>11920.317317903944</v>
      </c>
      <c r="G21" s="4">
        <f t="shared" si="1"/>
        <v>8082.3365122410214</v>
      </c>
    </row>
    <row r="22" spans="1:7">
      <c r="A22" s="4" t="s">
        <v>0</v>
      </c>
      <c r="B22" s="4">
        <v>20</v>
      </c>
      <c r="C22">
        <v>7.1113432873701088E-2</v>
      </c>
      <c r="D22" s="4">
        <f>Update!$E$2</f>
        <v>0.104957352061187</v>
      </c>
      <c r="E22" s="4">
        <f t="shared" si="2"/>
        <v>9991.6987547544686</v>
      </c>
      <c r="F22" s="4">
        <f t="shared" si="0"/>
        <v>12757.699151473436</v>
      </c>
      <c r="G22" s="4">
        <f t="shared" si="1"/>
        <v>8646.7863554164505</v>
      </c>
    </row>
    <row r="23" spans="1:7">
      <c r="A23" s="4" t="s">
        <v>0</v>
      </c>
      <c r="B23" s="4">
        <v>21</v>
      </c>
      <c r="C23">
        <v>7.0088908235746095E-2</v>
      </c>
      <c r="D23" s="4">
        <f>Update!$E$2</f>
        <v>0.104957352061187</v>
      </c>
      <c r="E23" s="4">
        <f t="shared" si="2"/>
        <v>10692.006011895674</v>
      </c>
      <c r="F23" s="4">
        <f t="shared" si="0"/>
        <v>13640.918133011965</v>
      </c>
      <c r="G23" s="4">
        <f t="shared" si="1"/>
        <v>9241.8759472269849</v>
      </c>
    </row>
    <row r="24" spans="1:7">
      <c r="A24" s="4" t="s">
        <v>0</v>
      </c>
      <c r="B24" s="4">
        <v>22</v>
      </c>
      <c r="C24">
        <v>6.9071889340181825E-2</v>
      </c>
      <c r="D24" s="4">
        <f>Update!$E$2</f>
        <v>0.104957352061187</v>
      </c>
      <c r="E24" s="4">
        <f t="shared" si="2"/>
        <v>11430.523067973891</v>
      </c>
      <c r="F24" s="4">
        <f t="shared" si="0"/>
        <v>14571.497062847535</v>
      </c>
      <c r="G24" s="4">
        <f t="shared" si="1"/>
        <v>9868.6047220032233</v>
      </c>
    </row>
    <row r="25" spans="1:7">
      <c r="A25" s="4" t="s">
        <v>0</v>
      </c>
      <c r="B25" s="4">
        <v>23</v>
      </c>
      <c r="C25">
        <v>6.8062267011119282E-2</v>
      </c>
      <c r="D25" s="4">
        <f>Update!$E$2</f>
        <v>0.104957352061187</v>
      </c>
      <c r="E25" s="4">
        <f t="shared" si="2"/>
        <v>12208.510381103088</v>
      </c>
      <c r="F25" s="4">
        <f t="shared" si="0"/>
        <v>15550.940202005449</v>
      </c>
      <c r="G25" s="4">
        <f t="shared" si="1"/>
        <v>10527.958346934045</v>
      </c>
    </row>
    <row r="26" spans="1:7">
      <c r="A26" s="4" t="s">
        <v>0</v>
      </c>
      <c r="B26" s="4">
        <v>24</v>
      </c>
      <c r="C26">
        <v>6.7059934437531332E-2</v>
      </c>
      <c r="D26" s="4">
        <f>Update!$E$2</f>
        <v>0.104957352061187</v>
      </c>
      <c r="E26" s="4">
        <f t="shared" si="2"/>
        <v>13027.212286839782</v>
      </c>
      <c r="F26" s="4">
        <f t="shared" si="0"/>
        <v>16580.72763317576</v>
      </c>
      <c r="G26" s="4">
        <f t="shared" si="1"/>
        <v>11220.90494422236</v>
      </c>
    </row>
    <row r="27" spans="1:7">
      <c r="A27" s="4" t="s">
        <v>0</v>
      </c>
      <c r="B27" s="4">
        <v>25</v>
      </c>
      <c r="C27">
        <v>6.6064787105442058E-2</v>
      </c>
      <c r="D27" s="4">
        <f>Update!$E$2</f>
        <v>0.104957352061187</v>
      </c>
      <c r="E27" s="4">
        <f t="shared" si="2"/>
        <v>13887.852293147251</v>
      </c>
      <c r="F27" s="4">
        <f t="shared" si="0"/>
        <v>17662.309415156862</v>
      </c>
      <c r="G27" s="4">
        <f t="shared" si="1"/>
        <v>11948.391181334837</v>
      </c>
    </row>
    <row r="28" spans="1:7">
      <c r="A28" s="4" t="s">
        <v>0</v>
      </c>
      <c r="B28" s="4">
        <v>26</v>
      </c>
      <c r="C28">
        <v>6.5076722732529957E-2</v>
      </c>
      <c r="D28" s="4">
        <f>Update!$E$2</f>
        <v>0.104957352061187</v>
      </c>
      <c r="E28" s="4">
        <f t="shared" si="2"/>
        <v>14791.628206178724</v>
      </c>
      <c r="F28" s="4">
        <f t="shared" si="0"/>
        <v>18797.099546935289</v>
      </c>
      <c r="G28" s="4">
        <f t="shared" si="1"/>
        <v>12711.338240494482</v>
      </c>
    </row>
    <row r="29" spans="1:7">
      <c r="A29" s="4" t="s">
        <v>0</v>
      </c>
      <c r="B29" s="4">
        <v>27</v>
      </c>
      <c r="C29">
        <v>6.4095641205037968E-2</v>
      </c>
      <c r="D29" s="4">
        <f>Update!$E$2</f>
        <v>0.104957352061187</v>
      </c>
      <c r="E29" s="4">
        <f t="shared" si="2"/>
        <v>15739.707100520274</v>
      </c>
      <c r="F29" s="4">
        <f t="shared" si="0"/>
        <v>19986.469759306579</v>
      </c>
      <c r="G29" s="4">
        <f t="shared" si="1"/>
        <v>13510.63767970864</v>
      </c>
    </row>
    <row r="30" spans="1:7">
      <c r="A30" s="4" t="s">
        <v>0</v>
      </c>
      <c r="B30" s="4">
        <v>28</v>
      </c>
      <c r="C30">
        <v>6.3121444516903491E-2</v>
      </c>
      <c r="D30" s="4">
        <f>Update!$E$2</f>
        <v>0.104957352061187</v>
      </c>
      <c r="E30" s="4">
        <f t="shared" si="2"/>
        <v>16733.220148978078</v>
      </c>
      <c r="F30" s="4">
        <f t="shared" si="0"/>
        <v>21231.743153656462</v>
      </c>
      <c r="G30" s="4">
        <f t="shared" si="1"/>
        <v>14347.147198745395</v>
      </c>
    </row>
    <row r="31" spans="1:7">
      <c r="A31" s="4" t="s">
        <v>0</v>
      </c>
      <c r="B31" s="4">
        <v>29</v>
      </c>
      <c r="C31">
        <v>6.2154036711003613E-2</v>
      </c>
      <c r="D31" s="4">
        <f>Update!$E$2</f>
        <v>0.104957352061187</v>
      </c>
      <c r="E31" s="4">
        <f t="shared" si="2"/>
        <v>17773.257328410968</v>
      </c>
      <c r="F31" s="4">
        <f t="shared" si="0"/>
        <v>22534.187709191654</v>
      </c>
      <c r="G31" s="4">
        <f t="shared" si="1"/>
        <v>15221.686324558617</v>
      </c>
    </row>
    <row r="32" spans="1:7">
      <c r="A32" s="4" t="s">
        <v>0</v>
      </c>
      <c r="B32" s="4">
        <v>30</v>
      </c>
      <c r="C32">
        <v>6.1193323822438028E-2</v>
      </c>
      <c r="D32" s="4">
        <f>Update!$E$2</f>
        <v>0.104957352061187</v>
      </c>
      <c r="E32" s="4">
        <f t="shared" si="2"/>
        <v>18860.86201948794</v>
      </c>
      <c r="F32" s="4">
        <f t="shared" si="0"/>
        <v>23895.009681524247</v>
      </c>
      <c r="G32" s="4">
        <f t="shared" si="1"/>
        <v>16135.032031709332</v>
      </c>
    </row>
    <row r="33" spans="1:7">
      <c r="A33" s="4" t="s">
        <v>0</v>
      </c>
      <c r="B33" s="4">
        <v>31</v>
      </c>
      <c r="C33">
        <v>6.0239213823756632E-2</v>
      </c>
      <c r="D33" s="4">
        <f>Update!$E$2</f>
        <v>0.104957352061187</v>
      </c>
      <c r="E33" s="4">
        <f t="shared" si="2"/>
        <v>19997.025519580246</v>
      </c>
      <c r="F33" s="4">
        <f t="shared" si="0"/>
        <v>25315.346917058203</v>
      </c>
      <c r="G33" s="4">
        <f t="shared" si="1"/>
        <v>17087.914314328515</v>
      </c>
    </row>
    <row r="34" spans="1:7">
      <c r="A34" s="4" t="s">
        <v>0</v>
      </c>
      <c r="B34" s="4">
        <v>32</v>
      </c>
      <c r="C34">
        <v>5.929161657206139E-2</v>
      </c>
      <c r="D34" s="4">
        <f>Update!$E$2</f>
        <v>0.104957352061187</v>
      </c>
      <c r="E34" s="4">
        <f t="shared" si="2"/>
        <v>21182.681489268925</v>
      </c>
      <c r="F34" s="4">
        <f t="shared" si="0"/>
        <v>26796.262109090367</v>
      </c>
      <c r="G34" s="4">
        <f t="shared" si="1"/>
        <v>18081.011727107154</v>
      </c>
    </row>
    <row r="35" spans="1:7">
      <c r="A35" s="4" t="s">
        <v>0</v>
      </c>
      <c r="B35" s="4">
        <v>33</v>
      </c>
      <c r="C35">
        <v>5.8350443757896109E-2</v>
      </c>
      <c r="D35" s="4">
        <f>Update!$E$2</f>
        <v>0.104957352061187</v>
      </c>
      <c r="E35" s="4">
        <f t="shared" si="2"/>
        <v>22418.70035414994</v>
      </c>
      <c r="F35" s="4">
        <f t="shared" si="0"/>
        <v>28338.736022906443</v>
      </c>
      <c r="G35" s="4">
        <f t="shared" si="1"/>
        <v>19114.946913673339</v>
      </c>
    </row>
    <row r="36" spans="1:7">
      <c r="A36" s="4" t="s">
        <v>0</v>
      </c>
      <c r="B36" s="4">
        <v>34</v>
      </c>
      <c r="C36">
        <v>5.7415608855862832E-2</v>
      </c>
      <c r="D36" s="4">
        <f>Update!$E$2</f>
        <v>0.104957352061187</v>
      </c>
      <c r="E36" s="4">
        <f t="shared" si="2"/>
        <v>23705.883684740606</v>
      </c>
      <c r="F36" s="4">
        <f t="shared" si="0"/>
        <v>29943.660718415154</v>
      </c>
      <c r="G36" s="4">
        <f t="shared" si="1"/>
        <v>20190.282141517349</v>
      </c>
    </row>
    <row r="37" spans="1:7">
      <c r="A37" s="4" t="s">
        <v>0</v>
      </c>
      <c r="B37" s="4">
        <v>35</v>
      </c>
      <c r="C37">
        <v>5.6487027076884473E-2</v>
      </c>
      <c r="D37" s="4">
        <f>Update!$E$2</f>
        <v>0.104957352061187</v>
      </c>
      <c r="E37" s="4">
        <f t="shared" si="2"/>
        <v>25044.958578322021</v>
      </c>
      <c r="F37" s="4">
        <f t="shared" si="0"/>
        <v>31611.832800006214</v>
      </c>
      <c r="G37" s="4">
        <f t="shared" si="1"/>
        <v>21307.51486334408</v>
      </c>
    </row>
    <row r="38" spans="1:7">
      <c r="A38" s="4" t="s">
        <v>0</v>
      </c>
      <c r="B38" s="4">
        <v>36</v>
      </c>
      <c r="C38">
        <v>5.5564615322056372E-2</v>
      </c>
      <c r="D38" s="4">
        <f>Update!$E$2</f>
        <v>0.104957352061187</v>
      </c>
      <c r="E38" s="4">
        <f t="shared" si="2"/>
        <v>26436.572067483321</v>
      </c>
      <c r="F38" s="4">
        <f t="shared" si="0"/>
        <v>33343.946724331319</v>
      </c>
      <c r="G38" s="4">
        <f t="shared" si="1"/>
        <v>22467.073325362388</v>
      </c>
    </row>
    <row r="39" spans="1:7">
      <c r="A39" s="4" t="s">
        <v>0</v>
      </c>
      <c r="B39" s="4">
        <v>37</v>
      </c>
      <c r="C39">
        <v>5.4648292138021581E-2</v>
      </c>
      <c r="D39" s="4">
        <f>Update!$E$2</f>
        <v>0.104957352061187</v>
      </c>
      <c r="E39" s="4">
        <f t="shared" si="2"/>
        <v>27881.285580955009</v>
      </c>
      <c r="F39" s="4">
        <f t="shared" si="0"/>
        <v>35140.588197578676</v>
      </c>
      <c r="G39" s="4">
        <f t="shared" si="1"/>
        <v>23669.312243554617</v>
      </c>
    </row>
    <row r="40" spans="1:7">
      <c r="A40" s="4" t="s">
        <v>0</v>
      </c>
      <c r="B40" s="4">
        <v>38</v>
      </c>
      <c r="C40">
        <v>5.3737977673807169E-2</v>
      </c>
      <c r="D40" s="4">
        <f>Update!$E$2</f>
        <v>0.104957352061187</v>
      </c>
      <c r="E40" s="4">
        <f t="shared" si="2"/>
        <v>29379.569483021412</v>
      </c>
      <c r="F40" s="4">
        <f t="shared" si="0"/>
        <v>37002.22769453183</v>
      </c>
      <c r="G40" s="4">
        <f t="shared" si="1"/>
        <v>24914.508569400339</v>
      </c>
    </row>
    <row r="41" spans="1:7">
      <c r="A41" s="4" t="s">
        <v>0</v>
      </c>
      <c r="B41" s="4">
        <v>39</v>
      </c>
      <c r="C41">
        <v>5.2833593639068248E-2</v>
      </c>
      <c r="D41" s="4">
        <f>Update!$E$2</f>
        <v>0.104957352061187</v>
      </c>
      <c r="E41" s="4">
        <f t="shared" si="2"/>
        <v>30931.797718378137</v>
      </c>
      <c r="F41" s="4">
        <f t="shared" si="0"/>
        <v>38929.214132262721</v>
      </c>
      <c r="G41" s="4">
        <f t="shared" si="1"/>
        <v>26202.857366850847</v>
      </c>
    </row>
    <row r="42" spans="1:7">
      <c r="A42" s="4" t="s">
        <v>0</v>
      </c>
      <c r="B42" s="4">
        <v>40</v>
      </c>
      <c r="C42">
        <v>5.1935063263681691E-2</v>
      </c>
      <c r="D42" s="4">
        <f>Update!$E$2</f>
        <v>0.104957352061187</v>
      </c>
      <c r="E42" s="4">
        <f t="shared" si="2"/>
        <v>32538.242589741509</v>
      </c>
      <c r="F42" s="4">
        <f t="shared" si="0"/>
        <v>40921.768731698619</v>
      </c>
      <c r="G42" s="4">
        <f t="shared" si="1"/>
        <v>27534.467822558894</v>
      </c>
    </row>
    <row r="43" spans="1:7">
      <c r="A43" s="4" t="s">
        <v>0</v>
      </c>
      <c r="B43" s="4">
        <v>41</v>
      </c>
      <c r="C43">
        <v>5.1042311258641337E-2</v>
      </c>
      <c r="D43" s="4">
        <f>Update!$E$2</f>
        <v>0.104957352061187</v>
      </c>
      <c r="E43" s="4">
        <f t="shared" si="2"/>
        <v>34199.069695816273</v>
      </c>
      <c r="F43" s="4">
        <f t="shared" si="0"/>
        <v>42979.979100514662</v>
      </c>
      <c r="G43" s="4">
        <f t="shared" si="1"/>
        <v>28909.359411457532</v>
      </c>
    </row>
    <row r="44" spans="1:7">
      <c r="A44" s="4" t="s">
        <v>0</v>
      </c>
      <c r="B44" s="4">
        <v>42</v>
      </c>
      <c r="C44">
        <v>5.0155263778199011E-2</v>
      </c>
      <c r="D44" s="4">
        <f>Update!$E$2</f>
        <v>0.104957352061187</v>
      </c>
      <c r="E44" s="4">
        <f t="shared" si="2"/>
        <v>35914.33305737895</v>
      </c>
      <c r="F44" s="4">
        <f t="shared" si="0"/>
        <v>45103.793570832138</v>
      </c>
      <c r="G44" s="4">
        <f t="shared" si="1"/>
        <v>30327.45823974763</v>
      </c>
    </row>
    <row r="45" spans="1:7" ht="15.75" thickBot="1">
      <c r="A45" s="4" t="s">
        <v>0</v>
      </c>
      <c r="B45" s="4">
        <v>43</v>
      </c>
      <c r="C45">
        <v>4.9273848383213359E-2</v>
      </c>
      <c r="D45" s="4">
        <f>Update!$E$2</f>
        <v>0.104957352061187</v>
      </c>
      <c r="E45" s="4">
        <f t="shared" si="2"/>
        <v>37683.970459232471</v>
      </c>
      <c r="F45" s="4">
        <f t="shared" si="0"/>
        <v>47293.015825042123</v>
      </c>
      <c r="G45" s="4">
        <f t="shared" si="1"/>
        <v>31788.593587194238</v>
      </c>
    </row>
    <row r="46" spans="1:7" ht="15.75" thickBot="1">
      <c r="A46" s="15" t="s">
        <v>2</v>
      </c>
      <c r="B46" s="4">
        <v>0</v>
      </c>
      <c r="C46" s="33">
        <f>Update!D6</f>
        <v>3.6522117999958408E-2</v>
      </c>
      <c r="D46" s="4">
        <f>Update!$E$5</f>
        <v>0.100669178874706</v>
      </c>
      <c r="E46" s="4">
        <f>Update!C6</f>
        <v>1473.934451795941</v>
      </c>
      <c r="F46" s="4">
        <f t="shared" si="0"/>
        <v>1818.5900108844135</v>
      </c>
      <c r="G46" s="4">
        <f t="shared" si="1"/>
        <v>1236.9413086528591</v>
      </c>
    </row>
    <row r="47" spans="1:7" ht="15.75" thickBot="1">
      <c r="A47" s="15" t="s">
        <v>2</v>
      </c>
      <c r="B47" s="4">
        <v>1</v>
      </c>
      <c r="C47">
        <v>3.6522117999958408E-2</v>
      </c>
      <c r="D47" s="4">
        <f>Update!$E$5</f>
        <v>0.100669178874706</v>
      </c>
      <c r="E47" s="4">
        <f>E46*(1+C47)</f>
        <v>1527.7656597686364</v>
      </c>
      <c r="F47" s="4">
        <f t="shared" si="0"/>
        <v>1885.0087698554798</v>
      </c>
      <c r="G47" s="4">
        <f t="shared" si="1"/>
        <v>1282.1170250865018</v>
      </c>
    </row>
    <row r="48" spans="1:7" ht="15.75" thickBot="1">
      <c r="A48" s="15" t="s">
        <v>2</v>
      </c>
      <c r="B48" s="4">
        <v>2</v>
      </c>
      <c r="C48">
        <v>3.6522117999958408E-2</v>
      </c>
      <c r="D48" s="4">
        <f>Update!$E$5</f>
        <v>0.100669178874706</v>
      </c>
      <c r="E48" s="4">
        <f t="shared" ref="E48:E89" si="3">E47*(1+C48)</f>
        <v>1583.5628974709909</v>
      </c>
      <c r="F48" s="4">
        <f t="shared" si="0"/>
        <v>1953.8532825790983</v>
      </c>
      <c r="G48" s="4">
        <f t="shared" si="1"/>
        <v>1328.9426543664667</v>
      </c>
    </row>
    <row r="49" spans="1:7" ht="15.75" thickBot="1">
      <c r="A49" s="15" t="s">
        <v>2</v>
      </c>
      <c r="B49" s="4">
        <v>3</v>
      </c>
      <c r="C49">
        <v>3.6522117999958408E-2</v>
      </c>
      <c r="D49" s="4">
        <f>Update!$E$5</f>
        <v>0.100669178874706</v>
      </c>
      <c r="E49" s="4">
        <f t="shared" si="3"/>
        <v>1641.3979684727826</v>
      </c>
      <c r="F49" s="4">
        <f t="shared" si="0"/>
        <v>2025.2121427200582</v>
      </c>
      <c r="G49" s="4">
        <f t="shared" si="1"/>
        <v>1377.478454804417</v>
      </c>
    </row>
    <row r="50" spans="1:7" ht="15.75" thickBot="1">
      <c r="A50" s="15" t="s">
        <v>2</v>
      </c>
      <c r="B50" s="4">
        <v>4</v>
      </c>
      <c r="C50">
        <v>3.6522117999958408E-2</v>
      </c>
      <c r="D50" s="4">
        <f>Update!$E$5</f>
        <v>0.100669178874706</v>
      </c>
      <c r="E50" s="4">
        <f t="shared" si="3"/>
        <v>1701.3452987622377</v>
      </c>
      <c r="F50" s="4">
        <f t="shared" si="0"/>
        <v>2099.177179571429</v>
      </c>
      <c r="G50" s="4">
        <f t="shared" si="1"/>
        <v>1427.7868854731844</v>
      </c>
    </row>
    <row r="51" spans="1:7" ht="15.75" thickBot="1">
      <c r="A51" s="15" t="s">
        <v>2</v>
      </c>
      <c r="B51" s="4">
        <v>5</v>
      </c>
      <c r="C51">
        <v>3.6522117999958408E-2</v>
      </c>
      <c r="D51" s="4">
        <f>Update!$E$5</f>
        <v>0.100669178874706</v>
      </c>
      <c r="E51" s="4">
        <f t="shared" si="3"/>
        <v>1763.4820325223066</v>
      </c>
      <c r="F51" s="4">
        <f t="shared" si="0"/>
        <v>2175.8435762265567</v>
      </c>
      <c r="G51" s="4">
        <f t="shared" si="1"/>
        <v>1479.932686583229</v>
      </c>
    </row>
    <row r="52" spans="1:7" ht="15.75" thickBot="1">
      <c r="A52" s="15" t="s">
        <v>2</v>
      </c>
      <c r="B52" s="4">
        <v>6</v>
      </c>
      <c r="C52">
        <v>3.6522117999958408E-2</v>
      </c>
      <c r="D52" s="4">
        <f>Update!$E$5</f>
        <v>0.100669178874706</v>
      </c>
      <c r="E52" s="4">
        <f t="shared" si="3"/>
        <v>1827.8881314048926</v>
      </c>
      <c r="F52" s="4">
        <f t="shared" si="0"/>
        <v>2255.3099920669542</v>
      </c>
      <c r="G52" s="4">
        <f t="shared" si="1"/>
        <v>1533.9829627946172</v>
      </c>
    </row>
    <row r="53" spans="1:7" ht="15.75" thickBot="1">
      <c r="A53" s="15" t="s">
        <v>2</v>
      </c>
      <c r="B53" s="4">
        <v>7</v>
      </c>
      <c r="C53">
        <v>3.6522117999958408E-2</v>
      </c>
      <c r="D53" s="4">
        <f>Update!$E$5</f>
        <v>0.100669178874706</v>
      </c>
      <c r="E53" s="4">
        <f t="shared" si="3"/>
        <v>1894.6464774307856</v>
      </c>
      <c r="F53" s="4">
        <f t="shared" si="0"/>
        <v>2337.6786897237089</v>
      </c>
      <c r="G53" s="4">
        <f t="shared" si="1"/>
        <v>1590.0072695717279</v>
      </c>
    </row>
    <row r="54" spans="1:7" ht="15.75" thickBot="1">
      <c r="A54" s="15" t="s">
        <v>2</v>
      </c>
      <c r="B54" s="4">
        <v>8</v>
      </c>
      <c r="C54">
        <v>3.6522117999958408E-2</v>
      </c>
      <c r="D54" s="4">
        <f>Update!$E$5</f>
        <v>0.100669178874706</v>
      </c>
      <c r="E54" s="4">
        <f t="shared" si="3"/>
        <v>1963.8429796477183</v>
      </c>
      <c r="F54" s="4">
        <f t="shared" si="0"/>
        <v>2423.0556666757861</v>
      </c>
      <c r="G54" s="4">
        <f t="shared" si="1"/>
        <v>1648.0777026918181</v>
      </c>
    </row>
    <row r="55" spans="1:7" ht="15.75" thickBot="1">
      <c r="A55" s="15" t="s">
        <v>2</v>
      </c>
      <c r="B55" s="4">
        <v>9</v>
      </c>
      <c r="C55">
        <v>3.6522117999958408E-2</v>
      </c>
      <c r="D55" s="4">
        <f>Update!$E$5</f>
        <v>0.100669178874706</v>
      </c>
      <c r="E55" s="4">
        <f t="shared" si="3"/>
        <v>2035.5666846838021</v>
      </c>
      <c r="F55" s="4">
        <f t="shared" si="0"/>
        <v>2511.5507916545871</v>
      </c>
      <c r="G55" s="4">
        <f t="shared" si="1"/>
        <v>1708.2689910226291</v>
      </c>
    </row>
    <row r="56" spans="1:7" ht="15.75" thickBot="1">
      <c r="A56" s="15" t="s">
        <v>2</v>
      </c>
      <c r="B56" s="4">
        <v>10</v>
      </c>
      <c r="C56">
        <v>3.6522117999958408E-2</v>
      </c>
      <c r="D56" s="4">
        <f>Update!$E$5</f>
        <v>0.100669178874706</v>
      </c>
      <c r="E56" s="4">
        <f t="shared" si="3"/>
        <v>2109.9098913386083</v>
      </c>
      <c r="F56" s="4">
        <f t="shared" si="0"/>
        <v>2603.277946030285</v>
      </c>
      <c r="G56" s="4">
        <f t="shared" si="1"/>
        <v>1770.6585926884277</v>
      </c>
    </row>
    <row r="57" spans="1:7" ht="15.75" thickBot="1">
      <c r="A57" s="15" t="s">
        <v>2</v>
      </c>
      <c r="B57" s="4">
        <v>11</v>
      </c>
      <c r="C57">
        <v>3.6522117999958408E-2</v>
      </c>
      <c r="D57" s="4">
        <f>Update!$E$5</f>
        <v>0.100669178874706</v>
      </c>
      <c r="E57" s="4">
        <f t="shared" si="3"/>
        <v>2186.9682693593563</v>
      </c>
      <c r="F57" s="4">
        <f t="shared" si="0"/>
        <v>2698.3551703618923</v>
      </c>
      <c r="G57" s="4">
        <f t="shared" si="1"/>
        <v>1835.3267947482348</v>
      </c>
    </row>
    <row r="58" spans="1:7" ht="15.75" thickBot="1">
      <c r="A58" s="15" t="s">
        <v>2</v>
      </c>
      <c r="B58" s="4">
        <v>12</v>
      </c>
      <c r="C58">
        <v>3.6522117999958408E-2</v>
      </c>
      <c r="D58" s="4">
        <f>Update!$E$5</f>
        <v>0.100669178874706</v>
      </c>
      <c r="E58" s="4">
        <f t="shared" si="3"/>
        <v>2266.8409825550634</v>
      </c>
      <c r="F58" s="4">
        <f t="shared" si="0"/>
        <v>2796.9048162996473</v>
      </c>
      <c r="G58" s="4">
        <f t="shared" si="1"/>
        <v>1902.356816514515</v>
      </c>
    </row>
    <row r="59" spans="1:7" ht="15.75" thickBot="1">
      <c r="A59" s="15" t="s">
        <v>2</v>
      </c>
      <c r="B59" s="4">
        <v>13</v>
      </c>
      <c r="C59">
        <v>3.6522117999958408E-2</v>
      </c>
      <c r="D59" s="4">
        <f>Update!$E$5</f>
        <v>0.100669178874706</v>
      </c>
      <c r="E59" s="4">
        <f t="shared" si="3"/>
        <v>2349.6308164070811</v>
      </c>
      <c r="F59" s="4">
        <f t="shared" si="0"/>
        <v>2899.0537040351951</v>
      </c>
      <c r="G59" s="4">
        <f t="shared" si="1"/>
        <v>1971.8349166452833</v>
      </c>
    </row>
    <row r="60" spans="1:7" ht="15.75" thickBot="1">
      <c r="A60" s="15" t="s">
        <v>2</v>
      </c>
      <c r="B60" s="4">
        <v>14</v>
      </c>
      <c r="C60">
        <v>3.6522117999958408E-2</v>
      </c>
      <c r="D60" s="4">
        <f>Update!$E$5</f>
        <v>0.100669178874706</v>
      </c>
      <c r="E60" s="4">
        <f t="shared" si="3"/>
        <v>2435.4443103402391</v>
      </c>
      <c r="F60" s="4">
        <f t="shared" si="0"/>
        <v>3004.9332855021848</v>
      </c>
      <c r="G60" s="4">
        <f t="shared" si="1"/>
        <v>2043.8505041474405</v>
      </c>
    </row>
    <row r="61" spans="1:7" ht="15.75" thickBot="1">
      <c r="A61" s="15" t="s">
        <v>2</v>
      </c>
      <c r="B61" s="4">
        <v>15</v>
      </c>
      <c r="C61">
        <v>3.6522117999958408E-2</v>
      </c>
      <c r="D61" s="4">
        <f>Update!$E$5</f>
        <v>0.100669178874706</v>
      </c>
      <c r="E61" s="4">
        <f t="shared" si="3"/>
        <v>2524.3918948248124</v>
      </c>
      <c r="F61" s="4">
        <f t="shared" si="0"/>
        <v>3114.6798135372978</v>
      </c>
      <c r="G61" s="4">
        <f t="shared" si="1"/>
        <v>2118.4962534341876</v>
      </c>
    </row>
    <row r="62" spans="1:7" ht="15.75" thickBot="1">
      <c r="A62" s="15" t="s">
        <v>2</v>
      </c>
      <c r="B62" s="4">
        <v>16</v>
      </c>
      <c r="C62">
        <v>3.6522117999958408E-2</v>
      </c>
      <c r="D62" s="4">
        <f>Update!$E$5</f>
        <v>0.100669178874706</v>
      </c>
      <c r="E62" s="4">
        <f t="shared" si="3"/>
        <v>2616.5880334857429</v>
      </c>
      <c r="F62" s="4">
        <f t="shared" si="0"/>
        <v>3228.4345172193957</v>
      </c>
      <c r="G62" s="4">
        <f t="shared" si="1"/>
        <v>2195.8682235845808</v>
      </c>
    </row>
    <row r="63" spans="1:7" ht="15.75" thickBot="1">
      <c r="A63" s="15" t="s">
        <v>2</v>
      </c>
      <c r="B63" s="4">
        <v>17</v>
      </c>
      <c r="C63">
        <v>3.6522117999958408E-2</v>
      </c>
      <c r="D63" s="4">
        <f>Update!$E$5</f>
        <v>0.100669178874706</v>
      </c>
      <c r="E63" s="4">
        <f t="shared" si="3"/>
        <v>2712.1513704019885</v>
      </c>
      <c r="F63" s="4">
        <f t="shared" si="0"/>
        <v>3346.3437836124217</v>
      </c>
      <c r="G63" s="4">
        <f t="shared" si="1"/>
        <v>2276.0659819586963</v>
      </c>
    </row>
    <row r="64" spans="1:7" ht="15.75" thickBot="1">
      <c r="A64" s="15" t="s">
        <v>2</v>
      </c>
      <c r="B64" s="4">
        <v>18</v>
      </c>
      <c r="C64">
        <v>3.6522117999958408E-2</v>
      </c>
      <c r="D64" s="4">
        <f>Update!$E$5</f>
        <v>0.100669178874706</v>
      </c>
      <c r="E64" s="4">
        <f t="shared" si="3"/>
        <v>2811.2048827855588</v>
      </c>
      <c r="F64" s="4">
        <f t="shared" si="0"/>
        <v>3468.5593461459416</v>
      </c>
      <c r="G64" s="4">
        <f t="shared" si="1"/>
        <v>2359.1927323274826</v>
      </c>
    </row>
    <row r="65" spans="1:7" ht="15.75" thickBot="1">
      <c r="A65" s="15" t="s">
        <v>2</v>
      </c>
      <c r="B65" s="4">
        <v>19</v>
      </c>
      <c r="C65">
        <v>3.6522117999958408E-2</v>
      </c>
      <c r="D65" s="4">
        <f>Update!$E$5</f>
        <v>0.100669178874706</v>
      </c>
      <c r="E65" s="4">
        <f t="shared" si="3"/>
        <v>2913.8760392367121</v>
      </c>
      <c r="F65" s="4">
        <f t="shared" si="0"/>
        <v>3595.2384798757421</v>
      </c>
      <c r="G65" s="4">
        <f t="shared" si="1"/>
        <v>2445.3554476821914</v>
      </c>
    </row>
    <row r="66" spans="1:7" ht="15.75" thickBot="1">
      <c r="A66" s="15" t="s">
        <v>2</v>
      </c>
      <c r="B66" s="4">
        <v>20</v>
      </c>
      <c r="C66">
        <v>3.6522117999958408E-2</v>
      </c>
      <c r="D66" s="4">
        <f>Update!$E$5</f>
        <v>0.100669178874706</v>
      </c>
      <c r="E66" s="4">
        <f t="shared" si="3"/>
        <v>3020.296963778967</v>
      </c>
      <c r="F66" s="4">
        <f t="shared" si="0"/>
        <v>3726.5442038757556</v>
      </c>
      <c r="G66" s="4">
        <f t="shared" si="1"/>
        <v>2534.6650078942816</v>
      </c>
    </row>
    <row r="67" spans="1:7" ht="15.75" thickBot="1">
      <c r="A67" s="15" t="s">
        <v>2</v>
      </c>
      <c r="B67" s="4">
        <v>21</v>
      </c>
      <c r="C67">
        <v>3.6522117999958408E-2</v>
      </c>
      <c r="D67" s="4">
        <f>Update!$E$5</f>
        <v>0.100669178874706</v>
      </c>
      <c r="E67" s="4">
        <f t="shared" si="3"/>
        <v>3130.6046058850184</v>
      </c>
      <c r="F67" s="4">
        <f t="shared" ref="F67:F130" si="4">E67*(1+C67+(1.96*D67))</f>
        <v>3862.6454910217667</v>
      </c>
      <c r="G67" s="4">
        <f t="shared" ref="G67:G130" si="5">E67*(1+C67-(1.96*D67))</f>
        <v>2627.2363424029622</v>
      </c>
    </row>
    <row r="68" spans="1:7" ht="15.75" thickBot="1">
      <c r="A68" s="15" t="s">
        <v>2</v>
      </c>
      <c r="B68" s="4">
        <v>22</v>
      </c>
      <c r="C68">
        <v>3.6522117999958408E-2</v>
      </c>
      <c r="D68" s="4">
        <f>Update!$E$5</f>
        <v>0.100669178874706</v>
      </c>
      <c r="E68" s="4">
        <f t="shared" si="3"/>
        <v>3244.9409167123645</v>
      </c>
      <c r="F68" s="4">
        <f t="shared" si="4"/>
        <v>4003.7174854368709</v>
      </c>
      <c r="G68" s="4">
        <f t="shared" si="5"/>
        <v>2723.1885781139822</v>
      </c>
    </row>
    <row r="69" spans="1:7" ht="15.75" thickBot="1">
      <c r="A69" s="15" t="s">
        <v>2</v>
      </c>
      <c r="B69" s="4">
        <v>23</v>
      </c>
      <c r="C69">
        <v>3.6522117999958408E-2</v>
      </c>
      <c r="D69" s="4">
        <f>Update!$E$5</f>
        <v>0.100669178874706</v>
      </c>
      <c r="E69" s="4">
        <f t="shared" si="3"/>
        <v>3363.4530317754266</v>
      </c>
      <c r="F69" s="4">
        <f t="shared" si="4"/>
        <v>4149.9417278784931</v>
      </c>
      <c r="G69" s="4">
        <f t="shared" si="5"/>
        <v>2822.6451926999998</v>
      </c>
    </row>
    <row r="70" spans="1:7" ht="15.75" thickBot="1">
      <c r="A70" s="15" t="s">
        <v>2</v>
      </c>
      <c r="B70" s="4">
        <v>24</v>
      </c>
      <c r="C70">
        <v>3.6522117999958408E-2</v>
      </c>
      <c r="D70" s="4">
        <f>Update!$E$5</f>
        <v>0.100669178874706</v>
      </c>
      <c r="E70" s="4">
        <f t="shared" si="3"/>
        <v>3486.2934602892465</v>
      </c>
      <c r="F70" s="4">
        <f t="shared" si="4"/>
        <v>4301.5063893570223</v>
      </c>
      <c r="G70" s="4">
        <f t="shared" si="5"/>
        <v>2925.7341734998049</v>
      </c>
    </row>
    <row r="71" spans="1:7" ht="15.75" thickBot="1">
      <c r="A71" s="15" t="s">
        <v>2</v>
      </c>
      <c r="B71" s="4">
        <v>25</v>
      </c>
      <c r="C71">
        <v>3.6522117999958408E-2</v>
      </c>
      <c r="D71" s="4">
        <f>Update!$E$5</f>
        <v>0.100669178874706</v>
      </c>
      <c r="E71" s="4">
        <f t="shared" si="3"/>
        <v>3613.6202814284138</v>
      </c>
      <c r="F71" s="4">
        <f t="shared" si="4"/>
        <v>4458.6065132866952</v>
      </c>
      <c r="G71" s="4">
        <f t="shared" si="5"/>
        <v>3032.5881822208753</v>
      </c>
    </row>
    <row r="72" spans="1:7" ht="15.75" thickBot="1">
      <c r="A72" s="15" t="s">
        <v>2</v>
      </c>
      <c r="B72" s="4">
        <v>26</v>
      </c>
      <c r="C72">
        <v>3.6522117999958408E-2</v>
      </c>
      <c r="D72" s="4">
        <f>Update!$E$5</f>
        <v>0.100669178874706</v>
      </c>
      <c r="E72" s="4">
        <f t="shared" si="3"/>
        <v>3745.5973477537855</v>
      </c>
      <c r="F72" s="4">
        <f t="shared" si="4"/>
        <v>4621.4442664803355</v>
      </c>
      <c r="G72" s="4">
        <f t="shared" si="5"/>
        <v>3143.3447256572258</v>
      </c>
    </row>
    <row r="73" spans="1:7" ht="15.75" thickBot="1">
      <c r="A73" s="15" t="s">
        <v>2</v>
      </c>
      <c r="B73" s="4">
        <v>27</v>
      </c>
      <c r="C73">
        <v>3.6522117999958408E-2</v>
      </c>
      <c r="D73" s="4">
        <f>Update!$E$5</f>
        <v>0.100669178874706</v>
      </c>
      <c r="E73" s="4">
        <f t="shared" si="3"/>
        <v>3882.3944960687804</v>
      </c>
      <c r="F73" s="4">
        <f t="shared" si="4"/>
        <v>4790.2291993109611</v>
      </c>
      <c r="G73" s="4">
        <f t="shared" si="5"/>
        <v>3258.1463326422258</v>
      </c>
    </row>
    <row r="74" spans="1:7" ht="15.75" thickBot="1">
      <c r="A74" s="15" t="s">
        <v>2</v>
      </c>
      <c r="B74" s="4">
        <v>28</v>
      </c>
      <c r="C74">
        <v>3.6522117999958408E-2</v>
      </c>
      <c r="D74" s="4">
        <f>Update!$E$5</f>
        <v>0.100669178874706</v>
      </c>
      <c r="E74" s="4">
        <f t="shared" si="3"/>
        <v>4024.1877659765937</v>
      </c>
      <c r="F74" s="4">
        <f t="shared" si="4"/>
        <v>4965.1785153750425</v>
      </c>
      <c r="G74" s="4">
        <f t="shared" si="5"/>
        <v>3377.1407374641171</v>
      </c>
    </row>
    <row r="75" spans="1:7" ht="15.75" thickBot="1">
      <c r="A75" s="15" t="s">
        <v>2</v>
      </c>
      <c r="B75" s="4">
        <v>29</v>
      </c>
      <c r="C75">
        <v>3.6522117999958408E-2</v>
      </c>
      <c r="D75" s="4">
        <f>Update!$E$5</f>
        <v>0.100669178874706</v>
      </c>
      <c r="E75" s="4">
        <f t="shared" si="3"/>
        <v>4171.1596264195796</v>
      </c>
      <c r="F75" s="4">
        <f t="shared" si="4"/>
        <v>5146.5173510044278</v>
      </c>
      <c r="G75" s="4">
        <f t="shared" si="5"/>
        <v>3500.4810699802479</v>
      </c>
    </row>
    <row r="76" spans="1:7" ht="15.75" thickBot="1">
      <c r="A76" s="15" t="s">
        <v>2</v>
      </c>
      <c r="B76" s="4">
        <v>30</v>
      </c>
      <c r="C76">
        <v>3.6522117999958408E-2</v>
      </c>
      <c r="D76" s="4">
        <f>Update!$E$5</f>
        <v>0.100669178874706</v>
      </c>
      <c r="E76" s="4">
        <f t="shared" si="3"/>
        <v>4323.4992104923376</v>
      </c>
      <c r="F76" s="4">
        <f t="shared" si="4"/>
        <v>5334.4790649866445</v>
      </c>
      <c r="G76" s="4">
        <f t="shared" si="5"/>
        <v>3628.3260526746872</v>
      </c>
    </row>
    <row r="77" spans="1:7" ht="15.75" thickBot="1">
      <c r="A77" s="15" t="s">
        <v>2</v>
      </c>
      <c r="B77" s="4">
        <v>31</v>
      </c>
      <c r="C77">
        <v>3.6522117999958408E-2</v>
      </c>
      <c r="D77" s="4">
        <f>Update!$E$5</f>
        <v>0.100669178874706</v>
      </c>
      <c r="E77" s="4">
        <f t="shared" si="3"/>
        <v>4481.4025588306658</v>
      </c>
      <c r="F77" s="4">
        <f t="shared" si="4"/>
        <v>5529.3055388663943</v>
      </c>
      <c r="G77" s="4">
        <f t="shared" si="5"/>
        <v>3760.8402049127953</v>
      </c>
    </row>
    <row r="78" spans="1:7" ht="15.75" thickBot="1">
      <c r="A78" s="15" t="s">
        <v>2</v>
      </c>
      <c r="B78" s="4">
        <v>32</v>
      </c>
      <c r="C78">
        <v>3.6522117999958408E-2</v>
      </c>
      <c r="D78" s="4">
        <f>Update!$E$5</f>
        <v>0.100669178874706</v>
      </c>
      <c r="E78" s="4">
        <f t="shared" si="3"/>
        <v>4645.0728718895953</v>
      </c>
      <c r="F78" s="4">
        <f t="shared" si="4"/>
        <v>5731.2474882146971</v>
      </c>
      <c r="G78" s="4">
        <f t="shared" si="5"/>
        <v>3898.1940546556084</v>
      </c>
    </row>
    <row r="79" spans="1:7" ht="15.75" thickBot="1">
      <c r="A79" s="15" t="s">
        <v>2</v>
      </c>
      <c r="B79" s="4">
        <v>33</v>
      </c>
      <c r="C79">
        <v>3.6522117999958408E-2</v>
      </c>
      <c r="D79" s="4">
        <f>Update!$E$5</f>
        <v>0.100669178874706</v>
      </c>
      <c r="E79" s="4">
        <f t="shared" si="3"/>
        <v>4814.7207714351525</v>
      </c>
      <c r="F79" s="4">
        <f t="shared" si="4"/>
        <v>5940.5647852662396</v>
      </c>
      <c r="G79" s="4">
        <f t="shared" si="5"/>
        <v>4040.5643579064767</v>
      </c>
    </row>
    <row r="80" spans="1:7" ht="15.75" thickBot="1">
      <c r="A80" s="15" t="s">
        <v>2</v>
      </c>
      <c r="B80" s="4">
        <v>34</v>
      </c>
      <c r="C80">
        <v>3.6522117999958408E-2</v>
      </c>
      <c r="D80" s="4">
        <f>Update!$E$5</f>
        <v>0.100669178874706</v>
      </c>
      <c r="E80" s="4">
        <f t="shared" si="3"/>
        <v>4990.5645715863584</v>
      </c>
      <c r="F80" s="4">
        <f t="shared" si="4"/>
        <v>6157.526793340131</v>
      </c>
      <c r="G80" s="4">
        <f t="shared" si="5"/>
        <v>4188.1343261723632</v>
      </c>
    </row>
    <row r="81" spans="1:7" ht="15.75" thickBot="1">
      <c r="A81" s="15" t="s">
        <v>2</v>
      </c>
      <c r="B81" s="4">
        <v>35</v>
      </c>
      <c r="C81">
        <v>3.6522117999958408E-2</v>
      </c>
      <c r="D81" s="4">
        <f>Update!$E$5</f>
        <v>0.100669178874706</v>
      </c>
      <c r="E81" s="4">
        <f t="shared" si="3"/>
        <v>5172.8305597562476</v>
      </c>
      <c r="F81" s="4">
        <f t="shared" si="4"/>
        <v>6382.4127134744049</v>
      </c>
      <c r="G81" s="4">
        <f t="shared" si="5"/>
        <v>4341.0938622325075</v>
      </c>
    </row>
    <row r="82" spans="1:7" ht="15.75" thickBot="1">
      <c r="A82" s="15" t="s">
        <v>2</v>
      </c>
      <c r="B82" s="4">
        <v>36</v>
      </c>
      <c r="C82">
        <v>3.6522117999958408E-2</v>
      </c>
      <c r="D82" s="4">
        <f>Update!$E$5</f>
        <v>0.100669178874706</v>
      </c>
      <c r="E82" s="4">
        <f t="shared" si="3"/>
        <v>5361.7532878534557</v>
      </c>
      <c r="F82" s="4">
        <f t="shared" si="4"/>
        <v>6615.5119437203512</v>
      </c>
      <c r="G82" s="4">
        <f t="shared" si="5"/>
        <v>4499.6398045178576</v>
      </c>
    </row>
    <row r="83" spans="1:7" ht="15.75" thickBot="1">
      <c r="A83" s="15" t="s">
        <v>2</v>
      </c>
      <c r="B83" s="4">
        <v>37</v>
      </c>
      <c r="C83">
        <v>3.6522117999958408E-2</v>
      </c>
      <c r="D83" s="4">
        <f>Update!$E$5</f>
        <v>0.100669178874706</v>
      </c>
      <c r="E83" s="4">
        <f t="shared" si="3"/>
        <v>5557.5758741191048</v>
      </c>
      <c r="F83" s="4">
        <f t="shared" si="4"/>
        <v>6857.1244515590406</v>
      </c>
      <c r="G83" s="4">
        <f t="shared" si="5"/>
        <v>4663.9761804157688</v>
      </c>
    </row>
    <row r="84" spans="1:7" ht="15.75" thickBot="1">
      <c r="A84" s="15" t="s">
        <v>2</v>
      </c>
      <c r="B84" s="4">
        <v>38</v>
      </c>
      <c r="C84">
        <v>3.6522117999958408E-2</v>
      </c>
      <c r="D84" s="4">
        <f>Update!$E$5</f>
        <v>0.100669178874706</v>
      </c>
      <c r="E84" s="4">
        <f t="shared" si="3"/>
        <v>5760.5503159874052</v>
      </c>
      <c r="F84" s="4">
        <f t="shared" si="4"/>
        <v>7107.5611599192807</v>
      </c>
      <c r="G84" s="4">
        <f t="shared" si="5"/>
        <v>4834.314468825909</v>
      </c>
    </row>
    <row r="85" spans="1:7" ht="15.75" thickBot="1">
      <c r="A85" s="15" t="s">
        <v>2</v>
      </c>
      <c r="B85" s="4">
        <v>39</v>
      </c>
      <c r="C85">
        <v>3.6522117999958408E-2</v>
      </c>
      <c r="D85" s="4">
        <f>Update!$E$5</f>
        <v>0.100669178874706</v>
      </c>
      <c r="E85" s="4">
        <f t="shared" si="3"/>
        <v>5970.9378143725953</v>
      </c>
      <c r="F85" s="4">
        <f t="shared" si="4"/>
        <v>7367.1443472937744</v>
      </c>
      <c r="G85" s="4">
        <f t="shared" si="5"/>
        <v>5010.8738723052757</v>
      </c>
    </row>
    <row r="86" spans="1:7" ht="15.75" thickBot="1">
      <c r="A86" s="15" t="s">
        <v>2</v>
      </c>
      <c r="B86" s="4">
        <v>40</v>
      </c>
      <c r="C86">
        <v>3.6522117999958408E-2</v>
      </c>
      <c r="D86" s="4">
        <f>Update!$E$5</f>
        <v>0.100669178874706</v>
      </c>
      <c r="E86" s="4">
        <f t="shared" si="3"/>
        <v>6189.0091097995246</v>
      </c>
      <c r="F86" s="4">
        <f t="shared" si="4"/>
        <v>7636.208062468364</v>
      </c>
      <c r="G86" s="4">
        <f t="shared" si="5"/>
        <v>5193.8815991525171</v>
      </c>
    </row>
    <row r="87" spans="1:7" ht="15.75" thickBot="1">
      <c r="A87" s="15" t="s">
        <v>2</v>
      </c>
      <c r="B87" s="4">
        <v>41</v>
      </c>
      <c r="C87">
        <v>3.6522117999958408E-2</v>
      </c>
      <c r="D87" s="4">
        <f>Update!$E$5</f>
        <v>0.100669178874706</v>
      </c>
      <c r="E87" s="4">
        <f t="shared" si="3"/>
        <v>6415.0448308104405</v>
      </c>
      <c r="F87" s="4">
        <f t="shared" si="4"/>
        <v>7915.0985543980669</v>
      </c>
      <c r="G87" s="4">
        <f t="shared" si="5"/>
        <v>5383.5731557945783</v>
      </c>
    </row>
    <row r="88" spans="1:7" ht="15.75" thickBot="1">
      <c r="A88" s="15" t="s">
        <v>2</v>
      </c>
      <c r="B88" s="4">
        <v>42</v>
      </c>
      <c r="C88">
        <v>3.6522117999958408E-2</v>
      </c>
      <c r="D88" s="4">
        <f>Update!$E$5</f>
        <v>0.100669178874706</v>
      </c>
      <c r="E88" s="4">
        <f t="shared" si="3"/>
        <v>6649.335855096323</v>
      </c>
      <c r="F88" s="4">
        <f t="shared" si="4"/>
        <v>8204.1747177830948</v>
      </c>
      <c r="G88" s="4">
        <f t="shared" si="5"/>
        <v>5580.1926498519169</v>
      </c>
    </row>
    <row r="89" spans="1:7" ht="15.75" thickBot="1">
      <c r="A89" s="15" t="s">
        <v>2</v>
      </c>
      <c r="B89" s="4">
        <v>43</v>
      </c>
      <c r="C89">
        <v>3.6522117999958408E-2</v>
      </c>
      <c r="D89" s="4">
        <f>Update!$E$5</f>
        <v>0.100669178874706</v>
      </c>
      <c r="E89" s="4">
        <f t="shared" si="3"/>
        <v>6892.183683817505</v>
      </c>
      <c r="F89" s="4">
        <f t="shared" si="4"/>
        <v>8503.8085549182433</v>
      </c>
      <c r="G89" s="4">
        <f t="shared" si="5"/>
        <v>5783.9931042723083</v>
      </c>
    </row>
    <row r="90" spans="1:7" ht="15.75" thickBot="1">
      <c r="A90" s="15" t="s">
        <v>3</v>
      </c>
      <c r="B90" s="4">
        <v>0</v>
      </c>
      <c r="C90" s="33">
        <f>Update!D8</f>
        <v>3.9280295519310122E-2</v>
      </c>
      <c r="D90" s="4">
        <f>Update!$E$7</f>
        <v>6.6545599088921006E-2</v>
      </c>
      <c r="E90" s="4">
        <f>Update!C8</f>
        <v>1479.3531438540069</v>
      </c>
      <c r="F90" s="4">
        <f t="shared" si="4"/>
        <v>1730.4136773168264</v>
      </c>
      <c r="G90" s="4">
        <f t="shared" si="5"/>
        <v>1344.5114677271993</v>
      </c>
    </row>
    <row r="91" spans="1:7" ht="15.75" thickBot="1">
      <c r="A91" s="15" t="s">
        <v>3</v>
      </c>
      <c r="B91" s="4">
        <v>1</v>
      </c>
      <c r="C91">
        <v>3.9280295519310122E-2</v>
      </c>
      <c r="D91" s="4">
        <f>Update!$E$7</f>
        <v>6.6545599088921006E-2</v>
      </c>
      <c r="E91" s="4">
        <f>E90*(1+C91)</f>
        <v>1537.4625725220128</v>
      </c>
      <c r="F91" s="4">
        <f t="shared" si="4"/>
        <v>1798.3848379324875</v>
      </c>
      <c r="G91" s="4">
        <f t="shared" si="5"/>
        <v>1397.3242755086251</v>
      </c>
    </row>
    <row r="92" spans="1:7" ht="15.75" thickBot="1">
      <c r="A92" s="15" t="s">
        <v>3</v>
      </c>
      <c r="B92" s="4">
        <v>2</v>
      </c>
      <c r="C92">
        <v>3.9280295519310122E-2</v>
      </c>
      <c r="D92" s="4">
        <f>Update!$E$7</f>
        <v>6.6545599088921006E-2</v>
      </c>
      <c r="E92" s="4">
        <f t="shared" ref="E92:E133" si="6">E91*(1+C92)</f>
        <v>1597.8545567205563</v>
      </c>
      <c r="F92" s="4">
        <f t="shared" si="4"/>
        <v>1869.0259258239223</v>
      </c>
      <c r="G92" s="4">
        <f t="shared" si="5"/>
        <v>1452.2115859869098</v>
      </c>
    </row>
    <row r="93" spans="1:7" ht="15.75" thickBot="1">
      <c r="A93" s="15" t="s">
        <v>3</v>
      </c>
      <c r="B93" s="4">
        <v>3</v>
      </c>
      <c r="C93">
        <v>3.9280295519310122E-2</v>
      </c>
      <c r="D93" s="4">
        <f>Update!$E$7</f>
        <v>6.6545599088921006E-2</v>
      </c>
      <c r="E93" s="4">
        <f t="shared" si="6"/>
        <v>1660.618755905416</v>
      </c>
      <c r="F93" s="4">
        <f t="shared" si="4"/>
        <v>1942.4418165235381</v>
      </c>
      <c r="G93" s="4">
        <f t="shared" si="5"/>
        <v>1509.2548862410417</v>
      </c>
    </row>
    <row r="94" spans="1:7" ht="15.75" thickBot="1">
      <c r="A94" s="15" t="s">
        <v>3</v>
      </c>
      <c r="B94" s="4">
        <v>4</v>
      </c>
      <c r="C94">
        <v>3.9280295519310122E-2</v>
      </c>
      <c r="D94" s="4">
        <f>Update!$E$7</f>
        <v>6.6545599088921006E-2</v>
      </c>
      <c r="E94" s="4">
        <f t="shared" si="6"/>
        <v>1725.8483513822898</v>
      </c>
      <c r="F94" s="4">
        <f t="shared" si="4"/>
        <v>2018.7415051056482</v>
      </c>
      <c r="G94" s="4">
        <f t="shared" si="5"/>
        <v>1568.5388641865527</v>
      </c>
    </row>
    <row r="95" spans="1:7" ht="15.75" thickBot="1">
      <c r="A95" s="15" t="s">
        <v>3</v>
      </c>
      <c r="B95" s="4">
        <v>5</v>
      </c>
      <c r="C95">
        <v>3.9280295519310122E-2</v>
      </c>
      <c r="D95" s="4">
        <f>Update!$E$7</f>
        <v>6.6545599088921006E-2</v>
      </c>
      <c r="E95" s="4">
        <f t="shared" si="6"/>
        <v>1793.6401846461004</v>
      </c>
      <c r="F95" s="4">
        <f t="shared" si="4"/>
        <v>2098.0382680032949</v>
      </c>
      <c r="G95" s="4">
        <f t="shared" si="5"/>
        <v>1630.1515343053234</v>
      </c>
    </row>
    <row r="96" spans="1:7" ht="15.75" thickBot="1">
      <c r="A96" s="15" t="s">
        <v>3</v>
      </c>
      <c r="B96" s="4">
        <v>6</v>
      </c>
      <c r="C96">
        <v>3.9280295519310122E-2</v>
      </c>
      <c r="D96" s="4">
        <f>Update!$E$7</f>
        <v>6.6545599088921006E-2</v>
      </c>
      <c r="E96" s="4">
        <f t="shared" si="6"/>
        <v>1864.0949011543091</v>
      </c>
      <c r="F96" s="4">
        <f t="shared" si="4"/>
        <v>2180.4498311812858</v>
      </c>
      <c r="G96" s="4">
        <f t="shared" si="5"/>
        <v>1694.1843683140933</v>
      </c>
    </row>
    <row r="97" spans="1:7" ht="15.75" thickBot="1">
      <c r="A97" s="15" t="s">
        <v>3</v>
      </c>
      <c r="B97" s="4">
        <v>7</v>
      </c>
      <c r="C97">
        <v>3.9280295519310122E-2</v>
      </c>
      <c r="D97" s="4">
        <f>Update!$E$7</f>
        <v>6.6545599088921006E-2</v>
      </c>
      <c r="E97" s="4">
        <f t="shared" si="6"/>
        <v>1937.3170997476896</v>
      </c>
      <c r="F97" s="4">
        <f t="shared" si="4"/>
        <v>2266.0985449151167</v>
      </c>
      <c r="G97" s="4">
        <f t="shared" si="5"/>
        <v>1760.7324309656667</v>
      </c>
    </row>
    <row r="98" spans="1:7" ht="15.75" thickBot="1">
      <c r="A98" s="15" t="s">
        <v>3</v>
      </c>
      <c r="B98" s="4">
        <v>8</v>
      </c>
      <c r="C98">
        <v>3.9280295519310122E-2</v>
      </c>
      <c r="D98" s="4">
        <f>Update!$E$7</f>
        <v>6.6545599088921006E-2</v>
      </c>
      <c r="E98" s="4">
        <f t="shared" si="6"/>
        <v>2013.4154879403916</v>
      </c>
      <c r="F98" s="4">
        <f t="shared" si="4"/>
        <v>2355.1115654352611</v>
      </c>
      <c r="G98" s="4">
        <f t="shared" si="5"/>
        <v>1829.8945211844314</v>
      </c>
    </row>
    <row r="99" spans="1:7" ht="15.75" thickBot="1">
      <c r="A99" s="15" t="s">
        <v>3</v>
      </c>
      <c r="B99" s="4">
        <v>9</v>
      </c>
      <c r="C99">
        <v>3.9280295519310122E-2</v>
      </c>
      <c r="D99" s="4">
        <f>Update!$E$7</f>
        <v>6.6545599088921006E-2</v>
      </c>
      <c r="E99" s="4">
        <f t="shared" si="6"/>
        <v>2092.5030433098464</v>
      </c>
      <c r="F99" s="4">
        <f t="shared" si="4"/>
        <v>2447.6210437065038</v>
      </c>
      <c r="G99" s="4">
        <f t="shared" si="5"/>
        <v>1901.7733187457225</v>
      </c>
    </row>
    <row r="100" spans="1:7" ht="15.75" thickBot="1">
      <c r="A100" s="15" t="s">
        <v>3</v>
      </c>
      <c r="B100" s="4">
        <v>10</v>
      </c>
      <c r="C100">
        <v>3.9280295519310122E-2</v>
      </c>
      <c r="D100" s="4">
        <f>Update!$E$7</f>
        <v>6.6545599088921006E-2</v>
      </c>
      <c r="E100" s="4">
        <f t="shared" si="6"/>
        <v>2174.6971812261131</v>
      </c>
      <c r="F100" s="4">
        <f t="shared" si="4"/>
        <v>2543.7643216225774</v>
      </c>
      <c r="G100" s="4">
        <f t="shared" si="5"/>
        <v>1976.4755367167938</v>
      </c>
    </row>
    <row r="101" spans="1:7" ht="15.75" thickBot="1">
      <c r="A101" s="15" t="s">
        <v>3</v>
      </c>
      <c r="B101" s="4">
        <v>11</v>
      </c>
      <c r="C101">
        <v>3.9280295519310122E-2</v>
      </c>
      <c r="D101" s="4">
        <f>Update!$E$7</f>
        <v>6.6545599088921006E-2</v>
      </c>
      <c r="E101" s="4">
        <f t="shared" si="6"/>
        <v>2260.1199291696857</v>
      </c>
      <c r="F101" s="4">
        <f t="shared" si="4"/>
        <v>2643.6841359073901</v>
      </c>
      <c r="G101" s="4">
        <f t="shared" si="5"/>
        <v>2054.1120798857169</v>
      </c>
    </row>
    <row r="102" spans="1:7" ht="15.75" thickBot="1">
      <c r="A102" s="15" t="s">
        <v>3</v>
      </c>
      <c r="B102" s="4">
        <v>12</v>
      </c>
      <c r="C102">
        <v>3.9280295519310122E-2</v>
      </c>
      <c r="D102" s="4">
        <f>Update!$E$7</f>
        <v>6.6545599088921006E-2</v>
      </c>
      <c r="E102" s="4">
        <f t="shared" si="6"/>
        <v>2348.898107896553</v>
      </c>
      <c r="F102" s="4">
        <f t="shared" si="4"/>
        <v>2747.5288300255443</v>
      </c>
      <c r="G102" s="4">
        <f t="shared" si="5"/>
        <v>2134.7982094134122</v>
      </c>
    </row>
    <row r="103" spans="1:7" ht="15.75" thickBot="1">
      <c r="A103" s="15" t="s">
        <v>3</v>
      </c>
      <c r="B103" s="4">
        <v>13</v>
      </c>
      <c r="C103">
        <v>3.9280295519310122E-2</v>
      </c>
      <c r="D103" s="4">
        <f>Update!$E$7</f>
        <v>6.6545599088921006E-2</v>
      </c>
      <c r="E103" s="4">
        <f t="shared" si="6"/>
        <v>2441.1635197194778</v>
      </c>
      <c r="F103" s="4">
        <f t="shared" si="4"/>
        <v>2855.4525744167718</v>
      </c>
      <c r="G103" s="4">
        <f t="shared" si="5"/>
        <v>2218.6537139532647</v>
      </c>
    </row>
    <row r="104" spans="1:7" ht="15.75" thickBot="1">
      <c r="A104" s="15" t="s">
        <v>3</v>
      </c>
      <c r="B104" s="4">
        <v>14</v>
      </c>
      <c r="C104">
        <v>3.9280295519310122E-2</v>
      </c>
      <c r="D104" s="4">
        <f>Update!$E$7</f>
        <v>6.6545599088921006E-2</v>
      </c>
      <c r="E104" s="4">
        <f t="shared" si="6"/>
        <v>2537.053144185018</v>
      </c>
      <c r="F104" s="4">
        <f t="shared" si="4"/>
        <v>2967.6155953812372</v>
      </c>
      <c r="G104" s="4">
        <f t="shared" si="5"/>
        <v>2305.8030874923638</v>
      </c>
    </row>
    <row r="105" spans="1:7" ht="15.75" thickBot="1">
      <c r="A105" s="15" t="s">
        <v>3</v>
      </c>
      <c r="B105" s="4">
        <v>15</v>
      </c>
      <c r="C105">
        <v>3.9280295519310122E-2</v>
      </c>
      <c r="D105" s="4">
        <f>Update!$E$7</f>
        <v>6.6545599088921006E-2</v>
      </c>
      <c r="E105" s="4">
        <f t="shared" si="6"/>
        <v>2636.7093414368005</v>
      </c>
      <c r="F105" s="4">
        <f t="shared" si="4"/>
        <v>3084.1844129555257</v>
      </c>
      <c r="G105" s="4">
        <f t="shared" si="5"/>
        <v>2396.3757141784017</v>
      </c>
    </row>
    <row r="106" spans="1:7" ht="15.75" thickBot="1">
      <c r="A106" s="15" t="s">
        <v>3</v>
      </c>
      <c r="B106" s="4">
        <v>16</v>
      </c>
      <c r="C106">
        <v>3.9280295519310122E-2</v>
      </c>
      <c r="D106" s="4">
        <f>Update!$E$7</f>
        <v>6.6545599088921006E-2</v>
      </c>
      <c r="E106" s="4">
        <f t="shared" si="6"/>
        <v>2740.2800635669637</v>
      </c>
      <c r="F106" s="4">
        <f t="shared" si="4"/>
        <v>3205.3320881324689</v>
      </c>
      <c r="G106" s="4">
        <f t="shared" si="5"/>
        <v>2490.5060604066275</v>
      </c>
    </row>
    <row r="107" spans="1:7" ht="15.75" thickBot="1">
      <c r="A107" s="15" t="s">
        <v>3</v>
      </c>
      <c r="B107" s="4">
        <v>17</v>
      </c>
      <c r="C107">
        <v>3.9280295519310122E-2</v>
      </c>
      <c r="D107" s="4">
        <f>Update!$E$7</f>
        <v>6.6545599088921006E-2</v>
      </c>
      <c r="E107" s="4">
        <f t="shared" si="6"/>
        <v>2847.9190742695478</v>
      </c>
      <c r="F107" s="4">
        <f t="shared" si="4"/>
        <v>3331.2384797918394</v>
      </c>
      <c r="G107" s="4">
        <f t="shared" si="5"/>
        <v>2588.3338744520324</v>
      </c>
    </row>
    <row r="108" spans="1:7" ht="15.75" thickBot="1">
      <c r="A108" s="15" t="s">
        <v>3</v>
      </c>
      <c r="B108" s="4">
        <v>18</v>
      </c>
      <c r="C108">
        <v>3.9280295519310122E-2</v>
      </c>
      <c r="D108" s="4">
        <f>Update!$E$7</f>
        <v>6.6545599088921006E-2</v>
      </c>
      <c r="E108" s="4">
        <f t="shared" si="6"/>
        <v>2959.7861771219359</v>
      </c>
      <c r="F108" s="4">
        <f t="shared" si="4"/>
        <v>3462.0905117233606</v>
      </c>
      <c r="G108" s="4">
        <f t="shared" si="5"/>
        <v>2690.0043939431494</v>
      </c>
    </row>
    <row r="109" spans="1:7" ht="15.75" thickBot="1">
      <c r="A109" s="15" t="s">
        <v>3</v>
      </c>
      <c r="B109" s="4">
        <v>19</v>
      </c>
      <c r="C109">
        <v>3.9280295519310122E-2</v>
      </c>
      <c r="D109" s="4">
        <f>Update!$E$7</f>
        <v>6.6545599088921006E-2</v>
      </c>
      <c r="E109" s="4">
        <f t="shared" si="6"/>
        <v>3076.0474528332547</v>
      </c>
      <c r="F109" s="4">
        <f t="shared" si="4"/>
        <v>3598.0824501384536</v>
      </c>
      <c r="G109" s="4">
        <f t="shared" si="5"/>
        <v>2795.6685614854791</v>
      </c>
    </row>
    <row r="110" spans="1:7" ht="15.75" thickBot="1">
      <c r="A110" s="15" t="s">
        <v>3</v>
      </c>
      <c r="B110" s="4">
        <v>20</v>
      </c>
      <c r="C110">
        <v>3.9280295519310122E-2</v>
      </c>
      <c r="D110" s="4">
        <f>Update!$E$7</f>
        <v>6.6545599088921006E-2</v>
      </c>
      <c r="E110" s="4">
        <f t="shared" si="6"/>
        <v>3196.8755058119659</v>
      </c>
      <c r="F110" s="4">
        <f t="shared" si="4"/>
        <v>3739.4161920827351</v>
      </c>
      <c r="G110" s="4">
        <f t="shared" si="5"/>
        <v>2905.4832487546728</v>
      </c>
    </row>
    <row r="111" spans="1:7" ht="15.75" thickBot="1">
      <c r="A111" s="15" t="s">
        <v>3</v>
      </c>
      <c r="B111" s="4">
        <v>21</v>
      </c>
      <c r="C111">
        <v>3.9280295519310122E-2</v>
      </c>
      <c r="D111" s="4">
        <f>Update!$E$7</f>
        <v>6.6545599088921006E-2</v>
      </c>
      <c r="E111" s="4">
        <f t="shared" si="6"/>
        <v>3322.4497204187041</v>
      </c>
      <c r="F111" s="4">
        <f t="shared" si="4"/>
        <v>3886.3015651774385</v>
      </c>
      <c r="G111" s="4">
        <f t="shared" si="5"/>
        <v>3019.6114893921617</v>
      </c>
    </row>
    <row r="112" spans="1:7" ht="15.75" thickBot="1">
      <c r="A112" s="15" t="s">
        <v>3</v>
      </c>
      <c r="B112" s="4">
        <v>22</v>
      </c>
      <c r="C112">
        <v>3.9280295519310122E-2</v>
      </c>
      <c r="D112" s="4">
        <f>Update!$E$7</f>
        <v>6.6545599088921006E-2</v>
      </c>
      <c r="E112" s="4">
        <f t="shared" si="6"/>
        <v>3452.9565272847999</v>
      </c>
      <c r="F112" s="4">
        <f t="shared" si="4"/>
        <v>4038.9566391347657</v>
      </c>
      <c r="G112" s="4">
        <f t="shared" si="5"/>
        <v>3138.22272104899</v>
      </c>
    </row>
    <row r="113" spans="1:7" ht="15.75" thickBot="1">
      <c r="A113" s="15" t="s">
        <v>3</v>
      </c>
      <c r="B113" s="4">
        <v>23</v>
      </c>
      <c r="C113">
        <v>3.9280295519310122E-2</v>
      </c>
      <c r="D113" s="4">
        <f>Update!$E$7</f>
        <v>6.6545599088921006E-2</v>
      </c>
      <c r="E113" s="4">
        <f t="shared" si="6"/>
        <v>3588.5896800918777</v>
      </c>
      <c r="F113" s="4">
        <f t="shared" si="4"/>
        <v>4197.6080495096585</v>
      </c>
      <c r="G113" s="4">
        <f t="shared" si="5"/>
        <v>3261.4930369372078</v>
      </c>
    </row>
    <row r="114" spans="1:7" ht="15.75" thickBot="1">
      <c r="A114" s="15" t="s">
        <v>3</v>
      </c>
      <c r="B114" s="4">
        <v>24</v>
      </c>
      <c r="C114">
        <v>3.9280295519310122E-2</v>
      </c>
      <c r="D114" s="4">
        <f>Update!$E$7</f>
        <v>6.6545599088921006E-2</v>
      </c>
      <c r="E114" s="4">
        <f t="shared" si="6"/>
        <v>3729.5505432234331</v>
      </c>
      <c r="F114" s="4">
        <f t="shared" si="4"/>
        <v>4362.4913341686333</v>
      </c>
      <c r="G114" s="4">
        <f t="shared" si="5"/>
        <v>3389.6054472622736</v>
      </c>
    </row>
    <row r="115" spans="1:7" ht="15.75" thickBot="1">
      <c r="A115" s="15" t="s">
        <v>3</v>
      </c>
      <c r="B115" s="4">
        <v>25</v>
      </c>
      <c r="C115">
        <v>3.9280295519310122E-2</v>
      </c>
      <c r="D115" s="4">
        <f>Update!$E$7</f>
        <v>6.6545599088921006E-2</v>
      </c>
      <c r="E115" s="4">
        <f t="shared" si="6"/>
        <v>3876.048390715453</v>
      </c>
      <c r="F115" s="4">
        <f t="shared" si="4"/>
        <v>4533.8512829752062</v>
      </c>
      <c r="G115" s="4">
        <f t="shared" si="5"/>
        <v>3522.750150924599</v>
      </c>
    </row>
    <row r="116" spans="1:7" ht="15.75" thickBot="1">
      <c r="A116" s="15" t="s">
        <v>3</v>
      </c>
      <c r="B116" s="4">
        <v>26</v>
      </c>
      <c r="C116">
        <v>3.9280295519310122E-2</v>
      </c>
      <c r="D116" s="4">
        <f>Update!$E$7</f>
        <v>6.6545599088921006E-2</v>
      </c>
      <c r="E116" s="4">
        <f t="shared" si="6"/>
        <v>4028.3007169499024</v>
      </c>
      <c r="F116" s="4">
        <f t="shared" si="4"/>
        <v>4711.9423012110756</v>
      </c>
      <c r="G116" s="4">
        <f t="shared" si="5"/>
        <v>3661.1248178936116</v>
      </c>
    </row>
    <row r="117" spans="1:7" ht="15.75" thickBot="1">
      <c r="A117" s="15" t="s">
        <v>3</v>
      </c>
      <c r="B117" s="4">
        <v>27</v>
      </c>
      <c r="C117">
        <v>3.9280295519310122E-2</v>
      </c>
      <c r="D117" s="4">
        <f>Update!$E$7</f>
        <v>6.6545599088921006E-2</v>
      </c>
      <c r="E117" s="4">
        <f t="shared" si="6"/>
        <v>4186.5335595523429</v>
      </c>
      <c r="F117" s="4">
        <f t="shared" si="4"/>
        <v>4897.0287872725849</v>
      </c>
      <c r="G117" s="4">
        <f t="shared" si="5"/>
        <v>3804.9348826735527</v>
      </c>
    </row>
    <row r="118" spans="1:7" ht="15.75" thickBot="1">
      <c r="A118" s="15" t="s">
        <v>3</v>
      </c>
      <c r="B118" s="4">
        <v>28</v>
      </c>
      <c r="C118">
        <v>3.9280295519310122E-2</v>
      </c>
      <c r="D118" s="4">
        <f>Update!$E$7</f>
        <v>6.6545599088921006E-2</v>
      </c>
      <c r="E118" s="4">
        <f t="shared" si="6"/>
        <v>4350.9818349730685</v>
      </c>
      <c r="F118" s="4">
        <f t="shared" si="4"/>
        <v>5089.3855252032208</v>
      </c>
      <c r="G118" s="4">
        <f t="shared" si="5"/>
        <v>3954.3938492967013</v>
      </c>
    </row>
    <row r="119" spans="1:7" ht="15.75" thickBot="1">
      <c r="A119" s="15" t="s">
        <v>3</v>
      </c>
      <c r="B119" s="4">
        <v>29</v>
      </c>
      <c r="C119">
        <v>3.9280295519310122E-2</v>
      </c>
      <c r="D119" s="4">
        <f>Update!$E$7</f>
        <v>6.6545599088921006E-2</v>
      </c>
      <c r="E119" s="4">
        <f t="shared" si="6"/>
        <v>4521.8896872499608</v>
      </c>
      <c r="F119" s="4">
        <f t="shared" si="4"/>
        <v>5289.2980926449027</v>
      </c>
      <c r="G119" s="4">
        <f t="shared" si="5"/>
        <v>4109.7236082968184</v>
      </c>
    </row>
    <row r="120" spans="1:7" ht="15.75" thickBot="1">
      <c r="A120" s="15" t="s">
        <v>3</v>
      </c>
      <c r="B120" s="4">
        <v>30</v>
      </c>
      <c r="C120">
        <v>3.9280295519310122E-2</v>
      </c>
      <c r="D120" s="4">
        <f>Update!$E$7</f>
        <v>6.6545599088921006E-2</v>
      </c>
      <c r="E120" s="4">
        <f t="shared" si="6"/>
        <v>4699.5108504708605</v>
      </c>
      <c r="F120" s="4">
        <f t="shared" si="4"/>
        <v>5497.0632848137184</v>
      </c>
      <c r="G120" s="4">
        <f t="shared" si="5"/>
        <v>4271.1547661334034</v>
      </c>
    </row>
    <row r="121" spans="1:7" ht="15.75" thickBot="1">
      <c r="A121" s="15" t="s">
        <v>3</v>
      </c>
      <c r="B121" s="4">
        <v>31</v>
      </c>
      <c r="C121">
        <v>3.9280295519310122E-2</v>
      </c>
      <c r="D121" s="4">
        <f>Update!$E$7</f>
        <v>6.6545599088921006E-2</v>
      </c>
      <c r="E121" s="4">
        <f t="shared" si="6"/>
        <v>4884.10902547356</v>
      </c>
      <c r="F121" s="4">
        <f t="shared" si="4"/>
        <v>5712.9895551295504</v>
      </c>
      <c r="G121" s="4">
        <f t="shared" si="5"/>
        <v>4438.926987555833</v>
      </c>
    </row>
    <row r="122" spans="1:7" ht="15.75" thickBot="1">
      <c r="A122" s="15" t="s">
        <v>3</v>
      </c>
      <c r="B122" s="4">
        <v>32</v>
      </c>
      <c r="C122">
        <v>3.9280295519310122E-2</v>
      </c>
      <c r="D122" s="4">
        <f>Update!$E$7</f>
        <v>6.6545599088921006E-2</v>
      </c>
      <c r="E122" s="4">
        <f t="shared" si="6"/>
        <v>5075.9582713426908</v>
      </c>
      <c r="F122" s="4">
        <f t="shared" si="4"/>
        <v>5937.3974731537701</v>
      </c>
      <c r="G122" s="4">
        <f t="shared" si="5"/>
        <v>4613.2893514156667</v>
      </c>
    </row>
    <row r="123" spans="1:7" ht="15.75" thickBot="1">
      <c r="A123" s="15" t="s">
        <v>3</v>
      </c>
      <c r="B123" s="4">
        <v>33</v>
      </c>
      <c r="C123">
        <v>3.9280295519310122E-2</v>
      </c>
      <c r="D123" s="4">
        <f>Update!$E$7</f>
        <v>6.6545599088921006E-2</v>
      </c>
      <c r="E123" s="4">
        <f t="shared" si="6"/>
        <v>5275.3434122847184</v>
      </c>
      <c r="F123" s="4">
        <f t="shared" si="4"/>
        <v>6170.6202005148562</v>
      </c>
      <c r="G123" s="4">
        <f t="shared" si="5"/>
        <v>4794.5007204553604</v>
      </c>
    </row>
    <row r="124" spans="1:7" ht="15.75" thickBot="1">
      <c r="A124" s="15" t="s">
        <v>3</v>
      </c>
      <c r="B124" s="4">
        <v>34</v>
      </c>
      <c r="C124">
        <v>3.9280295519310122E-2</v>
      </c>
      <c r="D124" s="4">
        <f>Update!$E$7</f>
        <v>6.6545599088921006E-2</v>
      </c>
      <c r="E124" s="4">
        <f t="shared" si="6"/>
        <v>5482.5604604851078</v>
      </c>
      <c r="F124" s="4">
        <f t="shared" si="4"/>
        <v>6413.003985528504</v>
      </c>
      <c r="G124" s="4">
        <f t="shared" si="5"/>
        <v>4982.8301256223922</v>
      </c>
    </row>
    <row r="125" spans="1:7" ht="15.75" thickBot="1">
      <c r="A125" s="15" t="s">
        <v>3</v>
      </c>
      <c r="B125" s="4">
        <v>35</v>
      </c>
      <c r="C125">
        <v>3.9280295519310122E-2</v>
      </c>
      <c r="D125" s="4">
        <f>Update!$E$7</f>
        <v>6.6545599088921006E-2</v>
      </c>
      <c r="E125" s="4">
        <f t="shared" si="6"/>
        <v>5697.9170555754481</v>
      </c>
      <c r="F125" s="4">
        <f t="shared" si="4"/>
        <v>6664.9086772465771</v>
      </c>
      <c r="G125" s="4">
        <f t="shared" si="5"/>
        <v>5178.5571654793612</v>
      </c>
    </row>
    <row r="126" spans="1:7" ht="15.75" thickBot="1">
      <c r="A126" s="15" t="s">
        <v>3</v>
      </c>
      <c r="B126" s="4">
        <v>36</v>
      </c>
      <c r="C126">
        <v>3.9280295519310122E-2</v>
      </c>
      <c r="D126" s="4">
        <f>Update!$E$7</f>
        <v>6.6545599088921006E-2</v>
      </c>
      <c r="E126" s="4">
        <f t="shared" si="6"/>
        <v>5921.7329213629691</v>
      </c>
      <c r="F126" s="4">
        <f t="shared" si="4"/>
        <v>6926.7082596980372</v>
      </c>
      <c r="G126" s="4">
        <f t="shared" si="5"/>
        <v>5381.9724213030313</v>
      </c>
    </row>
    <row r="127" spans="1:7" ht="15.75" thickBot="1">
      <c r="A127" s="15" t="s">
        <v>3</v>
      </c>
      <c r="B127" s="4">
        <v>37</v>
      </c>
      <c r="C127">
        <v>3.9280295519310122E-2</v>
      </c>
      <c r="D127" s="4">
        <f>Update!$E$7</f>
        <v>6.6545599088921006E-2</v>
      </c>
      <c r="E127" s="4">
        <f t="shared" si="6"/>
        <v>6154.3403405005338</v>
      </c>
      <c r="F127" s="4">
        <f t="shared" si="4"/>
        <v>7198.7914071150226</v>
      </c>
      <c r="G127" s="4">
        <f t="shared" si="5"/>
        <v>5593.3778884885915</v>
      </c>
    </row>
    <row r="128" spans="1:7" ht="15.75" thickBot="1">
      <c r="A128" s="15" t="s">
        <v>3</v>
      </c>
      <c r="B128" s="4">
        <v>38</v>
      </c>
      <c r="C128">
        <v>3.9280295519310122E-2</v>
      </c>
      <c r="D128" s="4">
        <f>Update!$E$7</f>
        <v>6.6545599088921006E-2</v>
      </c>
      <c r="E128" s="4">
        <f t="shared" si="6"/>
        <v>6396.0846478018066</v>
      </c>
      <c r="F128" s="4">
        <f t="shared" si="4"/>
        <v>7481.562060968371</v>
      </c>
      <c r="G128" s="4">
        <f t="shared" si="5"/>
        <v>5813.0874248995979</v>
      </c>
    </row>
    <row r="129" spans="1:7" ht="15.75" thickBot="1">
      <c r="A129" s="15" t="s">
        <v>3</v>
      </c>
      <c r="B129" s="4">
        <v>39</v>
      </c>
      <c r="C129">
        <v>3.9280295519310122E-2</v>
      </c>
      <c r="D129" s="4">
        <f>Update!$E$7</f>
        <v>6.6545599088921006E-2</v>
      </c>
      <c r="E129" s="4">
        <f t="shared" si="6"/>
        <v>6647.3247429339845</v>
      </c>
      <c r="F129" s="4">
        <f t="shared" si="4"/>
        <v>7775.4400296692675</v>
      </c>
      <c r="G129" s="4">
        <f t="shared" si="5"/>
        <v>6041.42721682924</v>
      </c>
    </row>
    <row r="130" spans="1:7" ht="15.75" thickBot="1">
      <c r="A130" s="15" t="s">
        <v>3</v>
      </c>
      <c r="B130" s="4">
        <v>40</v>
      </c>
      <c r="C130">
        <v>3.9280295519310122E-2</v>
      </c>
      <c r="D130" s="4">
        <f>Update!$E$7</f>
        <v>6.6545599088921006E-2</v>
      </c>
      <c r="E130" s="4">
        <f t="shared" si="6"/>
        <v>6908.4336232492533</v>
      </c>
      <c r="F130" s="4">
        <f t="shared" si="4"/>
        <v>8080.8616118273494</v>
      </c>
      <c r="G130" s="4">
        <f t="shared" si="5"/>
        <v>6278.7362632646955</v>
      </c>
    </row>
    <row r="131" spans="1:7" ht="15.75" thickBot="1">
      <c r="A131" s="15" t="s">
        <v>3</v>
      </c>
      <c r="B131" s="4">
        <v>41</v>
      </c>
      <c r="C131">
        <v>3.9280295519310122E-2</v>
      </c>
      <c r="D131" s="4">
        <f>Update!$E$7</f>
        <v>6.6545599088921006E-2</v>
      </c>
      <c r="E131" s="4">
        <f t="shared" si="6"/>
        <v>7179.798937546022</v>
      </c>
      <c r="F131" s="4">
        <f t="shared" ref="F131:F194" si="7">E131*(1+C131+(1.96*D131))</f>
        <v>8398.2802439905754</v>
      </c>
      <c r="G131" s="4">
        <f t="shared" ref="G131:G194" si="8">E131*(1+C131-(1.96*D131))</f>
        <v>6525.3668791735417</v>
      </c>
    </row>
    <row r="132" spans="1:7" ht="15.75" thickBot="1">
      <c r="A132" s="15" t="s">
        <v>3</v>
      </c>
      <c r="B132" s="4">
        <v>42</v>
      </c>
      <c r="C132">
        <v>3.9280295519310122E-2</v>
      </c>
      <c r="D132" s="4">
        <f>Update!$E$7</f>
        <v>6.6545599088921006E-2</v>
      </c>
      <c r="E132" s="4">
        <f t="shared" si="6"/>
        <v>7461.8235615820586</v>
      </c>
      <c r="F132" s="4">
        <f t="shared" si="7"/>
        <v>8728.1671738285095</v>
      </c>
      <c r="G132" s="4">
        <f t="shared" si="8"/>
        <v>6781.6852185593971</v>
      </c>
    </row>
    <row r="133" spans="1:7" ht="15.75" thickBot="1">
      <c r="A133" s="15" t="s">
        <v>3</v>
      </c>
      <c r="B133" s="4">
        <v>43</v>
      </c>
      <c r="C133">
        <v>3.9280295519310122E-2</v>
      </c>
      <c r="D133" s="4">
        <f>Update!$E$7</f>
        <v>6.6545599088921006E-2</v>
      </c>
      <c r="E133" s="4">
        <f t="shared" si="6"/>
        <v>7754.9261961939528</v>
      </c>
      <c r="F133" s="4">
        <f t="shared" si="7"/>
        <v>9071.0121597584348</v>
      </c>
      <c r="G133" s="4">
        <f t="shared" si="8"/>
        <v>7048.0718180633467</v>
      </c>
    </row>
    <row r="134" spans="1:7" ht="15.75" thickBot="1">
      <c r="A134" s="15" t="s">
        <v>4</v>
      </c>
      <c r="B134" s="4">
        <v>0</v>
      </c>
      <c r="C134" s="4">
        <f>Update!D10</f>
        <v>9.3207291654448902E-3</v>
      </c>
      <c r="D134" s="4">
        <f>Update!$E$7</f>
        <v>6.6545599088921006E-2</v>
      </c>
      <c r="E134" s="4">
        <f>Update!C10</f>
        <v>1615.7206232480441</v>
      </c>
      <c r="F134" s="4">
        <f t="shared" si="7"/>
        <v>1841.5177473797203</v>
      </c>
      <c r="G134" s="4">
        <f t="shared" si="8"/>
        <v>1420.0428877890058</v>
      </c>
    </row>
    <row r="135" spans="1:7" ht="15.75" thickBot="1">
      <c r="A135" s="15" t="s">
        <v>4</v>
      </c>
      <c r="B135" s="4">
        <v>1</v>
      </c>
      <c r="C135">
        <v>9.3207291654448902E-3</v>
      </c>
      <c r="D135" s="4">
        <f>Update!$E$7</f>
        <v>6.6545599088921006E-2</v>
      </c>
      <c r="E135" s="4">
        <f>E134*(1+C135)</f>
        <v>1630.780317584363</v>
      </c>
      <c r="F135" s="4">
        <f t="shared" si="7"/>
        <v>1858.6820355564068</v>
      </c>
      <c r="G135" s="4">
        <f t="shared" si="8"/>
        <v>1433.2787229494036</v>
      </c>
    </row>
    <row r="136" spans="1:7" ht="15.75" thickBot="1">
      <c r="A136" s="15" t="s">
        <v>4</v>
      </c>
      <c r="B136" s="4">
        <v>2</v>
      </c>
      <c r="C136">
        <v>9.3207291654448902E-3</v>
      </c>
      <c r="D136" s="4">
        <f>Update!$E$7</f>
        <v>6.6545599088921006E-2</v>
      </c>
      <c r="E136" s="4">
        <f t="shared" ref="E136:E177" si="9">E135*(1+C136)</f>
        <v>1645.9803792529051</v>
      </c>
      <c r="F136" s="4">
        <f t="shared" si="7"/>
        <v>1876.006307414506</v>
      </c>
      <c r="G136" s="4">
        <f t="shared" si="8"/>
        <v>1446.6379257446097</v>
      </c>
    </row>
    <row r="137" spans="1:7" ht="15.75" thickBot="1">
      <c r="A137" s="15" t="s">
        <v>4</v>
      </c>
      <c r="B137" s="4">
        <v>3</v>
      </c>
      <c r="C137">
        <v>9.3207291654448902E-3</v>
      </c>
      <c r="D137" s="4">
        <f>Update!$E$7</f>
        <v>6.6545599088921006E-2</v>
      </c>
      <c r="E137" s="4">
        <f t="shared" si="9"/>
        <v>1661.3221165795578</v>
      </c>
      <c r="F137" s="4">
        <f t="shared" si="7"/>
        <v>1893.4920541185832</v>
      </c>
      <c r="G137" s="4">
        <f t="shared" si="8"/>
        <v>1460.1216460509361</v>
      </c>
    </row>
    <row r="138" spans="1:7" ht="15.75" thickBot="1">
      <c r="A138" s="15" t="s">
        <v>4</v>
      </c>
      <c r="B138" s="4">
        <v>4</v>
      </c>
      <c r="C138">
        <v>9.3207291654448902E-3</v>
      </c>
      <c r="D138" s="4">
        <f>Update!$E$7</f>
        <v>6.6545599088921006E-2</v>
      </c>
      <c r="E138" s="4">
        <f t="shared" si="9"/>
        <v>1676.8068500847596</v>
      </c>
      <c r="F138" s="4">
        <f t="shared" si="7"/>
        <v>1911.1407807319445</v>
      </c>
      <c r="G138" s="4">
        <f t="shared" si="8"/>
        <v>1473.7310444623806</v>
      </c>
    </row>
    <row r="139" spans="1:7" ht="15.75" thickBot="1">
      <c r="A139" s="15" t="s">
        <v>4</v>
      </c>
      <c r="B139" s="4">
        <v>5</v>
      </c>
      <c r="C139">
        <v>9.3207291654448902E-3</v>
      </c>
      <c r="D139" s="4">
        <f>Update!$E$7</f>
        <v>6.6545599088921006E-2</v>
      </c>
      <c r="E139" s="4">
        <f t="shared" si="9"/>
        <v>1692.4359125971625</v>
      </c>
      <c r="F139" s="4">
        <f t="shared" si="7"/>
        <v>1928.9540063461839</v>
      </c>
      <c r="G139" s="4">
        <f t="shared" si="8"/>
        <v>1487.4672923905227</v>
      </c>
    </row>
    <row r="140" spans="1:7" ht="15.75" thickBot="1">
      <c r="A140" s="15" t="s">
        <v>4</v>
      </c>
      <c r="B140" s="4">
        <v>6</v>
      </c>
      <c r="C140">
        <v>9.3207291654448902E-3</v>
      </c>
      <c r="D140" s="4">
        <f>Update!$E$7</f>
        <v>6.6545599088921006E-2</v>
      </c>
      <c r="E140" s="4">
        <f t="shared" si="9"/>
        <v>1708.2106493683532</v>
      </c>
      <c r="F140" s="4">
        <f t="shared" si="7"/>
        <v>1946.9332642119366</v>
      </c>
      <c r="G140" s="4">
        <f t="shared" si="8"/>
        <v>1501.3315721653523</v>
      </c>
    </row>
    <row r="141" spans="1:7" ht="15.75" thickBot="1">
      <c r="A141" s="15" t="s">
        <v>4</v>
      </c>
      <c r="B141" s="4">
        <v>7</v>
      </c>
      <c r="C141">
        <v>9.3207291654448902E-3</v>
      </c>
      <c r="D141" s="4">
        <f>Update!$E$7</f>
        <v>6.6545599088921006E-2</v>
      </c>
      <c r="E141" s="4">
        <f t="shared" si="9"/>
        <v>1724.1324181886444</v>
      </c>
      <c r="F141" s="4">
        <f t="shared" si="7"/>
        <v>1965.0801018708514</v>
      </c>
      <c r="G141" s="4">
        <f t="shared" si="8"/>
        <v>1515.3250771370372</v>
      </c>
    </row>
    <row r="142" spans="1:7" ht="15.75" thickBot="1">
      <c r="A142" s="15" t="s">
        <v>4</v>
      </c>
      <c r="B142" s="4">
        <v>8</v>
      </c>
      <c r="C142">
        <v>9.3207291654448902E-3</v>
      </c>
      <c r="D142" s="4">
        <f>Update!$E$7</f>
        <v>6.6545599088921006E-2</v>
      </c>
      <c r="E142" s="4">
        <f t="shared" si="9"/>
        <v>1740.2025895039444</v>
      </c>
      <c r="F142" s="4">
        <f t="shared" si="7"/>
        <v>1983.3960812887947</v>
      </c>
      <c r="G142" s="4">
        <f t="shared" si="8"/>
        <v>1529.4490117786386</v>
      </c>
    </row>
    <row r="143" spans="1:7" ht="15.75" thickBot="1">
      <c r="A143" s="15" t="s">
        <v>4</v>
      </c>
      <c r="B143" s="4">
        <v>9</v>
      </c>
      <c r="C143">
        <v>9.3207291654448902E-3</v>
      </c>
      <c r="D143" s="4">
        <f>Update!$E$7</f>
        <v>6.6545599088921006E-2</v>
      </c>
      <c r="E143" s="4">
        <f t="shared" si="9"/>
        <v>1756.4225465337165</v>
      </c>
      <c r="F143" s="4">
        <f t="shared" si="7"/>
        <v>2001.8827789902923</v>
      </c>
      <c r="G143" s="4">
        <f t="shared" si="8"/>
        <v>1543.7045917897847</v>
      </c>
    </row>
    <row r="144" spans="1:7" ht="15.75" thickBot="1">
      <c r="A144" s="15" t="s">
        <v>4</v>
      </c>
      <c r="B144" s="4">
        <v>10</v>
      </c>
      <c r="C144">
        <v>9.3207291654448902E-3</v>
      </c>
      <c r="D144" s="4">
        <f>Update!$E$7</f>
        <v>6.6545599088921006E-2</v>
      </c>
      <c r="E144" s="4">
        <f t="shared" si="9"/>
        <v>1772.7936853900383</v>
      </c>
      <c r="F144" s="4">
        <f t="shared" si="7"/>
        <v>2020.541786194229</v>
      </c>
      <c r="G144" s="4">
        <f t="shared" si="8"/>
        <v>1558.0930442013107</v>
      </c>
    </row>
    <row r="145" spans="1:7" ht="15.75" thickBot="1">
      <c r="A145" s="15" t="s">
        <v>4</v>
      </c>
      <c r="B145" s="4">
        <v>11</v>
      </c>
      <c r="C145">
        <v>9.3207291654448902E-3</v>
      </c>
      <c r="D145" s="4">
        <f>Update!$E$7</f>
        <v>6.6545599088921006E-2</v>
      </c>
      <c r="E145" s="4">
        <f t="shared" si="9"/>
        <v>1789.3174151977698</v>
      </c>
      <c r="F145" s="4">
        <f t="shared" si="7"/>
        <v>2039.3747089508097</v>
      </c>
      <c r="G145" s="4">
        <f t="shared" si="8"/>
        <v>1572.6156074808748</v>
      </c>
    </row>
    <row r="146" spans="1:7" ht="15.75" thickBot="1">
      <c r="A146" s="15" t="s">
        <v>4</v>
      </c>
      <c r="B146" s="4">
        <v>12</v>
      </c>
      <c r="C146">
        <v>9.3207291654448902E-3</v>
      </c>
      <c r="D146" s="4">
        <f>Update!$E$7</f>
        <v>6.6545599088921006E-2</v>
      </c>
      <c r="E146" s="4">
        <f t="shared" si="9"/>
        <v>1805.9951582158421</v>
      </c>
      <c r="F146" s="4">
        <f t="shared" si="7"/>
        <v>2058.3831682797982</v>
      </c>
      <c r="G146" s="4">
        <f t="shared" si="8"/>
        <v>1587.2735316395556</v>
      </c>
    </row>
    <row r="147" spans="1:7" ht="15.75" thickBot="1">
      <c r="A147" s="15" t="s">
        <v>4</v>
      </c>
      <c r="B147" s="4">
        <v>13</v>
      </c>
      <c r="C147">
        <v>9.3207291654448902E-3</v>
      </c>
      <c r="D147" s="4">
        <f>Update!$E$7</f>
        <v>6.6545599088921006E-2</v>
      </c>
      <c r="E147" s="4">
        <f t="shared" si="9"/>
        <v>1822.8283499596769</v>
      </c>
      <c r="F147" s="4">
        <f t="shared" si="7"/>
        <v>2077.5688003100445</v>
      </c>
      <c r="G147" s="4">
        <f t="shared" si="8"/>
        <v>1602.0680783394473</v>
      </c>
    </row>
    <row r="148" spans="1:7" ht="15.75" thickBot="1">
      <c r="A148" s="15" t="s">
        <v>4</v>
      </c>
      <c r="B148" s="4">
        <v>14</v>
      </c>
      <c r="C148">
        <v>9.3207291654448902E-3</v>
      </c>
      <c r="D148" s="4">
        <f>Update!$E$7</f>
        <v>6.6545599088921006E-2</v>
      </c>
      <c r="E148" s="4">
        <f t="shared" si="9"/>
        <v>1839.8184393247459</v>
      </c>
      <c r="F148" s="4">
        <f t="shared" si="7"/>
        <v>2096.9332564203128</v>
      </c>
      <c r="G148" s="4">
        <f t="shared" si="8"/>
        <v>1617.0005210022541</v>
      </c>
    </row>
    <row r="149" spans="1:7" ht="15.75" thickBot="1">
      <c r="A149" s="15" t="s">
        <v>4</v>
      </c>
      <c r="B149" s="4">
        <v>15</v>
      </c>
      <c r="C149">
        <v>9.3207291654448902E-3</v>
      </c>
      <c r="D149" s="4">
        <f>Update!$E$7</f>
        <v>6.6545599088921006E-2</v>
      </c>
      <c r="E149" s="4">
        <f t="shared" si="9"/>
        <v>1856.9668887112834</v>
      </c>
      <c r="F149" s="4">
        <f t="shared" si="7"/>
        <v>2116.4782033814213</v>
      </c>
      <c r="G149" s="4">
        <f t="shared" si="8"/>
        <v>1632.0721449188995</v>
      </c>
    </row>
    <row r="150" spans="1:7" ht="15.75" thickBot="1">
      <c r="A150" s="15" t="s">
        <v>4</v>
      </c>
      <c r="B150" s="4">
        <v>16</v>
      </c>
      <c r="C150">
        <v>9.3207291654448902E-3</v>
      </c>
      <c r="D150" s="4">
        <f>Update!$E$7</f>
        <v>6.6545599088921006E-2</v>
      </c>
      <c r="E150" s="4">
        <f t="shared" si="9"/>
        <v>1874.2751741501602</v>
      </c>
      <c r="F150" s="4">
        <f t="shared" si="7"/>
        <v>2136.205323499707</v>
      </c>
      <c r="G150" s="4">
        <f t="shared" si="8"/>
        <v>1647.2842473601552</v>
      </c>
    </row>
    <row r="151" spans="1:7" ht="15.75" thickBot="1">
      <c r="A151" s="15" t="s">
        <v>4</v>
      </c>
      <c r="B151" s="4">
        <v>17</v>
      </c>
      <c r="C151">
        <v>9.3207291654448902E-3</v>
      </c>
      <c r="D151" s="4">
        <f>Update!$E$7</f>
        <v>6.6545599088921006E-2</v>
      </c>
      <c r="E151" s="4">
        <f t="shared" si="9"/>
        <v>1891.744785429931</v>
      </c>
      <c r="F151" s="4">
        <f t="shared" si="7"/>
        <v>2156.1163147618295</v>
      </c>
      <c r="G151" s="4">
        <f t="shared" si="8"/>
        <v>1662.638137688303</v>
      </c>
    </row>
    <row r="152" spans="1:7" ht="15.75" thickBot="1">
      <c r="A152" s="15" t="s">
        <v>4</v>
      </c>
      <c r="B152" s="4">
        <v>18</v>
      </c>
      <c r="C152">
        <v>9.3207291654448902E-3</v>
      </c>
      <c r="D152" s="4">
        <f>Update!$E$7</f>
        <v>6.6545599088921006E-2</v>
      </c>
      <c r="E152" s="4">
        <f t="shared" si="9"/>
        <v>1909.3772262250661</v>
      </c>
      <c r="F152" s="4">
        <f t="shared" si="7"/>
        <v>2176.2128909809217</v>
      </c>
      <c r="G152" s="4">
        <f t="shared" si="8"/>
        <v>1678.1351374698354</v>
      </c>
    </row>
    <row r="153" spans="1:7" ht="15.75" thickBot="1">
      <c r="A153" s="15" t="s">
        <v>4</v>
      </c>
      <c r="B153" s="4">
        <v>19</v>
      </c>
      <c r="C153">
        <v>9.3207291654448902E-3</v>
      </c>
      <c r="D153" s="4">
        <f>Update!$E$7</f>
        <v>6.6545599088921006E-2</v>
      </c>
      <c r="E153" s="4">
        <f t="shared" si="9"/>
        <v>1927.1740142253784</v>
      </c>
      <c r="F153" s="4">
        <f t="shared" si="7"/>
        <v>2196.4967819441044</v>
      </c>
      <c r="G153" s="4">
        <f t="shared" si="8"/>
        <v>1693.7765805892086</v>
      </c>
    </row>
    <row r="154" spans="1:7" ht="15.75" thickBot="1">
      <c r="A154" s="15" t="s">
        <v>4</v>
      </c>
      <c r="B154" s="4">
        <v>20</v>
      </c>
      <c r="C154">
        <v>9.3207291654448902E-3</v>
      </c>
      <c r="D154" s="4">
        <f>Update!$E$7</f>
        <v>6.6545599088921006E-2</v>
      </c>
      <c r="E154" s="4">
        <f t="shared" si="9"/>
        <v>1945.1366812666565</v>
      </c>
      <c r="F154" s="4">
        <f t="shared" si="7"/>
        <v>2216.9697335613769</v>
      </c>
      <c r="G154" s="4">
        <f t="shared" si="8"/>
        <v>1709.5638133636539</v>
      </c>
    </row>
    <row r="155" spans="1:7" ht="15.75" thickBot="1">
      <c r="A155" s="15" t="s">
        <v>4</v>
      </c>
      <c r="B155" s="4">
        <v>21</v>
      </c>
      <c r="C155">
        <v>9.3207291654448902E-3</v>
      </c>
      <c r="D155" s="4">
        <f>Update!$E$7</f>
        <v>6.6545599088921006E-2</v>
      </c>
      <c r="E155" s="4">
        <f t="shared" si="9"/>
        <v>1963.2667734625154</v>
      </c>
      <c r="F155" s="4">
        <f t="shared" si="7"/>
        <v>2237.633508015891</v>
      </c>
      <c r="G155" s="4">
        <f t="shared" si="8"/>
        <v>1725.4981946590617</v>
      </c>
    </row>
    <row r="156" spans="1:7" ht="15.75" thickBot="1">
      <c r="A156" s="15" t="s">
        <v>4</v>
      </c>
      <c r="B156" s="4">
        <v>22</v>
      </c>
      <c r="C156">
        <v>9.3207291654448902E-3</v>
      </c>
      <c r="D156" s="4">
        <f>Update!$E$7</f>
        <v>6.6545599088921006E-2</v>
      </c>
      <c r="E156" s="4">
        <f t="shared" si="9"/>
        <v>1981.5658513374765</v>
      </c>
      <c r="F156" s="4">
        <f t="shared" si="7"/>
        <v>2258.4898839156317</v>
      </c>
      <c r="G156" s="4">
        <f t="shared" si="8"/>
        <v>1741.5810960069432</v>
      </c>
    </row>
    <row r="157" spans="1:7" ht="15.75" thickBot="1">
      <c r="A157" s="15" t="s">
        <v>4</v>
      </c>
      <c r="B157" s="4">
        <v>23</v>
      </c>
      <c r="C157">
        <v>9.3207291654448902E-3</v>
      </c>
      <c r="D157" s="4">
        <f>Update!$E$7</f>
        <v>6.6545599088921006E-2</v>
      </c>
      <c r="E157" s="4">
        <f t="shared" si="9"/>
        <v>2000.0354899612873</v>
      </c>
      <c r="F157" s="4">
        <f t="shared" si="7"/>
        <v>2279.5406564465065</v>
      </c>
      <c r="G157" s="4">
        <f t="shared" si="8"/>
        <v>1757.8139017224826</v>
      </c>
    </row>
    <row r="158" spans="1:7" ht="15.75" thickBot="1">
      <c r="A158" s="15" t="s">
        <v>4</v>
      </c>
      <c r="B158" s="4">
        <v>24</v>
      </c>
      <c r="C158">
        <v>9.3207291654448902E-3</v>
      </c>
      <c r="D158" s="4">
        <f>Update!$E$7</f>
        <v>6.6545599088921006E-2</v>
      </c>
      <c r="E158" s="4">
        <f t="shared" si="9"/>
        <v>2018.6772790844943</v>
      </c>
      <c r="F158" s="4">
        <f t="shared" si="7"/>
        <v>2300.7876375268647</v>
      </c>
      <c r="G158" s="4">
        <f t="shared" si="8"/>
        <v>1774.1980090236918</v>
      </c>
    </row>
    <row r="159" spans="1:7" ht="15.75" thickBot="1">
      <c r="A159" s="15" t="s">
        <v>4</v>
      </c>
      <c r="B159" s="4">
        <v>25</v>
      </c>
      <c r="C159">
        <v>9.3207291654448902E-3</v>
      </c>
      <c r="D159" s="4">
        <f>Update!$E$7</f>
        <v>6.6545599088921006E-2</v>
      </c>
      <c r="E159" s="4">
        <f t="shared" si="9"/>
        <v>2037.4928232752782</v>
      </c>
      <c r="F159" s="4">
        <f t="shared" si="7"/>
        <v>2322.2326559634566</v>
      </c>
      <c r="G159" s="4">
        <f t="shared" si="8"/>
        <v>1790.7348281516731</v>
      </c>
    </row>
    <row r="160" spans="1:7" ht="15.75" thickBot="1">
      <c r="A160" s="15" t="s">
        <v>4</v>
      </c>
      <c r="B160" s="4">
        <v>26</v>
      </c>
      <c r="C160">
        <v>9.3207291654448902E-3</v>
      </c>
      <c r="D160" s="4">
        <f>Update!$E$7</f>
        <v>6.6545599088921006E-2</v>
      </c>
      <c r="E160" s="4">
        <f t="shared" si="9"/>
        <v>2056.4837420575645</v>
      </c>
      <c r="F160" s="4">
        <f t="shared" si="7"/>
        <v>2343.8775576088433</v>
      </c>
      <c r="G160" s="4">
        <f t="shared" si="8"/>
        <v>1807.4257824920044</v>
      </c>
    </row>
    <row r="161" spans="1:7" ht="15.75" thickBot="1">
      <c r="A161" s="15" t="s">
        <v>4</v>
      </c>
      <c r="B161" s="4">
        <v>27</v>
      </c>
      <c r="C161">
        <v>9.3207291654448902E-3</v>
      </c>
      <c r="D161" s="4">
        <f>Update!$E$7</f>
        <v>6.6545599088921006E-2</v>
      </c>
      <c r="E161" s="4">
        <f t="shared" si="9"/>
        <v>2075.6516700504239</v>
      </c>
      <c r="F161" s="4">
        <f t="shared" si="7"/>
        <v>2365.7242055202801</v>
      </c>
      <c r="G161" s="4">
        <f t="shared" si="8"/>
        <v>1824.2723086972546</v>
      </c>
    </row>
    <row r="162" spans="1:7" ht="15.75" thickBot="1">
      <c r="A162" s="15" t="s">
        <v>4</v>
      </c>
      <c r="B162" s="4">
        <v>28</v>
      </c>
      <c r="C162">
        <v>9.3207291654448902E-3</v>
      </c>
      <c r="D162" s="4">
        <f>Update!$E$7</f>
        <v>6.6545599088921006E-2</v>
      </c>
      <c r="E162" s="4">
        <f t="shared" si="9"/>
        <v>2094.9982571087676</v>
      </c>
      <c r="F162" s="4">
        <f t="shared" si="7"/>
        <v>2387.7744801200724</v>
      </c>
      <c r="G162" s="4">
        <f t="shared" si="8"/>
        <v>1841.2758568106428</v>
      </c>
    </row>
    <row r="163" spans="1:7" ht="15.75" thickBot="1">
      <c r="A163" s="15" t="s">
        <v>4</v>
      </c>
      <c r="B163" s="4">
        <v>29</v>
      </c>
      <c r="C163">
        <v>9.3207291654448902E-3</v>
      </c>
      <c r="D163" s="4">
        <f>Update!$E$7</f>
        <v>6.6545599088921006E-2</v>
      </c>
      <c r="E163" s="4">
        <f t="shared" si="9"/>
        <v>2114.5251684653576</v>
      </c>
      <c r="F163" s="4">
        <f t="shared" si="7"/>
        <v>2410.0302793574328</v>
      </c>
      <c r="G163" s="4">
        <f t="shared" si="8"/>
        <v>1858.4378903908475</v>
      </c>
    </row>
    <row r="164" spans="1:7" ht="15.75" thickBot="1">
      <c r="A164" s="15" t="s">
        <v>4</v>
      </c>
      <c r="B164" s="4">
        <v>30</v>
      </c>
      <c r="C164">
        <v>9.3207291654448902E-3</v>
      </c>
      <c r="D164" s="4">
        <f>Update!$E$7</f>
        <v>6.6545599088921006E-2</v>
      </c>
      <c r="E164" s="4">
        <f t="shared" si="9"/>
        <v>2134.2340848741401</v>
      </c>
      <c r="F164" s="4">
        <f t="shared" si="7"/>
        <v>2432.493518871845</v>
      </c>
      <c r="G164" s="4">
        <f t="shared" si="8"/>
        <v>1875.7598866379815</v>
      </c>
    </row>
    <row r="165" spans="1:7" ht="15.75" thickBot="1">
      <c r="A165" s="15" t="s">
        <v>4</v>
      </c>
      <c r="B165" s="4">
        <v>31</v>
      </c>
      <c r="C165">
        <v>9.3207291654448902E-3</v>
      </c>
      <c r="D165" s="4">
        <f>Update!$E$7</f>
        <v>6.6545599088921006E-2</v>
      </c>
      <c r="E165" s="4">
        <f t="shared" si="9"/>
        <v>2154.1267027549129</v>
      </c>
      <c r="F165" s="4">
        <f t="shared" si="7"/>
        <v>2455.1661321579491</v>
      </c>
      <c r="G165" s="4">
        <f t="shared" si="8"/>
        <v>1893.2433365207396</v>
      </c>
    </row>
    <row r="166" spans="1:7" ht="15.75" thickBot="1">
      <c r="A166" s="15" t="s">
        <v>4</v>
      </c>
      <c r="B166" s="4">
        <v>32</v>
      </c>
      <c r="C166">
        <v>9.3207291654448902E-3</v>
      </c>
      <c r="D166" s="4">
        <f>Update!$E$7</f>
        <v>6.6545599088921006E-2</v>
      </c>
      <c r="E166" s="4">
        <f t="shared" si="9"/>
        <v>2174.2047343393442</v>
      </c>
      <c r="F166" s="4">
        <f t="shared" si="7"/>
        <v>2478.0500707319661</v>
      </c>
      <c r="G166" s="4">
        <f t="shared" si="8"/>
        <v>1910.8897449047327</v>
      </c>
    </row>
    <row r="167" spans="1:7" ht="15.75" thickBot="1">
      <c r="A167" s="15" t="s">
        <v>4</v>
      </c>
      <c r="B167" s="4">
        <v>33</v>
      </c>
      <c r="C167">
        <v>9.3207291654448902E-3</v>
      </c>
      <c r="D167" s="4">
        <f>Update!$E$7</f>
        <v>6.6545599088921006E-2</v>
      </c>
      <c r="E167" s="4">
        <f t="shared" si="9"/>
        <v>2194.4699078183494</v>
      </c>
      <c r="F167" s="4">
        <f t="shared" si="7"/>
        <v>2501.1473042996704</v>
      </c>
      <c r="G167" s="4">
        <f t="shared" si="8"/>
        <v>1928.7006306820158</v>
      </c>
    </row>
    <row r="168" spans="1:7" ht="15.75" thickBot="1">
      <c r="A168" s="15" t="s">
        <v>4</v>
      </c>
      <c r="B168" s="4">
        <v>34</v>
      </c>
      <c r="C168">
        <v>9.3207291654448902E-3</v>
      </c>
      <c r="D168" s="4">
        <f>Update!$E$7</f>
        <v>6.6545599088921006E-2</v>
      </c>
      <c r="E168" s="4">
        <f t="shared" si="9"/>
        <v>2214.9239674908431</v>
      </c>
      <c r="F168" s="4">
        <f t="shared" si="7"/>
        <v>2524.4598209259307</v>
      </c>
      <c r="G168" s="4">
        <f t="shared" si="8"/>
        <v>1946.6775269018256</v>
      </c>
    </row>
    <row r="169" spans="1:7" ht="15.75" thickBot="1">
      <c r="A169" s="15" t="s">
        <v>4</v>
      </c>
      <c r="B169" s="4">
        <v>35</v>
      </c>
      <c r="C169">
        <v>9.3207291654448902E-3</v>
      </c>
      <c r="D169" s="4">
        <f>Update!$E$7</f>
        <v>6.6545599088921006E-2</v>
      </c>
      <c r="E169" s="4">
        <f t="shared" si="9"/>
        <v>2235.5686739138778</v>
      </c>
      <c r="F169" s="4">
        <f t="shared" si="7"/>
        <v>2547.9896272058286</v>
      </c>
      <c r="G169" s="4">
        <f t="shared" si="8"/>
        <v>1964.8219809025354</v>
      </c>
    </row>
    <row r="170" spans="1:7" ht="15.75" thickBot="1">
      <c r="A170" s="15" t="s">
        <v>4</v>
      </c>
      <c r="B170" s="4">
        <v>36</v>
      </c>
      <c r="C170">
        <v>9.3207291654448902E-3</v>
      </c>
      <c r="D170" s="4">
        <f>Update!$E$7</f>
        <v>6.6545599088921006E-2</v>
      </c>
      <c r="E170" s="4">
        <f t="shared" si="9"/>
        <v>2256.4058040541818</v>
      </c>
      <c r="F170" s="4">
        <f t="shared" si="7"/>
        <v>2571.7387484373767</v>
      </c>
      <c r="G170" s="4">
        <f t="shared" si="8"/>
        <v>1983.1355544448409</v>
      </c>
    </row>
    <row r="171" spans="1:7" ht="15.75" thickBot="1">
      <c r="A171" s="15" t="s">
        <v>4</v>
      </c>
      <c r="B171" s="4">
        <v>37</v>
      </c>
      <c r="C171">
        <v>9.3207291654448902E-3</v>
      </c>
      <c r="D171" s="4">
        <f>Update!$E$7</f>
        <v>6.6545599088921006E-2</v>
      </c>
      <c r="E171" s="4">
        <f t="shared" si="9"/>
        <v>2277.4371514411087</v>
      </c>
      <c r="F171" s="4">
        <f t="shared" si="7"/>
        <v>2595.7092287958417</v>
      </c>
      <c r="G171" s="4">
        <f t="shared" si="8"/>
        <v>2001.6198238461857</v>
      </c>
    </row>
    <row r="172" spans="1:7" ht="15.75" thickBot="1">
      <c r="A172" s="15" t="s">
        <v>4</v>
      </c>
      <c r="B172" s="4">
        <v>38</v>
      </c>
      <c r="C172">
        <v>9.3207291654448902E-3</v>
      </c>
      <c r="D172" s="4">
        <f>Update!$E$7</f>
        <v>6.6545599088921006E-2</v>
      </c>
      <c r="E172" s="4">
        <f t="shared" si="9"/>
        <v>2298.6645263210135</v>
      </c>
      <c r="F172" s="4">
        <f t="shared" si="7"/>
        <v>2619.9031315096936</v>
      </c>
      <c r="G172" s="4">
        <f t="shared" si="8"/>
        <v>2020.2763801164415</v>
      </c>
    </row>
    <row r="173" spans="1:7" ht="15.75" thickBot="1">
      <c r="A173" s="15" t="s">
        <v>4</v>
      </c>
      <c r="B173" s="4">
        <v>39</v>
      </c>
      <c r="C173">
        <v>9.3207291654448902E-3</v>
      </c>
      <c r="D173" s="4">
        <f>Update!$E$7</f>
        <v>6.6545599088921006E-2</v>
      </c>
      <c r="E173" s="4">
        <f t="shared" si="9"/>
        <v>2320.0897558130673</v>
      </c>
      <c r="F173" s="4">
        <f t="shared" si="7"/>
        <v>2644.3225390381963</v>
      </c>
      <c r="G173" s="4">
        <f t="shared" si="8"/>
        <v>2039.1068290948522</v>
      </c>
    </row>
    <row r="174" spans="1:7" ht="15.75" thickBot="1">
      <c r="A174" s="15" t="s">
        <v>4</v>
      </c>
      <c r="B174" s="4">
        <v>40</v>
      </c>
      <c r="C174">
        <v>9.3207291654448902E-3</v>
      </c>
      <c r="D174" s="4">
        <f>Update!$E$7</f>
        <v>6.6545599088921006E-2</v>
      </c>
      <c r="E174" s="4">
        <f t="shared" si="9"/>
        <v>2341.7146840665241</v>
      </c>
      <c r="F174" s="4">
        <f t="shared" si="7"/>
        <v>2668.969553250653</v>
      </c>
      <c r="G174" s="4">
        <f t="shared" si="8"/>
        <v>2058.1127915882544</v>
      </c>
    </row>
    <row r="175" spans="1:7" ht="15.75" thickBot="1">
      <c r="A175" s="15" t="s">
        <v>4</v>
      </c>
      <c r="B175" s="4">
        <v>41</v>
      </c>
      <c r="C175">
        <v>9.3207291654448902E-3</v>
      </c>
      <c r="D175" s="4">
        <f>Update!$E$7</f>
        <v>6.6545599088921006E-2</v>
      </c>
      <c r="E175" s="4">
        <f t="shared" si="9"/>
        <v>2363.5411724194537</v>
      </c>
      <c r="F175" s="4">
        <f t="shared" si="7"/>
        <v>2693.8462956073208</v>
      </c>
      <c r="G175" s="4">
        <f t="shared" si="8"/>
        <v>2077.2959035105864</v>
      </c>
    </row>
    <row r="176" spans="1:7" ht="15.75" thickBot="1">
      <c r="A176" s="15" t="s">
        <v>4</v>
      </c>
      <c r="B176" s="4">
        <v>42</v>
      </c>
      <c r="C176">
        <v>9.3207291654448902E-3</v>
      </c>
      <c r="D176" s="4">
        <f>Update!$E$7</f>
        <v>6.6545599088921006E-2</v>
      </c>
      <c r="E176" s="4">
        <f t="shared" si="9"/>
        <v>2385.5710995589534</v>
      </c>
      <c r="F176" s="4">
        <f t="shared" si="7"/>
        <v>2718.9549073420135</v>
      </c>
      <c r="G176" s="4">
        <f t="shared" si="8"/>
        <v>2096.6578160236968</v>
      </c>
    </row>
    <row r="177" spans="1:7" ht="15.75" thickBot="1">
      <c r="A177" s="15" t="s">
        <v>4</v>
      </c>
      <c r="B177" s="4">
        <v>43</v>
      </c>
      <c r="C177">
        <v>9.3207291654448902E-3</v>
      </c>
      <c r="D177" s="4">
        <f>Update!$E$7</f>
        <v>6.6545599088921006E-2</v>
      </c>
      <c r="E177" s="4">
        <f t="shared" si="9"/>
        <v>2407.8063616828549</v>
      </c>
      <c r="F177" s="4">
        <f t="shared" si="7"/>
        <v>2744.297549646406</v>
      </c>
      <c r="G177" s="4">
        <f t="shared" si="8"/>
        <v>2116.2001956794666</v>
      </c>
    </row>
    <row r="178" spans="1:7" ht="15.75" thickBot="1">
      <c r="A178" s="15" t="s">
        <v>14</v>
      </c>
      <c r="B178" s="4">
        <v>0</v>
      </c>
      <c r="C178" s="33">
        <f>Update!D13</f>
        <v>2.0230409899393179E-2</v>
      </c>
      <c r="D178" s="4">
        <f>Update!$E$11</f>
        <v>7.9048198408544698E-2</v>
      </c>
      <c r="E178" s="4">
        <f>Update!C13</f>
        <v>1365.6215571399309</v>
      </c>
      <c r="F178" s="4">
        <f t="shared" si="7"/>
        <v>1604.8304916558943</v>
      </c>
      <c r="G178" s="4">
        <f t="shared" si="8"/>
        <v>1181.6667903607447</v>
      </c>
    </row>
    <row r="179" spans="1:7" ht="15.75" thickBot="1">
      <c r="A179" s="15" t="s">
        <v>14</v>
      </c>
      <c r="B179" s="4">
        <v>1</v>
      </c>
      <c r="C179">
        <v>2.0230409899393179E-2</v>
      </c>
      <c r="D179" s="4">
        <f>Update!$E$11</f>
        <v>7.9048198408544698E-2</v>
      </c>
      <c r="E179" s="4">
        <f>E178*(1+C179)</f>
        <v>1393.2486410083195</v>
      </c>
      <c r="F179" s="4">
        <f t="shared" si="7"/>
        <v>1637.2968703211379</v>
      </c>
      <c r="G179" s="4">
        <f t="shared" si="8"/>
        <v>1205.5723938942431</v>
      </c>
    </row>
    <row r="180" spans="1:7" ht="15.75" thickBot="1">
      <c r="A180" s="15" t="s">
        <v>14</v>
      </c>
      <c r="B180" s="4">
        <v>2</v>
      </c>
      <c r="C180">
        <v>2.0230409899393179E-2</v>
      </c>
      <c r="D180" s="4">
        <f>Update!$E$11</f>
        <v>7.9048198408544698E-2</v>
      </c>
      <c r="E180" s="4">
        <f t="shared" ref="E180:E221" si="10">E179*(1+C180)</f>
        <v>1421.4346321076905</v>
      </c>
      <c r="F180" s="4">
        <f t="shared" si="7"/>
        <v>1670.4200571347285</v>
      </c>
      <c r="G180" s="4">
        <f t="shared" si="8"/>
        <v>1229.9616175861165</v>
      </c>
    </row>
    <row r="181" spans="1:7" ht="15.75" thickBot="1">
      <c r="A181" s="15" t="s">
        <v>14</v>
      </c>
      <c r="B181" s="4">
        <v>3</v>
      </c>
      <c r="C181">
        <v>2.0230409899393179E-2</v>
      </c>
      <c r="D181" s="4">
        <f>Update!$E$11</f>
        <v>7.9048198408544698E-2</v>
      </c>
      <c r="E181" s="4">
        <f t="shared" si="10"/>
        <v>1450.1908373604224</v>
      </c>
      <c r="F181" s="4">
        <f t="shared" si="7"/>
        <v>1704.2133395947319</v>
      </c>
      <c r="G181" s="4">
        <f t="shared" si="8"/>
        <v>1254.8442452704046</v>
      </c>
    </row>
    <row r="182" spans="1:7" ht="15.75" thickBot="1">
      <c r="A182" s="15" t="s">
        <v>14</v>
      </c>
      <c r="B182" s="4">
        <v>4</v>
      </c>
      <c r="C182">
        <v>2.0230409899393179E-2</v>
      </c>
      <c r="D182" s="4">
        <f>Update!$E$11</f>
        <v>7.9048198408544698E-2</v>
      </c>
      <c r="E182" s="4">
        <f t="shared" si="10"/>
        <v>1479.528792432568</v>
      </c>
      <c r="F182" s="4">
        <f t="shared" si="7"/>
        <v>1738.6902740107471</v>
      </c>
      <c r="G182" s="4">
        <f t="shared" si="8"/>
        <v>1280.2302587121194</v>
      </c>
    </row>
    <row r="183" spans="1:7" ht="15.75" thickBot="1">
      <c r="A183" s="15" t="s">
        <v>14</v>
      </c>
      <c r="B183" s="4">
        <v>5</v>
      </c>
      <c r="C183">
        <v>2.0230409899393179E-2</v>
      </c>
      <c r="D183" s="4">
        <f>Update!$E$11</f>
        <v>7.9048198408544698E-2</v>
      </c>
      <c r="E183" s="4">
        <f t="shared" si="10"/>
        <v>1509.4602663614332</v>
      </c>
      <c r="F183" s="4">
        <f t="shared" si="7"/>
        <v>1773.8646909420729</v>
      </c>
      <c r="G183" s="4">
        <f t="shared" si="8"/>
        <v>1306.1298416114719</v>
      </c>
    </row>
    <row r="184" spans="1:7" ht="15.75" thickBot="1">
      <c r="A184" s="15" t="s">
        <v>14</v>
      </c>
      <c r="B184" s="4">
        <v>6</v>
      </c>
      <c r="C184">
        <v>2.0230409899393179E-2</v>
      </c>
      <c r="D184" s="4">
        <f>Update!$E$11</f>
        <v>7.9048198408544698E-2</v>
      </c>
      <c r="E184" s="4">
        <f t="shared" si="10"/>
        <v>1539.9972662767725</v>
      </c>
      <c r="F184" s="4">
        <f t="shared" si="7"/>
        <v>1809.7507007458919</v>
      </c>
      <c r="G184" s="4">
        <f t="shared" si="8"/>
        <v>1332.5533836891018</v>
      </c>
    </row>
    <row r="185" spans="1:7" ht="15.75" thickBot="1">
      <c r="A185" s="15" t="s">
        <v>14</v>
      </c>
      <c r="B185" s="4">
        <v>7</v>
      </c>
      <c r="C185">
        <v>2.0230409899393179E-2</v>
      </c>
      <c r="D185" s="4">
        <f>Update!$E$11</f>
        <v>7.9048198408544698E-2</v>
      </c>
      <c r="E185" s="4">
        <f t="shared" si="10"/>
        <v>1571.1520422174967</v>
      </c>
      <c r="F185" s="4">
        <f t="shared" si="7"/>
        <v>1846.3626992376956</v>
      </c>
      <c r="G185" s="4">
        <f t="shared" si="8"/>
        <v>1359.5114848539558</v>
      </c>
    </row>
    <row r="186" spans="1:7" ht="15.75" thickBot="1">
      <c r="A186" s="15" t="s">
        <v>14</v>
      </c>
      <c r="B186" s="4">
        <v>8</v>
      </c>
      <c r="C186">
        <v>2.0230409899393179E-2</v>
      </c>
      <c r="D186" s="4">
        <f>Update!$E$11</f>
        <v>7.9048198408544698E-2</v>
      </c>
      <c r="E186" s="4">
        <f t="shared" si="10"/>
        <v>1602.9370920458255</v>
      </c>
      <c r="F186" s="4">
        <f t="shared" si="7"/>
        <v>1883.7153734662243</v>
      </c>
      <c r="G186" s="4">
        <f t="shared" si="8"/>
        <v>1387.0149594554841</v>
      </c>
    </row>
    <row r="187" spans="1:7" ht="15.75" thickBot="1">
      <c r="A187" s="15" t="s">
        <v>14</v>
      </c>
      <c r="B187" s="4">
        <v>9</v>
      </c>
      <c r="C187">
        <v>2.0230409899393179E-2</v>
      </c>
      <c r="D187" s="4">
        <f>Update!$E$11</f>
        <v>7.9048198408544698E-2</v>
      </c>
      <c r="E187" s="4">
        <f t="shared" si="10"/>
        <v>1635.365166460854</v>
      </c>
      <c r="F187" s="4">
        <f t="shared" si="7"/>
        <v>1921.8237076052346</v>
      </c>
      <c r="G187" s="4">
        <f t="shared" si="8"/>
        <v>1415.0748406218588</v>
      </c>
    </row>
    <row r="188" spans="1:7" ht="15.75" thickBot="1">
      <c r="A188" s="15" t="s">
        <v>14</v>
      </c>
      <c r="B188" s="4">
        <v>10</v>
      </c>
      <c r="C188">
        <v>2.0230409899393179E-2</v>
      </c>
      <c r="D188" s="4">
        <f>Update!$E$11</f>
        <v>7.9048198408544698E-2</v>
      </c>
      <c r="E188" s="4">
        <f t="shared" si="10"/>
        <v>1668.4492741135466</v>
      </c>
      <c r="F188" s="4">
        <f t="shared" si="7"/>
        <v>1960.7029889644602</v>
      </c>
      <c r="G188" s="4">
        <f t="shared" si="8"/>
        <v>1443.7023846859577</v>
      </c>
    </row>
    <row r="189" spans="1:7" ht="15.75" thickBot="1">
      <c r="A189" s="15" t="s">
        <v>14</v>
      </c>
      <c r="B189" s="4">
        <v>11</v>
      </c>
      <c r="C189">
        <v>2.0230409899393179E-2</v>
      </c>
      <c r="D189" s="4">
        <f>Update!$E$11</f>
        <v>7.9048198408544698E-2</v>
      </c>
      <c r="E189" s="4">
        <f t="shared" si="10"/>
        <v>1702.202686825209</v>
      </c>
      <c r="F189" s="4">
        <f t="shared" si="7"/>
        <v>2000.3688141221769</v>
      </c>
      <c r="G189" s="4">
        <f t="shared" si="8"/>
        <v>1472.9090757008862</v>
      </c>
    </row>
    <row r="190" spans="1:7" ht="15.75" thickBot="1">
      <c r="A190" s="15" t="s">
        <v>14</v>
      </c>
      <c r="B190" s="4">
        <v>12</v>
      </c>
      <c r="C190">
        <v>2.0230409899393179E-2</v>
      </c>
      <c r="D190" s="4">
        <f>Update!$E$11</f>
        <v>7.9048198408544698E-2</v>
      </c>
      <c r="E190" s="4">
        <f t="shared" si="10"/>
        <v>1736.6389449115316</v>
      </c>
      <c r="F190" s="4">
        <f t="shared" si="7"/>
        <v>2040.837095181832</v>
      </c>
      <c r="G190" s="4">
        <f t="shared" si="8"/>
        <v>1502.7066300468516</v>
      </c>
    </row>
    <row r="191" spans="1:7" ht="15.75" thickBot="1">
      <c r="A191" s="15" t="s">
        <v>14</v>
      </c>
      <c r="B191" s="4">
        <v>13</v>
      </c>
      <c r="C191">
        <v>2.0230409899393179E-2</v>
      </c>
      <c r="D191" s="4">
        <f>Update!$E$11</f>
        <v>7.9048198408544698E-2</v>
      </c>
      <c r="E191" s="4">
        <f t="shared" si="10"/>
        <v>1771.7718626143417</v>
      </c>
      <c r="F191" s="4">
        <f t="shared" si="7"/>
        <v>2082.1240661552474</v>
      </c>
      <c r="G191" s="4">
        <f t="shared" si="8"/>
        <v>1533.1070011312354</v>
      </c>
    </row>
    <row r="192" spans="1:7" ht="15.75" thickBot="1">
      <c r="A192" s="15" t="s">
        <v>14</v>
      </c>
      <c r="B192" s="4">
        <v>14</v>
      </c>
      <c r="C192">
        <v>2.0230409899393179E-2</v>
      </c>
      <c r="D192" s="4">
        <f>Update!$E$11</f>
        <v>7.9048198408544698E-2</v>
      </c>
      <c r="E192" s="4">
        <f t="shared" si="10"/>
        <v>1807.6155336432414</v>
      </c>
      <c r="F192" s="4">
        <f t="shared" si="7"/>
        <v>2124.2462894749597</v>
      </c>
      <c r="G192" s="4">
        <f t="shared" si="8"/>
        <v>1564.12238418375</v>
      </c>
    </row>
    <row r="193" spans="1:7" ht="15.75" thickBot="1">
      <c r="A193" s="15" t="s">
        <v>14</v>
      </c>
      <c r="B193" s="4">
        <v>15</v>
      </c>
      <c r="C193">
        <v>2.0230409899393179E-2</v>
      </c>
      <c r="D193" s="4">
        <f>Update!$E$11</f>
        <v>7.9048198408544698E-2</v>
      </c>
      <c r="E193" s="4">
        <f t="shared" si="10"/>
        <v>1844.1843368293546</v>
      </c>
      <c r="F193" s="4">
        <f t="shared" si="7"/>
        <v>2167.2206626383031</v>
      </c>
      <c r="G193" s="4">
        <f t="shared" si="8"/>
        <v>1595.7652211486036</v>
      </c>
    </row>
    <row r="194" spans="1:7" ht="15.75" thickBot="1">
      <c r="A194" s="15" t="s">
        <v>14</v>
      </c>
      <c r="B194" s="4">
        <v>16</v>
      </c>
      <c r="C194">
        <v>2.0230409899393179E-2</v>
      </c>
      <c r="D194" s="4">
        <f>Update!$E$11</f>
        <v>7.9048198408544698E-2</v>
      </c>
      <c r="E194" s="4">
        <f t="shared" si="10"/>
        <v>1881.4929418934532</v>
      </c>
      <c r="F194" s="4">
        <f t="shared" si="7"/>
        <v>2211.0644249859106</v>
      </c>
      <c r="G194" s="4">
        <f t="shared" si="8"/>
        <v>1628.0482056756357</v>
      </c>
    </row>
    <row r="195" spans="1:7" ht="15.75" thickBot="1">
      <c r="A195" s="15" t="s">
        <v>14</v>
      </c>
      <c r="B195" s="4">
        <v>17</v>
      </c>
      <c r="C195">
        <v>2.0230409899393179E-2</v>
      </c>
      <c r="D195" s="4">
        <f>Update!$E$11</f>
        <v>7.9048198408544698E-2</v>
      </c>
      <c r="E195" s="4">
        <f t="shared" si="10"/>
        <v>1919.5563153307733</v>
      </c>
      <c r="F195" s="4">
        <f t="shared" ref="F195:F258" si="11">E195*(1+C195+(1.96*D195))</f>
        <v>2255.7951646173424</v>
      </c>
      <c r="G195" s="4">
        <f t="shared" ref="G195:G258" si="12">E195*(1+C195-(1.96*D195))</f>
        <v>1660.9842882124256</v>
      </c>
    </row>
    <row r="196" spans="1:7" ht="15.75" thickBot="1">
      <c r="A196" s="15" t="s">
        <v>14</v>
      </c>
      <c r="B196" s="4">
        <v>18</v>
      </c>
      <c r="C196">
        <v>2.0230409899393179E-2</v>
      </c>
      <c r="D196" s="4">
        <f>Update!$E$11</f>
        <v>7.9048198408544698E-2</v>
      </c>
      <c r="E196" s="4">
        <f t="shared" si="10"/>
        <v>1958.3897264148839</v>
      </c>
      <c r="F196" s="4">
        <f t="shared" si="11"/>
        <v>2301.4308254466205</v>
      </c>
      <c r="G196" s="4">
        <f t="shared" si="12"/>
        <v>1694.5866811994151</v>
      </c>
    </row>
    <row r="197" spans="1:7" ht="15.75" thickBot="1">
      <c r="A197" s="15" t="s">
        <v>14</v>
      </c>
      <c r="B197" s="4">
        <v>19</v>
      </c>
      <c r="C197">
        <v>2.0230409899393179E-2</v>
      </c>
      <c r="D197" s="4">
        <f>Update!$E$11</f>
        <v>7.9048198408544698E-2</v>
      </c>
      <c r="E197" s="4">
        <f t="shared" si="10"/>
        <v>1998.0087533230176</v>
      </c>
      <c r="F197" s="4">
        <f t="shared" si="11"/>
        <v>2347.9897144005045</v>
      </c>
      <c r="G197" s="4">
        <f t="shared" si="12"/>
        <v>1728.8688643701316</v>
      </c>
    </row>
    <row r="198" spans="1:7" ht="15.75" thickBot="1">
      <c r="A198" s="15" t="s">
        <v>14</v>
      </c>
      <c r="B198" s="4">
        <v>20</v>
      </c>
      <c r="C198">
        <v>2.0230409899393179E-2</v>
      </c>
      <c r="D198" s="4">
        <f>Update!$E$11</f>
        <v>7.9048198408544698E-2</v>
      </c>
      <c r="E198" s="4">
        <f t="shared" si="10"/>
        <v>2038.429289385318</v>
      </c>
      <c r="F198" s="4">
        <f t="shared" si="11"/>
        <v>2395.4905087623861</v>
      </c>
      <c r="G198" s="4">
        <f t="shared" si="12"/>
        <v>1763.8445901586381</v>
      </c>
    </row>
    <row r="199" spans="1:7" ht="15.75" thickBot="1">
      <c r="A199" s="15" t="s">
        <v>14</v>
      </c>
      <c r="B199" s="4">
        <v>21</v>
      </c>
      <c r="C199">
        <v>2.0230409899393179E-2</v>
      </c>
      <c r="D199" s="4">
        <f>Update!$E$11</f>
        <v>7.9048198408544698E-2</v>
      </c>
      <c r="E199" s="4">
        <f t="shared" si="10"/>
        <v>2079.667549460512</v>
      </c>
      <c r="F199" s="4">
        <f t="shared" si="11"/>
        <v>2443.9522636647553</v>
      </c>
      <c r="G199" s="4">
        <f t="shared" si="12"/>
        <v>1799.5278892163747</v>
      </c>
    </row>
    <row r="200" spans="1:7" ht="15.75" thickBot="1">
      <c r="A200" s="15" t="s">
        <v>14</v>
      </c>
      <c r="B200" s="4">
        <v>22</v>
      </c>
      <c r="C200">
        <v>2.0230409899393179E-2</v>
      </c>
      <c r="D200" s="4">
        <f>Update!$E$11</f>
        <v>7.9048198408544698E-2</v>
      </c>
      <c r="E200" s="4">
        <f t="shared" si="10"/>
        <v>2121.7400764405647</v>
      </c>
      <c r="F200" s="4">
        <f t="shared" si="11"/>
        <v>2493.3944197332435</v>
      </c>
      <c r="G200" s="4">
        <f t="shared" si="12"/>
        <v>1835.9330760406117</v>
      </c>
    </row>
    <row r="201" spans="1:7" ht="15.75" thickBot="1">
      <c r="A201" s="15" t="s">
        <v>14</v>
      </c>
      <c r="B201" s="4">
        <v>23</v>
      </c>
      <c r="C201">
        <v>2.0230409899393179E-2</v>
      </c>
      <c r="D201" s="4">
        <f>Update!$E$11</f>
        <v>7.9048198408544698E-2</v>
      </c>
      <c r="E201" s="4">
        <f t="shared" si="10"/>
        <v>2164.6637478869275</v>
      </c>
      <c r="F201" s="4">
        <f t="shared" si="11"/>
        <v>2543.8368108853069</v>
      </c>
      <c r="G201" s="4">
        <f t="shared" si="12"/>
        <v>1873.0747547167673</v>
      </c>
    </row>
    <row r="202" spans="1:7" ht="15.75" thickBot="1">
      <c r="A202" s="15" t="s">
        <v>14</v>
      </c>
      <c r="B202" s="4">
        <v>24</v>
      </c>
      <c r="C202">
        <v>2.0230409899393179E-2</v>
      </c>
      <c r="D202" s="4">
        <f>Update!$E$11</f>
        <v>7.9048198408544698E-2</v>
      </c>
      <c r="E202" s="4">
        <f t="shared" si="10"/>
        <v>2208.455782801037</v>
      </c>
      <c r="F202" s="4">
        <f t="shared" si="11"/>
        <v>2595.2996722866819</v>
      </c>
      <c r="G202" s="4">
        <f t="shared" si="12"/>
        <v>1910.9678247768932</v>
      </c>
    </row>
    <row r="203" spans="1:7" ht="15.75" thickBot="1">
      <c r="A203" s="15" t="s">
        <v>14</v>
      </c>
      <c r="B203" s="4">
        <v>25</v>
      </c>
      <c r="C203">
        <v>2.0230409899393179E-2</v>
      </c>
      <c r="D203" s="4">
        <f>Update!$E$11</f>
        <v>7.9048198408544698E-2</v>
      </c>
      <c r="E203" s="4">
        <f t="shared" si="10"/>
        <v>2253.1337485317877</v>
      </c>
      <c r="F203" s="4">
        <f t="shared" si="11"/>
        <v>2647.8036484688027</v>
      </c>
      <c r="G203" s="4">
        <f t="shared" si="12"/>
        <v>1949.6274871766818</v>
      </c>
    </row>
    <row r="204" spans="1:7" ht="15.75" thickBot="1">
      <c r="A204" s="15" t="s">
        <v>14</v>
      </c>
      <c r="B204" s="4">
        <v>26</v>
      </c>
      <c r="C204">
        <v>2.0230409899393179E-2</v>
      </c>
      <c r="D204" s="4">
        <f>Update!$E$11</f>
        <v>7.9048198408544698E-2</v>
      </c>
      <c r="E204" s="4">
        <f t="shared" si="10"/>
        <v>2298.7155678227423</v>
      </c>
      <c r="F204" s="4">
        <f t="shared" si="11"/>
        <v>2701.3698016104358</v>
      </c>
      <c r="G204" s="4">
        <f t="shared" si="12"/>
        <v>1989.0692503933903</v>
      </c>
    </row>
    <row r="205" spans="1:7" ht="15.75" thickBot="1">
      <c r="A205" s="15" t="s">
        <v>14</v>
      </c>
      <c r="B205" s="4">
        <v>27</v>
      </c>
      <c r="C205">
        <v>2.0230409899393179E-2</v>
      </c>
      <c r="D205" s="4">
        <f>Update!$E$11</f>
        <v>7.9048198408544698E-2</v>
      </c>
      <c r="E205" s="4">
        <f t="shared" si="10"/>
        <v>2345.219526001913</v>
      </c>
      <c r="F205" s="4">
        <f t="shared" si="11"/>
        <v>2756.0196199868578</v>
      </c>
      <c r="G205" s="4">
        <f t="shared" si="12"/>
        <v>2029.3089366471274</v>
      </c>
    </row>
    <row r="206" spans="1:7" ht="15.75" thickBot="1">
      <c r="A206" s="15" t="s">
        <v>14</v>
      </c>
      <c r="B206" s="4">
        <v>28</v>
      </c>
      <c r="C206">
        <v>2.0230409899393179E-2</v>
      </c>
      <c r="D206" s="4">
        <f>Update!$E$11</f>
        <v>7.9048198408544698E-2</v>
      </c>
      <c r="E206" s="4">
        <f t="shared" si="10"/>
        <v>2392.6642783169923</v>
      </c>
      <c r="F206" s="4">
        <f t="shared" si="11"/>
        <v>2811.7750265899617</v>
      </c>
      <c r="G206" s="4">
        <f t="shared" si="12"/>
        <v>2070.3626882480007</v>
      </c>
    </row>
    <row r="207" spans="1:7" ht="15.75" thickBot="1">
      <c r="A207" s="15" t="s">
        <v>14</v>
      </c>
      <c r="B207" s="4">
        <v>29</v>
      </c>
      <c r="C207">
        <v>2.0230409899393179E-2</v>
      </c>
      <c r="D207" s="4">
        <f>Update!$E$11</f>
        <v>7.9048198408544698E-2</v>
      </c>
      <c r="E207" s="4">
        <f t="shared" si="10"/>
        <v>2441.0688574189812</v>
      </c>
      <c r="F207" s="4">
        <f t="shared" si="11"/>
        <v>2868.6583879227542</v>
      </c>
      <c r="G207" s="4">
        <f t="shared" si="12"/>
        <v>2112.2469740716679</v>
      </c>
    </row>
    <row r="208" spans="1:7" ht="15.75" thickBot="1">
      <c r="A208" s="15" t="s">
        <v>14</v>
      </c>
      <c r="B208" s="4">
        <v>30</v>
      </c>
      <c r="C208">
        <v>2.0230409899393179E-2</v>
      </c>
      <c r="D208" s="4">
        <f>Update!$E$11</f>
        <v>7.9048198408544698E-2</v>
      </c>
      <c r="E208" s="4">
        <f t="shared" si="10"/>
        <v>2490.4526809972108</v>
      </c>
      <c r="F208" s="4">
        <f t="shared" si="11"/>
        <v>2926.6925229717644</v>
      </c>
      <c r="G208" s="4">
        <f t="shared" si="12"/>
        <v>2154.9785961658904</v>
      </c>
    </row>
    <row r="209" spans="1:7" ht="15.75" thickBot="1">
      <c r="A209" s="15" t="s">
        <v>14</v>
      </c>
      <c r="B209" s="4">
        <v>31</v>
      </c>
      <c r="C209">
        <v>2.0230409899393179E-2</v>
      </c>
      <c r="D209" s="4">
        <f>Update!$E$11</f>
        <v>7.9048198408544698E-2</v>
      </c>
      <c r="E209" s="4">
        <f t="shared" si="10"/>
        <v>2540.8355595688272</v>
      </c>
      <c r="F209" s="4">
        <f t="shared" si="11"/>
        <v>2985.9007123609726</v>
      </c>
      <c r="G209" s="4">
        <f t="shared" si="12"/>
        <v>2198.5746964907457</v>
      </c>
    </row>
    <row r="210" spans="1:7" ht="15.75" thickBot="1">
      <c r="A210" s="15" t="s">
        <v>14</v>
      </c>
      <c r="B210" s="4">
        <v>32</v>
      </c>
      <c r="C210">
        <v>2.0230409899393179E-2</v>
      </c>
      <c r="D210" s="4">
        <f>Update!$E$11</f>
        <v>7.9048198408544698E-2</v>
      </c>
      <c r="E210" s="4">
        <f t="shared" si="10"/>
        <v>2592.2377044258587</v>
      </c>
      <c r="F210" s="4">
        <f t="shared" si="11"/>
        <v>3046.3067076909251</v>
      </c>
      <c r="G210" s="4">
        <f t="shared" si="12"/>
        <v>2243.0527637951873</v>
      </c>
    </row>
    <row r="211" spans="1:7" ht="15.75" thickBot="1">
      <c r="A211" s="15" t="s">
        <v>14</v>
      </c>
      <c r="B211" s="4">
        <v>33</v>
      </c>
      <c r="C211">
        <v>2.0230409899393179E-2</v>
      </c>
      <c r="D211" s="4">
        <f>Update!$E$11</f>
        <v>7.9048198408544698E-2</v>
      </c>
      <c r="E211" s="4">
        <f t="shared" si="10"/>
        <v>2644.679735743056</v>
      </c>
      <c r="F211" s="4">
        <f t="shared" si="11"/>
        <v>3107.9347410667838</v>
      </c>
      <c r="G211" s="4">
        <f t="shared" si="12"/>
        <v>2288.430640632731</v>
      </c>
    </row>
    <row r="212" spans="1:7" ht="15.75" thickBot="1">
      <c r="A212" s="15" t="s">
        <v>14</v>
      </c>
      <c r="B212" s="4">
        <v>34</v>
      </c>
      <c r="C212">
        <v>2.0230409899393179E-2</v>
      </c>
      <c r="D212" s="4">
        <f>Update!$E$11</f>
        <v>7.9048198408544698E-2</v>
      </c>
      <c r="E212" s="4">
        <f t="shared" si="10"/>
        <v>2698.1826908497569</v>
      </c>
      <c r="F212" s="4">
        <f t="shared" si="11"/>
        <v>3170.8095348191291</v>
      </c>
      <c r="G212" s="4">
        <f t="shared" si="12"/>
        <v>2334.7265305190622</v>
      </c>
    </row>
    <row r="213" spans="1:7" ht="15.75" thickBot="1">
      <c r="A213" s="15" t="s">
        <v>14</v>
      </c>
      <c r="B213" s="4">
        <v>35</v>
      </c>
      <c r="C213">
        <v>2.0230409899393179E-2</v>
      </c>
      <c r="D213" s="4">
        <f>Update!$E$11</f>
        <v>7.9048198408544698E-2</v>
      </c>
      <c r="E213" s="4">
        <f t="shared" si="10"/>
        <v>2752.7680326690956</v>
      </c>
      <c r="F213" s="4">
        <f t="shared" si="11"/>
        <v>3234.9563114214247</v>
      </c>
      <c r="G213" s="4">
        <f t="shared" si="12"/>
        <v>2381.9590052344511</v>
      </c>
    </row>
    <row r="214" spans="1:7" ht="15.75" thickBot="1">
      <c r="A214" s="15" t="s">
        <v>14</v>
      </c>
      <c r="B214" s="4">
        <v>36</v>
      </c>
      <c r="C214">
        <v>2.0230409899393179E-2</v>
      </c>
      <c r="D214" s="4">
        <f>Update!$E$11</f>
        <v>7.9048198408544698E-2</v>
      </c>
      <c r="E214" s="4">
        <f t="shared" si="10"/>
        <v>2808.4576583279377</v>
      </c>
      <c r="F214" s="4">
        <f t="shared" si="11"/>
        <v>3300.4008036081095</v>
      </c>
      <c r="G214" s="4">
        <f t="shared" si="12"/>
        <v>2430.1470122738951</v>
      </c>
    </row>
    <row r="215" spans="1:7" ht="15.75" thickBot="1">
      <c r="A215" s="15" t="s">
        <v>14</v>
      </c>
      <c r="B215" s="4">
        <v>37</v>
      </c>
      <c r="C215">
        <v>2.0230409899393179E-2</v>
      </c>
      <c r="D215" s="4">
        <f>Update!$E$11</f>
        <v>7.9048198408544698E-2</v>
      </c>
      <c r="E215" s="4">
        <f t="shared" si="10"/>
        <v>2865.2739079410021</v>
      </c>
      <c r="F215" s="4">
        <f t="shared" si="11"/>
        <v>3367.1692646973884</v>
      </c>
      <c r="G215" s="4">
        <f t="shared" si="12"/>
        <v>2479.3098824479816</v>
      </c>
    </row>
    <row r="216" spans="1:7" ht="15.75" thickBot="1">
      <c r="A216" s="15" t="s">
        <v>14</v>
      </c>
      <c r="B216" s="4">
        <v>38</v>
      </c>
      <c r="C216">
        <v>2.0230409899393179E-2</v>
      </c>
      <c r="D216" s="4">
        <f>Update!$E$11</f>
        <v>7.9048198408544698E-2</v>
      </c>
      <c r="E216" s="4">
        <f t="shared" si="10"/>
        <v>2923.239573572685</v>
      </c>
      <c r="F216" s="4">
        <f t="shared" si="11"/>
        <v>3435.2884791228553</v>
      </c>
      <c r="G216" s="4">
        <f t="shared" si="12"/>
        <v>2529.4673376375213</v>
      </c>
    </row>
    <row r="217" spans="1:7" ht="15.75" thickBot="1">
      <c r="A217" s="15" t="s">
        <v>14</v>
      </c>
      <c r="B217" s="4">
        <v>39</v>
      </c>
      <c r="C217">
        <v>2.0230409899393179E-2</v>
      </c>
      <c r="D217" s="4">
        <f>Update!$E$11</f>
        <v>7.9048198408544698E-2</v>
      </c>
      <c r="E217" s="4">
        <f t="shared" si="10"/>
        <v>2982.3779083801883</v>
      </c>
      <c r="F217" s="4">
        <f t="shared" si="11"/>
        <v>3504.7857731781742</v>
      </c>
      <c r="G217" s="4">
        <f t="shared" si="12"/>
        <v>2580.6394987050553</v>
      </c>
    </row>
    <row r="218" spans="1:7" ht="15.75" thickBot="1">
      <c r="A218" s="15" t="s">
        <v>14</v>
      </c>
      <c r="B218" s="4">
        <v>40</v>
      </c>
      <c r="C218">
        <v>2.0230409899393179E-2</v>
      </c>
      <c r="D218" s="4">
        <f>Update!$E$11</f>
        <v>7.9048198408544698E-2</v>
      </c>
      <c r="E218" s="4">
        <f t="shared" si="10"/>
        <v>3042.7126359416147</v>
      </c>
      <c r="F218" s="4">
        <f t="shared" si="11"/>
        <v>3575.6890259791307</v>
      </c>
      <c r="G218" s="4">
        <f t="shared" si="12"/>
        <v>2632.8468935664237</v>
      </c>
    </row>
    <row r="219" spans="1:7" ht="15.75" thickBot="1">
      <c r="A219" s="15" t="s">
        <v>14</v>
      </c>
      <c r="B219" s="4">
        <v>41</v>
      </c>
      <c r="C219">
        <v>2.0230409899393179E-2</v>
      </c>
      <c r="D219" s="4">
        <f>Update!$E$11</f>
        <v>7.9048198408544698E-2</v>
      </c>
      <c r="E219" s="4">
        <f t="shared" si="10"/>
        <v>3104.267959772777</v>
      </c>
      <c r="F219" s="4">
        <f t="shared" si="11"/>
        <v>3648.026680647451</v>
      </c>
      <c r="G219" s="4">
        <f t="shared" si="12"/>
        <v>2686.1104654256164</v>
      </c>
    </row>
    <row r="220" spans="1:7" ht="15.75" thickBot="1">
      <c r="A220" s="15" t="s">
        <v>14</v>
      </c>
      <c r="B220" s="4">
        <v>42</v>
      </c>
      <c r="C220">
        <v>2.0230409899393179E-2</v>
      </c>
      <c r="D220" s="4">
        <f>Update!$E$11</f>
        <v>7.9048198408544698E-2</v>
      </c>
      <c r="E220" s="4">
        <f t="shared" si="10"/>
        <v>3167.0685730365335</v>
      </c>
      <c r="F220" s="4">
        <f t="shared" si="11"/>
        <v>3721.8277557208721</v>
      </c>
      <c r="G220" s="4">
        <f t="shared" si="12"/>
        <v>2740.4515811762267</v>
      </c>
    </row>
    <row r="221" spans="1:7" ht="15.75" thickBot="1">
      <c r="A221" s="15" t="s">
        <v>14</v>
      </c>
      <c r="B221" s="4">
        <v>43</v>
      </c>
      <c r="C221">
        <v>2.0230409899393179E-2</v>
      </c>
      <c r="D221" s="4">
        <f>Update!$E$11</f>
        <v>7.9048198408544698E-2</v>
      </c>
      <c r="E221" s="4">
        <f t="shared" si="10"/>
        <v>3231.1396684485489</v>
      </c>
      <c r="F221" s="4">
        <f t="shared" si="11"/>
        <v>3797.1218567940441</v>
      </c>
      <c r="G221" s="4">
        <f t="shared" si="12"/>
        <v>2795.8920399728622</v>
      </c>
    </row>
    <row r="222" spans="1:7">
      <c r="A222" s="4" t="s">
        <v>15</v>
      </c>
      <c r="B222" s="4">
        <v>0</v>
      </c>
      <c r="C222" s="33">
        <f>Update!D16</f>
        <v>5.614469127272468E-2</v>
      </c>
      <c r="D222" s="4">
        <f>Update!$E$14</f>
        <v>6.9641977937971E-2</v>
      </c>
      <c r="E222" s="4">
        <f>Update!C16</f>
        <v>969.87647894164434</v>
      </c>
      <c r="F222" s="4">
        <f t="shared" si="11"/>
        <v>1156.7163624685616</v>
      </c>
      <c r="G222" s="4">
        <f t="shared" si="12"/>
        <v>891.94342638043861</v>
      </c>
    </row>
    <row r="223" spans="1:7">
      <c r="A223" s="4" t="s">
        <v>15</v>
      </c>
      <c r="B223" s="4">
        <v>1</v>
      </c>
      <c r="C223">
        <v>5.614469127272468E-2</v>
      </c>
      <c r="D223" s="4">
        <f>Update!$E$14</f>
        <v>6.9641977937971E-2</v>
      </c>
      <c r="E223" s="4">
        <f>E222*(1+C223)</f>
        <v>1024.3298944245</v>
      </c>
      <c r="F223" s="4">
        <f t="shared" si="11"/>
        <v>1221.6598455294679</v>
      </c>
      <c r="G223" s="4">
        <f t="shared" si="12"/>
        <v>942.02131468730431</v>
      </c>
    </row>
    <row r="224" spans="1:7">
      <c r="A224" s="4" t="s">
        <v>15</v>
      </c>
      <c r="B224" s="4">
        <v>2</v>
      </c>
      <c r="C224">
        <v>5.614469127272468E-2</v>
      </c>
      <c r="D224" s="4">
        <f>Update!$E$14</f>
        <v>6.9641977937971E-2</v>
      </c>
      <c r="E224" s="4">
        <f t="shared" ref="E224:E265" si="13">E223*(1+C224)</f>
        <v>1081.8405801083861</v>
      </c>
      <c r="F224" s="4">
        <f t="shared" si="11"/>
        <v>1290.2495603970042</v>
      </c>
      <c r="G224" s="4">
        <f t="shared" si="12"/>
        <v>994.91081057274914</v>
      </c>
    </row>
    <row r="225" spans="1:7">
      <c r="A225" s="4" t="s">
        <v>15</v>
      </c>
      <c r="B225" s="4">
        <v>3</v>
      </c>
      <c r="C225">
        <v>5.614469127272468E-2</v>
      </c>
      <c r="D225" s="4">
        <f>Update!$E$14</f>
        <v>6.9641977937971E-2</v>
      </c>
      <c r="E225" s="4">
        <f t="shared" si="13"/>
        <v>1142.5801854848767</v>
      </c>
      <c r="F225" s="4">
        <f t="shared" si="11"/>
        <v>1362.6902236302626</v>
      </c>
      <c r="G225" s="4">
        <f t="shared" si="12"/>
        <v>1050.7697708762523</v>
      </c>
    </row>
    <row r="226" spans="1:7">
      <c r="A226" s="4" t="s">
        <v>15</v>
      </c>
      <c r="B226" s="4">
        <v>4</v>
      </c>
      <c r="C226">
        <v>5.614469127272468E-2</v>
      </c>
      <c r="D226" s="4">
        <f>Update!$E$14</f>
        <v>6.9641977937971E-2</v>
      </c>
      <c r="E226" s="4">
        <f t="shared" si="13"/>
        <v>1206.7299972532574</v>
      </c>
      <c r="F226" s="4">
        <f t="shared" si="11"/>
        <v>1439.1980455363434</v>
      </c>
      <c r="G226" s="4">
        <f t="shared" si="12"/>
        <v>1109.764915260811</v>
      </c>
    </row>
    <row r="227" spans="1:7">
      <c r="A227" s="4" t="s">
        <v>15</v>
      </c>
      <c r="B227" s="4">
        <v>5</v>
      </c>
      <c r="C227">
        <v>5.614469127272468E-2</v>
      </c>
      <c r="D227" s="4">
        <f>Update!$E$14</f>
        <v>6.9641977937971E-2</v>
      </c>
      <c r="E227" s="4">
        <f t="shared" si="13"/>
        <v>1274.4814803985773</v>
      </c>
      <c r="F227" s="4">
        <f t="shared" si="11"/>
        <v>1520.0013754832903</v>
      </c>
      <c r="G227" s="4">
        <f t="shared" si="12"/>
        <v>1172.0723238134306</v>
      </c>
    </row>
    <row r="228" spans="1:7">
      <c r="A228" s="4" t="s">
        <v>15</v>
      </c>
      <c r="B228" s="4">
        <v>6</v>
      </c>
      <c r="C228">
        <v>5.614469127272468E-2</v>
      </c>
      <c r="D228" s="4">
        <f>Update!$E$14</f>
        <v>6.9641977937971E-2</v>
      </c>
      <c r="E228" s="4">
        <f t="shared" si="13"/>
        <v>1346.0368496483604</v>
      </c>
      <c r="F228" s="4">
        <f t="shared" si="11"/>
        <v>1605.3413834439164</v>
      </c>
      <c r="G228" s="4">
        <f t="shared" si="12"/>
        <v>1237.8779625832406</v>
      </c>
    </row>
    <row r="229" spans="1:7">
      <c r="A229" s="4" t="s">
        <v>15</v>
      </c>
      <c r="B229" s="4">
        <v>7</v>
      </c>
      <c r="C229">
        <v>5.614469127272468E-2</v>
      </c>
      <c r="D229" s="4">
        <f>Update!$E$14</f>
        <v>6.9641977937971E-2</v>
      </c>
      <c r="E229" s="4">
        <f t="shared" si="13"/>
        <v>1421.6096730135785</v>
      </c>
      <c r="F229" s="4">
        <f t="shared" si="11"/>
        <v>1695.4727798047036</v>
      </c>
      <c r="G229" s="4">
        <f t="shared" si="12"/>
        <v>1307.3782386257858</v>
      </c>
    </row>
    <row r="230" spans="1:7">
      <c r="A230" s="4" t="s">
        <v>15</v>
      </c>
      <c r="B230" s="4">
        <v>8</v>
      </c>
      <c r="C230">
        <v>5.614469127272468E-2</v>
      </c>
      <c r="D230" s="4">
        <f>Update!$E$14</f>
        <v>6.9641977937971E-2</v>
      </c>
      <c r="E230" s="4">
        <f t="shared" si="13"/>
        <v>1501.4255092152448</v>
      </c>
      <c r="F230" s="4">
        <f t="shared" si="11"/>
        <v>1790.6645755881468</v>
      </c>
      <c r="G230" s="4">
        <f t="shared" si="12"/>
        <v>1380.780586210109</v>
      </c>
    </row>
    <row r="231" spans="1:7">
      <c r="A231" s="4" t="s">
        <v>15</v>
      </c>
      <c r="B231" s="4">
        <v>9</v>
      </c>
      <c r="C231">
        <v>5.614469127272468E-2</v>
      </c>
      <c r="D231" s="4">
        <f>Update!$E$14</f>
        <v>6.9641977937971E-2</v>
      </c>
      <c r="E231" s="4">
        <f t="shared" si="13"/>
        <v>1585.7225808991279</v>
      </c>
      <c r="F231" s="4">
        <f t="shared" si="11"/>
        <v>1891.2008853575476</v>
      </c>
      <c r="G231" s="4">
        <f t="shared" si="12"/>
        <v>1458.3040859382472</v>
      </c>
    </row>
    <row r="232" spans="1:7">
      <c r="A232" s="4" t="s">
        <v>15</v>
      </c>
      <c r="B232" s="4">
        <v>10</v>
      </c>
      <c r="C232">
        <v>5.614469127272468E-2</v>
      </c>
      <c r="D232" s="4">
        <f>Update!$E$14</f>
        <v>6.9641977937971E-2</v>
      </c>
      <c r="E232" s="4">
        <f t="shared" si="13"/>
        <v>1674.7524856478974</v>
      </c>
      <c r="F232" s="4">
        <f t="shared" si="11"/>
        <v>1997.3817752006503</v>
      </c>
      <c r="G232" s="4">
        <f t="shared" si="12"/>
        <v>1540.1801186250029</v>
      </c>
    </row>
    <row r="233" spans="1:7">
      <c r="A233" s="4" t="s">
        <v>15</v>
      </c>
      <c r="B233" s="4">
        <v>11</v>
      </c>
      <c r="C233">
        <v>5.614469127272468E-2</v>
      </c>
      <c r="D233" s="4">
        <f>Update!$E$14</f>
        <v>6.9641977937971E-2</v>
      </c>
      <c r="E233" s="4">
        <f t="shared" si="13"/>
        <v>1768.7809469128267</v>
      </c>
      <c r="F233" s="4">
        <f t="shared" si="11"/>
        <v>2109.5241583230577</v>
      </c>
      <c r="G233" s="4">
        <f t="shared" si="12"/>
        <v>1626.653055889592</v>
      </c>
    </row>
    <row r="234" spans="1:7">
      <c r="A234" s="4" t="s">
        <v>15</v>
      </c>
      <c r="B234" s="4">
        <v>12</v>
      </c>
      <c r="C234">
        <v>5.614469127272468E-2</v>
      </c>
      <c r="D234" s="4">
        <f>Update!$E$14</f>
        <v>6.9641977937971E-2</v>
      </c>
      <c r="E234" s="4">
        <f t="shared" si="13"/>
        <v>1868.0886071063248</v>
      </c>
      <c r="F234" s="4">
        <f t="shared" si="11"/>
        <v>2227.9627409244599</v>
      </c>
      <c r="G234" s="4">
        <f t="shared" si="12"/>
        <v>1717.9809895203471</v>
      </c>
    </row>
    <row r="235" spans="1:7">
      <c r="A235" s="4" t="s">
        <v>15</v>
      </c>
      <c r="B235" s="4">
        <v>13</v>
      </c>
      <c r="C235">
        <v>5.614469127272468E-2</v>
      </c>
      <c r="D235" s="4">
        <f>Update!$E$14</f>
        <v>6.9641977937971E-2</v>
      </c>
      <c r="E235" s="4">
        <f t="shared" si="13"/>
        <v>1972.9718652224035</v>
      </c>
      <c r="F235" s="4">
        <f t="shared" si="11"/>
        <v>2353.0510211807969</v>
      </c>
      <c r="G235" s="4">
        <f t="shared" si="12"/>
        <v>1814.436501789377</v>
      </c>
    </row>
    <row r="236" spans="1:7">
      <c r="A236" s="4" t="s">
        <v>15</v>
      </c>
      <c r="B236" s="4">
        <v>14</v>
      </c>
      <c r="C236">
        <v>5.614469127272468E-2</v>
      </c>
      <c r="D236" s="4">
        <f>Update!$E$14</f>
        <v>6.9641977937971E-2</v>
      </c>
      <c r="E236" s="4">
        <f t="shared" si="13"/>
        <v>2083.7437614850869</v>
      </c>
      <c r="F236" s="4">
        <f t="shared" si="11"/>
        <v>2485.162344313962</v>
      </c>
      <c r="G236" s="4">
        <f t="shared" si="12"/>
        <v>1916.3074790163039</v>
      </c>
    </row>
    <row r="237" spans="1:7">
      <c r="A237" s="4" t="s">
        <v>15</v>
      </c>
      <c r="B237" s="4">
        <v>15</v>
      </c>
      <c r="C237">
        <v>5.614469127272468E-2</v>
      </c>
      <c r="D237" s="4">
        <f>Update!$E$14</f>
        <v>6.9641977937971E-2</v>
      </c>
      <c r="E237" s="4">
        <f t="shared" si="13"/>
        <v>2200.734911665133</v>
      </c>
      <c r="F237" s="4">
        <f t="shared" si="11"/>
        <v>2624.6910168980698</v>
      </c>
      <c r="G237" s="4">
        <f t="shared" si="12"/>
        <v>2023.8979708092875</v>
      </c>
    </row>
    <row r="238" spans="1:7">
      <c r="A238" s="4" t="s">
        <v>15</v>
      </c>
      <c r="B238" s="4">
        <v>16</v>
      </c>
      <c r="C238">
        <v>5.614469127272468E-2</v>
      </c>
      <c r="D238" s="4">
        <f>Update!$E$14</f>
        <v>6.9641977937971E-2</v>
      </c>
      <c r="E238" s="4">
        <f t="shared" si="13"/>
        <v>2324.2944938536789</v>
      </c>
      <c r="F238" s="4">
        <f t="shared" si="11"/>
        <v>2772.0534837281057</v>
      </c>
      <c r="G238" s="4">
        <f t="shared" si="12"/>
        <v>2137.5290975478688</v>
      </c>
    </row>
    <row r="239" spans="1:7">
      <c r="A239" s="4" t="s">
        <v>15</v>
      </c>
      <c r="B239" s="4">
        <v>17</v>
      </c>
      <c r="C239">
        <v>5.614469127272468E-2</v>
      </c>
      <c r="D239" s="4">
        <f>Update!$E$14</f>
        <v>6.9641977937971E-2</v>
      </c>
      <c r="E239" s="4">
        <f t="shared" si="13"/>
        <v>2454.7912906379875</v>
      </c>
      <c r="F239" s="4">
        <f t="shared" si="11"/>
        <v>2927.6895707635008</v>
      </c>
      <c r="G239" s="4">
        <f t="shared" si="12"/>
        <v>2257.5400088161596</v>
      </c>
    </row>
    <row r="240" spans="1:7">
      <c r="A240" s="4" t="s">
        <v>15</v>
      </c>
      <c r="B240" s="4">
        <v>18</v>
      </c>
      <c r="C240">
        <v>5.614469127272468E-2</v>
      </c>
      <c r="D240" s="4">
        <f>Update!$E$14</f>
        <v>6.9641977937971E-2</v>
      </c>
      <c r="E240" s="4">
        <f t="shared" si="13"/>
        <v>2592.6147897898304</v>
      </c>
      <c r="F240" s="4">
        <f t="shared" si="11"/>
        <v>3092.0637978563932</v>
      </c>
      <c r="G240" s="4">
        <f t="shared" si="12"/>
        <v>2384.2888956469669</v>
      </c>
    </row>
    <row r="241" spans="1:7">
      <c r="A241" s="4" t="s">
        <v>15</v>
      </c>
      <c r="B241" s="4">
        <v>19</v>
      </c>
      <c r="C241">
        <v>5.614469127272468E-2</v>
      </c>
      <c r="D241" s="4">
        <f>Update!$E$14</f>
        <v>6.9641977937971E-2</v>
      </c>
      <c r="E241" s="4">
        <f t="shared" si="13"/>
        <v>2738.1763467516803</v>
      </c>
      <c r="F241" s="4">
        <f t="shared" si="11"/>
        <v>3265.6667651826087</v>
      </c>
      <c r="G241" s="4">
        <f t="shared" si="12"/>
        <v>2518.1540595980514</v>
      </c>
    </row>
    <row r="242" spans="1:7">
      <c r="A242" s="4" t="s">
        <v>15</v>
      </c>
      <c r="B242" s="4">
        <v>20</v>
      </c>
      <c r="C242">
        <v>5.614469127272468E-2</v>
      </c>
      <c r="D242" s="4">
        <f>Update!$E$14</f>
        <v>6.9641977937971E-2</v>
      </c>
      <c r="E242" s="4">
        <f t="shared" si="13"/>
        <v>2891.9104123903303</v>
      </c>
      <c r="F242" s="4">
        <f t="shared" si="11"/>
        <v>3449.0166175133836</v>
      </c>
      <c r="G242" s="4">
        <f t="shared" si="12"/>
        <v>2659.5350418513422</v>
      </c>
    </row>
    <row r="243" spans="1:7">
      <c r="A243" s="4" t="s">
        <v>15</v>
      </c>
      <c r="B243" s="4">
        <v>21</v>
      </c>
      <c r="C243">
        <v>5.614469127272468E-2</v>
      </c>
      <c r="D243" s="4">
        <f>Update!$E$14</f>
        <v>6.9641977937971E-2</v>
      </c>
      <c r="E243" s="4">
        <f t="shared" si="13"/>
        <v>3054.2758296823631</v>
      </c>
      <c r="F243" s="4">
        <f t="shared" si="11"/>
        <v>3642.6605906981695</v>
      </c>
      <c r="G243" s="4">
        <f t="shared" si="12"/>
        <v>2808.8538157050784</v>
      </c>
    </row>
    <row r="244" spans="1:7">
      <c r="A244" s="4" t="s">
        <v>15</v>
      </c>
      <c r="B244" s="4">
        <v>22</v>
      </c>
      <c r="C244">
        <v>5.614469127272468E-2</v>
      </c>
      <c r="D244" s="4">
        <f>Update!$E$14</f>
        <v>6.9641977937971E-2</v>
      </c>
      <c r="E244" s="4">
        <f t="shared" si="13"/>
        <v>3225.7572032016242</v>
      </c>
      <c r="F244" s="4">
        <f t="shared" si="11"/>
        <v>3847.176644974239</v>
      </c>
      <c r="G244" s="4">
        <f t="shared" si="12"/>
        <v>2966.5560460180545</v>
      </c>
    </row>
    <row r="245" spans="1:7">
      <c r="A245" s="4" t="s">
        <v>15</v>
      </c>
      <c r="B245" s="4">
        <v>23</v>
      </c>
      <c r="C245">
        <v>5.614469127272468E-2</v>
      </c>
      <c r="D245" s="4">
        <f>Update!$E$14</f>
        <v>6.9641977937971E-2</v>
      </c>
      <c r="E245" s="4">
        <f t="shared" si="13"/>
        <v>3406.866345496147</v>
      </c>
      <c r="F245" s="4">
        <f t="shared" si="11"/>
        <v>4063.1751899779542</v>
      </c>
      <c r="G245" s="4">
        <f t="shared" si="12"/>
        <v>3133.112419364973</v>
      </c>
    </row>
    <row r="246" spans="1:7">
      <c r="A246" s="4" t="s">
        <v>15</v>
      </c>
      <c r="B246" s="4">
        <v>24</v>
      </c>
      <c r="C246">
        <v>5.614469127272468E-2</v>
      </c>
      <c r="D246" s="4">
        <f>Update!$E$14</f>
        <v>6.9641977937971E-2</v>
      </c>
      <c r="E246" s="4">
        <f t="shared" si="13"/>
        <v>3598.1438046714638</v>
      </c>
      <c r="F246" s="4">
        <f t="shared" si="11"/>
        <v>4291.3009066062605</v>
      </c>
      <c r="G246" s="4">
        <f t="shared" si="12"/>
        <v>3309.0200488729588</v>
      </c>
    </row>
    <row r="247" spans="1:7">
      <c r="A247" s="4" t="s">
        <v>15</v>
      </c>
      <c r="B247" s="4">
        <v>25</v>
      </c>
      <c r="C247">
        <v>5.614469127272468E-2</v>
      </c>
      <c r="D247" s="4">
        <f>Update!$E$14</f>
        <v>6.9641977937971E-2</v>
      </c>
      <c r="E247" s="4">
        <f t="shared" si="13"/>
        <v>3800.1604777396096</v>
      </c>
      <c r="F247" s="4">
        <f t="shared" si="11"/>
        <v>4532.2346711660321</v>
      </c>
      <c r="G247" s="4">
        <f t="shared" si="12"/>
        <v>3494.8039579321867</v>
      </c>
    </row>
    <row r="248" spans="1:7">
      <c r="A248" s="4" t="s">
        <v>15</v>
      </c>
      <c r="B248" s="4">
        <v>26</v>
      </c>
      <c r="C248">
        <v>5.614469127272468E-2</v>
      </c>
      <c r="D248" s="4">
        <f>Update!$E$14</f>
        <v>6.9641977937971E-2</v>
      </c>
      <c r="E248" s="4">
        <f t="shared" si="13"/>
        <v>4013.5193145491098</v>
      </c>
      <c r="F248" s="4">
        <f t="shared" si="11"/>
        <v>4786.695587554188</v>
      </c>
      <c r="G248" s="4">
        <f t="shared" si="12"/>
        <v>3691.0186472089854</v>
      </c>
    </row>
    <row r="249" spans="1:7">
      <c r="A249" s="4" t="s">
        <v>15</v>
      </c>
      <c r="B249" s="4">
        <v>27</v>
      </c>
      <c r="C249">
        <v>5.614469127272468E-2</v>
      </c>
      <c r="D249" s="4">
        <f>Update!$E$14</f>
        <v>6.9641977937971E-2</v>
      </c>
      <c r="E249" s="4">
        <f t="shared" si="13"/>
        <v>4238.8571173815872</v>
      </c>
      <c r="F249" s="4">
        <f t="shared" si="11"/>
        <v>5055.4431335339314</v>
      </c>
      <c r="G249" s="4">
        <f t="shared" si="12"/>
        <v>3898.249749638404</v>
      </c>
    </row>
    <row r="250" spans="1:7">
      <c r="A250" s="4" t="s">
        <v>15</v>
      </c>
      <c r="B250" s="4">
        <v>28</v>
      </c>
      <c r="C250">
        <v>5.614469127272468E-2</v>
      </c>
      <c r="D250" s="4">
        <f>Update!$E$14</f>
        <v>6.9641977937971E-2</v>
      </c>
      <c r="E250" s="4">
        <f t="shared" si="13"/>
        <v>4476.8464415861681</v>
      </c>
      <c r="F250" s="4">
        <f t="shared" si="11"/>
        <v>5339.2794275130091</v>
      </c>
      <c r="G250" s="4">
        <f t="shared" si="12"/>
        <v>4117.1157783358285</v>
      </c>
    </row>
    <row r="251" spans="1:7">
      <c r="A251" s="4" t="s">
        <v>15</v>
      </c>
      <c r="B251" s="4">
        <v>29</v>
      </c>
      <c r="C251">
        <v>5.614469127272468E-2</v>
      </c>
      <c r="D251" s="4">
        <f>Update!$E$14</f>
        <v>6.9641977937971E-2</v>
      </c>
      <c r="E251" s="4">
        <f t="shared" si="13"/>
        <v>4728.1976029244188</v>
      </c>
      <c r="F251" s="4">
        <f t="shared" si="11"/>
        <v>5639.0516225895362</v>
      </c>
      <c r="G251" s="4">
        <f t="shared" si="12"/>
        <v>4348.2699726445562</v>
      </c>
    </row>
    <row r="252" spans="1:7">
      <c r="A252" s="4" t="s">
        <v>15</v>
      </c>
      <c r="B252" s="4">
        <v>30</v>
      </c>
      <c r="C252">
        <v>5.614469127272468E-2</v>
      </c>
      <c r="D252" s="4">
        <f>Update!$E$14</f>
        <v>6.9641977937971E-2</v>
      </c>
      <c r="E252" s="4">
        <f t="shared" si="13"/>
        <v>4993.6607976170471</v>
      </c>
      <c r="F252" s="4">
        <f t="shared" si="11"/>
        <v>5955.6544350107833</v>
      </c>
      <c r="G252" s="4">
        <f t="shared" si="12"/>
        <v>4592.4022478291436</v>
      </c>
    </row>
    <row r="253" spans="1:7">
      <c r="A253" s="4" t="s">
        <v>15</v>
      </c>
      <c r="B253" s="4">
        <v>31</v>
      </c>
      <c r="C253">
        <v>5.614469127272468E-2</v>
      </c>
      <c r="D253" s="4">
        <f>Update!$E$14</f>
        <v>6.9641977937971E-2</v>
      </c>
      <c r="E253" s="4">
        <f t="shared" si="13"/>
        <v>5274.0283414199639</v>
      </c>
      <c r="F253" s="4">
        <f t="shared" si="11"/>
        <v>6290.0328145914964</v>
      </c>
      <c r="G253" s="4">
        <f t="shared" si="12"/>
        <v>4850.2412542336779</v>
      </c>
    </row>
    <row r="254" spans="1:7">
      <c r="A254" s="4" t="s">
        <v>15</v>
      </c>
      <c r="B254" s="4">
        <v>32</v>
      </c>
      <c r="C254">
        <v>5.614469127272468E-2</v>
      </c>
      <c r="D254" s="4">
        <f>Update!$E$14</f>
        <v>6.9641977937971E-2</v>
      </c>
      <c r="E254" s="4">
        <f t="shared" si="13"/>
        <v>5570.1370344125871</v>
      </c>
      <c r="F254" s="4">
        <f t="shared" si="11"/>
        <v>6643.184765062043</v>
      </c>
      <c r="G254" s="4">
        <f t="shared" si="12"/>
        <v>5122.5565520508599</v>
      </c>
    </row>
    <row r="255" spans="1:7">
      <c r="A255" s="4" t="s">
        <v>15</v>
      </c>
      <c r="B255" s="4">
        <v>33</v>
      </c>
      <c r="C255">
        <v>5.614469127272468E-2</v>
      </c>
      <c r="D255" s="4">
        <f>Update!$E$14</f>
        <v>6.9641977937971E-2</v>
      </c>
      <c r="E255" s="4">
        <f t="shared" si="13"/>
        <v>5882.8706585564514</v>
      </c>
      <c r="F255" s="4">
        <f t="shared" si="11"/>
        <v>7016.1643227641189</v>
      </c>
      <c r="G255" s="4">
        <f t="shared" si="12"/>
        <v>5410.1609081928273</v>
      </c>
    </row>
    <row r="256" spans="1:7">
      <c r="A256" s="4" t="s">
        <v>15</v>
      </c>
      <c r="B256" s="4">
        <v>34</v>
      </c>
      <c r="C256">
        <v>5.614469127272468E-2</v>
      </c>
      <c r="D256" s="4">
        <f>Update!$E$14</f>
        <v>6.9641977937971E-2</v>
      </c>
      <c r="E256" s="4">
        <f t="shared" si="13"/>
        <v>6213.1626154784735</v>
      </c>
      <c r="F256" s="4">
        <f t="shared" si="11"/>
        <v>7410.084702584415</v>
      </c>
      <c r="G256" s="4">
        <f t="shared" si="12"/>
        <v>5713.9127221190774</v>
      </c>
    </row>
    <row r="257" spans="1:7">
      <c r="A257" s="4" t="s">
        <v>15</v>
      </c>
      <c r="B257" s="4">
        <v>35</v>
      </c>
      <c r="C257">
        <v>5.614469127272468E-2</v>
      </c>
      <c r="D257" s="4">
        <f>Update!$E$14</f>
        <v>6.9641977937971E-2</v>
      </c>
      <c r="E257" s="4">
        <f t="shared" si="13"/>
        <v>6561.9987123517467</v>
      </c>
      <c r="F257" s="4">
        <f t="shared" si="11"/>
        <v>7826.1216205157561</v>
      </c>
      <c r="G257" s="4">
        <f t="shared" si="12"/>
        <v>6034.7185878617465</v>
      </c>
    </row>
    <row r="258" spans="1:7">
      <c r="A258" s="4" t="s">
        <v>15</v>
      </c>
      <c r="B258" s="4">
        <v>36</v>
      </c>
      <c r="C258">
        <v>5.614469127272468E-2</v>
      </c>
      <c r="D258" s="4">
        <f>Update!$E$14</f>
        <v>6.9641977937971E-2</v>
      </c>
      <c r="E258" s="4">
        <f t="shared" si="13"/>
        <v>6930.4201041887518</v>
      </c>
      <c r="F258" s="4">
        <f t="shared" si="11"/>
        <v>8265.5168027624077</v>
      </c>
      <c r="G258" s="4">
        <f t="shared" si="12"/>
        <v>6373.5359998950171</v>
      </c>
    </row>
    <row r="259" spans="1:7">
      <c r="A259" s="4" t="s">
        <v>15</v>
      </c>
      <c r="B259" s="4">
        <v>37</v>
      </c>
      <c r="C259">
        <v>5.614469127272468E-2</v>
      </c>
      <c r="D259" s="4">
        <f>Update!$E$14</f>
        <v>6.9641977937971E-2</v>
      </c>
      <c r="E259" s="4">
        <f t="shared" si="13"/>
        <v>7319.5264013287133</v>
      </c>
      <c r="F259" s="4">
        <f t="shared" ref="F259:F278" si="14">E259*(1+C259+(1.96*D259))</f>
        <v>8729.5816918630226</v>
      </c>
      <c r="G259" s="4">
        <f t="shared" ref="G259:G278" si="15">E259*(1+C259-(1.96*D259))</f>
        <v>6731.3762109247191</v>
      </c>
    </row>
    <row r="260" spans="1:7">
      <c r="A260" s="4" t="s">
        <v>15</v>
      </c>
      <c r="B260" s="4">
        <v>38</v>
      </c>
      <c r="C260">
        <v>5.614469127272468E-2</v>
      </c>
      <c r="D260" s="4">
        <f>Update!$E$14</f>
        <v>6.9641977937971E-2</v>
      </c>
      <c r="E260" s="4">
        <f t="shared" si="13"/>
        <v>7730.4789513938704</v>
      </c>
      <c r="F260" s="4">
        <f t="shared" si="14"/>
        <v>9219.7013608926991</v>
      </c>
      <c r="G260" s="4">
        <f t="shared" si="15"/>
        <v>7109.3072501276492</v>
      </c>
    </row>
    <row r="261" spans="1:7">
      <c r="A261" s="4" t="s">
        <v>15</v>
      </c>
      <c r="B261" s="4">
        <v>39</v>
      </c>
      <c r="C261">
        <v>5.614469127272468E-2</v>
      </c>
      <c r="D261" s="4">
        <f>Update!$E$14</f>
        <v>6.9641977937971E-2</v>
      </c>
      <c r="E261" s="4">
        <f t="shared" si="13"/>
        <v>8164.5043055101751</v>
      </c>
      <c r="F261" s="4">
        <f t="shared" si="14"/>
        <v>9737.338647426739</v>
      </c>
      <c r="G261" s="4">
        <f t="shared" si="15"/>
        <v>7508.457110849009</v>
      </c>
    </row>
    <row r="262" spans="1:7">
      <c r="A262" s="4" t="s">
        <v>15</v>
      </c>
      <c r="B262" s="4">
        <v>40</v>
      </c>
      <c r="C262">
        <v>5.614469127272468E-2</v>
      </c>
      <c r="D262" s="4">
        <f>Update!$E$14</f>
        <v>6.9641977937971E-2</v>
      </c>
      <c r="E262" s="4">
        <f t="shared" si="13"/>
        <v>8622.897879137874</v>
      </c>
      <c r="F262" s="4">
        <f t="shared" si="14"/>
        <v>10284.038519604483</v>
      </c>
      <c r="G262" s="4">
        <f t="shared" si="15"/>
        <v>7930.0171172721193</v>
      </c>
    </row>
    <row r="263" spans="1:7">
      <c r="A263" s="4" t="s">
        <v>15</v>
      </c>
      <c r="B263" s="4">
        <v>41</v>
      </c>
      <c r="C263">
        <v>5.614469127272468E-2</v>
      </c>
      <c r="D263" s="4">
        <f>Update!$E$14</f>
        <v>6.9641977937971E-2</v>
      </c>
      <c r="E263" s="4">
        <f t="shared" si="13"/>
        <v>9107.0278184383023</v>
      </c>
      <c r="F263" s="4">
        <f t="shared" si="14"/>
        <v>10861.432687324485</v>
      </c>
      <c r="G263" s="4">
        <f t="shared" si="15"/>
        <v>8375.2454801087842</v>
      </c>
    </row>
    <row r="264" spans="1:7">
      <c r="A264" s="4" t="s">
        <v>15</v>
      </c>
      <c r="B264" s="4">
        <v>42</v>
      </c>
      <c r="C264">
        <v>5.614469127272468E-2</v>
      </c>
      <c r="D264" s="4">
        <f>Update!$E$14</f>
        <v>6.9641977937971E-2</v>
      </c>
      <c r="E264" s="4">
        <f t="shared" si="13"/>
        <v>9618.3390837166353</v>
      </c>
      <c r="F264" s="4">
        <f t="shared" si="14"/>
        <v>11471.244472333798</v>
      </c>
      <c r="G264" s="4">
        <f t="shared" si="15"/>
        <v>8845.4710519227756</v>
      </c>
    </row>
    <row r="265" spans="1:7">
      <c r="A265" s="4" t="s">
        <v>15</v>
      </c>
      <c r="B265" s="4">
        <v>43</v>
      </c>
      <c r="C265">
        <v>5.614469127272468E-2</v>
      </c>
      <c r="D265" s="4">
        <f>Update!$E$14</f>
        <v>6.9641977937971E-2</v>
      </c>
      <c r="E265" s="4">
        <f t="shared" si="13"/>
        <v>10158.357762128286</v>
      </c>
      <c r="F265" s="4">
        <f t="shared" si="14"/>
        <v>12115.293951746926</v>
      </c>
      <c r="G265" s="4">
        <f t="shared" si="15"/>
        <v>9342.0972932948007</v>
      </c>
    </row>
    <row r="266" spans="1:7">
      <c r="A266" s="4" t="s">
        <v>16</v>
      </c>
      <c r="B266" s="4">
        <v>0</v>
      </c>
      <c r="C266" s="33">
        <f>Update!D18</f>
        <v>3.8327420329258018E-2</v>
      </c>
      <c r="D266" s="4">
        <f>Update!$E$17</f>
        <v>0.12112351151491101</v>
      </c>
      <c r="E266" s="4">
        <f>Update!C18</f>
        <v>1191.9998785379883</v>
      </c>
      <c r="F266" s="4">
        <f t="shared" si="14"/>
        <v>1520.6694125023207</v>
      </c>
      <c r="G266" s="4">
        <f t="shared" si="15"/>
        <v>954.70290532795593</v>
      </c>
    </row>
    <row r="267" spans="1:7">
      <c r="A267" s="4" t="s">
        <v>16</v>
      </c>
      <c r="B267" s="4">
        <v>1</v>
      </c>
      <c r="C267">
        <v>3.8327420329258018E-2</v>
      </c>
      <c r="D267" s="4">
        <f>Update!$E$17</f>
        <v>0.12112351151491101</v>
      </c>
      <c r="E267" s="4">
        <f>E266*(1+C267)</f>
        <v>1237.6861589151383</v>
      </c>
      <c r="F267" s="4">
        <f t="shared" si="14"/>
        <v>1578.952748257143</v>
      </c>
      <c r="G267" s="4">
        <f t="shared" si="15"/>
        <v>991.29420487002437</v>
      </c>
    </row>
    <row r="268" spans="1:7">
      <c r="A268" s="4" t="s">
        <v>16</v>
      </c>
      <c r="B268" s="4">
        <v>2</v>
      </c>
      <c r="C268">
        <v>3.8327420329258018E-2</v>
      </c>
      <c r="D268" s="4">
        <f>Update!$E$17</f>
        <v>0.12112351151491101</v>
      </c>
      <c r="E268" s="4">
        <f t="shared" ref="E268:E309" si="16">E267*(1+C268)</f>
        <v>1285.1234765635838</v>
      </c>
      <c r="F268" s="4">
        <f t="shared" si="14"/>
        <v>1639.4699339196318</v>
      </c>
      <c r="G268" s="4">
        <f t="shared" si="15"/>
        <v>1029.2879545300357</v>
      </c>
    </row>
    <row r="269" spans="1:7">
      <c r="A269" s="4" t="s">
        <v>16</v>
      </c>
      <c r="B269" s="4">
        <v>3</v>
      </c>
      <c r="C269">
        <v>3.8327420329258018E-2</v>
      </c>
      <c r="D269" s="4">
        <f>Update!$E$17</f>
        <v>0.12112351151491101</v>
      </c>
      <c r="E269" s="4">
        <f t="shared" si="16"/>
        <v>1334.3789442248337</v>
      </c>
      <c r="F269" s="4">
        <f t="shared" si="14"/>
        <v>1702.3065871941506</v>
      </c>
      <c r="G269" s="4">
        <f t="shared" si="15"/>
        <v>1068.7379066031506</v>
      </c>
    </row>
    <row r="270" spans="1:7">
      <c r="A270" s="4" t="s">
        <v>16</v>
      </c>
      <c r="B270" s="4">
        <v>4</v>
      </c>
      <c r="C270">
        <v>3.8327420329258018E-2</v>
      </c>
      <c r="D270" s="4">
        <f>Update!$E$17</f>
        <v>0.12112351151491101</v>
      </c>
      <c r="E270" s="4">
        <f t="shared" si="16"/>
        <v>1385.5222468986506</v>
      </c>
      <c r="F270" s="4">
        <f t="shared" si="14"/>
        <v>1767.5516072908056</v>
      </c>
      <c r="G270" s="4">
        <f t="shared" si="15"/>
        <v>1109.6998735713407</v>
      </c>
    </row>
    <row r="271" spans="1:7">
      <c r="A271" s="4" t="s">
        <v>16</v>
      </c>
      <c r="B271" s="4">
        <v>5</v>
      </c>
      <c r="C271">
        <v>3.8327420329258018E-2</v>
      </c>
      <c r="D271" s="4">
        <f>Update!$E$17</f>
        <v>0.12112351151491101</v>
      </c>
      <c r="E271" s="4">
        <f t="shared" si="16"/>
        <v>1438.6257404310732</v>
      </c>
      <c r="F271" s="4">
        <f t="shared" si="14"/>
        <v>1835.2973006970958</v>
      </c>
      <c r="G271" s="4">
        <f t="shared" si="15"/>
        <v>1152.2318070650342</v>
      </c>
    </row>
    <row r="272" spans="1:7">
      <c r="A272" s="4" t="s">
        <v>16</v>
      </c>
      <c r="B272" s="4">
        <v>6</v>
      </c>
      <c r="C272">
        <v>3.8327420329258018E-2</v>
      </c>
      <c r="D272" s="4">
        <f>Update!$E$17</f>
        <v>0.12112351151491101</v>
      </c>
      <c r="E272" s="4">
        <f t="shared" si="16"/>
        <v>1493.764553881065</v>
      </c>
      <c r="F272" s="4">
        <f t="shared" si="14"/>
        <v>1905.6395117700663</v>
      </c>
      <c r="G272" s="4">
        <f t="shared" si="15"/>
        <v>1196.3938798511563</v>
      </c>
    </row>
    <row r="273" spans="1:7">
      <c r="A273" s="4" t="s">
        <v>16</v>
      </c>
      <c r="B273" s="4">
        <v>7</v>
      </c>
      <c r="C273">
        <v>3.8327420329258018E-2</v>
      </c>
      <c r="D273" s="4">
        <f>Update!$E$17</f>
        <v>0.12112351151491101</v>
      </c>
      <c r="E273" s="4">
        <f t="shared" si="16"/>
        <v>1551.0166958106113</v>
      </c>
      <c r="F273" s="4">
        <f t="shared" si="14"/>
        <v>1978.6777583337198</v>
      </c>
      <c r="G273" s="4">
        <f t="shared" si="15"/>
        <v>1242.2485709635635</v>
      </c>
    </row>
    <row r="274" spans="1:7">
      <c r="A274" s="4" t="s">
        <v>16</v>
      </c>
      <c r="B274" s="4">
        <v>8</v>
      </c>
      <c r="C274">
        <v>3.8327420329258018E-2</v>
      </c>
      <c r="D274" s="4">
        <f>Update!$E$17</f>
        <v>0.12112351151491101</v>
      </c>
      <c r="E274" s="4">
        <f t="shared" si="16"/>
        <v>1610.4631646486416</v>
      </c>
      <c r="F274" s="4">
        <f t="shared" si="14"/>
        <v>2054.5153724735305</v>
      </c>
      <c r="G274" s="4">
        <f t="shared" si="15"/>
        <v>1289.8607540963042</v>
      </c>
    </row>
    <row r="275" spans="1:7">
      <c r="A275" s="4" t="s">
        <v>16</v>
      </c>
      <c r="B275" s="4">
        <v>9</v>
      </c>
      <c r="C275">
        <v>3.8327420329258018E-2</v>
      </c>
      <c r="D275" s="4">
        <f>Update!$E$17</f>
        <v>0.12112351151491101</v>
      </c>
      <c r="E275" s="4">
        <f t="shared" si="16"/>
        <v>1672.1880632849172</v>
      </c>
      <c r="F275" s="4">
        <f t="shared" si="14"/>
        <v>2133.2596467272456</v>
      </c>
      <c r="G275" s="4">
        <f t="shared" si="15"/>
        <v>1339.2977893847669</v>
      </c>
    </row>
    <row r="276" spans="1:7">
      <c r="A276" s="4" t="s">
        <v>16</v>
      </c>
      <c r="B276" s="4">
        <v>10</v>
      </c>
      <c r="C276">
        <v>3.8327420329258018E-2</v>
      </c>
      <c r="D276" s="4">
        <f>Update!$E$17</f>
        <v>0.12112351151491101</v>
      </c>
      <c r="E276" s="4">
        <f t="shared" si="16"/>
        <v>1736.2787180560063</v>
      </c>
      <c r="F276" s="4">
        <f t="shared" si="14"/>
        <v>2215.0219858788055</v>
      </c>
      <c r="G276" s="4">
        <f t="shared" si="15"/>
        <v>1390.629618704563</v>
      </c>
    </row>
    <row r="277" spans="1:7">
      <c r="A277" s="4" t="s">
        <v>16</v>
      </c>
      <c r="B277" s="4">
        <v>11</v>
      </c>
      <c r="C277">
        <v>3.8327420329258018E-2</v>
      </c>
      <c r="D277" s="4">
        <f>Update!$E$17</f>
        <v>0.12112351151491101</v>
      </c>
      <c r="E277" s="4">
        <f t="shared" si="16"/>
        <v>1802.8258022916841</v>
      </c>
      <c r="F277" s="4">
        <f t="shared" si="14"/>
        <v>2299.9180645701299</v>
      </c>
      <c r="G277" s="4">
        <f t="shared" si="15"/>
        <v>1443.9288646229686</v>
      </c>
    </row>
    <row r="278" spans="1:7">
      <c r="A278" s="4" t="s">
        <v>16</v>
      </c>
      <c r="B278" s="4">
        <v>12</v>
      </c>
      <c r="C278">
        <v>3.8327420329258018E-2</v>
      </c>
      <c r="D278" s="4">
        <f>Update!$E$17</f>
        <v>0.12112351151491101</v>
      </c>
      <c r="E278" s="4">
        <f t="shared" si="16"/>
        <v>1871.9234645965494</v>
      </c>
      <c r="F278" s="4">
        <f t="shared" si="14"/>
        <v>2388.067990953763</v>
      </c>
      <c r="G278" s="4">
        <f t="shared" si="15"/>
        <v>1499.2709331429214</v>
      </c>
    </row>
    <row r="279" spans="1:7">
      <c r="A279" s="4" t="s">
        <v>16</v>
      </c>
      <c r="B279" s="4">
        <v>13</v>
      </c>
      <c r="C279">
        <v>3.8327420329258018E-2</v>
      </c>
      <c r="D279" s="4">
        <f>Update!$E$17</f>
        <v>0.12112351151491101</v>
      </c>
      <c r="E279" s="4">
        <f t="shared" si="16"/>
        <v>1943.6694620483424</v>
      </c>
      <c r="F279" s="4">
        <f t="shared" ref="F279:F342" si="17">E279*(1+C279+(1.96*D279))</f>
        <v>2479.596476617895</v>
      </c>
      <c r="G279" s="4">
        <f t="shared" ref="G279:G342" si="18">E279*(1+C279-(1.96*D279))</f>
        <v>1556.7341203849294</v>
      </c>
    </row>
    <row r="280" spans="1:7">
      <c r="A280" s="4" t="s">
        <v>16</v>
      </c>
      <c r="B280" s="4">
        <v>14</v>
      </c>
      <c r="C280">
        <v>3.8327420329258018E-2</v>
      </c>
      <c r="D280" s="4">
        <f>Update!$E$17</f>
        <v>0.12112351151491101</v>
      </c>
      <c r="E280" s="4">
        <f t="shared" si="16"/>
        <v>2018.1652985014123</v>
      </c>
      <c r="F280" s="4">
        <f t="shared" si="17"/>
        <v>2574.6330130241763</v>
      </c>
      <c r="G280" s="4">
        <f t="shared" si="18"/>
        <v>1616.3997233578204</v>
      </c>
    </row>
    <row r="281" spans="1:7">
      <c r="A281" s="4" t="s">
        <v>16</v>
      </c>
      <c r="B281" s="4">
        <v>15</v>
      </c>
      <c r="C281">
        <v>3.8327420329258018E-2</v>
      </c>
      <c r="D281" s="4">
        <f>Update!$E$17</f>
        <v>0.12112351151491101</v>
      </c>
      <c r="E281" s="4">
        <f t="shared" si="16"/>
        <v>2095.5163681909985</v>
      </c>
      <c r="F281" s="4">
        <f t="shared" si="17"/>
        <v>2673.3120547079384</v>
      </c>
      <c r="G281" s="4">
        <f t="shared" si="18"/>
        <v>1678.3521549750521</v>
      </c>
    </row>
    <row r="282" spans="1:7">
      <c r="A282" s="4" t="s">
        <v>16</v>
      </c>
      <c r="B282" s="4">
        <v>16</v>
      </c>
      <c r="C282">
        <v>3.8327420329258018E-2</v>
      </c>
      <c r="D282" s="4">
        <f>Update!$E$17</f>
        <v>0.12112351151491101</v>
      </c>
      <c r="E282" s="4">
        <f t="shared" si="16"/>
        <v>2175.832104841495</v>
      </c>
      <c r="F282" s="4">
        <f t="shared" si="17"/>
        <v>2775.7732095000019</v>
      </c>
      <c r="G282" s="4">
        <f t="shared" si="18"/>
        <v>1742.6790634792969</v>
      </c>
    </row>
    <row r="283" spans="1:7">
      <c r="A283" s="4" t="s">
        <v>16</v>
      </c>
      <c r="B283" s="4">
        <v>17</v>
      </c>
      <c r="C283">
        <v>3.8327420329258018E-2</v>
      </c>
      <c r="D283" s="4">
        <f>Update!$E$17</f>
        <v>0.12112351151491101</v>
      </c>
      <c r="E283" s="4">
        <f t="shared" si="16"/>
        <v>2259.2261364896494</v>
      </c>
      <c r="F283" s="4">
        <f t="shared" si="17"/>
        <v>2882.1614360392023</v>
      </c>
      <c r="G283" s="4">
        <f t="shared" si="18"/>
        <v>1809.4714564442656</v>
      </c>
    </row>
    <row r="284" spans="1:7">
      <c r="A284" s="4" t="s">
        <v>16</v>
      </c>
      <c r="B284" s="4">
        <v>18</v>
      </c>
      <c r="C284">
        <v>3.8327420329258018E-2</v>
      </c>
      <c r="D284" s="4">
        <f>Update!$E$17</f>
        <v>0.12112351151491101</v>
      </c>
      <c r="E284" s="4">
        <f t="shared" si="16"/>
        <v>2345.816446241734</v>
      </c>
      <c r="F284" s="4">
        <f t="shared" si="17"/>
        <v>2992.6272488550549</v>
      </c>
      <c r="G284" s="4">
        <f t="shared" si="18"/>
        <v>1878.8238295291999</v>
      </c>
    </row>
    <row r="285" spans="1:7">
      <c r="A285" s="4" t="s">
        <v>16</v>
      </c>
      <c r="B285" s="4">
        <v>19</v>
      </c>
      <c r="C285">
        <v>3.8327420329258018E-2</v>
      </c>
      <c r="D285" s="4">
        <f>Update!$E$17</f>
        <v>0.12112351151491101</v>
      </c>
      <c r="E285" s="4">
        <f t="shared" si="16"/>
        <v>2435.7255391921271</v>
      </c>
      <c r="F285" s="4">
        <f t="shared" si="17"/>
        <v>3107.3269313107135</v>
      </c>
      <c r="G285" s="4">
        <f t="shared" si="18"/>
        <v>1950.8343001681917</v>
      </c>
    </row>
    <row r="286" spans="1:7">
      <c r="A286" s="4" t="s">
        <v>16</v>
      </c>
      <c r="B286" s="4">
        <v>20</v>
      </c>
      <c r="C286">
        <v>3.8327420329258018E-2</v>
      </c>
      <c r="D286" s="4">
        <f>Update!$E$17</f>
        <v>0.12112351151491101</v>
      </c>
      <c r="E286" s="4">
        <f t="shared" si="16"/>
        <v>2529.0806157394527</v>
      </c>
      <c r="F286" s="4">
        <f t="shared" si="17"/>
        <v>3226.4227567074827</v>
      </c>
      <c r="G286" s="4">
        <f t="shared" si="18"/>
        <v>2025.604746383472</v>
      </c>
    </row>
    <row r="287" spans="1:7">
      <c r="A287" s="4" t="s">
        <v>16</v>
      </c>
      <c r="B287" s="4">
        <v>21</v>
      </c>
      <c r="C287">
        <v>3.8327420329258018E-2</v>
      </c>
      <c r="D287" s="4">
        <f>Update!$E$17</f>
        <v>0.12112351151491101</v>
      </c>
      <c r="E287" s="4">
        <f t="shared" si="16"/>
        <v>2626.0137515454776</v>
      </c>
      <c r="F287" s="4">
        <f t="shared" si="17"/>
        <v>3350.0832178636942</v>
      </c>
      <c r="G287" s="4">
        <f t="shared" si="18"/>
        <v>2103.2409509190516</v>
      </c>
    </row>
    <row r="288" spans="1:7">
      <c r="A288" s="4" t="s">
        <v>16</v>
      </c>
      <c r="B288" s="4">
        <v>22</v>
      </c>
      <c r="C288">
        <v>3.8327420329258018E-2</v>
      </c>
      <c r="D288" s="4">
        <f>Update!$E$17</f>
        <v>0.12112351151491101</v>
      </c>
      <c r="E288" s="4">
        <f t="shared" si="16"/>
        <v>2726.6620843913729</v>
      </c>
      <c r="F288" s="4">
        <f t="shared" si="17"/>
        <v>3478.4832654927495</v>
      </c>
      <c r="G288" s="4">
        <f t="shared" si="18"/>
        <v>2183.8527508986344</v>
      </c>
    </row>
    <row r="289" spans="1:7">
      <c r="A289" s="4" t="s">
        <v>16</v>
      </c>
      <c r="B289" s="4">
        <v>23</v>
      </c>
      <c r="C289">
        <v>3.8327420329258018E-2</v>
      </c>
      <c r="D289" s="4">
        <f>Update!$E$17</f>
        <v>0.12112351151491101</v>
      </c>
      <c r="E289" s="4">
        <f t="shared" si="16"/>
        <v>2831.168008195692</v>
      </c>
      <c r="F289" s="4">
        <f t="shared" si="17"/>
        <v>3611.8045557175801</v>
      </c>
      <c r="G289" s="4">
        <f t="shared" si="18"/>
        <v>2267.5541932195329</v>
      </c>
    </row>
    <row r="290" spans="1:7">
      <c r="A290" s="4" t="s">
        <v>16</v>
      </c>
      <c r="B290" s="4">
        <v>24</v>
      </c>
      <c r="C290">
        <v>3.8327420329258018E-2</v>
      </c>
      <c r="D290" s="4">
        <f>Update!$E$17</f>
        <v>0.12112351151491101</v>
      </c>
      <c r="E290" s="4">
        <f t="shared" si="16"/>
        <v>2939.6793744685565</v>
      </c>
      <c r="F290" s="4">
        <f t="shared" si="17"/>
        <v>3750.2357070716971</v>
      </c>
      <c r="G290" s="4">
        <f t="shared" si="18"/>
        <v>2354.4636959024297</v>
      </c>
    </row>
    <row r="291" spans="1:7">
      <c r="A291" s="4" t="s">
        <v>16</v>
      </c>
      <c r="B291" s="4">
        <v>25</v>
      </c>
      <c r="C291">
        <v>3.8327420329258018E-2</v>
      </c>
      <c r="D291" s="4">
        <f>Update!$E$17</f>
        <v>0.12112351151491101</v>
      </c>
      <c r="E291" s="4">
        <f t="shared" si="16"/>
        <v>3052.3497014870632</v>
      </c>
      <c r="F291" s="4">
        <f t="shared" si="17"/>
        <v>3893.9725673504258</v>
      </c>
      <c r="G291" s="4">
        <f t="shared" si="18"/>
        <v>2444.7042156252605</v>
      </c>
    </row>
    <row r="292" spans="1:7">
      <c r="A292" s="4" t="s">
        <v>16</v>
      </c>
      <c r="B292" s="4">
        <v>26</v>
      </c>
      <c r="C292">
        <v>3.8327420329258018E-2</v>
      </c>
      <c r="D292" s="4">
        <f>Update!$E$17</f>
        <v>0.12112351151491101</v>
      </c>
      <c r="E292" s="4">
        <f t="shared" si="16"/>
        <v>3169.3383914878432</v>
      </c>
      <c r="F292" s="4">
        <f t="shared" si="17"/>
        <v>4043.218490689866</v>
      </c>
      <c r="G292" s="4">
        <f t="shared" si="18"/>
        <v>2538.4034216782388</v>
      </c>
    </row>
    <row r="293" spans="1:7">
      <c r="A293" s="4" t="s">
        <v>16</v>
      </c>
      <c r="B293" s="4">
        <v>27</v>
      </c>
      <c r="C293">
        <v>3.8327420329258018E-2</v>
      </c>
      <c r="D293" s="4">
        <f>Update!$E$17</f>
        <v>0.12112351151491101</v>
      </c>
      <c r="E293" s="4">
        <f t="shared" si="16"/>
        <v>3290.8109561840524</v>
      </c>
      <c r="F293" s="4">
        <f t="shared" si="17"/>
        <v>4198.184625265565</v>
      </c>
      <c r="G293" s="4">
        <f t="shared" si="18"/>
        <v>2635.6938765861278</v>
      </c>
    </row>
    <row r="294" spans="1:7">
      <c r="A294" s="4" t="s">
        <v>16</v>
      </c>
      <c r="B294" s="4">
        <v>28</v>
      </c>
      <c r="C294">
        <v>3.8327420329258018E-2</v>
      </c>
      <c r="D294" s="4">
        <f>Update!$E$17</f>
        <v>0.12112351151491101</v>
      </c>
      <c r="E294" s="4">
        <f t="shared" si="16"/>
        <v>3416.9392509258464</v>
      </c>
      <c r="F294" s="4">
        <f t="shared" si="17"/>
        <v>4359.0902120179471</v>
      </c>
      <c r="G294" s="4">
        <f t="shared" si="18"/>
        <v>2736.7132236532962</v>
      </c>
    </row>
    <row r="295" spans="1:7">
      <c r="A295" s="4" t="s">
        <v>16</v>
      </c>
      <c r="B295" s="4">
        <v>29</v>
      </c>
      <c r="C295">
        <v>3.8327420329258018E-2</v>
      </c>
      <c r="D295" s="4">
        <f>Update!$E$17</f>
        <v>0.12112351151491101</v>
      </c>
      <c r="E295" s="4">
        <f t="shared" si="16"/>
        <v>3547.9017178356216</v>
      </c>
      <c r="F295" s="4">
        <f t="shared" si="17"/>
        <v>4526.1628948271136</v>
      </c>
      <c r="G295" s="4">
        <f t="shared" si="18"/>
        <v>2841.604381696895</v>
      </c>
    </row>
    <row r="296" spans="1:7">
      <c r="A296" s="4" t="s">
        <v>16</v>
      </c>
      <c r="B296" s="4">
        <v>30</v>
      </c>
      <c r="C296">
        <v>3.8327420329258018E-2</v>
      </c>
      <c r="D296" s="4">
        <f>Update!$E$17</f>
        <v>0.12112351151491101</v>
      </c>
      <c r="E296" s="4">
        <f t="shared" si="16"/>
        <v>3683.8836382620043</v>
      </c>
      <c r="F296" s="4">
        <f t="shared" si="17"/>
        <v>4699.6390425758436</v>
      </c>
      <c r="G296" s="4">
        <f t="shared" si="18"/>
        <v>2950.5157472436531</v>
      </c>
    </row>
    <row r="297" spans="1:7">
      <c r="A297" s="4" t="s">
        <v>16</v>
      </c>
      <c r="B297" s="4">
        <v>31</v>
      </c>
      <c r="C297">
        <v>3.8327420329258018E-2</v>
      </c>
      <c r="D297" s="4">
        <f>Update!$E$17</f>
        <v>0.12112351151491101</v>
      </c>
      <c r="E297" s="4">
        <f t="shared" si="16"/>
        <v>3825.0773949097488</v>
      </c>
      <c r="F297" s="4">
        <f t="shared" si="17"/>
        <v>4879.7640835564407</v>
      </c>
      <c r="G297" s="4">
        <f t="shared" si="18"/>
        <v>3063.6014044763556</v>
      </c>
    </row>
    <row r="298" spans="1:7">
      <c r="A298" s="4" t="s">
        <v>16</v>
      </c>
      <c r="B298" s="4">
        <v>32</v>
      </c>
      <c r="C298">
        <v>3.8327420329258018E-2</v>
      </c>
      <c r="D298" s="4">
        <f>Update!$E$17</f>
        <v>0.12112351151491101</v>
      </c>
      <c r="E298" s="4">
        <f t="shared" si="16"/>
        <v>3971.6827440163984</v>
      </c>
      <c r="F298" s="4">
        <f t="shared" si="17"/>
        <v>5066.7928526945252</v>
      </c>
      <c r="G298" s="4">
        <f t="shared" si="18"/>
        <v>3181.0213432270266</v>
      </c>
    </row>
    <row r="299" spans="1:7">
      <c r="A299" s="4" t="s">
        <v>16</v>
      </c>
      <c r="B299" s="4">
        <v>33</v>
      </c>
      <c r="C299">
        <v>3.8327420329258018E-2</v>
      </c>
      <c r="D299" s="4">
        <f>Update!$E$17</f>
        <v>0.12112351151491101</v>
      </c>
      <c r="E299" s="4">
        <f t="shared" si="16"/>
        <v>4123.9070979607759</v>
      </c>
      <c r="F299" s="4">
        <f t="shared" si="17"/>
        <v>5260.9899520810286</v>
      </c>
      <c r="G299" s="4">
        <f t="shared" si="18"/>
        <v>3302.9416853252301</v>
      </c>
    </row>
    <row r="300" spans="1:7">
      <c r="A300" s="4" t="s">
        <v>16</v>
      </c>
      <c r="B300" s="4">
        <v>34</v>
      </c>
      <c r="C300">
        <v>3.8327420329258018E-2</v>
      </c>
      <c r="D300" s="4">
        <f>Update!$E$17</f>
        <v>0.12112351151491101</v>
      </c>
      <c r="E300" s="4">
        <f t="shared" si="16"/>
        <v>4281.9658187031291</v>
      </c>
      <c r="F300" s="4">
        <f t="shared" si="17"/>
        <v>5462.630125322441</v>
      </c>
      <c r="G300" s="4">
        <f t="shared" si="18"/>
        <v>3429.5349196217176</v>
      </c>
    </row>
    <row r="301" spans="1:7">
      <c r="A301" s="4" t="s">
        <v>16</v>
      </c>
      <c r="B301" s="4">
        <v>35</v>
      </c>
      <c r="C301">
        <v>3.8327420329258018E-2</v>
      </c>
      <c r="D301" s="4">
        <f>Update!$E$17</f>
        <v>0.12112351151491101</v>
      </c>
      <c r="E301" s="4">
        <f t="shared" si="16"/>
        <v>4446.0825224720793</v>
      </c>
      <c r="F301" s="4">
        <f t="shared" si="17"/>
        <v>5671.9986462389415</v>
      </c>
      <c r="G301" s="4">
        <f t="shared" si="18"/>
        <v>3560.9801460199274</v>
      </c>
    </row>
    <row r="302" spans="1:7">
      <c r="A302" s="4" t="s">
        <v>16</v>
      </c>
      <c r="B302" s="4">
        <v>36</v>
      </c>
      <c r="C302">
        <v>3.8327420329258018E-2</v>
      </c>
      <c r="D302" s="4">
        <f>Update!$E$17</f>
        <v>0.12112351151491101</v>
      </c>
      <c r="E302" s="4">
        <f t="shared" si="16"/>
        <v>4616.4893961294347</v>
      </c>
      <c r="F302" s="4">
        <f t="shared" si="17"/>
        <v>5889.3917224603247</v>
      </c>
      <c r="G302" s="4">
        <f t="shared" si="18"/>
        <v>3697.463328860576</v>
      </c>
    </row>
    <row r="303" spans="1:7">
      <c r="A303" s="4" t="s">
        <v>16</v>
      </c>
      <c r="B303" s="4">
        <v>37</v>
      </c>
      <c r="C303">
        <v>3.8327420329258018E-2</v>
      </c>
      <c r="D303" s="4">
        <f>Update!$E$17</f>
        <v>0.12112351151491101</v>
      </c>
      <c r="E303" s="4">
        <f t="shared" si="16"/>
        <v>4793.4275256604506</v>
      </c>
      <c r="F303" s="4">
        <f t="shared" si="17"/>
        <v>6115.1169144907153</v>
      </c>
      <c r="G303" s="4">
        <f t="shared" si="18"/>
        <v>3839.177560017833</v>
      </c>
    </row>
    <row r="304" spans="1:7">
      <c r="A304" s="4" t="s">
        <v>16</v>
      </c>
      <c r="B304" s="4">
        <v>38</v>
      </c>
      <c r="C304">
        <v>3.8327420329258018E-2</v>
      </c>
      <c r="D304" s="4">
        <f>Update!$E$17</f>
        <v>0.12112351151491101</v>
      </c>
      <c r="E304" s="4">
        <f t="shared" si="16"/>
        <v>4977.1472372542739</v>
      </c>
      <c r="F304" s="4">
        <f t="shared" si="17"/>
        <v>6349.4935708349558</v>
      </c>
      <c r="G304" s="4">
        <f t="shared" si="18"/>
        <v>3986.323332079292</v>
      </c>
    </row>
    <row r="305" spans="1:7">
      <c r="A305" s="4" t="s">
        <v>16</v>
      </c>
      <c r="B305" s="4">
        <v>39</v>
      </c>
      <c r="C305">
        <v>3.8327420329258018E-2</v>
      </c>
      <c r="D305" s="4">
        <f>Update!$E$17</f>
        <v>0.12112351151491101</v>
      </c>
      <c r="E305" s="4">
        <f t="shared" si="16"/>
        <v>5167.9084514571241</v>
      </c>
      <c r="F305" s="4">
        <f t="shared" si="17"/>
        <v>6592.8532798022688</v>
      </c>
      <c r="G305" s="4">
        <f t="shared" si="18"/>
        <v>4139.1088219962239</v>
      </c>
    </row>
    <row r="306" spans="1:7">
      <c r="A306" s="4" t="s">
        <v>16</v>
      </c>
      <c r="B306" s="4">
        <v>40</v>
      </c>
      <c r="C306">
        <v>3.8327420329258018E-2</v>
      </c>
      <c r="D306" s="4">
        <f>Update!$E$17</f>
        <v>0.12112351151491101</v>
      </c>
      <c r="E306" s="4">
        <f t="shared" si="16"/>
        <v>5365.9810508992468</v>
      </c>
      <c r="F306" s="4">
        <f t="shared" si="17"/>
        <v>6845.5403386263788</v>
      </c>
      <c r="G306" s="4">
        <f t="shared" si="18"/>
        <v>4297.7501856054132</v>
      </c>
    </row>
    <row r="307" spans="1:7">
      <c r="A307" s="4" t="s">
        <v>16</v>
      </c>
      <c r="B307" s="4">
        <v>41</v>
      </c>
      <c r="C307">
        <v>3.8327420329258018E-2</v>
      </c>
      <c r="D307" s="4">
        <f>Update!$E$17</f>
        <v>0.12112351151491101</v>
      </c>
      <c r="E307" s="4">
        <f t="shared" si="16"/>
        <v>5571.645262115896</v>
      </c>
      <c r="F307" s="4">
        <f t="shared" si="17"/>
        <v>7107.9122405658036</v>
      </c>
      <c r="G307" s="4">
        <f t="shared" si="18"/>
        <v>4462.4718634392584</v>
      </c>
    </row>
    <row r="308" spans="1:7">
      <c r="A308" s="4" t="s">
        <v>16</v>
      </c>
      <c r="B308" s="4">
        <v>42</v>
      </c>
      <c r="C308">
        <v>3.8327420329258018E-2</v>
      </c>
      <c r="D308" s="4">
        <f>Update!$E$17</f>
        <v>0.12112351151491101</v>
      </c>
      <c r="E308" s="4">
        <f t="shared" si="16"/>
        <v>5785.1920520025315</v>
      </c>
      <c r="F308" s="4">
        <f t="shared" si="17"/>
        <v>7380.3401806734482</v>
      </c>
      <c r="G308" s="4">
        <f t="shared" si="18"/>
        <v>4633.5068982567827</v>
      </c>
    </row>
    <row r="309" spans="1:7">
      <c r="A309" s="4" t="s">
        <v>16</v>
      </c>
      <c r="B309" s="4">
        <v>43</v>
      </c>
      <c r="C309">
        <v>3.8327420329258018E-2</v>
      </c>
      <c r="D309" s="4">
        <f>Update!$E$17</f>
        <v>0.12112351151491101</v>
      </c>
      <c r="E309" s="4">
        <f t="shared" si="16"/>
        <v>6006.923539465115</v>
      </c>
      <c r="F309" s="4">
        <f t="shared" si="17"/>
        <v>7663.2095809510311</v>
      </c>
      <c r="G309" s="4">
        <f t="shared" si="18"/>
        <v>4811.097264744787</v>
      </c>
    </row>
    <row r="310" spans="1:7">
      <c r="A310" s="4" t="s">
        <v>17</v>
      </c>
      <c r="B310" s="4">
        <v>0</v>
      </c>
      <c r="C310" s="33">
        <f>Update!D20</f>
        <v>2.3101832946761349E-2</v>
      </c>
      <c r="D310" s="4">
        <f>Update!$E$19</f>
        <v>9.6480563186108204E-2</v>
      </c>
      <c r="E310" s="4">
        <f>Update!C20</f>
        <v>1107.6816614764703</v>
      </c>
      <c r="F310" s="4">
        <f t="shared" si="17"/>
        <v>1342.7358492172316</v>
      </c>
      <c r="G310" s="4">
        <f t="shared" si="18"/>
        <v>923.80642713894986</v>
      </c>
    </row>
    <row r="311" spans="1:7">
      <c r="A311" s="4" t="s">
        <v>17</v>
      </c>
      <c r="B311" s="4">
        <v>1</v>
      </c>
      <c r="C311">
        <v>2.3141327713469249E-2</v>
      </c>
      <c r="D311" s="4">
        <f>Update!$E$19</f>
        <v>9.6480563186108204E-2</v>
      </c>
      <c r="E311" s="4">
        <f>E310*(1+C311)</f>
        <v>1133.3148858068973</v>
      </c>
      <c r="F311" s="4">
        <f t="shared" si="17"/>
        <v>1373.8532995436126</v>
      </c>
      <c r="G311" s="4">
        <f t="shared" si="18"/>
        <v>945.22929442020302</v>
      </c>
    </row>
    <row r="312" spans="1:7">
      <c r="A312" s="4" t="s">
        <v>17</v>
      </c>
      <c r="B312" s="4">
        <v>2</v>
      </c>
      <c r="C312">
        <v>2.3180618371944739E-2</v>
      </c>
      <c r="D312" s="4">
        <f>Update!$E$19</f>
        <v>9.6480563186108204E-2</v>
      </c>
      <c r="E312" s="4">
        <f t="shared" ref="E312:E353" si="19">E311*(1+C312)</f>
        <v>1159.5858256700312</v>
      </c>
      <c r="F312" s="4">
        <f t="shared" si="17"/>
        <v>1405.7456294700196</v>
      </c>
      <c r="G312" s="4">
        <f t="shared" si="18"/>
        <v>967.18585485878975</v>
      </c>
    </row>
    <row r="313" spans="1:7">
      <c r="A313" s="4" t="s">
        <v>17</v>
      </c>
      <c r="B313" s="4">
        <v>3</v>
      </c>
      <c r="C313">
        <v>2.3219707021001099E-2</v>
      </c>
      <c r="D313" s="4">
        <f>Update!$E$19</f>
        <v>9.6480563186108204E-2</v>
      </c>
      <c r="E313" s="4">
        <f t="shared" si="19"/>
        <v>1186.511068807795</v>
      </c>
      <c r="F313" s="4">
        <f t="shared" si="17"/>
        <v>1438.4330102471365</v>
      </c>
      <c r="G313" s="4">
        <f t="shared" si="18"/>
        <v>989.69000615823757</v>
      </c>
    </row>
    <row r="314" spans="1:7">
      <c r="A314" s="4" t="s">
        <v>17</v>
      </c>
      <c r="B314" s="4">
        <v>4</v>
      </c>
      <c r="C314">
        <v>2.3258595727244341E-2</v>
      </c>
      <c r="D314" s="4">
        <f>Update!$E$19</f>
        <v>9.6480563186108204E-2</v>
      </c>
      <c r="E314" s="4">
        <f t="shared" si="19"/>
        <v>1214.1076500830961</v>
      </c>
      <c r="F314" s="4">
        <f t="shared" si="17"/>
        <v>1471.9361571889494</v>
      </c>
      <c r="G314" s="4">
        <f t="shared" si="18"/>
        <v>1012.7560209825177</v>
      </c>
    </row>
    <row r="315" spans="1:7">
      <c r="A315" s="4" t="s">
        <v>17</v>
      </c>
      <c r="B315" s="4">
        <v>5</v>
      </c>
      <c r="C315">
        <v>2.3297286525729238E-2</v>
      </c>
      <c r="D315" s="4">
        <f>Update!$E$19</f>
        <v>9.6480563186108204E-2</v>
      </c>
      <c r="E315" s="4">
        <f t="shared" si="19"/>
        <v>1242.3930638801619</v>
      </c>
      <c r="F315" s="4">
        <f t="shared" si="17"/>
        <v>1506.2763447702348</v>
      </c>
      <c r="G315" s="4">
        <f t="shared" si="18"/>
        <v>1036.3985573636785</v>
      </c>
    </row>
    <row r="316" spans="1:7">
      <c r="A316" s="4" t="s">
        <v>17</v>
      </c>
      <c r="B316" s="4">
        <v>6</v>
      </c>
      <c r="C316">
        <v>2.3335781420597779E-2</v>
      </c>
      <c r="D316" s="4">
        <f>Update!$E$19</f>
        <v>9.6480563186108204E-2</v>
      </c>
      <c r="E316" s="4">
        <f t="shared" si="19"/>
        <v>1271.3852768573363</v>
      </c>
      <c r="F316" s="4">
        <f t="shared" si="17"/>
        <v>1541.4754221533804</v>
      </c>
      <c r="G316" s="4">
        <f t="shared" si="18"/>
        <v>1060.6326694055106</v>
      </c>
    </row>
    <row r="317" spans="1:7">
      <c r="A317" s="4" t="s">
        <v>17</v>
      </c>
      <c r="B317" s="4">
        <v>7</v>
      </c>
      <c r="C317">
        <v>2.3374082385702571E-2</v>
      </c>
      <c r="D317" s="4">
        <f>Update!$E$19</f>
        <v>9.6480563186108204E-2</v>
      </c>
      <c r="E317" s="4">
        <f t="shared" si="19"/>
        <v>1301.1027410625688</v>
      </c>
      <c r="F317" s="4">
        <f t="shared" si="17"/>
        <v>1577.5558291570119</v>
      </c>
      <c r="G317" s="4">
        <f t="shared" si="18"/>
        <v>1085.4738182918454</v>
      </c>
    </row>
    <row r="318" spans="1:7">
      <c r="A318" s="4" t="s">
        <v>17</v>
      </c>
      <c r="B318" s="4">
        <v>8</v>
      </c>
      <c r="C318">
        <v>2.3412191365213861E-2</v>
      </c>
      <c r="D318" s="4">
        <f>Update!$E$19</f>
        <v>9.6480563186108204E-2</v>
      </c>
      <c r="E318" s="4">
        <f t="shared" si="19"/>
        <v>1331.56440742213</v>
      </c>
      <c r="F318" s="4">
        <f t="shared" si="17"/>
        <v>1614.540612679265</v>
      </c>
      <c r="G318" s="4">
        <f t="shared" si="18"/>
        <v>1110.937883608344</v>
      </c>
    </row>
    <row r="319" spans="1:7">
      <c r="A319" s="4" t="s">
        <v>17</v>
      </c>
      <c r="B319" s="4">
        <v>9</v>
      </c>
      <c r="C319">
        <v>2.345011027421184E-2</v>
      </c>
      <c r="D319" s="4">
        <f>Update!$E$19</f>
        <v>9.6480563186108204E-2</v>
      </c>
      <c r="E319" s="4">
        <f t="shared" si="19"/>
        <v>1362.7897396133944</v>
      </c>
      <c r="F319" s="4">
        <f t="shared" si="17"/>
        <v>1652.453443588907</v>
      </c>
      <c r="G319" s="4">
        <f t="shared" si="18"/>
        <v>1137.0411749868788</v>
      </c>
    </row>
    <row r="320" spans="1:7">
      <c r="A320" s="4" t="s">
        <v>17</v>
      </c>
      <c r="B320" s="4">
        <v>10</v>
      </c>
      <c r="C320">
        <v>2.348784099926432E-2</v>
      </c>
      <c r="D320" s="4">
        <f>Update!$E$19</f>
        <v>9.6480563186108204E-2</v>
      </c>
      <c r="E320" s="4">
        <f t="shared" si="19"/>
        <v>1394.7987283328625</v>
      </c>
      <c r="F320" s="4">
        <f t="shared" si="17"/>
        <v>1691.3186340979321</v>
      </c>
      <c r="G320" s="4">
        <f t="shared" si="18"/>
        <v>1163.8004440819095</v>
      </c>
    </row>
    <row r="321" spans="1:7">
      <c r="A321" s="4" t="s">
        <v>17</v>
      </c>
      <c r="B321" s="4">
        <v>11</v>
      </c>
      <c r="C321">
        <v>2.352538539898941E-2</v>
      </c>
      <c r="D321" s="4">
        <f>Update!$E$19</f>
        <v>9.6480563186108204E-2</v>
      </c>
      <c r="E321" s="4">
        <f t="shared" si="19"/>
        <v>1427.6119059709135</v>
      </c>
      <c r="F321" s="4">
        <f t="shared" si="17"/>
        <v>1731.1611556296286</v>
      </c>
      <c r="G321" s="4">
        <f t="shared" si="18"/>
        <v>1191.2328968885015</v>
      </c>
    </row>
    <row r="322" spans="1:7">
      <c r="A322" s="4" t="s">
        <v>17</v>
      </c>
      <c r="B322" s="4">
        <v>12</v>
      </c>
      <c r="C322">
        <v>2.3562745304605389E-2</v>
      </c>
      <c r="D322" s="4">
        <f>Update!$E$19</f>
        <v>9.6480563186108204E-2</v>
      </c>
      <c r="E322" s="4">
        <f t="shared" si="19"/>
        <v>1461.2503617051286</v>
      </c>
      <c r="F322" s="4">
        <f t="shared" si="17"/>
        <v>1772.0066571965508</v>
      </c>
      <c r="G322" s="4">
        <f t="shared" si="18"/>
        <v>1219.3562064119474</v>
      </c>
    </row>
    <row r="323" spans="1:7">
      <c r="A323" s="4" t="s">
        <v>17</v>
      </c>
      <c r="B323" s="4">
        <v>13</v>
      </c>
      <c r="C323">
        <v>2.359992252046653E-2</v>
      </c>
      <c r="D323" s="4">
        <f>Update!$E$19</f>
        <v>9.6480563186108204E-2</v>
      </c>
      <c r="E323" s="4">
        <f t="shared" si="19"/>
        <v>1495.7357570243735</v>
      </c>
      <c r="F323" s="4">
        <f t="shared" si="17"/>
        <v>1813.8814843032505</v>
      </c>
      <c r="G323" s="4">
        <f t="shared" si="18"/>
        <v>1248.1885256992298</v>
      </c>
    </row>
    <row r="324" spans="1:7">
      <c r="A324" s="4" t="s">
        <v>17</v>
      </c>
      <c r="B324" s="4">
        <v>14</v>
      </c>
      <c r="C324">
        <v>2.3636918824585799E-2</v>
      </c>
      <c r="D324" s="4">
        <f>Update!$E$19</f>
        <v>9.6480563186108204E-2</v>
      </c>
      <c r="E324" s="4">
        <f t="shared" si="19"/>
        <v>1531.0903416961889</v>
      </c>
      <c r="F324" s="4">
        <f t="shared" si="17"/>
        <v>1856.8126983890611</v>
      </c>
      <c r="G324" s="4">
        <f t="shared" si="18"/>
        <v>1277.748501242877</v>
      </c>
    </row>
    <row r="325" spans="1:7">
      <c r="A325" s="4" t="s">
        <v>17</v>
      </c>
      <c r="B325" s="4">
        <v>15</v>
      </c>
      <c r="C325">
        <v>2.367373596914546E-2</v>
      </c>
      <c r="D325" s="4">
        <f>Update!$E$19</f>
        <v>9.6480563186108204E-2</v>
      </c>
      <c r="E325" s="4">
        <f t="shared" si="19"/>
        <v>1567.3369701904132</v>
      </c>
      <c r="F325" s="4">
        <f t="shared" si="17"/>
        <v>1900.8280968266854</v>
      </c>
      <c r="G325" s="4">
        <f t="shared" si="18"/>
        <v>1308.0552867680776</v>
      </c>
    </row>
    <row r="326" spans="1:7">
      <c r="A326" s="4" t="s">
        <v>17</v>
      </c>
      <c r="B326" s="4">
        <v>16</v>
      </c>
      <c r="C326">
        <v>2.37103756809946E-2</v>
      </c>
      <c r="D326" s="4">
        <f>Update!$E$19</f>
        <v>9.6480563186108204E-2</v>
      </c>
      <c r="E326" s="4">
        <f t="shared" si="19"/>
        <v>1604.49911857234</v>
      </c>
      <c r="F326" s="4">
        <f t="shared" si="17"/>
        <v>1945.9562334928032</v>
      </c>
      <c r="G326" s="4">
        <f t="shared" si="18"/>
        <v>1339.1285574142266</v>
      </c>
    </row>
    <row r="327" spans="1:7">
      <c r="A327" s="4" t="s">
        <v>17</v>
      </c>
      <c r="B327" s="4">
        <v>17</v>
      </c>
      <c r="C327">
        <v>2.374683966213556E-2</v>
      </c>
      <c r="D327" s="4">
        <f>Update!$E$19</f>
        <v>9.6480563186108204E-2</v>
      </c>
      <c r="E327" s="4">
        <f t="shared" si="19"/>
        <v>1642.6009018791153</v>
      </c>
      <c r="F327" s="4">
        <f t="shared" si="17"/>
        <v>1992.2264399273986</v>
      </c>
      <c r="G327" s="4">
        <f t="shared" si="18"/>
        <v>1370.9885243224376</v>
      </c>
    </row>
    <row r="328" spans="1:7">
      <c r="A328" s="4" t="s">
        <v>17</v>
      </c>
      <c r="B328" s="4">
        <v>18</v>
      </c>
      <c r="C328">
        <v>2.378312959019813E-2</v>
      </c>
      <c r="D328" s="4">
        <f>Update!$E$19</f>
        <v>9.6480563186108204E-2</v>
      </c>
      <c r="E328" s="4">
        <f t="shared" si="19"/>
        <v>1681.6670919934829</v>
      </c>
      <c r="F328" s="4">
        <f t="shared" si="17"/>
        <v>2039.6688470990048</v>
      </c>
      <c r="G328" s="4">
        <f t="shared" si="18"/>
        <v>1403.6559496408665</v>
      </c>
    </row>
    <row r="329" spans="1:7">
      <c r="A329" s="4" t="s">
        <v>17</v>
      </c>
      <c r="B329" s="4">
        <v>19</v>
      </c>
      <c r="C329">
        <v>2.3819247118902431E-2</v>
      </c>
      <c r="D329" s="4">
        <f>Update!$E$19</f>
        <v>9.6480563186108204E-2</v>
      </c>
      <c r="E329" s="4">
        <f t="shared" si="19"/>
        <v>1721.7231360294018</v>
      </c>
      <c r="F329" s="4">
        <f t="shared" si="17"/>
        <v>2088.3144077935694</v>
      </c>
      <c r="G329" s="4">
        <f t="shared" si="18"/>
        <v>1437.1521619600665</v>
      </c>
    </row>
    <row r="330" spans="1:7">
      <c r="A330" s="4" t="s">
        <v>17</v>
      </c>
      <c r="B330" s="4">
        <v>20</v>
      </c>
      <c r="C330">
        <v>2.3855193878511791E-2</v>
      </c>
      <c r="D330" s="4">
        <f>Update!$E$19</f>
        <v>9.6480563186108204E-2</v>
      </c>
      <c r="E330" s="4">
        <f t="shared" si="19"/>
        <v>1762.7951752445026</v>
      </c>
      <c r="F330" s="4">
        <f t="shared" si="17"/>
        <v>2138.1949196451797</v>
      </c>
      <c r="G330" s="4">
        <f t="shared" si="18"/>
        <v>1471.4990721909514</v>
      </c>
    </row>
    <row r="331" spans="1:7">
      <c r="A331" s="4" t="s">
        <v>17</v>
      </c>
      <c r="B331" s="4">
        <v>21</v>
      </c>
      <c r="C331">
        <v>2.3890971476273611E-2</v>
      </c>
      <c r="D331" s="4">
        <f>Update!$E$19</f>
        <v>9.6480563186108204E-2</v>
      </c>
      <c r="E331" s="4">
        <f t="shared" si="19"/>
        <v>1804.9100644947819</v>
      </c>
      <c r="F331" s="4">
        <f t="shared" si="17"/>
        <v>2189.3430488274194</v>
      </c>
      <c r="G331" s="4">
        <f t="shared" si="18"/>
        <v>1506.7191898983122</v>
      </c>
    </row>
    <row r="332" spans="1:7">
      <c r="A332" s="4" t="s">
        <v>17</v>
      </c>
      <c r="B332" s="4">
        <v>22</v>
      </c>
      <c r="C332">
        <v>2.3926581496850952E-2</v>
      </c>
      <c r="D332" s="4">
        <f>Update!$E$19</f>
        <v>9.6480563186108204E-2</v>
      </c>
      <c r="E332" s="4">
        <f t="shared" si="19"/>
        <v>1848.095392247403</v>
      </c>
      <c r="F332" s="4">
        <f t="shared" si="17"/>
        <v>2241.7923544247001</v>
      </c>
      <c r="G332" s="4">
        <f t="shared" si="18"/>
        <v>1542.8356401032306</v>
      </c>
    </row>
    <row r="333" spans="1:7">
      <c r="A333" s="4" t="s">
        <v>17</v>
      </c>
      <c r="B333" s="4">
        <v>23</v>
      </c>
      <c r="C333">
        <v>2.396202550274357E-2</v>
      </c>
      <c r="D333" s="4">
        <f>Update!$E$19</f>
        <v>9.6480563186108204E-2</v>
      </c>
      <c r="E333" s="4">
        <f t="shared" si="19"/>
        <v>1892.3795011679381</v>
      </c>
      <c r="F333" s="4">
        <f t="shared" si="17"/>
        <v>2295.5773135034706</v>
      </c>
      <c r="G333" s="4">
        <f t="shared" si="18"/>
        <v>1579.8721805681159</v>
      </c>
    </row>
    <row r="334" spans="1:7">
      <c r="A334" s="4" t="s">
        <v>17</v>
      </c>
      <c r="B334" s="4">
        <v>24</v>
      </c>
      <c r="C334">
        <v>2.3997305034699299E-2</v>
      </c>
      <c r="D334" s="4">
        <f>Update!$E$19</f>
        <v>9.6480563186108204E-2</v>
      </c>
      <c r="E334" s="4">
        <f t="shared" si="19"/>
        <v>1937.7915092988771</v>
      </c>
      <c r="F334" s="4">
        <f t="shared" si="17"/>
        <v>2350.7333469038249</v>
      </c>
      <c r="G334" s="4">
        <f t="shared" si="18"/>
        <v>1617.8532195785206</v>
      </c>
    </row>
    <row r="335" spans="1:7">
      <c r="A335" s="4" t="s">
        <v>17</v>
      </c>
      <c r="B335" s="4">
        <v>25</v>
      </c>
      <c r="C335">
        <v>2.403242161211611E-2</v>
      </c>
      <c r="D335" s="4">
        <f>Update!$E$19</f>
        <v>9.6480563186108204E-2</v>
      </c>
      <c r="E335" s="4">
        <f t="shared" si="19"/>
        <v>1984.3613318467267</v>
      </c>
      <c r="F335" s="4">
        <f t="shared" si="17"/>
        <v>2407.2968457726111</v>
      </c>
      <c r="G335" s="4">
        <f t="shared" si="18"/>
        <v>1656.803834236284</v>
      </c>
    </row>
    <row r="336" spans="1:7">
      <c r="A336" s="4" t="s">
        <v>17</v>
      </c>
      <c r="B336" s="4">
        <v>26</v>
      </c>
      <c r="C336">
        <v>2.406737673343437E-2</v>
      </c>
      <c r="D336" s="4">
        <f>Update!$E$19</f>
        <v>9.6480563186108204E-2</v>
      </c>
      <c r="E336" s="4">
        <f t="shared" si="19"/>
        <v>2032.1197035955413</v>
      </c>
      <c r="F336" s="4">
        <f t="shared" si="17"/>
        <v>2465.3051988598008</v>
      </c>
      <c r="G336" s="4">
        <f t="shared" si="18"/>
        <v>1696.7497892790191</v>
      </c>
    </row>
    <row r="337" spans="1:7">
      <c r="A337" s="4" t="s">
        <v>17</v>
      </c>
      <c r="B337" s="4">
        <v>27</v>
      </c>
      <c r="C337">
        <v>2.4102171876520889E-2</v>
      </c>
      <c r="D337" s="4">
        <f>Update!$E$19</f>
        <v>9.6480563186108204E-2</v>
      </c>
      <c r="E337" s="4">
        <f t="shared" si="19"/>
        <v>2081.0982019652656</v>
      </c>
      <c r="F337" s="4">
        <f t="shared" si="17"/>
        <v>2524.7968206005148</v>
      </c>
      <c r="G337" s="4">
        <f t="shared" si="18"/>
        <v>1737.7175564413872</v>
      </c>
    </row>
    <row r="338" spans="1:7">
      <c r="A338" s="4" t="s">
        <v>17</v>
      </c>
      <c r="B338" s="4">
        <v>28</v>
      </c>
      <c r="C338">
        <v>2.4136808499043792E-2</v>
      </c>
      <c r="D338" s="4">
        <f>Update!$E$19</f>
        <v>9.6480563186108204E-2</v>
      </c>
      <c r="E338" s="4">
        <f t="shared" si="19"/>
        <v>2131.329270733806</v>
      </c>
      <c r="F338" s="4">
        <f t="shared" si="17"/>
        <v>2585.8111800057673</v>
      </c>
      <c r="G338" s="4">
        <f t="shared" si="18"/>
        <v>1779.7343343740622</v>
      </c>
    </row>
    <row r="339" spans="1:7">
      <c r="A339" s="4" t="s">
        <v>17</v>
      </c>
      <c r="B339" s="4">
        <v>29</v>
      </c>
      <c r="C339">
        <v>2.417128803883864E-2</v>
      </c>
      <c r="D339" s="4">
        <f>Update!$E$19</f>
        <v>9.6480563186108204E-2</v>
      </c>
      <c r="E339" s="4">
        <f t="shared" si="19"/>
        <v>2182.8462444423208</v>
      </c>
      <c r="F339" s="4">
        <f t="shared" si="17"/>
        <v>2648.388830385687</v>
      </c>
      <c r="G339" s="4">
        <f t="shared" si="18"/>
        <v>1822.8280691367797</v>
      </c>
    </row>
    <row r="340" spans="1:7">
      <c r="A340" s="4" t="s">
        <v>17</v>
      </c>
      <c r="B340" s="4">
        <v>30</v>
      </c>
      <c r="C340">
        <v>2.4205611914267011E-2</v>
      </c>
      <c r="D340" s="4">
        <f>Update!$E$19</f>
        <v>9.6480563186108204E-2</v>
      </c>
      <c r="E340" s="4">
        <f t="shared" si="19"/>
        <v>2235.6833735038067</v>
      </c>
      <c r="F340" s="4">
        <f t="shared" si="17"/>
        <v>2712.5714399296917</v>
      </c>
      <c r="G340" s="4">
        <f t="shared" si="18"/>
        <v>1867.0274752823466</v>
      </c>
    </row>
    <row r="341" spans="1:7">
      <c r="A341" s="4" t="s">
        <v>17</v>
      </c>
      <c r="B341" s="4">
        <v>31</v>
      </c>
      <c r="C341">
        <v>2.423978152456616E-2</v>
      </c>
      <c r="D341" s="4">
        <f>Update!$E$19</f>
        <v>9.6480563186108204E-2</v>
      </c>
      <c r="E341" s="4">
        <f t="shared" si="19"/>
        <v>2289.8758500356439</v>
      </c>
      <c r="F341" s="4">
        <f t="shared" si="17"/>
        <v>2778.4018231687942</v>
      </c>
      <c r="G341" s="4">
        <f t="shared" si="18"/>
        <v>1912.3620575489817</v>
      </c>
    </row>
    <row r="342" spans="1:7">
      <c r="A342" s="4" t="s">
        <v>17</v>
      </c>
      <c r="B342" s="4">
        <v>32</v>
      </c>
      <c r="C342">
        <v>2.4273798250191572E-2</v>
      </c>
      <c r="D342" s="4">
        <f>Update!$E$19</f>
        <v>9.6480563186108204E-2</v>
      </c>
      <c r="E342" s="4">
        <f t="shared" si="19"/>
        <v>2345.4598344373949</v>
      </c>
      <c r="F342" s="4">
        <f t="shared" si="17"/>
        <v>2845.9239733460113</v>
      </c>
      <c r="G342" s="4">
        <f t="shared" si="18"/>
        <v>1958.8621331789004</v>
      </c>
    </row>
    <row r="343" spans="1:7">
      <c r="A343" s="4" t="s">
        <v>17</v>
      </c>
      <c r="B343" s="4">
        <v>33</v>
      </c>
      <c r="C343">
        <v>2.430766345315177E-2</v>
      </c>
      <c r="D343" s="4">
        <f>Update!$E$19</f>
        <v>9.6480563186108204E-2</v>
      </c>
      <c r="E343" s="4">
        <f t="shared" si="19"/>
        <v>2402.4724827357841</v>
      </c>
      <c r="F343" s="4">
        <f t="shared" ref="F343:F406" si="20">E343*(1+C343+(1.96*D343))</f>
        <v>2915.1830957215966</v>
      </c>
      <c r="G343" s="4">
        <f t="shared" ref="G343:G406" si="21">E343*(1+C343-(1.96*D343))</f>
        <v>2006.5588548815706</v>
      </c>
    </row>
    <row r="344" spans="1:7">
      <c r="A344" s="4" t="s">
        <v>17</v>
      </c>
      <c r="B344" s="4">
        <v>34</v>
      </c>
      <c r="C344">
        <v>2.4341378477335002E-2</v>
      </c>
      <c r="D344" s="4">
        <f>Update!$E$19</f>
        <v>9.6480563186108204E-2</v>
      </c>
      <c r="E344" s="4">
        <f t="shared" si="19"/>
        <v>2460.9519747194386</v>
      </c>
      <c r="F344" s="4">
        <f t="shared" si="20"/>
        <v>2986.2256418406264</v>
      </c>
      <c r="G344" s="4">
        <f t="shared" si="21"/>
        <v>2055.4842344606318</v>
      </c>
    </row>
    <row r="345" spans="1:7">
      <c r="A345" s="4" t="s">
        <v>17</v>
      </c>
      <c r="B345" s="4">
        <v>35</v>
      </c>
      <c r="C345">
        <v>2.4374944648829611E-2</v>
      </c>
      <c r="D345" s="4">
        <f>Update!$E$19</f>
        <v>9.6480563186108204E-2</v>
      </c>
      <c r="E345" s="4">
        <f t="shared" si="19"/>
        <v>2520.9375428866529</v>
      </c>
      <c r="F345" s="4">
        <f t="shared" si="20"/>
        <v>3059.0993447912997</v>
      </c>
      <c r="G345" s="4">
        <f t="shared" si="21"/>
        <v>2105.6711671240441</v>
      </c>
    </row>
    <row r="346" spans="1:7">
      <c r="A346" s="4" t="s">
        <v>17</v>
      </c>
      <c r="B346" s="4">
        <v>36</v>
      </c>
      <c r="C346">
        <v>2.4408363276237129E-2</v>
      </c>
      <c r="D346" s="4">
        <f>Update!$E$19</f>
        <v>9.6480563186108204E-2</v>
      </c>
      <c r="E346" s="4">
        <f t="shared" si="19"/>
        <v>2582.4695022301348</v>
      </c>
      <c r="F346" s="4">
        <f t="shared" si="20"/>
        <v>3133.8532554831504</v>
      </c>
      <c r="G346" s="4">
        <f t="shared" si="21"/>
        <v>2157.1534564975918</v>
      </c>
    </row>
    <row r="347" spans="1:7">
      <c r="A347" s="4" t="s">
        <v>17</v>
      </c>
      <c r="B347" s="4">
        <v>37</v>
      </c>
      <c r="C347">
        <v>2.4441635650978039E-2</v>
      </c>
      <c r="D347" s="4">
        <f>Update!$E$19</f>
        <v>9.6480563186108204E-2</v>
      </c>
      <c r="E347" s="4">
        <f t="shared" si="19"/>
        <v>2645.5892808834064</v>
      </c>
      <c r="F347" s="4">
        <f t="shared" si="20"/>
        <v>3210.5377799752655</v>
      </c>
      <c r="G347" s="4">
        <f t="shared" si="21"/>
        <v>2209.9658403625181</v>
      </c>
    </row>
    <row r="348" spans="1:7">
      <c r="A348" s="4" t="s">
        <v>17</v>
      </c>
      <c r="B348" s="4">
        <v>38</v>
      </c>
      <c r="C348">
        <v>2.4474763047591469E-2</v>
      </c>
      <c r="D348" s="4">
        <f>Update!$E$19</f>
        <v>9.6480563186108204E-2</v>
      </c>
      <c r="E348" s="4">
        <f t="shared" si="19"/>
        <v>2710.3394516542758</v>
      </c>
      <c r="F348" s="4">
        <f t="shared" si="20"/>
        <v>3289.2047178854723</v>
      </c>
      <c r="G348" s="4">
        <f t="shared" si="21"/>
        <v>2264.1440171386339</v>
      </c>
    </row>
    <row r="349" spans="1:7">
      <c r="A349" s="4" t="s">
        <v>17</v>
      </c>
      <c r="B349" s="4">
        <v>39</v>
      </c>
      <c r="C349">
        <v>2.4507746724028001E-2</v>
      </c>
      <c r="D349" s="4">
        <f>Update!$E$19</f>
        <v>9.6480563186108204E-2</v>
      </c>
      <c r="E349" s="4">
        <f t="shared" si="19"/>
        <v>2776.7637644715596</v>
      </c>
      <c r="F349" s="4">
        <f t="shared" si="20"/>
        <v>3369.9073019124353</v>
      </c>
      <c r="G349" s="4">
        <f t="shared" si="21"/>
        <v>2319.7246731349387</v>
      </c>
    </row>
    <row r="350" spans="1:7">
      <c r="A350" s="4" t="s">
        <v>17</v>
      </c>
      <c r="B350" s="4">
        <v>40</v>
      </c>
      <c r="C350">
        <v>2.4540587921936641E-2</v>
      </c>
      <c r="D350" s="4">
        <f>Update!$E$19</f>
        <v>9.6480563186108204E-2</v>
      </c>
      <c r="E350" s="4">
        <f t="shared" si="19"/>
        <v>2844.9071797720217</v>
      </c>
      <c r="F350" s="4">
        <f t="shared" si="20"/>
        <v>3452.7002385035166</v>
      </c>
      <c r="G350" s="4">
        <f t="shared" si="21"/>
        <v>2376.7455105904155</v>
      </c>
    </row>
    <row r="351" spans="1:7">
      <c r="A351" s="4" t="s">
        <v>17</v>
      </c>
      <c r="B351" s="4">
        <v>41</v>
      </c>
      <c r="C351">
        <v>2.457328786694463E-2</v>
      </c>
      <c r="D351" s="4">
        <f>Update!$E$19</f>
        <v>9.6480563186108204E-2</v>
      </c>
      <c r="E351" s="4">
        <f t="shared" si="19"/>
        <v>2914.8159028552973</v>
      </c>
      <c r="F351" s="4">
        <f t="shared" si="20"/>
        <v>3537.639749702264</v>
      </c>
      <c r="G351" s="4">
        <f t="shared" si="21"/>
        <v>2435.2452765283538</v>
      </c>
    </row>
    <row r="352" spans="1:7">
      <c r="A352" s="4" t="s">
        <v>17</v>
      </c>
      <c r="B352" s="4">
        <v>42</v>
      </c>
      <c r="C352">
        <v>2.4605847768932539E-2</v>
      </c>
      <c r="D352" s="4">
        <f>Update!$E$19</f>
        <v>9.6480563186108204E-2</v>
      </c>
      <c r="E352" s="4">
        <f t="shared" si="19"/>
        <v>2986.5374192354184</v>
      </c>
      <c r="F352" s="4">
        <f t="shared" si="20"/>
        <v>3624.7836162104159</v>
      </c>
      <c r="G352" s="4">
        <f t="shared" si="21"/>
        <v>2495.263792448276</v>
      </c>
    </row>
    <row r="353" spans="1:7">
      <c r="A353" s="4" t="s">
        <v>17</v>
      </c>
      <c r="B353" s="4">
        <v>43</v>
      </c>
      <c r="C353">
        <v>2.463826882230272E-2</v>
      </c>
      <c r="D353" s="4">
        <f>Update!$E$19</f>
        <v>9.6480563186108204E-2</v>
      </c>
      <c r="E353" s="4">
        <f t="shared" si="19"/>
        <v>3060.1205310184068</v>
      </c>
      <c r="F353" s="4">
        <f t="shared" si="20"/>
        <v>3714.1912217003419</v>
      </c>
      <c r="G353" s="4">
        <f t="shared" si="21"/>
        <v>2556.8419848802305</v>
      </c>
    </row>
    <row r="354" spans="1:7">
      <c r="A354" s="4" t="s">
        <v>18</v>
      </c>
      <c r="B354" s="4">
        <v>0</v>
      </c>
      <c r="C354" s="33">
        <f>Update!D22</f>
        <v>4.8320275757786399E-2</v>
      </c>
      <c r="D354" s="4">
        <f>Update!$E$21</f>
        <v>0.12830039605127799</v>
      </c>
      <c r="E354" s="4">
        <f>Update!C22</f>
        <v>1368.057959863911</v>
      </c>
      <c r="F354" s="4">
        <f t="shared" si="20"/>
        <v>1778.1867587575903</v>
      </c>
      <c r="G354" s="4">
        <f t="shared" si="21"/>
        <v>1090.1390367167494</v>
      </c>
    </row>
    <row r="355" spans="1:7">
      <c r="A355" s="4" t="s">
        <v>18</v>
      </c>
      <c r="B355" s="4">
        <v>1</v>
      </c>
      <c r="C355">
        <v>4.8320275757786399E-2</v>
      </c>
      <c r="D355" s="4">
        <f>Update!$E$21</f>
        <v>0.12830039605127799</v>
      </c>
      <c r="E355" s="4">
        <f>E354*(1+C355)</f>
        <v>1434.1628977371697</v>
      </c>
      <c r="F355" s="4">
        <f t="shared" si="20"/>
        <v>1864.1092332896012</v>
      </c>
      <c r="G355" s="4">
        <f t="shared" si="21"/>
        <v>1142.8148555852301</v>
      </c>
    </row>
    <row r="356" spans="1:7">
      <c r="A356" s="4" t="s">
        <v>18</v>
      </c>
      <c r="B356" s="4">
        <v>2</v>
      </c>
      <c r="C356">
        <v>4.8320275757786399E-2</v>
      </c>
      <c r="D356" s="4">
        <f>Update!$E$21</f>
        <v>0.12830039605127799</v>
      </c>
      <c r="E356" s="4">
        <f t="shared" ref="E356:E397" si="22">E355*(1+C356)</f>
        <v>1503.4620444374157</v>
      </c>
      <c r="F356" s="4">
        <f t="shared" si="20"/>
        <v>1954.1835054847904</v>
      </c>
      <c r="G356" s="4">
        <f t="shared" si="21"/>
        <v>1198.0359845472033</v>
      </c>
    </row>
    <row r="357" spans="1:7">
      <c r="A357" s="4" t="s">
        <v>18</v>
      </c>
      <c r="B357" s="4">
        <v>3</v>
      </c>
      <c r="C357">
        <v>4.8320275757786399E-2</v>
      </c>
      <c r="D357" s="4">
        <f>Update!$E$21</f>
        <v>0.12830039605127799</v>
      </c>
      <c r="E357" s="4">
        <f t="shared" si="22"/>
        <v>1576.1097450159969</v>
      </c>
      <c r="F357" s="4">
        <f t="shared" si="20"/>
        <v>2048.6101913511329</v>
      </c>
      <c r="G357" s="4">
        <f t="shared" si="21"/>
        <v>1255.9254136882751</v>
      </c>
    </row>
    <row r="358" spans="1:7">
      <c r="A358" s="4" t="s">
        <v>18</v>
      </c>
      <c r="B358" s="4">
        <v>4</v>
      </c>
      <c r="C358">
        <v>4.8320275757786399E-2</v>
      </c>
      <c r="D358" s="4">
        <f>Update!$E$21</f>
        <v>0.12830039605127799</v>
      </c>
      <c r="E358" s="4">
        <f t="shared" si="22"/>
        <v>1652.267802519704</v>
      </c>
      <c r="F358" s="4">
        <f t="shared" si="20"/>
        <v>2147.5996007174313</v>
      </c>
      <c r="G358" s="4">
        <f t="shared" si="21"/>
        <v>1316.6120760089043</v>
      </c>
    </row>
    <row r="359" spans="1:7">
      <c r="A359" s="4" t="s">
        <v>18</v>
      </c>
      <c r="B359" s="4">
        <v>5</v>
      </c>
      <c r="C359">
        <v>4.8320275757786399E-2</v>
      </c>
      <c r="D359" s="4">
        <f>Update!$E$21</f>
        <v>0.12830039605127799</v>
      </c>
      <c r="E359" s="4">
        <f t="shared" si="22"/>
        <v>1732.1058383631678</v>
      </c>
      <c r="F359" s="4">
        <f t="shared" si="20"/>
        <v>2251.372205641409</v>
      </c>
      <c r="G359" s="4">
        <f t="shared" si="21"/>
        <v>1380.2311345876863</v>
      </c>
    </row>
    <row r="360" spans="1:7">
      <c r="A360" s="4" t="s">
        <v>18</v>
      </c>
      <c r="B360" s="4">
        <v>6</v>
      </c>
      <c r="C360">
        <v>4.8320275757786399E-2</v>
      </c>
      <c r="D360" s="4">
        <f>Update!$E$21</f>
        <v>0.12830039605127799</v>
      </c>
      <c r="E360" s="4">
        <f t="shared" si="22"/>
        <v>1815.8016701145477</v>
      </c>
      <c r="F360" s="4">
        <f t="shared" si="20"/>
        <v>2360.1591314514176</v>
      </c>
      <c r="G360" s="4">
        <f t="shared" si="21"/>
        <v>1446.9242836204455</v>
      </c>
    </row>
    <row r="361" spans="1:7">
      <c r="A361" s="4" t="s">
        <v>18</v>
      </c>
      <c r="B361" s="4">
        <v>7</v>
      </c>
      <c r="C361">
        <v>4.8320275757786399E-2</v>
      </c>
      <c r="D361" s="4">
        <f>Update!$E$21</f>
        <v>0.12830039605127799</v>
      </c>
      <c r="E361" s="4">
        <f t="shared" si="22"/>
        <v>1903.5417075359317</v>
      </c>
      <c r="F361" s="4">
        <f t="shared" si="20"/>
        <v>2474.2026715154079</v>
      </c>
      <c r="G361" s="4">
        <f t="shared" si="21"/>
        <v>1516.8400640056229</v>
      </c>
    </row>
    <row r="362" spans="1:7">
      <c r="A362" s="4" t="s">
        <v>18</v>
      </c>
      <c r="B362" s="4">
        <v>8</v>
      </c>
      <c r="C362">
        <v>4.8320275757786399E-2</v>
      </c>
      <c r="D362" s="4">
        <f>Update!$E$21</f>
        <v>0.12830039605127799</v>
      </c>
      <c r="E362" s="4">
        <f t="shared" si="22"/>
        <v>1995.5213677605152</v>
      </c>
      <c r="F362" s="4">
        <f t="shared" si="20"/>
        <v>2593.7568268836835</v>
      </c>
      <c r="G362" s="4">
        <f t="shared" si="21"/>
        <v>1590.1341941788328</v>
      </c>
    </row>
    <row r="363" spans="1:7">
      <c r="A363" s="4" t="s">
        <v>18</v>
      </c>
      <c r="B363" s="4">
        <v>9</v>
      </c>
      <c r="C363">
        <v>4.8320275757786399E-2</v>
      </c>
      <c r="D363" s="4">
        <f>Update!$E$21</f>
        <v>0.12830039605127799</v>
      </c>
      <c r="E363" s="4">
        <f t="shared" si="22"/>
        <v>2091.9455105312582</v>
      </c>
      <c r="F363" s="4">
        <f t="shared" si="20"/>
        <v>2719.0878720073442</v>
      </c>
      <c r="G363" s="4">
        <f t="shared" si="21"/>
        <v>1666.9699169334392</v>
      </c>
    </row>
    <row r="364" spans="1:7">
      <c r="A364" s="4" t="s">
        <v>18</v>
      </c>
      <c r="B364" s="4">
        <v>10</v>
      </c>
      <c r="C364">
        <v>4.8320275757786399E-2</v>
      </c>
      <c r="D364" s="4">
        <f>Update!$E$21</f>
        <v>0.12830039605127799</v>
      </c>
      <c r="E364" s="4">
        <f t="shared" si="22"/>
        <v>2193.0288944703916</v>
      </c>
      <c r="F364" s="4">
        <f t="shared" si="20"/>
        <v>2850.474947792391</v>
      </c>
      <c r="G364" s="4">
        <f t="shared" si="21"/>
        <v>1747.518362999597</v>
      </c>
    </row>
    <row r="365" spans="1:7">
      <c r="A365" s="4" t="s">
        <v>18</v>
      </c>
      <c r="B365" s="4">
        <v>11</v>
      </c>
      <c r="C365">
        <v>4.8320275757786399E-2</v>
      </c>
      <c r="D365" s="4">
        <f>Update!$E$21</f>
        <v>0.12830039605127799</v>
      </c>
      <c r="E365" s="4">
        <f t="shared" si="22"/>
        <v>2298.9966553959944</v>
      </c>
      <c r="F365" s="4">
        <f t="shared" si="20"/>
        <v>2988.2106833103812</v>
      </c>
      <c r="G365" s="4">
        <f t="shared" si="21"/>
        <v>1831.958932191533</v>
      </c>
    </row>
    <row r="366" spans="1:7">
      <c r="A366" s="4" t="s">
        <v>18</v>
      </c>
      <c r="B366" s="4">
        <v>12</v>
      </c>
      <c r="C366">
        <v>4.8320275757786399E-2</v>
      </c>
      <c r="D366" s="4">
        <f>Update!$E$21</f>
        <v>0.12830039605127799</v>
      </c>
      <c r="E366" s="4">
        <f t="shared" si="22"/>
        <v>2410.0848077509572</v>
      </c>
      <c r="F366" s="4">
        <f t="shared" si="20"/>
        <v>3132.601847550302</v>
      </c>
      <c r="G366" s="4">
        <f t="shared" si="21"/>
        <v>1920.4796929719678</v>
      </c>
    </row>
    <row r="367" spans="1:7">
      <c r="A367" s="4" t="s">
        <v>18</v>
      </c>
      <c r="B367" s="4">
        <v>13</v>
      </c>
      <c r="C367">
        <v>4.8320275757786399E-2</v>
      </c>
      <c r="D367" s="4">
        <f>Update!$E$21</f>
        <v>0.12830039605127799</v>
      </c>
      <c r="E367" s="4">
        <f t="shared" si="22"/>
        <v>2526.5407702611346</v>
      </c>
      <c r="F367" s="4">
        <f t="shared" si="20"/>
        <v>3283.9700326632833</v>
      </c>
      <c r="G367" s="4">
        <f t="shared" si="21"/>
        <v>2013.2778013236018</v>
      </c>
    </row>
    <row r="368" spans="1:7">
      <c r="A368" s="4" t="s">
        <v>18</v>
      </c>
      <c r="B368" s="4">
        <v>14</v>
      </c>
      <c r="C368">
        <v>4.8320275757786399E-2</v>
      </c>
      <c r="D368" s="4">
        <f>Update!$E$21</f>
        <v>0.12830039605127799</v>
      </c>
      <c r="E368" s="4">
        <f t="shared" si="22"/>
        <v>2648.6239169934424</v>
      </c>
      <c r="F368" s="4">
        <f t="shared" si="20"/>
        <v>3442.6523702218797</v>
      </c>
      <c r="G368" s="4">
        <f t="shared" si="21"/>
        <v>2110.5599398605877</v>
      </c>
    </row>
    <row r="369" spans="1:7">
      <c r="A369" s="4" t="s">
        <v>18</v>
      </c>
      <c r="B369" s="4">
        <v>15</v>
      </c>
      <c r="C369">
        <v>4.8320275757786399E-2</v>
      </c>
      <c r="D369" s="4">
        <f>Update!$E$21</f>
        <v>0.12830039605127799</v>
      </c>
      <c r="E369" s="4">
        <f t="shared" si="22"/>
        <v>2776.6061550412337</v>
      </c>
      <c r="F369" s="4">
        <f t="shared" si="20"/>
        <v>3609.0022820891973</v>
      </c>
      <c r="G369" s="4">
        <f t="shared" si="21"/>
        <v>2212.5427781579883</v>
      </c>
    </row>
    <row r="370" spans="1:7">
      <c r="A370" s="4" t="s">
        <v>18</v>
      </c>
      <c r="B370" s="4">
        <v>16</v>
      </c>
      <c r="C370">
        <v>4.8320275757786399E-2</v>
      </c>
      <c r="D370" s="4">
        <f>Update!$E$21</f>
        <v>0.12830039605127799</v>
      </c>
      <c r="E370" s="4">
        <f t="shared" si="22"/>
        <v>2910.7725301235928</v>
      </c>
      <c r="F370" s="4">
        <f t="shared" si="20"/>
        <v>3783.3902675702275</v>
      </c>
      <c r="G370" s="4">
        <f t="shared" si="21"/>
        <v>2319.4534553244807</v>
      </c>
    </row>
    <row r="371" spans="1:7">
      <c r="A371" s="4" t="s">
        <v>18</v>
      </c>
      <c r="B371" s="4">
        <v>17</v>
      </c>
      <c r="C371">
        <v>4.8320275757786399E-2</v>
      </c>
      <c r="D371" s="4">
        <f>Update!$E$21</f>
        <v>0.12830039605127799</v>
      </c>
      <c r="E371" s="4">
        <f t="shared" si="22"/>
        <v>3051.4218614473543</v>
      </c>
      <c r="F371" s="4">
        <f t="shared" si="20"/>
        <v>3966.2047285985459</v>
      </c>
      <c r="G371" s="4">
        <f t="shared" si="21"/>
        <v>2431.5300858931105</v>
      </c>
    </row>
    <row r="372" spans="1:7">
      <c r="A372" s="4" t="s">
        <v>18</v>
      </c>
      <c r="B372" s="4">
        <v>18</v>
      </c>
      <c r="C372">
        <v>4.8320275757786399E-2</v>
      </c>
      <c r="D372" s="4">
        <f>Update!$E$21</f>
        <v>0.12830039605127799</v>
      </c>
      <c r="E372" s="4">
        <f t="shared" si="22"/>
        <v>3198.867407245828</v>
      </c>
      <c r="F372" s="4">
        <f t="shared" si="20"/>
        <v>4157.8528347962638</v>
      </c>
      <c r="G372" s="4">
        <f t="shared" si="21"/>
        <v>2549.0222901568191</v>
      </c>
    </row>
    <row r="373" spans="1:7">
      <c r="A373" s="4" t="s">
        <v>18</v>
      </c>
      <c r="B373" s="4">
        <v>19</v>
      </c>
      <c r="C373">
        <v>4.8320275757786399E-2</v>
      </c>
      <c r="D373" s="4">
        <f>Update!$E$21</f>
        <v>0.12830039605127799</v>
      </c>
      <c r="E373" s="4">
        <f t="shared" si="22"/>
        <v>3353.4375624765412</v>
      </c>
      <c r="F373" s="4">
        <f t="shared" si="20"/>
        <v>4358.7614303339124</v>
      </c>
      <c r="G373" s="4">
        <f t="shared" si="21"/>
        <v>2672.1917501299404</v>
      </c>
    </row>
    <row r="374" spans="1:7">
      <c r="A374" s="4" t="s">
        <v>18</v>
      </c>
      <c r="B374" s="4">
        <v>20</v>
      </c>
      <c r="C374">
        <v>4.8320275757786399E-2</v>
      </c>
      <c r="D374" s="4">
        <f>Update!$E$21</f>
        <v>0.12830039605127799</v>
      </c>
      <c r="E374" s="4">
        <f t="shared" si="22"/>
        <v>3515.4765902319264</v>
      </c>
      <c r="F374" s="4">
        <f t="shared" si="20"/>
        <v>4569.3779846100497</v>
      </c>
      <c r="G374" s="4">
        <f t="shared" si="21"/>
        <v>2801.3127923739007</v>
      </c>
    </row>
    <row r="375" spans="1:7">
      <c r="A375" s="4" t="s">
        <v>18</v>
      </c>
      <c r="B375" s="4">
        <v>21</v>
      </c>
      <c r="C375">
        <v>4.8320275757786399E-2</v>
      </c>
      <c r="D375" s="4">
        <f>Update!$E$21</f>
        <v>0.12830039605127799</v>
      </c>
      <c r="E375" s="4">
        <f t="shared" si="22"/>
        <v>3685.3453884919754</v>
      </c>
      <c r="F375" s="4">
        <f t="shared" si="20"/>
        <v>4790.1715888679655</v>
      </c>
      <c r="G375" s="4">
        <f t="shared" si="21"/>
        <v>2936.672998985222</v>
      </c>
    </row>
    <row r="376" spans="1:7">
      <c r="A376" s="4" t="s">
        <v>18</v>
      </c>
      <c r="B376" s="4">
        <v>22</v>
      </c>
      <c r="C376">
        <v>4.8320275757786399E-2</v>
      </c>
      <c r="D376" s="4">
        <f>Update!$E$21</f>
        <v>0.12830039605127799</v>
      </c>
      <c r="E376" s="4">
        <f t="shared" si="22"/>
        <v>3863.4222939265937</v>
      </c>
      <c r="F376" s="4">
        <f t="shared" si="20"/>
        <v>5021.6340009691785</v>
      </c>
      <c r="G376" s="4">
        <f t="shared" si="21"/>
        <v>3078.5738481066332</v>
      </c>
    </row>
    <row r="377" spans="1:7">
      <c r="A377" s="4" t="s">
        <v>18</v>
      </c>
      <c r="B377" s="4">
        <v>23</v>
      </c>
      <c r="C377">
        <v>4.8320275757786399E-2</v>
      </c>
      <c r="D377" s="4">
        <f>Update!$E$21</f>
        <v>0.12830039605127799</v>
      </c>
      <c r="E377" s="4">
        <f t="shared" si="22"/>
        <v>4050.1039245379061</v>
      </c>
      <c r="F377" s="4">
        <f t="shared" si="20"/>
        <v>5264.2807406506854</v>
      </c>
      <c r="G377" s="4">
        <f t="shared" si="21"/>
        <v>3227.3313853878553</v>
      </c>
    </row>
    <row r="378" spans="1:7">
      <c r="A378" s="4" t="s">
        <v>18</v>
      </c>
      <c r="B378" s="4">
        <v>24</v>
      </c>
      <c r="C378">
        <v>4.8320275757786399E-2</v>
      </c>
      <c r="D378" s="4">
        <f>Update!$E$21</f>
        <v>0.12830039605127799</v>
      </c>
      <c r="E378" s="4">
        <f t="shared" si="22"/>
        <v>4245.8060630192704</v>
      </c>
      <c r="F378" s="4">
        <f t="shared" si="20"/>
        <v>5518.6522377053298</v>
      </c>
      <c r="G378" s="4">
        <f t="shared" si="21"/>
        <v>3383.2769278915548</v>
      </c>
    </row>
    <row r="379" spans="1:7">
      <c r="A379" s="4" t="s">
        <v>18</v>
      </c>
      <c r="B379" s="4">
        <v>25</v>
      </c>
      <c r="C379">
        <v>4.8320275757786399E-2</v>
      </c>
      <c r="D379" s="4">
        <f>Update!$E$21</f>
        <v>0.12830039605127799</v>
      </c>
      <c r="E379" s="4">
        <f t="shared" si="22"/>
        <v>4450.9645827984423</v>
      </c>
      <c r="F379" s="4">
        <f t="shared" si="20"/>
        <v>5785.3150356425758</v>
      </c>
      <c r="G379" s="4">
        <f t="shared" si="21"/>
        <v>3546.757802012231</v>
      </c>
    </row>
    <row r="380" spans="1:7">
      <c r="A380" s="4" t="s">
        <v>18</v>
      </c>
      <c r="B380" s="4">
        <v>26</v>
      </c>
      <c r="C380">
        <v>4.8320275757786399E-2</v>
      </c>
      <c r="D380" s="4">
        <f>Update!$E$21</f>
        <v>0.12830039605127799</v>
      </c>
      <c r="E380" s="4">
        <f t="shared" si="22"/>
        <v>4666.0364188274034</v>
      </c>
      <c r="F380" s="4">
        <f t="shared" si="20"/>
        <v>6064.8630535104921</v>
      </c>
      <c r="G380" s="4">
        <f t="shared" si="21"/>
        <v>3718.1381170515419</v>
      </c>
    </row>
    <row r="381" spans="1:7">
      <c r="A381" s="4" t="s">
        <v>18</v>
      </c>
      <c r="B381" s="4">
        <v>27</v>
      </c>
      <c r="C381">
        <v>4.8320275757786399E-2</v>
      </c>
      <c r="D381" s="4">
        <f>Update!$E$21</f>
        <v>0.12830039605127799</v>
      </c>
      <c r="E381" s="4">
        <f t="shared" si="22"/>
        <v>4891.5005852810173</v>
      </c>
      <c r="F381" s="4">
        <f t="shared" si="20"/>
        <v>6357.9189086893293</v>
      </c>
      <c r="G381" s="4">
        <f t="shared" si="21"/>
        <v>3897.799576173009</v>
      </c>
    </row>
    <row r="382" spans="1:7">
      <c r="A382" s="4" t="s">
        <v>18</v>
      </c>
      <c r="B382" s="4">
        <v>28</v>
      </c>
      <c r="C382">
        <v>4.8320275757786399E-2</v>
      </c>
      <c r="D382" s="4">
        <f>Update!$E$21</f>
        <v>0.12830039605127799</v>
      </c>
      <c r="E382" s="4">
        <f t="shared" si="22"/>
        <v>5127.8592424311692</v>
      </c>
      <c r="F382" s="4">
        <f t="shared" si="20"/>
        <v>6665.1353036028413</v>
      </c>
      <c r="G382" s="4">
        <f t="shared" si="21"/>
        <v>4086.1423265422713</v>
      </c>
    </row>
    <row r="383" spans="1:7">
      <c r="A383" s="4" t="s">
        <v>18</v>
      </c>
      <c r="B383" s="4">
        <v>29</v>
      </c>
      <c r="C383">
        <v>4.8320275757786399E-2</v>
      </c>
      <c r="D383" s="4">
        <f>Update!$E$21</f>
        <v>0.12830039605127799</v>
      </c>
      <c r="E383" s="4">
        <f t="shared" si="22"/>
        <v>5375.6388150725561</v>
      </c>
      <c r="F383" s="4">
        <f t="shared" si="20"/>
        <v>6987.1964794358873</v>
      </c>
      <c r="G383" s="4">
        <f t="shared" si="21"/>
        <v>4283.5858505463557</v>
      </c>
    </row>
    <row r="384" spans="1:7">
      <c r="A384" s="4" t="s">
        <v>18</v>
      </c>
      <c r="B384" s="4">
        <v>30</v>
      </c>
      <c r="C384">
        <v>4.8320275757786399E-2</v>
      </c>
      <c r="D384" s="4">
        <f>Update!$E$21</f>
        <v>0.12830039605127799</v>
      </c>
      <c r="E384" s="4">
        <f t="shared" si="22"/>
        <v>5635.3911649911215</v>
      </c>
      <c r="F384" s="4">
        <f t="shared" si="20"/>
        <v>7324.8197400960626</v>
      </c>
      <c r="G384" s="4">
        <f t="shared" si="21"/>
        <v>4490.5699000769073</v>
      </c>
    </row>
    <row r="385" spans="1:7">
      <c r="A385" s="4" t="s">
        <v>18</v>
      </c>
      <c r="B385" s="4">
        <v>31</v>
      </c>
      <c r="C385">
        <v>4.8320275757786399E-2</v>
      </c>
      <c r="D385" s="4">
        <f>Update!$E$21</f>
        <v>0.12830039605127799</v>
      </c>
      <c r="E385" s="4">
        <f t="shared" si="22"/>
        <v>5907.6948200864854</v>
      </c>
      <c r="F385" s="4">
        <f t="shared" si="20"/>
        <v>7678.7570498135819</v>
      </c>
      <c r="G385" s="4">
        <f t="shared" si="21"/>
        <v>4707.5554759582383</v>
      </c>
    </row>
    <row r="386" spans="1:7">
      <c r="A386" s="4" t="s">
        <v>18</v>
      </c>
      <c r="B386" s="4">
        <v>32</v>
      </c>
      <c r="C386">
        <v>4.8320275757786399E-2</v>
      </c>
      <c r="D386" s="4">
        <f>Update!$E$21</f>
        <v>0.12830039605127799</v>
      </c>
      <c r="E386" s="4">
        <f t="shared" si="22"/>
        <v>6193.1562628859101</v>
      </c>
      <c r="F386" s="4">
        <f t="shared" si="20"/>
        <v>8049.7967079376194</v>
      </c>
      <c r="G386" s="4">
        <f t="shared" si="21"/>
        <v>4935.0258547016174</v>
      </c>
    </row>
    <row r="387" spans="1:7">
      <c r="A387" s="4" t="s">
        <v>18</v>
      </c>
      <c r="B387" s="4">
        <v>33</v>
      </c>
      <c r="C387">
        <v>4.8320275757786399E-2</v>
      </c>
      <c r="D387" s="4">
        <f>Update!$E$21</f>
        <v>0.12830039605127799</v>
      </c>
      <c r="E387" s="4">
        <f t="shared" si="22"/>
        <v>6492.4112813196189</v>
      </c>
      <c r="F387" s="4">
        <f t="shared" si="20"/>
        <v>8438.7651046592855</v>
      </c>
      <c r="G387" s="4">
        <f t="shared" si="21"/>
        <v>5173.4876648726049</v>
      </c>
    </row>
    <row r="388" spans="1:7">
      <c r="A388" s="4" t="s">
        <v>18</v>
      </c>
      <c r="B388" s="4">
        <v>34</v>
      </c>
      <c r="C388">
        <v>4.8320275757786399E-2</v>
      </c>
      <c r="D388" s="4">
        <f>Update!$E$21</f>
        <v>0.12830039605127799</v>
      </c>
      <c r="E388" s="4">
        <f t="shared" si="22"/>
        <v>6806.1263847659457</v>
      </c>
      <c r="F388" s="4">
        <f t="shared" si="20"/>
        <v>8846.5285615716075</v>
      </c>
      <c r="G388" s="4">
        <f t="shared" si="21"/>
        <v>5423.4720154687557</v>
      </c>
    </row>
    <row r="389" spans="1:7">
      <c r="A389" s="4" t="s">
        <v>18</v>
      </c>
      <c r="B389" s="4">
        <v>35</v>
      </c>
      <c r="C389">
        <v>4.8320275757786399E-2</v>
      </c>
      <c r="D389" s="4">
        <f>Update!$E$21</f>
        <v>0.12830039605127799</v>
      </c>
      <c r="E389" s="4">
        <f t="shared" si="22"/>
        <v>7135.0002885201811</v>
      </c>
      <c r="F389" s="4">
        <f t="shared" si="20"/>
        <v>9273.9952611658791</v>
      </c>
      <c r="G389" s="4">
        <f t="shared" si="21"/>
        <v>5685.5356788208428</v>
      </c>
    </row>
    <row r="390" spans="1:7">
      <c r="A390" s="4" t="s">
        <v>18</v>
      </c>
      <c r="B390" s="4">
        <v>36</v>
      </c>
      <c r="C390">
        <v>4.8320275757786399E-2</v>
      </c>
      <c r="D390" s="4">
        <f>Update!$E$21</f>
        <v>0.12830039605127799</v>
      </c>
      <c r="E390" s="4">
        <f t="shared" si="22"/>
        <v>7479.765469993361</v>
      </c>
      <c r="F390" s="4">
        <f t="shared" si="20"/>
        <v>9722.1172695618188</v>
      </c>
      <c r="G390" s="4">
        <f t="shared" si="21"/>
        <v>5960.2623306521982</v>
      </c>
    </row>
    <row r="391" spans="1:7">
      <c r="A391" s="4" t="s">
        <v>18</v>
      </c>
      <c r="B391" s="4">
        <v>37</v>
      </c>
      <c r="C391">
        <v>4.8320275757786399E-2</v>
      </c>
      <c r="D391" s="4">
        <f>Update!$E$21</f>
        <v>0.12830039605127799</v>
      </c>
      <c r="E391" s="4">
        <f t="shared" si="22"/>
        <v>7841.1898001070085</v>
      </c>
      <c r="F391" s="4">
        <f t="shared" si="20"/>
        <v>10191.892656976583</v>
      </c>
      <c r="G391" s="4">
        <f t="shared" si="21"/>
        <v>6248.2638500580588</v>
      </c>
    </row>
    <row r="392" spans="1:7">
      <c r="A392" s="4" t="s">
        <v>18</v>
      </c>
      <c r="B392" s="4">
        <v>38</v>
      </c>
      <c r="C392">
        <v>4.8320275757786399E-2</v>
      </c>
      <c r="D392" s="4">
        <f>Update!$E$21</f>
        <v>0.12830039605127799</v>
      </c>
      <c r="E392" s="4">
        <f t="shared" si="22"/>
        <v>8220.0782535173203</v>
      </c>
      <c r="F392" s="4">
        <f t="shared" si="20"/>
        <v>10684.367720655448</v>
      </c>
      <c r="G392" s="4">
        <f t="shared" si="21"/>
        <v>6550.1816823002719</v>
      </c>
    </row>
    <row r="393" spans="1:7">
      <c r="A393" s="4" t="s">
        <v>18</v>
      </c>
      <c r="B393" s="4">
        <v>39</v>
      </c>
      <c r="C393">
        <v>4.8320275757786399E-2</v>
      </c>
      <c r="D393" s="4">
        <f>Update!$E$21</f>
        <v>0.12830039605127799</v>
      </c>
      <c r="E393" s="4">
        <f t="shared" si="22"/>
        <v>8617.2747014778597</v>
      </c>
      <c r="F393" s="4">
        <f t="shared" si="20"/>
        <v>11200.63931521511</v>
      </c>
      <c r="G393" s="4">
        <f t="shared" si="21"/>
        <v>6866.6882674526214</v>
      </c>
    </row>
    <row r="394" spans="1:7">
      <c r="A394" s="4" t="s">
        <v>18</v>
      </c>
      <c r="B394" s="4">
        <v>40</v>
      </c>
      <c r="C394">
        <v>4.8320275757786399E-2</v>
      </c>
      <c r="D394" s="4">
        <f>Update!$E$21</f>
        <v>0.12830039605127799</v>
      </c>
      <c r="E394" s="4">
        <f t="shared" si="22"/>
        <v>9033.6637913338654</v>
      </c>
      <c r="F394" s="4">
        <f t="shared" si="20"/>
        <v>11741.857295589807</v>
      </c>
      <c r="G394" s="4">
        <f t="shared" si="21"/>
        <v>7198.4885380786882</v>
      </c>
    </row>
    <row r="395" spans="1:7">
      <c r="A395" s="4" t="s">
        <v>18</v>
      </c>
      <c r="B395" s="4">
        <v>41</v>
      </c>
      <c r="C395">
        <v>4.8320275757786399E-2</v>
      </c>
      <c r="D395" s="4">
        <f>Update!$E$21</f>
        <v>0.12830039605127799</v>
      </c>
      <c r="E395" s="4">
        <f t="shared" si="22"/>
        <v>9470.1729168342463</v>
      </c>
      <c r="F395" s="4">
        <f t="shared" si="20"/>
        <v>12309.22707802128</v>
      </c>
      <c r="G395" s="4">
        <f t="shared" si="21"/>
        <v>7546.3214892779133</v>
      </c>
    </row>
    <row r="396" spans="1:7">
      <c r="A396" s="4" t="s">
        <v>18</v>
      </c>
      <c r="B396" s="4">
        <v>42</v>
      </c>
      <c r="C396">
        <v>4.8320275757786399E-2</v>
      </c>
      <c r="D396" s="4">
        <f>Update!$E$21</f>
        <v>0.12830039605127799</v>
      </c>
      <c r="E396" s="4">
        <f t="shared" si="22"/>
        <v>9927.7742836495963</v>
      </c>
      <c r="F396" s="4">
        <f t="shared" si="20"/>
        <v>12904.012324796478</v>
      </c>
      <c r="G396" s="4">
        <f t="shared" si="21"/>
        <v>7910.9618245967304</v>
      </c>
    </row>
    <row r="397" spans="1:7">
      <c r="A397" s="4" t="s">
        <v>18</v>
      </c>
      <c r="B397" s="4">
        <v>43</v>
      </c>
      <c r="C397">
        <v>4.8320275757786399E-2</v>
      </c>
      <c r="D397" s="4">
        <f>Update!$E$21</f>
        <v>0.12830039605127799</v>
      </c>
      <c r="E397" s="4">
        <f t="shared" si="22"/>
        <v>10407.487074696604</v>
      </c>
      <c r="F397" s="4">
        <f t="shared" si="20"/>
        <v>13527.537758712517</v>
      </c>
      <c r="G397" s="4">
        <f t="shared" si="21"/>
        <v>8293.2216814705644</v>
      </c>
    </row>
    <row r="398" spans="1:7">
      <c r="A398" s="4" t="s">
        <v>19</v>
      </c>
      <c r="B398" s="4">
        <v>0</v>
      </c>
      <c r="C398" s="33">
        <f>Update!D24</f>
        <v>9.7414988058010937E-2</v>
      </c>
      <c r="D398" s="4">
        <f>Update!$E$23</f>
        <v>2.6234820730376401E-2</v>
      </c>
      <c r="E398" s="4">
        <f>Update!C24</f>
        <v>1346.8903372932384</v>
      </c>
      <c r="F398" s="4">
        <f t="shared" si="20"/>
        <v>1547.3550794391435</v>
      </c>
      <c r="G398" s="4">
        <f t="shared" si="21"/>
        <v>1408.8402073930754</v>
      </c>
    </row>
    <row r="399" spans="1:7">
      <c r="A399" s="4" t="s">
        <v>19</v>
      </c>
      <c r="B399" s="4">
        <v>1</v>
      </c>
      <c r="C399">
        <v>0.1044393700392109</v>
      </c>
      <c r="D399" s="4">
        <f>Update!$E$23</f>
        <v>2.6234820730376401E-2</v>
      </c>
      <c r="E399" s="4">
        <f>E398*(1+C399)</f>
        <v>1487.5587156320446</v>
      </c>
      <c r="F399" s="4">
        <f t="shared" si="20"/>
        <v>1719.409049800804</v>
      </c>
      <c r="G399" s="4">
        <f t="shared" si="21"/>
        <v>1566.4277717771824</v>
      </c>
    </row>
    <row r="400" spans="1:7">
      <c r="A400" s="4" t="s">
        <v>19</v>
      </c>
      <c r="B400" s="4">
        <v>2</v>
      </c>
      <c r="C400">
        <v>0.1114232654441184</v>
      </c>
      <c r="D400" s="4">
        <f>Update!$E$23</f>
        <v>2.6234820730376401E-2</v>
      </c>
      <c r="E400" s="4">
        <f t="shared" ref="E400:E441" si="23">E399*(1+C400)</f>
        <v>1653.307365267626</v>
      </c>
      <c r="F400" s="4">
        <f t="shared" si="20"/>
        <v>1922.5377464749708</v>
      </c>
      <c r="G400" s="4">
        <f t="shared" si="21"/>
        <v>1752.5107949021428</v>
      </c>
    </row>
    <row r="401" spans="1:7">
      <c r="A401" s="4" t="s">
        <v>19</v>
      </c>
      <c r="B401" s="4">
        <v>3</v>
      </c>
      <c r="C401">
        <v>0.1183671383061034</v>
      </c>
      <c r="D401" s="4">
        <f>Update!$E$23</f>
        <v>2.6234820730376401E-2</v>
      </c>
      <c r="E401" s="4">
        <f t="shared" si="23"/>
        <v>1849.0046268347585</v>
      </c>
      <c r="F401" s="4">
        <f t="shared" si="20"/>
        <v>2162.9422908606402</v>
      </c>
      <c r="G401" s="4">
        <f t="shared" si="21"/>
        <v>1972.7897355952261</v>
      </c>
    </row>
    <row r="402" spans="1:7">
      <c r="A402" s="4" t="s">
        <v>19</v>
      </c>
      <c r="B402" s="4">
        <v>4</v>
      </c>
      <c r="C402">
        <v>0.1252714447262287</v>
      </c>
      <c r="D402" s="4">
        <f>Update!$E$23</f>
        <v>2.6234820730376401E-2</v>
      </c>
      <c r="E402" s="4">
        <f t="shared" si="23"/>
        <v>2080.6321077438301</v>
      </c>
      <c r="F402" s="4">
        <f t="shared" si="20"/>
        <v>2448.2625181156263</v>
      </c>
      <c r="G402" s="4">
        <f t="shared" si="21"/>
        <v>2234.2892775337295</v>
      </c>
    </row>
    <row r="403" spans="1:7">
      <c r="A403" s="4" t="s">
        <v>19</v>
      </c>
      <c r="B403" s="4">
        <v>5</v>
      </c>
      <c r="C403">
        <v>0.13213663305308451</v>
      </c>
      <c r="D403" s="4">
        <f>Update!$E$23</f>
        <v>2.6234820730376401E-2</v>
      </c>
      <c r="E403" s="4">
        <f t="shared" si="23"/>
        <v>2355.5598290832422</v>
      </c>
      <c r="F403" s="4">
        <f t="shared" si="20"/>
        <v>2787.939045931324</v>
      </c>
      <c r="G403" s="4">
        <f t="shared" si="21"/>
        <v>2545.692101775478</v>
      </c>
    </row>
    <row r="404" spans="1:7">
      <c r="A404" s="4" t="s">
        <v>19</v>
      </c>
      <c r="B404" s="4">
        <v>6</v>
      </c>
      <c r="C404">
        <v>0.13896314405741869</v>
      </c>
      <c r="D404" s="4">
        <f>Update!$E$23</f>
        <v>2.6234820730376401E-2</v>
      </c>
      <c r="E404" s="4">
        <f t="shared" si="23"/>
        <v>2682.8958289480051</v>
      </c>
      <c r="F404" s="4">
        <f t="shared" si="20"/>
        <v>3193.6746390941767</v>
      </c>
      <c r="G404" s="4">
        <f t="shared" si="21"/>
        <v>2917.7642979401321</v>
      </c>
    </row>
    <row r="405" spans="1:7">
      <c r="A405" s="4" t="s">
        <v>19</v>
      </c>
      <c r="B405" s="4">
        <v>7</v>
      </c>
      <c r="C405">
        <v>0.14575141110200979</v>
      </c>
      <c r="D405" s="4">
        <f>Update!$E$23</f>
        <v>2.6234820730376401E-2</v>
      </c>
      <c r="E405" s="4">
        <f t="shared" si="23"/>
        <v>3073.9316818568732</v>
      </c>
      <c r="F405" s="4">
        <f t="shared" si="20"/>
        <v>3680.0238934761283</v>
      </c>
      <c r="G405" s="4">
        <f t="shared" si="21"/>
        <v>3363.8992307612448</v>
      </c>
    </row>
    <row r="406" spans="1:7">
      <c r="A406" s="4" t="s">
        <v>19</v>
      </c>
      <c r="B406" s="4">
        <v>8</v>
      </c>
      <c r="C406">
        <v>0.15250186030673329</v>
      </c>
      <c r="D406" s="4">
        <f>Update!$E$23</f>
        <v>2.6234820730376401E-2</v>
      </c>
      <c r="E406" s="4">
        <f t="shared" si="23"/>
        <v>3542.7119817958524</v>
      </c>
      <c r="F406" s="4">
        <f t="shared" si="20"/>
        <v>4265.1492804845448</v>
      </c>
      <c r="G406" s="4">
        <f t="shared" si="21"/>
        <v>3900.8150186168032</v>
      </c>
    </row>
    <row r="407" spans="1:7">
      <c r="A407" s="4" t="s">
        <v>19</v>
      </c>
      <c r="B407" s="4">
        <v>9</v>
      </c>
      <c r="C407">
        <v>0.15921491070905161</v>
      </c>
      <c r="D407" s="4">
        <f>Update!$E$23</f>
        <v>2.6234820730376401E-2</v>
      </c>
      <c r="E407" s="4">
        <f t="shared" si="23"/>
        <v>4106.7645536453665</v>
      </c>
      <c r="F407" s="4">
        <f t="shared" ref="F407:F470" si="24">E407*(1+C407+(1.96*D407))</f>
        <v>4971.7935597767437</v>
      </c>
      <c r="G407" s="4">
        <f t="shared" ref="G407:G470" si="25">E407*(1+C407-(1.96*D407))</f>
        <v>4549.4518509374811</v>
      </c>
    </row>
    <row r="408" spans="1:7">
      <c r="A408" s="4" t="s">
        <v>19</v>
      </c>
      <c r="B408" s="4">
        <v>10</v>
      </c>
      <c r="C408">
        <v>0.16589097442013481</v>
      </c>
      <c r="D408" s="4">
        <f>Update!$E$23</f>
        <v>2.6234820730376401E-2</v>
      </c>
      <c r="E408" s="4">
        <f t="shared" si="23"/>
        <v>4788.0397271636666</v>
      </c>
      <c r="F408" s="4">
        <f t="shared" si="24"/>
        <v>5828.5344962936006</v>
      </c>
      <c r="G408" s="4">
        <f t="shared" si="25"/>
        <v>5336.1301098367276</v>
      </c>
    </row>
    <row r="409" spans="1:7">
      <c r="A409" s="4" t="s">
        <v>19</v>
      </c>
      <c r="B409" s="4">
        <v>11</v>
      </c>
      <c r="C409">
        <v>0.17253045677663251</v>
      </c>
      <c r="D409" s="4">
        <f>Update!$E$23</f>
        <v>2.6234820730376401E-2</v>
      </c>
      <c r="E409" s="4">
        <f t="shared" si="23"/>
        <v>5614.1224083558773</v>
      </c>
      <c r="F409" s="4">
        <f t="shared" si="24"/>
        <v>6871.4090819549929</v>
      </c>
      <c r="G409" s="4">
        <f t="shared" si="25"/>
        <v>6294.0499417838982</v>
      </c>
    </row>
    <row r="410" spans="1:7">
      <c r="A410" s="4" t="s">
        <v>19</v>
      </c>
      <c r="B410" s="4">
        <v>12</v>
      </c>
      <c r="C410">
        <v>0.17913375648838839</v>
      </c>
      <c r="D410" s="4">
        <f>Update!$E$23</f>
        <v>2.6234820730376401E-2</v>
      </c>
      <c r="E410" s="4">
        <f t="shared" si="23"/>
        <v>6619.8012447503033</v>
      </c>
      <c r="F410" s="4">
        <f t="shared" si="24"/>
        <v>8146.0229348253588</v>
      </c>
      <c r="G410" s="4">
        <f t="shared" si="25"/>
        <v>7465.2392830325098</v>
      </c>
    </row>
    <row r="411" spans="1:7">
      <c r="A411" s="4" t="s">
        <v>19</v>
      </c>
      <c r="B411" s="4">
        <v>13</v>
      </c>
      <c r="C411">
        <v>0.1857012657820912</v>
      </c>
      <c r="D411" s="4">
        <f>Update!$E$23</f>
        <v>2.6234820730376401E-2</v>
      </c>
      <c r="E411" s="4">
        <f t="shared" si="23"/>
        <v>7849.1067151262969</v>
      </c>
      <c r="F411" s="4">
        <f t="shared" si="24"/>
        <v>9710.2987862112295</v>
      </c>
      <c r="G411" s="4">
        <f t="shared" si="25"/>
        <v>8903.0927485566936</v>
      </c>
    </row>
    <row r="412" spans="1:7">
      <c r="A412" s="4" t="s">
        <v>19</v>
      </c>
      <c r="B412" s="4">
        <v>14</v>
      </c>
      <c r="C412">
        <v>0.1922333705410802</v>
      </c>
      <c r="D412" s="4">
        <f>Update!$E$23</f>
        <v>2.6234820730376401E-2</v>
      </c>
      <c r="E412" s="4">
        <f t="shared" si="23"/>
        <v>9357.96695471165</v>
      </c>
      <c r="F412" s="4">
        <f t="shared" si="24"/>
        <v>11638.069471324907</v>
      </c>
      <c r="G412" s="4">
        <f t="shared" si="25"/>
        <v>10675.69149633093</v>
      </c>
    </row>
    <row r="413" spans="1:7">
      <c r="A413" s="4" t="s">
        <v>19</v>
      </c>
      <c r="B413" s="4">
        <v>15</v>
      </c>
      <c r="C413">
        <v>0.19873045044139009</v>
      </c>
      <c r="D413" s="4">
        <f>Update!$E$23</f>
        <v>2.6234820730376401E-2</v>
      </c>
      <c r="E413" s="4">
        <f t="shared" si="23"/>
        <v>11217.67994283714</v>
      </c>
      <c r="F413" s="4">
        <f t="shared" si="24"/>
        <v>14023.790422514212</v>
      </c>
      <c r="G413" s="4">
        <f t="shared" si="25"/>
        <v>12870.158639054811</v>
      </c>
    </row>
    <row r="414" spans="1:7">
      <c r="A414" s="4" t="s">
        <v>19</v>
      </c>
      <c r="B414" s="4">
        <v>16</v>
      </c>
      <c r="C414">
        <v>0.2051928790841816</v>
      </c>
      <c r="D414" s="4">
        <f>Update!$E$23</f>
        <v>2.6234820730376401E-2</v>
      </c>
      <c r="E414" s="4">
        <f t="shared" si="23"/>
        <v>13519.467986952772</v>
      </c>
      <c r="F414" s="4">
        <f t="shared" si="24"/>
        <v>16988.740952137265</v>
      </c>
      <c r="G414" s="4">
        <f t="shared" si="25"/>
        <v>15598.392141626809</v>
      </c>
    </row>
    <row r="415" spans="1:7">
      <c r="A415" s="4" t="s">
        <v>19</v>
      </c>
      <c r="B415" s="4">
        <v>17</v>
      </c>
      <c r="C415">
        <v>0.21162102412465861</v>
      </c>
      <c r="D415" s="4">
        <f>Update!$E$23</f>
        <v>2.6234820730376401E-2</v>
      </c>
      <c r="E415" s="4">
        <f t="shared" si="23"/>
        <v>16380.471647972254</v>
      </c>
      <c r="F415" s="4">
        <f t="shared" si="24"/>
        <v>20689.211758601665</v>
      </c>
      <c r="G415" s="4">
        <f t="shared" si="25"/>
        <v>19004.635908920485</v>
      </c>
    </row>
    <row r="416" spans="1:7">
      <c r="A416" s="4" t="s">
        <v>19</v>
      </c>
      <c r="B416" s="4">
        <v>18</v>
      </c>
      <c r="C416">
        <v>0.21801524739757189</v>
      </c>
      <c r="D416" s="4">
        <f>Update!$E$23</f>
        <v>2.6234820730376401E-2</v>
      </c>
      <c r="E416" s="4">
        <f t="shared" si="23"/>
        <v>19951.664226793837</v>
      </c>
      <c r="F416" s="4">
        <f t="shared" si="24"/>
        <v>25327.350774346276</v>
      </c>
      <c r="G416" s="4">
        <f t="shared" si="25"/>
        <v>23275.511704036882</v>
      </c>
    </row>
    <row r="417" spans="1:7">
      <c r="A417" s="4" t="s">
        <v>19</v>
      </c>
      <c r="B417" s="4">
        <v>19</v>
      </c>
      <c r="C417">
        <v>0.22437590503942481</v>
      </c>
      <c r="D417" s="4">
        <f>Update!$E$23</f>
        <v>2.6234820730376401E-2</v>
      </c>
      <c r="E417" s="4">
        <f t="shared" si="23"/>
        <v>24428.336944723418</v>
      </c>
      <c r="F417" s="4">
        <f t="shared" si="24"/>
        <v>31165.57831465641</v>
      </c>
      <c r="G417" s="4">
        <f t="shared" si="25"/>
        <v>28653.355995951093</v>
      </c>
    </row>
    <row r="418" spans="1:7">
      <c r="A418" s="4" t="s">
        <v>19</v>
      </c>
      <c r="B418" s="4">
        <v>20</v>
      </c>
      <c r="C418">
        <v>0.23070334760751071</v>
      </c>
      <c r="D418" s="4">
        <f>Update!$E$23</f>
        <v>2.6234820730376401E-2</v>
      </c>
      <c r="E418" s="4">
        <f t="shared" si="23"/>
        <v>30064.03605435534</v>
      </c>
      <c r="F418" s="4">
        <f t="shared" si="24"/>
        <v>38545.810023470483</v>
      </c>
      <c r="G418" s="4">
        <f t="shared" si="25"/>
        <v>35454.009605905543</v>
      </c>
    </row>
    <row r="419" spans="1:7">
      <c r="A419" s="4" t="s">
        <v>19</v>
      </c>
      <c r="B419" s="4">
        <v>21</v>
      </c>
      <c r="C419">
        <v>0.23699792019585589</v>
      </c>
      <c r="D419" s="4">
        <f>Update!$E$23</f>
        <v>2.6234820730376401E-2</v>
      </c>
      <c r="E419" s="4">
        <f t="shared" si="23"/>
        <v>37189.150071930781</v>
      </c>
      <c r="F419" s="4">
        <f t="shared" si="24"/>
        <v>47915.176635924196</v>
      </c>
      <c r="G419" s="4">
        <f t="shared" si="25"/>
        <v>44090.625949735688</v>
      </c>
    </row>
    <row r="420" spans="1:7">
      <c r="A420" s="4" t="s">
        <v>19</v>
      </c>
      <c r="B420" s="4">
        <v>22</v>
      </c>
      <c r="C420">
        <v>0.24325996254812121</v>
      </c>
      <c r="D420" s="4">
        <f>Update!$E$23</f>
        <v>2.6234820730376401E-2</v>
      </c>
      <c r="E420" s="4">
        <f t="shared" si="23"/>
        <v>46235.781325625125</v>
      </c>
      <c r="F420" s="4">
        <f t="shared" si="24"/>
        <v>59860.551130716878</v>
      </c>
      <c r="G420" s="4">
        <f t="shared" si="25"/>
        <v>55105.640387842759</v>
      </c>
    </row>
    <row r="421" spans="1:7">
      <c r="A421" s="4" t="s">
        <v>19</v>
      </c>
      <c r="B421" s="4">
        <v>23</v>
      </c>
      <c r="C421">
        <v>0.2494898091676826</v>
      </c>
      <c r="D421" s="4">
        <f>Update!$E$23</f>
        <v>2.6234820730376401E-2</v>
      </c>
      <c r="E421" s="4">
        <f t="shared" si="23"/>
        <v>57771.137585274046</v>
      </c>
      <c r="F421" s="4">
        <f t="shared" si="24"/>
        <v>75155.053935185584</v>
      </c>
      <c r="G421" s="4">
        <f t="shared" si="25"/>
        <v>69213.841418462442</v>
      </c>
    </row>
    <row r="422" spans="1:7">
      <c r="A422" s="4" t="s">
        <v>19</v>
      </c>
      <c r="B422" s="4">
        <v>24</v>
      </c>
      <c r="C422">
        <v>0.25568778942480269</v>
      </c>
      <c r="D422" s="4">
        <f>Update!$E$23</f>
        <v>2.6234820730376401E-2</v>
      </c>
      <c r="E422" s="4">
        <f t="shared" si="23"/>
        <v>72542.512047008902</v>
      </c>
      <c r="F422" s="4">
        <f t="shared" si="24"/>
        <v>94820.900597444255</v>
      </c>
      <c r="G422" s="4">
        <f t="shared" si="25"/>
        <v>87360.592585817198</v>
      </c>
    </row>
    <row r="423" spans="1:7">
      <c r="A423" s="4" t="s">
        <v>19</v>
      </c>
      <c r="B423" s="4">
        <v>25</v>
      </c>
      <c r="C423">
        <v>0.26185422766117289</v>
      </c>
      <c r="D423" s="4">
        <f>Update!$E$23</f>
        <v>2.6234820730376401E-2</v>
      </c>
      <c r="E423" s="4">
        <f t="shared" si="23"/>
        <v>91538.075511679737</v>
      </c>
      <c r="F423" s="4">
        <f t="shared" si="24"/>
        <v>120214.61817844381</v>
      </c>
      <c r="G423" s="4">
        <f t="shared" si="25"/>
        <v>110800.79697431769</v>
      </c>
    </row>
    <row r="424" spans="1:7">
      <c r="A424" s="4" t="s">
        <v>19</v>
      </c>
      <c r="B424" s="4">
        <v>26</v>
      </c>
      <c r="C424">
        <v>0.26798944329170898</v>
      </c>
      <c r="D424" s="4">
        <f>Update!$E$23</f>
        <v>2.6234820730376401E-2</v>
      </c>
      <c r="E424" s="4">
        <f t="shared" si="23"/>
        <v>116069.3134080492</v>
      </c>
      <c r="F424" s="4">
        <f t="shared" si="24"/>
        <v>153142.97704545697</v>
      </c>
      <c r="G424" s="4">
        <f t="shared" si="25"/>
        <v>141206.35113758943</v>
      </c>
    </row>
    <row r="425" spans="1:7">
      <c r="A425" s="4" t="s">
        <v>19</v>
      </c>
      <c r="B425" s="4">
        <v>27</v>
      </c>
      <c r="C425">
        <v>0.27409375090387111</v>
      </c>
      <c r="D425" s="4">
        <f>Update!$E$23</f>
        <v>2.6234820730376401E-2</v>
      </c>
      <c r="E425" s="4">
        <f t="shared" si="23"/>
        <v>147883.1868848984</v>
      </c>
      <c r="F425" s="4">
        <f t="shared" si="24"/>
        <v>196021.23451184403</v>
      </c>
      <c r="G425" s="4">
        <f t="shared" si="25"/>
        <v>180812.85403575274</v>
      </c>
    </row>
    <row r="426" spans="1:7">
      <c r="A426" s="4" t="s">
        <v>19</v>
      </c>
      <c r="B426" s="4">
        <v>28</v>
      </c>
      <c r="C426">
        <v>0.2801674603544323</v>
      </c>
      <c r="D426" s="4">
        <f>Update!$E$23</f>
        <v>2.6234820730376401E-2</v>
      </c>
      <c r="E426" s="4">
        <f t="shared" si="23"/>
        <v>189315.24378356029</v>
      </c>
      <c r="F426" s="4">
        <f t="shared" si="24"/>
        <v>252089.85174587148</v>
      </c>
      <c r="G426" s="4">
        <f t="shared" si="25"/>
        <v>232620.57793568977</v>
      </c>
    </row>
    <row r="427" spans="1:7">
      <c r="A427" s="4" t="s">
        <v>19</v>
      </c>
      <c r="B427" s="4">
        <v>29</v>
      </c>
      <c r="C427">
        <v>0.28621087686387442</v>
      </c>
      <c r="D427" s="4">
        <f>Update!$E$23</f>
        <v>2.6234820730376401E-2</v>
      </c>
      <c r="E427" s="4">
        <f t="shared" si="23"/>
        <v>243499.32571055123</v>
      </c>
      <c r="F427" s="4">
        <f t="shared" si="24"/>
        <v>325712.27710757864</v>
      </c>
      <c r="G427" s="4">
        <f t="shared" si="25"/>
        <v>300670.68536828191</v>
      </c>
    </row>
    <row r="428" spans="1:7">
      <c r="A428" s="4" t="s">
        <v>19</v>
      </c>
      <c r="B428" s="4">
        <v>30</v>
      </c>
      <c r="C428">
        <v>0.29222430110840658</v>
      </c>
      <c r="D428" s="4">
        <f>Update!$E$23</f>
        <v>2.6234820730376401E-2</v>
      </c>
      <c r="E428" s="4">
        <f t="shared" si="23"/>
        <v>314655.74598668533</v>
      </c>
      <c r="F428" s="4">
        <f t="shared" si="24"/>
        <v>422785.47813936614</v>
      </c>
      <c r="G428" s="4">
        <f t="shared" si="25"/>
        <v>390426.12475541141</v>
      </c>
    </row>
    <row r="429" spans="1:7">
      <c r="A429" s="4" t="s">
        <v>19</v>
      </c>
      <c r="B429" s="4">
        <v>31</v>
      </c>
      <c r="C429">
        <v>0.29820802930974633</v>
      </c>
      <c r="D429" s="4">
        <f>Update!$E$23</f>
        <v>2.6234820730376401E-2</v>
      </c>
      <c r="E429" s="4">
        <f t="shared" si="23"/>
        <v>408488.6159083629</v>
      </c>
      <c r="F429" s="4">
        <f t="shared" si="24"/>
        <v>551307.7872470225</v>
      </c>
      <c r="G429" s="4">
        <f t="shared" si="25"/>
        <v>509298.61486070097</v>
      </c>
    </row>
    <row r="430" spans="1:7">
      <c r="A430" s="4" t="s">
        <v>19</v>
      </c>
      <c r="B430" s="4">
        <v>32</v>
      </c>
      <c r="C430">
        <v>0.30416235332266861</v>
      </c>
      <c r="D430" s="4">
        <f>Update!$E$23</f>
        <v>2.6234820730376401E-2</v>
      </c>
      <c r="E430" s="4">
        <f t="shared" si="23"/>
        <v>532735.47462857026</v>
      </c>
      <c r="F430" s="4">
        <f t="shared" si="24"/>
        <v>722166.94085030642</v>
      </c>
      <c r="G430" s="4">
        <f t="shared" si="25"/>
        <v>667380.1597298237</v>
      </c>
    </row>
    <row r="431" spans="1:7">
      <c r="A431" s="4" t="s">
        <v>19</v>
      </c>
      <c r="B431" s="4">
        <v>33</v>
      </c>
      <c r="C431">
        <v>0.31008756072042748</v>
      </c>
      <c r="D431" s="4">
        <f>Update!$E$23</f>
        <v>2.6234820730376401E-2</v>
      </c>
      <c r="E431" s="4">
        <f t="shared" si="23"/>
        <v>697930.11846538272</v>
      </c>
      <c r="F431" s="4">
        <f t="shared" si="24"/>
        <v>950237.30667256087</v>
      </c>
      <c r="G431" s="4">
        <f t="shared" si="25"/>
        <v>878461.82623470353</v>
      </c>
    </row>
    <row r="432" spans="1:7">
      <c r="A432" s="4" t="s">
        <v>19</v>
      </c>
      <c r="B432" s="4">
        <v>34</v>
      </c>
      <c r="C432">
        <v>0.31598393487808868</v>
      </c>
      <c r="D432" s="4">
        <f>Update!$E$23</f>
        <v>2.6234820730376401E-2</v>
      </c>
      <c r="E432" s="4">
        <f t="shared" si="23"/>
        <v>918464.82356800488</v>
      </c>
      <c r="F432" s="4">
        <f t="shared" si="24"/>
        <v>1255912.6421533208</v>
      </c>
      <c r="G432" s="4">
        <f t="shared" si="25"/>
        <v>1161457.2629789442</v>
      </c>
    </row>
    <row r="433" spans="1:7">
      <c r="A433" s="4" t="s">
        <v>19</v>
      </c>
      <c r="B433" s="4">
        <v>35</v>
      </c>
      <c r="C433">
        <v>0.32185175505386521</v>
      </c>
      <c r="D433" s="4">
        <f>Update!$E$23</f>
        <v>2.6234820730376401E-2</v>
      </c>
      <c r="E433" s="4">
        <f t="shared" si="23"/>
        <v>1214074.3389886061</v>
      </c>
      <c r="F433" s="4">
        <f t="shared" si="24"/>
        <v>1667254.3001259144</v>
      </c>
      <c r="G433" s="4">
        <f t="shared" si="25"/>
        <v>1542398.2913899864</v>
      </c>
    </row>
    <row r="434" spans="1:7">
      <c r="A434" s="4" t="s">
        <v>19</v>
      </c>
      <c r="B434" s="4">
        <v>36</v>
      </c>
      <c r="C434">
        <v>0.32769129646846362</v>
      </c>
      <c r="D434" s="4">
        <f>Update!$E$23</f>
        <v>2.6234820730376401E-2</v>
      </c>
      <c r="E434" s="4">
        <f t="shared" si="23"/>
        <v>1611915.9331408755</v>
      </c>
      <c r="F434" s="4">
        <f t="shared" si="24"/>
        <v>2223011.8731252234</v>
      </c>
      <c r="G434" s="4">
        <f t="shared" si="25"/>
        <v>2057241.6370147415</v>
      </c>
    </row>
    <row r="435" spans="1:7">
      <c r="A435" s="4" t="s">
        <v>19</v>
      </c>
      <c r="B435" s="4">
        <v>37</v>
      </c>
      <c r="C435">
        <v>0.33350283038254769</v>
      </c>
      <c r="D435" s="4">
        <f>Update!$E$23</f>
        <v>2.6234820730376401E-2</v>
      </c>
      <c r="E435" s="4">
        <f t="shared" si="23"/>
        <v>2149494.4591820831</v>
      </c>
      <c r="F435" s="4">
        <f t="shared" si="24"/>
        <v>2976884.4847341673</v>
      </c>
      <c r="G435" s="4">
        <f t="shared" si="25"/>
        <v>2755829.4056876563</v>
      </c>
    </row>
    <row r="436" spans="1:7">
      <c r="A436" s="4" t="s">
        <v>19</v>
      </c>
      <c r="B436" s="4">
        <v>38</v>
      </c>
      <c r="C436">
        <v>0.33928662417235772</v>
      </c>
      <c r="D436" s="4">
        <f>Update!$E$23</f>
        <v>2.6234820730376401E-2</v>
      </c>
      <c r="E436" s="4">
        <f t="shared" si="23"/>
        <v>2878789.1779151601</v>
      </c>
      <c r="F436" s="4">
        <f t="shared" si="24"/>
        <v>4003551.8950800896</v>
      </c>
      <c r="G436" s="4">
        <f t="shared" si="25"/>
        <v>3707495.7845077338</v>
      </c>
    </row>
    <row r="437" spans="1:7">
      <c r="A437" s="4" t="s">
        <v>19</v>
      </c>
      <c r="B437" s="4">
        <v>39</v>
      </c>
      <c r="C437">
        <v>0.34504294140351799</v>
      </c>
      <c r="D437" s="4">
        <f>Update!$E$23</f>
        <v>2.6234820730376401E-2</v>
      </c>
      <c r="E437" s="4">
        <f t="shared" si="23"/>
        <v>3872095.0635436228</v>
      </c>
      <c r="F437" s="4">
        <f t="shared" si="24"/>
        <v>5407238.2245551199</v>
      </c>
      <c r="G437" s="4">
        <f t="shared" si="25"/>
        <v>5009030.0427703932</v>
      </c>
    </row>
    <row r="438" spans="1:7">
      <c r="A438" s="4" t="s">
        <v>19</v>
      </c>
      <c r="B438" s="4">
        <v>40</v>
      </c>
      <c r="C438">
        <v>0.35077204190308992</v>
      </c>
      <c r="D438" s="4">
        <f>Update!$E$23</f>
        <v>2.6234820730376401E-2</v>
      </c>
      <c r="E438" s="4">
        <f t="shared" si="23"/>
        <v>5230317.7554256944</v>
      </c>
      <c r="F438" s="4">
        <f t="shared" si="24"/>
        <v>7333911.2337042876</v>
      </c>
      <c r="G438" s="4">
        <f t="shared" si="25"/>
        <v>6796022.7548924154</v>
      </c>
    </row>
    <row r="439" spans="1:7">
      <c r="A439" s="4" t="s">
        <v>19</v>
      </c>
      <c r="B439" s="4">
        <v>41</v>
      </c>
      <c r="C439">
        <v>0.35647418182998247</v>
      </c>
      <c r="D439" s="4">
        <f>Update!$E$23</f>
        <v>2.6234820730376401E-2</v>
      </c>
      <c r="E439" s="4">
        <f t="shared" si="23"/>
        <v>7094790.9980018996</v>
      </c>
      <c r="F439" s="4">
        <f t="shared" si="24"/>
        <v>9988716.7313754056</v>
      </c>
      <c r="G439" s="4">
        <f t="shared" si="25"/>
        <v>9259084.897163298</v>
      </c>
    </row>
    <row r="440" spans="1:7">
      <c r="A440" s="4" t="s">
        <v>19</v>
      </c>
      <c r="B440" s="4">
        <v>42</v>
      </c>
      <c r="C440">
        <v>0.36214961374363758</v>
      </c>
      <c r="D440" s="4">
        <f>Update!$E$23</f>
        <v>2.6234820730376401E-2</v>
      </c>
      <c r="E440" s="4">
        <f t="shared" si="23"/>
        <v>9664166.8175201248</v>
      </c>
      <c r="F440" s="4">
        <f t="shared" si="24"/>
        <v>13660974.958212659</v>
      </c>
      <c r="G440" s="4">
        <f t="shared" si="25"/>
        <v>12667107.237065574</v>
      </c>
    </row>
    <row r="441" spans="1:7">
      <c r="A441" s="4" t="s">
        <v>19</v>
      </c>
      <c r="B441" s="4">
        <v>43</v>
      </c>
      <c r="C441">
        <v>0.3677985866711867</v>
      </c>
      <c r="D441" s="4">
        <f>Update!$E$23</f>
        <v>2.6234820730376401E-2</v>
      </c>
      <c r="E441" s="4">
        <f t="shared" si="23"/>
        <v>13218633.714358607</v>
      </c>
      <c r="F441" s="4">
        <f t="shared" si="24"/>
        <v>18760133.94438535</v>
      </c>
      <c r="G441" s="4">
        <f t="shared" si="25"/>
        <v>17400723.080062255</v>
      </c>
    </row>
    <row r="442" spans="1:7">
      <c r="A442" s="4" t="s">
        <v>20</v>
      </c>
      <c r="B442" s="4">
        <v>0</v>
      </c>
      <c r="C442" s="33">
        <f>Update!D26</f>
        <v>2.2922243506844579E-2</v>
      </c>
      <c r="D442" s="4">
        <f>Update!$E$25</f>
        <v>7.1153922640376094E-2</v>
      </c>
      <c r="E442" s="4">
        <f>Update!C26</f>
        <v>1011.8439956096654</v>
      </c>
      <c r="F442" s="4">
        <f t="shared" si="24"/>
        <v>1176.1512020679374</v>
      </c>
      <c r="G442" s="4">
        <f t="shared" si="25"/>
        <v>893.92425806799986</v>
      </c>
    </row>
    <row r="443" spans="1:7">
      <c r="A443" s="4" t="s">
        <v>20</v>
      </c>
      <c r="B443" s="4">
        <v>1</v>
      </c>
      <c r="C443">
        <v>2.3037768762819599E-2</v>
      </c>
      <c r="D443" s="4">
        <f>Update!$E$25</f>
        <v>7.1153922640376094E-2</v>
      </c>
      <c r="E443" s="4">
        <f>E442*(1+C443)</f>
        <v>1035.1546236045683</v>
      </c>
      <c r="F443" s="4">
        <f t="shared" si="24"/>
        <v>1203.3666879941566</v>
      </c>
      <c r="G443" s="4">
        <f t="shared" si="25"/>
        <v>914.63786491971121</v>
      </c>
    </row>
    <row r="444" spans="1:7">
      <c r="A444" s="4" t="s">
        <v>20</v>
      </c>
      <c r="B444" s="4">
        <v>2</v>
      </c>
      <c r="C444">
        <v>2.3152712025112709E-2</v>
      </c>
      <c r="D444" s="4">
        <f>Update!$E$25</f>
        <v>7.1153922640376094E-2</v>
      </c>
      <c r="E444" s="4">
        <f t="shared" ref="E444:E485" si="26">E443*(1+C444)</f>
        <v>1059.1212605063488</v>
      </c>
      <c r="F444" s="4">
        <f t="shared" si="24"/>
        <v>1231.3496292347456</v>
      </c>
      <c r="G444" s="4">
        <f t="shared" si="25"/>
        <v>935.93595086630773</v>
      </c>
    </row>
    <row r="445" spans="1:7">
      <c r="A445" s="4" t="s">
        <v>20</v>
      </c>
      <c r="B445" s="4">
        <v>3</v>
      </c>
      <c r="C445">
        <v>2.3267079128283848E-2</v>
      </c>
      <c r="D445" s="4">
        <f>Update!$E$25</f>
        <v>7.1153922640376094E-2</v>
      </c>
      <c r="E445" s="4">
        <f t="shared" si="26"/>
        <v>1083.7639186809977</v>
      </c>
      <c r="F445" s="4">
        <f t="shared" si="24"/>
        <v>1260.1234854326342</v>
      </c>
      <c r="G445" s="4">
        <f t="shared" si="25"/>
        <v>957.83639363402062</v>
      </c>
    </row>
    <row r="446" spans="1:7">
      <c r="A446" s="4" t="s">
        <v>20</v>
      </c>
      <c r="B446" s="4">
        <v>4</v>
      </c>
      <c r="C446">
        <v>2.338087581959214E-2</v>
      </c>
      <c r="D446" s="4">
        <f>Update!$E$25</f>
        <v>7.1153922640376094E-2</v>
      </c>
      <c r="E446" s="4">
        <f t="shared" si="26"/>
        <v>1109.1032682814327</v>
      </c>
      <c r="F446" s="4">
        <f t="shared" si="24"/>
        <v>1289.7124884451359</v>
      </c>
      <c r="G446" s="4">
        <f t="shared" si="25"/>
        <v>980.35765969131342</v>
      </c>
    </row>
    <row r="447" spans="1:7">
      <c r="A447" s="4" t="s">
        <v>20</v>
      </c>
      <c r="B447" s="4">
        <v>5</v>
      </c>
      <c r="C447">
        <v>2.3494107760728689E-2</v>
      </c>
      <c r="D447" s="4">
        <f>Update!$E$25</f>
        <v>7.1153922640376094E-2</v>
      </c>
      <c r="E447" s="4">
        <f t="shared" si="26"/>
        <v>1135.160659984213</v>
      </c>
      <c r="F447" s="4">
        <f t="shared" si="24"/>
        <v>1320.1416690740552</v>
      </c>
      <c r="G447" s="4">
        <f t="shared" si="25"/>
        <v>1003.5188246371887</v>
      </c>
    </row>
    <row r="448" spans="1:7">
      <c r="A448" s="4" t="s">
        <v>20</v>
      </c>
      <c r="B448" s="4">
        <v>6</v>
      </c>
      <c r="C448">
        <v>2.3606780529507491E-2</v>
      </c>
      <c r="D448" s="4">
        <f>Update!$E$25</f>
        <v>7.1153922640376094E-2</v>
      </c>
      <c r="E448" s="4">
        <f t="shared" si="26"/>
        <v>1161.9581485501913</v>
      </c>
      <c r="F448" s="4">
        <f t="shared" si="24"/>
        <v>1351.4368847655467</v>
      </c>
      <c r="G448" s="4">
        <f t="shared" si="25"/>
        <v>1027.3395943294304</v>
      </c>
    </row>
    <row r="449" spans="1:7">
      <c r="A449" s="4" t="s">
        <v>20</v>
      </c>
      <c r="B449" s="4">
        <v>7</v>
      </c>
      <c r="C449">
        <v>2.371889962151252E-2</v>
      </c>
      <c r="D449" s="4">
        <f>Update!$E$25</f>
        <v>7.1153922640376094E-2</v>
      </c>
      <c r="E449" s="4">
        <f t="shared" si="26"/>
        <v>1189.5185172400518</v>
      </c>
      <c r="F449" s="4">
        <f t="shared" si="24"/>
        <v>1383.6248483161862</v>
      </c>
      <c r="G449" s="4">
        <f t="shared" si="25"/>
        <v>1051.8403267806116</v>
      </c>
    </row>
    <row r="450" spans="1:7">
      <c r="A450" s="4" t="s">
        <v>20</v>
      </c>
      <c r="B450" s="4">
        <v>8</v>
      </c>
      <c r="C450">
        <v>2.3830470451708941E-2</v>
      </c>
      <c r="D450" s="4">
        <f>Update!$E$25</f>
        <v>7.1153922640376094E-2</v>
      </c>
      <c r="E450" s="4">
        <f t="shared" si="26"/>
        <v>1217.8653031169015</v>
      </c>
      <c r="F450" s="4">
        <f t="shared" si="24"/>
        <v>1416.7331576231716</v>
      </c>
      <c r="G450" s="4">
        <f t="shared" si="25"/>
        <v>1077.0420548508091</v>
      </c>
    </row>
    <row r="451" spans="1:7">
      <c r="A451" s="4" t="s">
        <v>20</v>
      </c>
      <c r="B451" s="4">
        <v>9</v>
      </c>
      <c r="C451">
        <v>2.3941498356008891E-2</v>
      </c>
      <c r="D451" s="4">
        <f>Update!$E$25</f>
        <v>7.1153922640376094E-2</v>
      </c>
      <c r="E451" s="4">
        <f t="shared" si="26"/>
        <v>1247.022823269315</v>
      </c>
      <c r="F451" s="4">
        <f t="shared" si="24"/>
        <v>1450.7903265179918</v>
      </c>
      <c r="G451" s="4">
        <f t="shared" si="25"/>
        <v>1102.966509767054</v>
      </c>
    </row>
    <row r="452" spans="1:7">
      <c r="A452" s="4" t="s">
        <v>20</v>
      </c>
      <c r="B452" s="4">
        <v>10</v>
      </c>
      <c r="C452">
        <v>2.4051988592806991E-2</v>
      </c>
      <c r="D452" s="4">
        <f>Update!$E$25</f>
        <v>7.1153922640376094E-2</v>
      </c>
      <c r="E452" s="4">
        <f t="shared" si="26"/>
        <v>1277.0162019895586</v>
      </c>
      <c r="F452" s="4">
        <f t="shared" si="24"/>
        <v>1485.8258167245101</v>
      </c>
      <c r="G452" s="4">
        <f t="shared" si="25"/>
        <v>1129.636145500772</v>
      </c>
    </row>
    <row r="453" spans="1:7">
      <c r="A453" s="4" t="s">
        <v>20</v>
      </c>
      <c r="B453" s="4">
        <v>11</v>
      </c>
      <c r="C453">
        <v>2.4161946344469332E-2</v>
      </c>
      <c r="D453" s="4">
        <f>Update!$E$25</f>
        <v>7.1153922640376094E-2</v>
      </c>
      <c r="E453" s="4">
        <f t="shared" si="26"/>
        <v>1307.8713989430482</v>
      </c>
      <c r="F453" s="4">
        <f t="shared" si="24"/>
        <v>1521.8700709839263</v>
      </c>
      <c r="G453" s="4">
        <f t="shared" si="25"/>
        <v>1157.0741640356262</v>
      </c>
    </row>
    <row r="454" spans="1:7">
      <c r="A454" s="4" t="s">
        <v>20</v>
      </c>
      <c r="B454" s="4">
        <v>12</v>
      </c>
      <c r="C454">
        <v>2.4271376718797422E-2</v>
      </c>
      <c r="D454" s="4">
        <f>Update!$E$25</f>
        <v>7.1153922640376094E-2</v>
      </c>
      <c r="E454" s="4">
        <f t="shared" si="26"/>
        <v>1339.6152383665356</v>
      </c>
      <c r="F454" s="4">
        <f t="shared" si="24"/>
        <v>1558.9545473908302</v>
      </c>
      <c r="G454" s="4">
        <f t="shared" si="25"/>
        <v>1185.3045415595125</v>
      </c>
    </row>
    <row r="455" spans="1:7">
      <c r="A455" s="4" t="s">
        <v>20</v>
      </c>
      <c r="B455" s="4">
        <v>13</v>
      </c>
      <c r="C455">
        <v>2.4380284750447959E-2</v>
      </c>
      <c r="D455" s="4">
        <f>Update!$E$25</f>
        <v>7.1153922640376094E-2</v>
      </c>
      <c r="E455" s="4">
        <f t="shared" si="26"/>
        <v>1372.275439333951</v>
      </c>
      <c r="F455" s="4">
        <f t="shared" si="24"/>
        <v>1597.1117549862047</v>
      </c>
      <c r="G455" s="4">
        <f t="shared" si="25"/>
        <v>1214.352055615713</v>
      </c>
    </row>
    <row r="456" spans="1:7">
      <c r="A456" s="4" t="s">
        <v>20</v>
      </c>
      <c r="B456" s="4">
        <v>14</v>
      </c>
      <c r="C456">
        <v>2.4488675402326129E-2</v>
      </c>
      <c r="D456" s="4">
        <f>Update!$E$25</f>
        <v>7.1153922640376094E-2</v>
      </c>
      <c r="E456" s="4">
        <f t="shared" si="26"/>
        <v>1405.8806471303847</v>
      </c>
      <c r="F456" s="4">
        <f t="shared" si="24"/>
        <v>1636.3752906551067</v>
      </c>
      <c r="G456" s="4">
        <f t="shared" si="25"/>
        <v>1244.242313249639</v>
      </c>
    </row>
    <row r="457" spans="1:7">
      <c r="A457" s="4" t="s">
        <v>20</v>
      </c>
      <c r="B457" s="4">
        <v>15</v>
      </c>
      <c r="C457">
        <v>2.4596553566937681E-2</v>
      </c>
      <c r="D457" s="4">
        <f>Update!$E$25</f>
        <v>7.1153922640376094E-2</v>
      </c>
      <c r="E457" s="4">
        <f t="shared" si="26"/>
        <v>1440.4604657762482</v>
      </c>
      <c r="F457" s="4">
        <f t="shared" si="24"/>
        <v>1676.7798773785617</v>
      </c>
      <c r="G457" s="4">
        <f t="shared" si="25"/>
        <v>1275.0017801889776</v>
      </c>
    </row>
    <row r="458" spans="1:7">
      <c r="A458" s="4" t="s">
        <v>20</v>
      </c>
      <c r="B458" s="4">
        <v>16</v>
      </c>
      <c r="C458">
        <v>2.4703924067720932E-2</v>
      </c>
      <c r="D458" s="4">
        <f>Update!$E$25</f>
        <v>7.1153922640376094E-2</v>
      </c>
      <c r="E458" s="4">
        <f t="shared" si="26"/>
        <v>1476.0454917453385</v>
      </c>
      <c r="F458" s="4">
        <f t="shared" si="24"/>
        <v>1718.3614038912317</v>
      </c>
      <c r="G458" s="4">
        <f t="shared" si="25"/>
        <v>1306.6578110966027</v>
      </c>
    </row>
    <row r="459" spans="1:7">
      <c r="A459" s="4" t="s">
        <v>20</v>
      </c>
      <c r="B459" s="4">
        <v>17</v>
      </c>
      <c r="C459">
        <v>2.4810791660333061E-2</v>
      </c>
      <c r="D459" s="4">
        <f>Update!$E$25</f>
        <v>7.1153922640376094E-2</v>
      </c>
      <c r="E459" s="4">
        <f t="shared" si="26"/>
        <v>1512.667348922206</v>
      </c>
      <c r="F459" s="4">
        <f t="shared" si="24"/>
        <v>1761.1569657983368</v>
      </c>
      <c r="G459" s="4">
        <f t="shared" si="25"/>
        <v>1339.2386809370696</v>
      </c>
    </row>
    <row r="460" spans="1:7">
      <c r="A460" s="4" t="s">
        <v>20</v>
      </c>
      <c r="B460" s="4">
        <v>18</v>
      </c>
      <c r="C460">
        <v>2.4917161033921831E-2</v>
      </c>
      <c r="D460" s="4">
        <f>Update!$E$25</f>
        <v>7.1153922640376094E-2</v>
      </c>
      <c r="E460" s="4">
        <f t="shared" si="26"/>
        <v>1550.3587248460562</v>
      </c>
      <c r="F460" s="4">
        <f t="shared" si="24"/>
        <v>1805.2049082075469</v>
      </c>
      <c r="G460" s="4">
        <f t="shared" si="25"/>
        <v>1372.7736174992353</v>
      </c>
    </row>
    <row r="461" spans="1:7">
      <c r="A461" s="4" t="s">
        <v>20</v>
      </c>
      <c r="B461" s="4">
        <v>19</v>
      </c>
      <c r="C461">
        <v>2.502303681235429E-2</v>
      </c>
      <c r="D461" s="4">
        <f>Update!$E$25</f>
        <v>7.1153922640376094E-2</v>
      </c>
      <c r="E461" s="4">
        <f t="shared" si="26"/>
        <v>1589.1534082902338</v>
      </c>
      <c r="F461" s="4">
        <f t="shared" si="24"/>
        <v>1850.5448699336182</v>
      </c>
      <c r="G461" s="4">
        <f t="shared" si="25"/>
        <v>1407.2928351190988</v>
      </c>
    </row>
    <row r="462" spans="1:7">
      <c r="A462" s="4" t="s">
        <v>20</v>
      </c>
      <c r="B462" s="4">
        <v>20</v>
      </c>
      <c r="C462">
        <v>2.512842355542522E-2</v>
      </c>
      <c r="D462" s="4">
        <f>Update!$E$25</f>
        <v>7.1153922640376094E-2</v>
      </c>
      <c r="E462" s="4">
        <f t="shared" si="26"/>
        <v>1629.0863282282983</v>
      </c>
      <c r="F462" s="4">
        <f t="shared" si="24"/>
        <v>1897.2178293359427</v>
      </c>
      <c r="G462" s="4">
        <f t="shared" si="25"/>
        <v>1442.8275696488001</v>
      </c>
    </row>
    <row r="463" spans="1:7">
      <c r="A463" s="4" t="s">
        <v>20</v>
      </c>
      <c r="B463" s="4">
        <v>21</v>
      </c>
      <c r="C463">
        <v>2.523332576003456E-2</v>
      </c>
      <c r="D463" s="4">
        <f>Update!$E$25</f>
        <v>7.1153922640376094E-2</v>
      </c>
      <c r="E463" s="4">
        <f t="shared" si="26"/>
        <v>1670.1935942397015</v>
      </c>
      <c r="F463" s="4">
        <f t="shared" si="24"/>
        <v>1945.2661518514824</v>
      </c>
      <c r="G463" s="4">
        <f t="shared" si="25"/>
        <v>1479.4101147194674</v>
      </c>
    </row>
    <row r="464" spans="1:7">
      <c r="A464" s="4" t="s">
        <v>20</v>
      </c>
      <c r="B464" s="4">
        <v>22</v>
      </c>
      <c r="C464">
        <v>2.5337747861341912E-2</v>
      </c>
      <c r="D464" s="4">
        <f>Update!$E$25</f>
        <v>7.1153922640376094E-2</v>
      </c>
      <c r="E464" s="4">
        <f t="shared" si="26"/>
        <v>1712.5125384101755</v>
      </c>
      <c r="F464" s="4">
        <f t="shared" si="24"/>
        <v>1994.7336392880741</v>
      </c>
      <c r="G464" s="4">
        <f t="shared" si="25"/>
        <v>1517.0738593475241</v>
      </c>
    </row>
    <row r="465" spans="1:7">
      <c r="A465" s="4" t="s">
        <v>20</v>
      </c>
      <c r="B465" s="4">
        <v>23</v>
      </c>
      <c r="C465">
        <v>2.544169423388665E-2</v>
      </c>
      <c r="D465" s="4">
        <f>Update!$E$25</f>
        <v>7.1153922640376094E-2</v>
      </c>
      <c r="E465" s="4">
        <f t="shared" si="26"/>
        <v>1756.0817587841043</v>
      </c>
      <c r="F465" s="4">
        <f t="shared" si="24"/>
        <v>2045.665580945607</v>
      </c>
      <c r="G465" s="4">
        <f t="shared" si="25"/>
        <v>1555.8533269359839</v>
      </c>
    </row>
    <row r="466" spans="1:7">
      <c r="A466" s="4" t="s">
        <v>20</v>
      </c>
      <c r="B466" s="4">
        <v>24</v>
      </c>
      <c r="C466">
        <v>2.5545169192690679E-2</v>
      </c>
      <c r="D466" s="4">
        <f>Update!$E$25</f>
        <v>7.1153922640376094E-2</v>
      </c>
      <c r="E466" s="4">
        <f t="shared" si="26"/>
        <v>1800.9411644284421</v>
      </c>
      <c r="F466" s="4">
        <f t="shared" si="24"/>
        <v>2098.1088066353241</v>
      </c>
      <c r="G466" s="4">
        <f t="shared" si="25"/>
        <v>1595.784215724372</v>
      </c>
    </row>
    <row r="467" spans="1:7">
      <c r="A467" s="4" t="s">
        <v>20</v>
      </c>
      <c r="B467" s="4">
        <v>25</v>
      </c>
      <c r="C467">
        <v>2.5648176994335081E-2</v>
      </c>
      <c r="D467" s="4">
        <f>Update!$E$25</f>
        <v>7.1153922640376094E-2</v>
      </c>
      <c r="E467" s="4">
        <f t="shared" si="26"/>
        <v>1847.1320221700867</v>
      </c>
      <c r="F467" s="4">
        <f t="shared" si="24"/>
        <v>2152.1117416702309</v>
      </c>
      <c r="G467" s="4">
        <f t="shared" si="25"/>
        <v>1636.9034407429874</v>
      </c>
    </row>
    <row r="468" spans="1:7">
      <c r="A468" s="4" t="s">
        <v>20</v>
      </c>
      <c r="B468" s="4">
        <v>26</v>
      </c>
      <c r="C468">
        <v>2.5750721838004861E-2</v>
      </c>
      <c r="D468" s="4">
        <f>Update!$E$25</f>
        <v>7.1153922640376094E-2</v>
      </c>
      <c r="E468" s="4">
        <f t="shared" si="26"/>
        <v>1894.6970050710599</v>
      </c>
      <c r="F468" s="4">
        <f t="shared" si="24"/>
        <v>2207.7244639024716</v>
      </c>
      <c r="G468" s="4">
        <f t="shared" si="25"/>
        <v>1679.2491773294198</v>
      </c>
    </row>
    <row r="469" spans="1:7">
      <c r="A469" s="4" t="s">
        <v>20</v>
      </c>
      <c r="B469" s="4">
        <v>27</v>
      </c>
      <c r="C469">
        <v>2.5852807866521891E-2</v>
      </c>
      <c r="D469" s="4">
        <f>Update!$E$25</f>
        <v>7.1153922640376094E-2</v>
      </c>
      <c r="E469" s="4">
        <f t="shared" si="26"/>
        <v>1943.6802427084365</v>
      </c>
      <c r="F469" s="4">
        <f t="shared" si="24"/>
        <v>2264.9987628866475</v>
      </c>
      <c r="G469" s="4">
        <f t="shared" si="25"/>
        <v>1722.8609062676173</v>
      </c>
    </row>
    <row r="470" spans="1:7">
      <c r="A470" s="4" t="s">
        <v>20</v>
      </c>
      <c r="B470" s="4">
        <v>28</v>
      </c>
      <c r="C470">
        <v>2.5954439167347632E-2</v>
      </c>
      <c r="D470" s="4">
        <f>Update!$E$25</f>
        <v>7.1153922640376094E-2</v>
      </c>
      <c r="E470" s="4">
        <f t="shared" si="26"/>
        <v>1994.127373328588</v>
      </c>
      <c r="F470" s="4">
        <f t="shared" si="24"/>
        <v>2323.9882012510698</v>
      </c>
      <c r="G470" s="4">
        <f t="shared" si="25"/>
        <v>1767.7794606121051</v>
      </c>
    </row>
    <row r="471" spans="1:7">
      <c r="A471" s="4" t="s">
        <v>20</v>
      </c>
      <c r="B471" s="4">
        <v>29</v>
      </c>
      <c r="C471">
        <v>2.6055619773562629E-2</v>
      </c>
      <c r="D471" s="4">
        <f>Update!$E$25</f>
        <v>7.1153922640376094E-2</v>
      </c>
      <c r="E471" s="4">
        <f t="shared" si="26"/>
        <v>2046.0855979480909</v>
      </c>
      <c r="F471" s="4">
        <f t="shared" ref="F471:F534" si="27">E471*(1+C471+(1.96*D471))</f>
        <v>2384.7481783622816</v>
      </c>
      <c r="G471" s="4">
        <f t="shared" ref="G471:G534" si="28">E471*(1+C471-(1.96*D471))</f>
        <v>1814.0470742624962</v>
      </c>
    </row>
    <row r="472" spans="1:7">
      <c r="A472" s="4" t="s">
        <v>20</v>
      </c>
      <c r="B472" s="4">
        <v>30</v>
      </c>
      <c r="C472">
        <v>2.615635366482905E-2</v>
      </c>
      <c r="D472" s="4">
        <f>Update!$E$25</f>
        <v>7.1153922640376094E-2</v>
      </c>
      <c r="E472" s="4">
        <f t="shared" si="26"/>
        <v>2099.6037364765343</v>
      </c>
      <c r="F472" s="4">
        <f t="shared" si="27"/>
        <v>2447.3359963715752</v>
      </c>
      <c r="G472" s="4">
        <f t="shared" si="28"/>
        <v>1861.7074323560471</v>
      </c>
    </row>
    <row r="473" spans="1:7">
      <c r="A473" s="4" t="s">
        <v>20</v>
      </c>
      <c r="B473" s="4">
        <v>31</v>
      </c>
      <c r="C473">
        <v>2.6256644768332119E-2</v>
      </c>
      <c r="D473" s="4">
        <f>Update!$E$25</f>
        <v>7.1153922640376094E-2</v>
      </c>
      <c r="E473" s="4">
        <f t="shared" si="26"/>
        <v>2154.7322859394617</v>
      </c>
      <c r="F473" s="4">
        <f t="shared" si="27"/>
        <v>2511.8109287357665</v>
      </c>
      <c r="G473" s="4">
        <f t="shared" si="28"/>
        <v>1910.8057235486942</v>
      </c>
    </row>
    <row r="474" spans="1:7">
      <c r="A474" s="4" t="s">
        <v>20</v>
      </c>
      <c r="B474" s="4">
        <v>32</v>
      </c>
      <c r="C474">
        <v>2.6356496959693661E-2</v>
      </c>
      <c r="D474" s="4">
        <f>Update!$E$25</f>
        <v>7.1153922640376094E-2</v>
      </c>
      <c r="E474" s="4">
        <f t="shared" si="26"/>
        <v>2211.523480882779</v>
      </c>
      <c r="F474" s="4">
        <f t="shared" si="27"/>
        <v>2578.2342913081297</v>
      </c>
      <c r="G474" s="4">
        <f t="shared" si="28"/>
        <v>1961.3886942577844</v>
      </c>
    </row>
    <row r="475" spans="1:7">
      <c r="A475" s="4" t="s">
        <v>20</v>
      </c>
      <c r="B475" s="4">
        <v>33</v>
      </c>
      <c r="C475">
        <v>2.6455914063873601E-2</v>
      </c>
      <c r="D475" s="4">
        <f>Update!$E$25</f>
        <v>7.1153922640376094E-2</v>
      </c>
      <c r="E475" s="4">
        <f t="shared" si="26"/>
        <v>2270.0313560432523</v>
      </c>
      <c r="F475" s="4">
        <f t="shared" si="27"/>
        <v>2646.6695160993254</v>
      </c>
      <c r="G475" s="4">
        <f t="shared" si="28"/>
        <v>2013.5047049427369</v>
      </c>
    </row>
    <row r="476" spans="1:7">
      <c r="A476" s="4" t="s">
        <v>20</v>
      </c>
      <c r="B476" s="4">
        <v>34</v>
      </c>
      <c r="C476">
        <v>2.655489985605097E-2</v>
      </c>
      <c r="D476" s="4">
        <f>Update!$E$25</f>
        <v>7.1153922640376094E-2</v>
      </c>
      <c r="E476" s="4">
        <f t="shared" si="26"/>
        <v>2330.3118113730766</v>
      </c>
      <c r="F476" s="4">
        <f t="shared" si="27"/>
        <v>2717.1822278120749</v>
      </c>
      <c r="G476" s="4">
        <f t="shared" si="28"/>
        <v>2067.2037885028481</v>
      </c>
    </row>
    <row r="477" spans="1:7">
      <c r="A477" s="4" t="s">
        <v>20</v>
      </c>
      <c r="B477" s="4">
        <v>35</v>
      </c>
      <c r="C477">
        <v>2.6653458062479981E-2</v>
      </c>
      <c r="D477" s="4">
        <f>Update!$E$25</f>
        <v>7.1153922640376094E-2</v>
      </c>
      <c r="E477" s="4">
        <f t="shared" si="26"/>
        <v>2392.4226795100108</v>
      </c>
      <c r="F477" s="4">
        <f t="shared" si="27"/>
        <v>2789.8403232574924</v>
      </c>
      <c r="G477" s="4">
        <f t="shared" si="28"/>
        <v>2122.5377108746211</v>
      </c>
    </row>
    <row r="478" spans="1:7">
      <c r="A478" s="4" t="s">
        <v>20</v>
      </c>
      <c r="B478" s="4">
        <v>36</v>
      </c>
      <c r="C478">
        <v>2.6751592361335289E-2</v>
      </c>
      <c r="D478" s="4">
        <f>Update!$E$25</f>
        <v>7.1153922640376094E-2</v>
      </c>
      <c r="E478" s="4">
        <f t="shared" si="26"/>
        <v>2456.423795788276</v>
      </c>
      <c r="F478" s="4">
        <f t="shared" si="27"/>
        <v>2864.7140537653841</v>
      </c>
      <c r="G478" s="4">
        <f t="shared" si="28"/>
        <v>2179.5600339143916</v>
      </c>
    </row>
    <row r="479" spans="1:7">
      <c r="A479" s="4" t="s">
        <v>20</v>
      </c>
      <c r="B479" s="4">
        <v>37</v>
      </c>
      <c r="C479">
        <v>2.6849306383532889E-2</v>
      </c>
      <c r="D479" s="4">
        <f>Update!$E$25</f>
        <v>7.1153922640376094E-2</v>
      </c>
      <c r="E479" s="4">
        <f t="shared" si="26"/>
        <v>2522.3770708891961</v>
      </c>
      <c r="F479" s="4">
        <f t="shared" si="27"/>
        <v>2941.8761107052387</v>
      </c>
      <c r="G479" s="4">
        <f t="shared" si="28"/>
        <v>2238.3261806553583</v>
      </c>
    </row>
    <row r="480" spans="1:7">
      <c r="A480" s="4" t="s">
        <v>20</v>
      </c>
      <c r="B480" s="4">
        <v>38</v>
      </c>
      <c r="C480">
        <v>2.694660371353863E-2</v>
      </c>
      <c r="D480" s="4">
        <f>Update!$E$25</f>
        <v>7.1153922640376094E-2</v>
      </c>
      <c r="E480" s="4">
        <f t="shared" si="26"/>
        <v>2590.3465662345639</v>
      </c>
      <c r="F480" s="4">
        <f t="shared" si="27"/>
        <v>3021.4017142394237</v>
      </c>
      <c r="G480" s="4">
        <f t="shared" si="28"/>
        <v>2298.8935030318007</v>
      </c>
    </row>
    <row r="481" spans="1:7">
      <c r="A481" s="4" t="s">
        <v>20</v>
      </c>
      <c r="B481" s="4">
        <v>39</v>
      </c>
      <c r="C481">
        <v>2.7043487890155982E-2</v>
      </c>
      <c r="D481" s="4">
        <f>Update!$E$25</f>
        <v>7.1153922640376094E-2</v>
      </c>
      <c r="E481" s="4">
        <f t="shared" si="26"/>
        <v>2660.3985722298353</v>
      </c>
      <c r="F481" s="4">
        <f t="shared" si="27"/>
        <v>3103.3687054348984</v>
      </c>
      <c r="G481" s="4">
        <f t="shared" si="28"/>
        <v>2361.3213521669441</v>
      </c>
    </row>
    <row r="482" spans="1:7">
      <c r="A482" s="4" t="s">
        <v>20</v>
      </c>
      <c r="B482" s="4">
        <v>40</v>
      </c>
      <c r="C482">
        <v>2.7139962407298102E-2</v>
      </c>
      <c r="D482" s="4">
        <f>Update!$E$25</f>
        <v>7.1153922640376094E-2</v>
      </c>
      <c r="E482" s="4">
        <f t="shared" si="26"/>
        <v>2732.6016894685827</v>
      </c>
      <c r="F482" s="4">
        <f t="shared" si="27"/>
        <v>3187.85764186492</v>
      </c>
      <c r="G482" s="4">
        <f t="shared" si="28"/>
        <v>2425.6711513248383</v>
      </c>
    </row>
    <row r="483" spans="1:7">
      <c r="A483" s="4" t="s">
        <v>20</v>
      </c>
      <c r="B483" s="4">
        <v>41</v>
      </c>
      <c r="C483">
        <v>2.7236030714743901E-2</v>
      </c>
      <c r="D483" s="4">
        <f>Update!$E$25</f>
        <v>7.1153922640376094E-2</v>
      </c>
      <c r="E483" s="4">
        <f t="shared" si="26"/>
        <v>2807.0269130141101</v>
      </c>
      <c r="F483" s="4">
        <f t="shared" si="27"/>
        <v>3274.9518968374723</v>
      </c>
      <c r="G483" s="4">
        <f t="shared" si="28"/>
        <v>2492.0064716306779</v>
      </c>
    </row>
    <row r="484" spans="1:7">
      <c r="A484" s="4" t="s">
        <v>20</v>
      </c>
      <c r="B484" s="4">
        <v>42</v>
      </c>
      <c r="C484">
        <v>2.733169621887965E-2</v>
      </c>
      <c r="D484" s="4">
        <f>Update!$E$25</f>
        <v>7.1153922640376094E-2</v>
      </c>
      <c r="E484" s="4">
        <f t="shared" si="26"/>
        <v>2883.747719878831</v>
      </c>
      <c r="F484" s="4">
        <f t="shared" si="27"/>
        <v>3364.7377623927</v>
      </c>
      <c r="G484" s="4">
        <f t="shared" si="28"/>
        <v>2560.3931106681921</v>
      </c>
    </row>
    <row r="485" spans="1:7">
      <c r="A485" s="4" t="s">
        <v>20</v>
      </c>
      <c r="B485" s="4">
        <v>43</v>
      </c>
      <c r="C485">
        <v>2.742696228342156E-2</v>
      </c>
      <c r="D485" s="4">
        <f>Update!$E$25</f>
        <v>7.1153922640376094E-2</v>
      </c>
      <c r="E485" s="4">
        <f t="shared" si="26"/>
        <v>2962.8401598268506</v>
      </c>
      <c r="F485" s="4">
        <f t="shared" si="27"/>
        <v>3457.304556217342</v>
      </c>
      <c r="G485" s="4">
        <f t="shared" si="28"/>
        <v>2630.8991740671145</v>
      </c>
    </row>
    <row r="486" spans="1:7">
      <c r="A486" s="4" t="s">
        <v>21</v>
      </c>
      <c r="B486" s="4">
        <v>0</v>
      </c>
      <c r="C486" s="33">
        <f>Update!D28</f>
        <v>-0.34913193059897818</v>
      </c>
      <c r="D486" s="4">
        <f>Update!$E$27</f>
        <v>6.5067137525200394E-2</v>
      </c>
      <c r="E486" s="4">
        <f>Update!C28</f>
        <v>1111.519945519595</v>
      </c>
      <c r="F486" s="4">
        <f t="shared" si="27"/>
        <v>865.20674650903618</v>
      </c>
      <c r="G486" s="4">
        <f t="shared" si="28"/>
        <v>581.69893557309933</v>
      </c>
    </row>
    <row r="487" spans="1:7">
      <c r="A487" s="4" t="s">
        <v>21</v>
      </c>
      <c r="B487" s="4">
        <v>1</v>
      </c>
      <c r="C487">
        <v>-0.3650352645721382</v>
      </c>
      <c r="D487" s="4">
        <f>Update!$E$27</f>
        <v>6.5067137525200394E-2</v>
      </c>
      <c r="E487" s="4">
        <f>E486*(1+C487)</f>
        <v>705.775968129641</v>
      </c>
      <c r="F487" s="4">
        <f t="shared" si="27"/>
        <v>538.15158195611525</v>
      </c>
      <c r="G487" s="4">
        <f t="shared" si="28"/>
        <v>358.13411979344579</v>
      </c>
    </row>
    <row r="488" spans="1:7">
      <c r="A488" s="4" t="s">
        <v>21</v>
      </c>
      <c r="B488" s="4">
        <v>2</v>
      </c>
      <c r="C488">
        <v>-0.38081187740636141</v>
      </c>
      <c r="D488" s="4">
        <f>Update!$E$27</f>
        <v>6.5067137525200394E-2</v>
      </c>
      <c r="E488" s="4">
        <f t="shared" ref="E488:E529" si="29">E487*(1+C488)</f>
        <v>437.00809667790014</v>
      </c>
      <c r="F488" s="4">
        <f t="shared" si="27"/>
        <v>326.32256015549564</v>
      </c>
      <c r="G488" s="4">
        <f t="shared" si="28"/>
        <v>214.85788572492098</v>
      </c>
    </row>
    <row r="489" spans="1:7">
      <c r="A489" s="4" t="s">
        <v>21</v>
      </c>
      <c r="B489" s="4">
        <v>3</v>
      </c>
      <c r="C489">
        <v>-0.39646377262945182</v>
      </c>
      <c r="D489" s="4">
        <f>Update!$E$27</f>
        <v>6.5067137525200394E-2</v>
      </c>
      <c r="E489" s="4">
        <f t="shared" si="29"/>
        <v>263.75021799936366</v>
      </c>
      <c r="F489" s="4">
        <f t="shared" si="27"/>
        <v>192.81929608495332</v>
      </c>
      <c r="G489" s="4">
        <f t="shared" si="28"/>
        <v>125.54632699403788</v>
      </c>
    </row>
    <row r="490" spans="1:7">
      <c r="A490" s="4" t="s">
        <v>21</v>
      </c>
      <c r="B490" s="4">
        <v>4</v>
      </c>
      <c r="C490">
        <v>-0.41199290662642962</v>
      </c>
      <c r="D490" s="4">
        <f>Update!$E$27</f>
        <v>6.5067137525200394E-2</v>
      </c>
      <c r="E490" s="4">
        <f t="shared" si="29"/>
        <v>155.08699906245135</v>
      </c>
      <c r="F490" s="4">
        <f t="shared" si="27"/>
        <v>110.97074704762127</v>
      </c>
      <c r="G490" s="4">
        <f t="shared" si="28"/>
        <v>71.413764029862037</v>
      </c>
    </row>
    <row r="491" spans="1:7">
      <c r="A491" s="4" t="s">
        <v>21</v>
      </c>
      <c r="B491" s="4">
        <v>5</v>
      </c>
      <c r="C491">
        <v>-0.4274011901070045</v>
      </c>
      <c r="D491" s="4">
        <f>Update!$E$27</f>
        <v>6.5067137525200394E-2</v>
      </c>
      <c r="E491" s="4">
        <f t="shared" si="29"/>
        <v>88.802631093035757</v>
      </c>
      <c r="F491" s="4">
        <f t="shared" si="27"/>
        <v>62.173421578702175</v>
      </c>
      <c r="G491" s="4">
        <f t="shared" si="28"/>
        <v>39.523140179775808</v>
      </c>
    </row>
    <row r="492" spans="1:7">
      <c r="A492" s="4" t="s">
        <v>21</v>
      </c>
      <c r="B492" s="4">
        <v>6</v>
      </c>
      <c r="C492">
        <v>-0.44269048951645379</v>
      </c>
      <c r="D492" s="4">
        <f>Update!$E$27</f>
        <v>6.5067137525200394E-2</v>
      </c>
      <c r="E492" s="4">
        <f t="shared" si="29"/>
        <v>49.490550864110695</v>
      </c>
      <c r="F492" s="4">
        <f t="shared" si="27"/>
        <v>33.893163295013686</v>
      </c>
      <c r="G492" s="4">
        <f t="shared" si="28"/>
        <v>21.269946056263461</v>
      </c>
    </row>
    <row r="493" spans="1:7">
      <c r="A493" s="4" t="s">
        <v>21</v>
      </c>
      <c r="B493" s="4">
        <v>7</v>
      </c>
      <c r="C493">
        <v>-0.45786262839245051</v>
      </c>
      <c r="D493" s="4">
        <f>Update!$E$27</f>
        <v>6.5067137525200394E-2</v>
      </c>
      <c r="E493" s="4">
        <f t="shared" si="29"/>
        <v>26.830677164878708</v>
      </c>
      <c r="F493" s="4">
        <f t="shared" si="27"/>
        <v>17.967671704141619</v>
      </c>
      <c r="G493" s="4">
        <f t="shared" si="28"/>
        <v>11.124153889094462</v>
      </c>
    </row>
    <row r="494" spans="1:7">
      <c r="A494" s="4" t="s">
        <v>21</v>
      </c>
      <c r="B494" s="4">
        <v>8</v>
      </c>
      <c r="C494">
        <v>-0.47291938867017702</v>
      </c>
      <c r="D494" s="4">
        <f>Update!$E$27</f>
        <v>6.5067137525200394E-2</v>
      </c>
      <c r="E494" s="4">
        <f t="shared" si="29"/>
        <v>14.141929722457391</v>
      </c>
      <c r="F494" s="4">
        <f t="shared" si="27"/>
        <v>9.2574797402970308</v>
      </c>
      <c r="G494" s="4">
        <f t="shared" si="28"/>
        <v>5.6503941866954408</v>
      </c>
    </row>
    <row r="495" spans="1:7">
      <c r="A495" s="4" t="s">
        <v>21</v>
      </c>
      <c r="B495" s="4">
        <v>9</v>
      </c>
      <c r="C495">
        <v>-0.48786251193838748</v>
      </c>
      <c r="D495" s="4">
        <f>Update!$E$27</f>
        <v>6.5067137525200394E-2</v>
      </c>
      <c r="E495" s="4">
        <f t="shared" si="29"/>
        <v>7.2426123644031852</v>
      </c>
      <c r="F495" s="4">
        <f t="shared" si="27"/>
        <v>4.6328751706318476</v>
      </c>
      <c r="G495" s="4">
        <f t="shared" si="28"/>
        <v>2.7855514359869993</v>
      </c>
    </row>
    <row r="496" spans="1:7">
      <c r="A496" s="4" t="s">
        <v>21</v>
      </c>
      <c r="B496" s="4">
        <v>10</v>
      </c>
      <c r="C496">
        <v>-0.50269370064825036</v>
      </c>
      <c r="D496" s="4">
        <f>Update!$E$27</f>
        <v>6.5067137525200394E-2</v>
      </c>
      <c r="E496" s="4">
        <f t="shared" si="29"/>
        <v>3.6017967525805736</v>
      </c>
      <c r="F496" s="4">
        <f t="shared" si="27"/>
        <v>2.2505390791334361</v>
      </c>
      <c r="G496" s="4">
        <f t="shared" si="28"/>
        <v>1.3318533489525528</v>
      </c>
    </row>
    <row r="497" spans="1:7">
      <c r="A497" s="4" t="s">
        <v>21</v>
      </c>
      <c r="B497" s="4">
        <v>11</v>
      </c>
      <c r="C497">
        <v>-0.51741461927733834</v>
      </c>
      <c r="D497" s="4">
        <f>Update!$E$27</f>
        <v>6.5067137525200394E-2</v>
      </c>
      <c r="E497" s="4">
        <f t="shared" si="29"/>
        <v>1.7381744571297426</v>
      </c>
      <c r="F497" s="4">
        <f t="shared" si="27"/>
        <v>1.0604897335882717</v>
      </c>
      <c r="G497" s="4">
        <f t="shared" si="28"/>
        <v>0.6171454307244536</v>
      </c>
    </row>
    <row r="498" spans="1:7">
      <c r="A498" s="4" t="s">
        <v>21</v>
      </c>
      <c r="B498" s="4">
        <v>12</v>
      </c>
      <c r="C498">
        <v>-0.53202689545065507</v>
      </c>
      <c r="D498" s="4">
        <f>Update!$E$27</f>
        <v>6.5067137525200394E-2</v>
      </c>
      <c r="E498" s="4">
        <f t="shared" si="29"/>
        <v>0.81341889695137792</v>
      </c>
      <c r="F498" s="4">
        <f t="shared" si="27"/>
        <v>0.484394771403163</v>
      </c>
      <c r="G498" s="4">
        <f t="shared" si="28"/>
        <v>0.27692156160771703</v>
      </c>
    </row>
    <row r="499" spans="1:7">
      <c r="A499" s="4" t="s">
        <v>21</v>
      </c>
      <c r="B499" s="4">
        <v>13</v>
      </c>
      <c r="C499">
        <v>-0.54653212102056781</v>
      </c>
      <c r="D499" s="4">
        <f>Update!$E$27</f>
        <v>6.5067137525200394E-2</v>
      </c>
      <c r="E499" s="4">
        <f t="shared" si="29"/>
        <v>0.36885934192233066</v>
      </c>
      <c r="F499" s="4">
        <f t="shared" si="27"/>
        <v>0.21430708161876624</v>
      </c>
      <c r="G499" s="4">
        <f t="shared" si="28"/>
        <v>0.12022464522777063</v>
      </c>
    </row>
    <row r="500" spans="1:7">
      <c r="A500" s="4" t="s">
        <v>21</v>
      </c>
      <c r="B500" s="4">
        <v>14</v>
      </c>
      <c r="C500">
        <v>-0.56093185310750382</v>
      </c>
      <c r="D500" s="4">
        <f>Update!$E$27</f>
        <v>6.5067137525200394E-2</v>
      </c>
      <c r="E500" s="4">
        <f t="shared" si="29"/>
        <v>0.16195438772182336</v>
      </c>
      <c r="F500" s="4">
        <f t="shared" si="27"/>
        <v>9.1763313398792609E-2</v>
      </c>
      <c r="G500" s="4">
        <f t="shared" si="28"/>
        <v>5.0454712397467016E-2</v>
      </c>
    </row>
    <row r="501" spans="1:7">
      <c r="A501" s="4" t="s">
        <v>21</v>
      </c>
      <c r="B501" s="4">
        <v>15</v>
      </c>
      <c r="C501">
        <v>-0.57522761510304132</v>
      </c>
      <c r="D501" s="4">
        <f>Update!$E$27</f>
        <v>6.5067137525200394E-2</v>
      </c>
      <c r="E501" s="4">
        <f t="shared" si="29"/>
        <v>6.8793751517125634E-2</v>
      </c>
      <c r="F501" s="4">
        <f t="shared" si="27"/>
        <v>3.7995062379983208E-2</v>
      </c>
      <c r="G501" s="4">
        <f t="shared" si="28"/>
        <v>2.0448309415893238E-2</v>
      </c>
    </row>
    <row r="502" spans="1:7">
      <c r="A502" s="4" t="s">
        <v>21</v>
      </c>
      <c r="B502" s="4">
        <v>16</v>
      </c>
      <c r="C502">
        <v>-0.58942089763712158</v>
      </c>
      <c r="D502" s="4">
        <f>Update!$E$27</f>
        <v>6.5067137525200394E-2</v>
      </c>
      <c r="E502" s="4">
        <f t="shared" si="29"/>
        <v>2.824527674607635E-2</v>
      </c>
      <c r="F502" s="4">
        <f t="shared" si="27"/>
        <v>1.5199085413084729E-2</v>
      </c>
      <c r="G502" s="4">
        <f t="shared" si="28"/>
        <v>7.9947553317054922E-3</v>
      </c>
    </row>
    <row r="503" spans="1:7">
      <c r="A503" s="4" t="s">
        <v>21</v>
      </c>
      <c r="B503" s="4">
        <v>17</v>
      </c>
      <c r="C503">
        <v>-0.60351315951071793</v>
      </c>
      <c r="D503" s="4">
        <f>Update!$E$27</f>
        <v>6.5067137525200394E-2</v>
      </c>
      <c r="E503" s="4">
        <f t="shared" si="29"/>
        <v>1.1198880535797201E-2</v>
      </c>
      <c r="F503" s="4">
        <f t="shared" si="27"/>
        <v>5.8684197965591239E-3</v>
      </c>
      <c r="G503" s="4">
        <f t="shared" si="28"/>
        <v>3.0119977247511777E-3</v>
      </c>
    </row>
    <row r="504" spans="1:7">
      <c r="A504" s="4" t="s">
        <v>21</v>
      </c>
      <c r="B504" s="4">
        <v>18</v>
      </c>
      <c r="C504">
        <v>-0.61750582859563519</v>
      </c>
      <c r="D504" s="4">
        <f>Update!$E$27</f>
        <v>6.5067137525200394E-2</v>
      </c>
      <c r="E504" s="4">
        <f t="shared" si="29"/>
        <v>4.2835065311962192E-3</v>
      </c>
      <c r="F504" s="4">
        <f t="shared" si="27"/>
        <v>2.1846986781237426E-3</v>
      </c>
      <c r="G504" s="4">
        <f t="shared" si="28"/>
        <v>1.0921338845864233E-3</v>
      </c>
    </row>
    <row r="505" spans="1:7">
      <c r="A505" s="4" t="s">
        <v>21</v>
      </c>
      <c r="B505" s="4">
        <v>19</v>
      </c>
      <c r="C505">
        <v>-0.6314003027027324</v>
      </c>
      <c r="D505" s="4">
        <f>Update!$E$27</f>
        <v>6.5067137525200394E-2</v>
      </c>
      <c r="E505" s="4">
        <f t="shared" si="29"/>
        <v>1.5788992107697952E-3</v>
      </c>
      <c r="F505" s="4">
        <f t="shared" si="27"/>
        <v>7.8334129724039496E-4</v>
      </c>
      <c r="G505" s="4">
        <f t="shared" si="28"/>
        <v>3.8062224506488749E-4</v>
      </c>
    </row>
    <row r="506" spans="1:7">
      <c r="A506" s="4" t="s">
        <v>21</v>
      </c>
      <c r="B506" s="4">
        <v>20</v>
      </c>
      <c r="C506">
        <v>-0.64519795041986949</v>
      </c>
      <c r="D506" s="4">
        <f>Update!$E$27</f>
        <v>6.5067137525200394E-2</v>
      </c>
      <c r="E506" s="4">
        <f t="shared" si="29"/>
        <v>5.601966760615738E-4</v>
      </c>
      <c r="F506" s="4">
        <f t="shared" si="27"/>
        <v>2.702017013930416E-4</v>
      </c>
      <c r="G506" s="4">
        <f t="shared" si="28"/>
        <v>1.2731615627620404E-4</v>
      </c>
    </row>
    <row r="507" spans="1:7">
      <c r="A507" s="4" t="s">
        <v>21</v>
      </c>
      <c r="B507" s="4">
        <v>21</v>
      </c>
      <c r="C507">
        <v>-0.65890011192084597</v>
      </c>
      <c r="D507" s="4">
        <f>Update!$E$27</f>
        <v>6.5067137525200394E-2</v>
      </c>
      <c r="E507" s="4">
        <f t="shared" si="29"/>
        <v>1.9108302350691694E-4</v>
      </c>
      <c r="F507" s="4">
        <f t="shared" si="27"/>
        <v>8.9547519655776839E-5</v>
      </c>
      <c r="G507" s="4">
        <f t="shared" si="28"/>
        <v>4.0809276208294621E-5</v>
      </c>
    </row>
    <row r="508" spans="1:7">
      <c r="A508" s="4" t="s">
        <v>21</v>
      </c>
      <c r="B508" s="4">
        <v>22</v>
      </c>
      <c r="C508">
        <v>-0.67250809974657155</v>
      </c>
      <c r="D508" s="4">
        <f>Update!$E$27</f>
        <v>6.5067137525200394E-2</v>
      </c>
      <c r="E508" s="4">
        <f t="shared" si="29"/>
        <v>6.2578142474450772E-5</v>
      </c>
      <c r="F508" s="4">
        <f t="shared" si="27"/>
        <v>2.8474524774102745E-5</v>
      </c>
      <c r="G508" s="4">
        <f t="shared" si="28"/>
        <v>1.2513144812472588E-5</v>
      </c>
    </row>
    <row r="509" spans="1:7">
      <c r="A509" s="4" t="s">
        <v>21</v>
      </c>
      <c r="B509" s="4">
        <v>23</v>
      </c>
      <c r="C509">
        <v>-0.68602319955957736</v>
      </c>
      <c r="D509" s="4">
        <f>Update!$E$27</f>
        <v>6.5067137525200394E-2</v>
      </c>
      <c r="E509" s="4">
        <f t="shared" si="29"/>
        <v>1.9648084951632967E-5</v>
      </c>
      <c r="F509" s="4">
        <f t="shared" si="27"/>
        <v>8.6747943533785921E-6</v>
      </c>
      <c r="G509" s="4">
        <f t="shared" si="28"/>
        <v>3.6632913424120789E-6</v>
      </c>
    </row>
    <row r="510" spans="1:7">
      <c r="A510" s="4" t="s">
        <v>21</v>
      </c>
      <c r="B510" s="4">
        <v>24</v>
      </c>
      <c r="C510">
        <v>-0.6994466708729119</v>
      </c>
      <c r="D510" s="4">
        <f>Update!$E$27</f>
        <v>6.5067137525200394E-2</v>
      </c>
      <c r="E510" s="4">
        <f t="shared" si="29"/>
        <v>5.9052973431851294E-6</v>
      </c>
      <c r="F510" s="4">
        <f t="shared" si="27"/>
        <v>2.5279687329178447E-6</v>
      </c>
      <c r="G510" s="4">
        <f t="shared" si="28"/>
        <v>1.0217448190414334E-6</v>
      </c>
    </row>
    <row r="511" spans="1:7">
      <c r="A511" s="4" t="s">
        <v>21</v>
      </c>
      <c r="B511" s="4">
        <v>25</v>
      </c>
      <c r="C511">
        <v>-0.71277974775453412</v>
      </c>
      <c r="D511" s="4">
        <f>Update!$E$27</f>
        <v>6.5067137525200394E-2</v>
      </c>
      <c r="E511" s="4">
        <f t="shared" si="29"/>
        <v>1.6961209924941123E-6</v>
      </c>
      <c r="F511" s="4">
        <f t="shared" si="27"/>
        <v>7.0346930554385673E-7</v>
      </c>
      <c r="G511" s="4">
        <f t="shared" si="28"/>
        <v>2.7085129306212102E-7</v>
      </c>
    </row>
    <row r="512" spans="1:7">
      <c r="A512" s="4" t="s">
        <v>21</v>
      </c>
      <c r="B512" s="4">
        <v>26</v>
      </c>
      <c r="C512">
        <v>-0.72602363950810922</v>
      </c>
      <c r="D512" s="4">
        <f>Update!$E$27</f>
        <v>6.5067137525200394E-2</v>
      </c>
      <c r="E512" s="4">
        <f t="shared" si="29"/>
        <v>4.6469705647743048E-7</v>
      </c>
      <c r="F512" s="4">
        <f t="shared" si="27"/>
        <v>1.865795625364717E-7</v>
      </c>
      <c r="G512" s="4">
        <f t="shared" si="28"/>
        <v>6.8052453993490365E-8</v>
      </c>
    </row>
    <row r="513" spans="1:7">
      <c r="A513" s="4" t="s">
        <v>21</v>
      </c>
      <c r="B513" s="4">
        <v>27</v>
      </c>
      <c r="C513">
        <v>-0.7391795313312306</v>
      </c>
      <c r="D513" s="4">
        <f>Update!$E$27</f>
        <v>6.5067137525200394E-2</v>
      </c>
      <c r="E513" s="4">
        <f t="shared" si="29"/>
        <v>1.2120250405944102E-7</v>
      </c>
      <c r="F513" s="4">
        <f t="shared" si="27"/>
        <v>4.7069241912679083E-8</v>
      </c>
      <c r="G513" s="4">
        <f t="shared" si="28"/>
        <v>1.6154945912544587E-8</v>
      </c>
    </row>
    <row r="514" spans="1:7">
      <c r="A514" s="4" t="s">
        <v>21</v>
      </c>
      <c r="B514" s="4">
        <v>28</v>
      </c>
      <c r="C514">
        <v>-0.75224858495189206</v>
      </c>
      <c r="D514" s="4">
        <f>Update!$E$27</f>
        <v>6.5067137525200394E-2</v>
      </c>
      <c r="E514" s="4">
        <f t="shared" si="29"/>
        <v>3.0028091888100561E-8</v>
      </c>
      <c r="F514" s="4">
        <f t="shared" si="27"/>
        <v>1.1269032546096218E-8</v>
      </c>
      <c r="G514" s="4">
        <f t="shared" si="28"/>
        <v>3.6099719668468334E-9</v>
      </c>
    </row>
    <row r="515" spans="1:7">
      <c r="A515" s="4" t="s">
        <v>21</v>
      </c>
      <c r="B515" s="4">
        <v>29</v>
      </c>
      <c r="C515">
        <v>-0.76523193924409494</v>
      </c>
      <c r="D515" s="4">
        <f>Update!$E$27</f>
        <v>6.5067137525200394E-2</v>
      </c>
      <c r="E515" s="4">
        <f t="shared" si="29"/>
        <v>7.0496369007694925E-9</v>
      </c>
      <c r="F515" s="4">
        <f t="shared" si="27"/>
        <v>2.5540809839281109E-9</v>
      </c>
      <c r="G515" s="4">
        <f t="shared" si="28"/>
        <v>7.5597818452573412E-10</v>
      </c>
    </row>
    <row r="516" spans="1:7">
      <c r="A516" s="4" t="s">
        <v>21</v>
      </c>
      <c r="B516" s="4">
        <v>30</v>
      </c>
      <c r="C516">
        <v>-0.77813071082340013</v>
      </c>
      <c r="D516" s="4">
        <f>Update!$E$27</f>
        <v>6.5067137525200394E-2</v>
      </c>
      <c r="E516" s="4">
        <f t="shared" si="29"/>
        <v>1.5640979281268558E-9</v>
      </c>
      <c r="F516" s="4">
        <f t="shared" si="27"/>
        <v>5.4649719050102797E-10</v>
      </c>
      <c r="G516" s="4">
        <f t="shared" si="28"/>
        <v>1.4755340053116826E-10</v>
      </c>
    </row>
    <row r="517" spans="1:7">
      <c r="A517" s="4" t="s">
        <v>21</v>
      </c>
      <c r="B517" s="4">
        <v>31</v>
      </c>
      <c r="C517">
        <v>-0.79094599462317827</v>
      </c>
      <c r="D517" s="4">
        <f>Update!$E$27</f>
        <v>6.5067137525200394E-2</v>
      </c>
      <c r="E517" s="4">
        <f t="shared" si="29"/>
        <v>3.2698093667650746E-10</v>
      </c>
      <c r="F517" s="4">
        <f t="shared" si="27"/>
        <v>1.1005707310079315E-10</v>
      </c>
      <c r="G517" s="4">
        <f t="shared" si="28"/>
        <v>2.6656275887384452E-11</v>
      </c>
    </row>
    <row r="518" spans="1:7">
      <c r="A518" s="4" t="s">
        <v>21</v>
      </c>
      <c r="B518" s="4">
        <v>32</v>
      </c>
      <c r="C518">
        <v>-0.80367886445242132</v>
      </c>
      <c r="D518" s="4">
        <f>Update!$E$27</f>
        <v>6.5067137525200394E-2</v>
      </c>
      <c r="E518" s="4">
        <f t="shared" si="29"/>
        <v>6.4193268790742867E-11</v>
      </c>
      <c r="F518" s="4">
        <f t="shared" si="27"/>
        <v>2.0789165030764449E-11</v>
      </c>
      <c r="G518" s="4">
        <f t="shared" si="28"/>
        <v>4.415825816254718E-12</v>
      </c>
    </row>
    <row r="519" spans="1:7">
      <c r="A519" s="4" t="s">
        <v>21</v>
      </c>
      <c r="B519" s="4">
        <v>33</v>
      </c>
      <c r="C519">
        <v>-0.81633037353563065</v>
      </c>
      <c r="D519" s="4">
        <f>Update!$E$27</f>
        <v>6.5067137525200394E-2</v>
      </c>
      <c r="E519" s="4">
        <f t="shared" si="29"/>
        <v>1.1790353700322602E-11</v>
      </c>
      <c r="F519" s="4">
        <f t="shared" si="27"/>
        <v>3.6691724087727536E-12</v>
      </c>
      <c r="G519" s="4">
        <f t="shared" si="28"/>
        <v>6.6188731126934082E-13</v>
      </c>
    </row>
    <row r="520" spans="1:7">
      <c r="A520" s="4" t="s">
        <v>21</v>
      </c>
      <c r="B520" s="4">
        <v>34</v>
      </c>
      <c r="C520">
        <v>-0.82890155503562735</v>
      </c>
      <c r="D520" s="4">
        <f>Update!$E$27</f>
        <v>6.5067137525200394E-2</v>
      </c>
      <c r="E520" s="4">
        <f t="shared" si="29"/>
        <v>2.0173111837051339E-12</v>
      </c>
      <c r="F520" s="4">
        <f t="shared" si="27"/>
        <v>6.0242970841486921E-13</v>
      </c>
      <c r="G520" s="4">
        <f t="shared" si="28"/>
        <v>8.7887904667503468E-14</v>
      </c>
    </row>
    <row r="521" spans="1:7">
      <c r="A521" s="4" t="s">
        <v>21</v>
      </c>
      <c r="B521" s="4">
        <v>35</v>
      </c>
      <c r="C521">
        <v>-0.84139342255980321</v>
      </c>
      <c r="D521" s="4">
        <f>Update!$E$27</f>
        <v>6.5067137525200394E-2</v>
      </c>
      <c r="E521" s="4">
        <f t="shared" si="29"/>
        <v>3.1995882247930341E-13</v>
      </c>
      <c r="F521" s="4">
        <f t="shared" si="27"/>
        <v>9.1552430976375379E-14</v>
      </c>
      <c r="G521" s="4">
        <f t="shared" si="28"/>
        <v>9.9427165341002637E-15</v>
      </c>
    </row>
    <row r="522" spans="1:7">
      <c r="A522" s="4" t="s">
        <v>21</v>
      </c>
      <c r="B522" s="4">
        <v>36</v>
      </c>
      <c r="C522">
        <v>-0.85380697065062616</v>
      </c>
      <c r="D522" s="4">
        <f>Update!$E$27</f>
        <v>6.5067137525200394E-2</v>
      </c>
      <c r="E522" s="4">
        <f t="shared" si="29"/>
        <v>4.6775749525307897E-14</v>
      </c>
      <c r="F522" s="4">
        <f t="shared" si="27"/>
        <v>1.2803674212519069E-14</v>
      </c>
      <c r="G522" s="4">
        <f t="shared" si="28"/>
        <v>8.7290283386552575E-16</v>
      </c>
    </row>
    <row r="523" spans="1:7">
      <c r="A523" s="4" t="s">
        <v>21</v>
      </c>
      <c r="B523" s="4">
        <v>37</v>
      </c>
      <c r="C523">
        <v>-0.86614317526070916</v>
      </c>
      <c r="D523" s="4">
        <f>Update!$E$27</f>
        <v>6.5067137525200394E-2</v>
      </c>
      <c r="E523" s="4">
        <f t="shared" si="29"/>
        <v>6.2612533062581061E-15</v>
      </c>
      <c r="F523" s="4">
        <f t="shared" si="27"/>
        <v>1.6366190731825841E-15</v>
      </c>
      <c r="G523" s="4">
        <f t="shared" si="28"/>
        <v>3.9603899745609312E-17</v>
      </c>
    </row>
    <row r="524" spans="1:7">
      <c r="A524" s="4" t="s">
        <v>21</v>
      </c>
      <c r="B524" s="4">
        <v>38</v>
      </c>
      <c r="C524">
        <v>-0.87840299421330581</v>
      </c>
      <c r="D524" s="4">
        <f>Update!$E$27</f>
        <v>6.5067137525200394E-2</v>
      </c>
      <c r="E524" s="4">
        <f t="shared" si="29"/>
        <v>7.6134965451302502E-16</v>
      </c>
      <c r="F524" s="4">
        <f t="shared" si="27"/>
        <v>1.8967396998844502E-16</v>
      </c>
      <c r="G524" s="4">
        <f t="shared" si="28"/>
        <v>-4.5182932974091814E-18</v>
      </c>
    </row>
    <row r="525" spans="1:7">
      <c r="A525" s="4" t="s">
        <v>21</v>
      </c>
      <c r="B525" s="4">
        <v>39</v>
      </c>
      <c r="C525">
        <v>-0.89058736764852764</v>
      </c>
      <c r="D525" s="4">
        <f>Update!$E$27</f>
        <v>6.5067137525200394E-2</v>
      </c>
      <c r="E525" s="4">
        <f t="shared" si="29"/>
        <v>8.3301269840154112E-17</v>
      </c>
      <c r="F525" s="4">
        <f t="shared" si="27"/>
        <v>1.9737754565629321E-17</v>
      </c>
      <c r="G525" s="4">
        <f t="shared" si="28"/>
        <v>-1.5093321427661716E-18</v>
      </c>
    </row>
    <row r="526" spans="1:7">
      <c r="A526" s="4" t="s">
        <v>21</v>
      </c>
      <c r="B526" s="4">
        <v>40</v>
      </c>
      <c r="C526">
        <v>-0.90269721845601847</v>
      </c>
      <c r="D526" s="4">
        <f>Update!$E$27</f>
        <v>6.5067137525200394E-2</v>
      </c>
      <c r="E526" s="4">
        <f t="shared" si="29"/>
        <v>8.1054452615927731E-18</v>
      </c>
      <c r="F526" s="4">
        <f t="shared" si="27"/>
        <v>1.8223826878219819E-18</v>
      </c>
      <c r="G526" s="4">
        <f t="shared" si="28"/>
        <v>-2.4501794861105833E-19</v>
      </c>
    </row>
    <row r="527" spans="1:7">
      <c r="A527" s="4" t="s">
        <v>21</v>
      </c>
      <c r="B527" s="4">
        <v>41</v>
      </c>
      <c r="C527">
        <v>-0.91473345269437001</v>
      </c>
      <c r="D527" s="4">
        <f>Update!$E$27</f>
        <v>6.5067137525200394E-2</v>
      </c>
      <c r="E527" s="4">
        <f t="shared" si="29"/>
        <v>6.9112333183079469E-19</v>
      </c>
      <c r="F527" s="4">
        <f t="shared" si="27"/>
        <v>1.4706975735062877E-19</v>
      </c>
      <c r="G527" s="4">
        <f t="shared" si="28"/>
        <v>-2.9210356815478626E-20</v>
      </c>
    </row>
    <row r="528" spans="1:7">
      <c r="A528" s="4" t="s">
        <v>21</v>
      </c>
      <c r="B528" s="4">
        <v>42</v>
      </c>
      <c r="C528">
        <v>-0.92669695999798574</v>
      </c>
      <c r="D528" s="4">
        <f>Update!$E$27</f>
        <v>6.5067137525200394E-2</v>
      </c>
      <c r="E528" s="4">
        <f t="shared" si="29"/>
        <v>5.0661441239518118E-20</v>
      </c>
      <c r="F528" s="4">
        <f t="shared" si="27"/>
        <v>1.0174571783878997E-20</v>
      </c>
      <c r="G528" s="4">
        <f t="shared" si="28"/>
        <v>-2.7472964763988136E-21</v>
      </c>
    </row>
    <row r="529" spans="1:7">
      <c r="A529" s="4" t="s">
        <v>21</v>
      </c>
      <c r="B529" s="4">
        <v>43</v>
      </c>
      <c r="C529">
        <v>-0.93858861397158488</v>
      </c>
      <c r="D529" s="4">
        <f>Update!$E$27</f>
        <v>6.5067137525200394E-2</v>
      </c>
      <c r="E529" s="4">
        <f t="shared" si="29"/>
        <v>3.1111893247159165E-21</v>
      </c>
      <c r="F529" s="4">
        <f t="shared" si="27"/>
        <v>5.8783736859773603E-22</v>
      </c>
      <c r="G529" s="4">
        <f t="shared" si="28"/>
        <v>-2.0571247134250948E-22</v>
      </c>
    </row>
    <row r="530" spans="1:7">
      <c r="A530" s="4" t="s">
        <v>22</v>
      </c>
      <c r="B530" s="4">
        <v>0</v>
      </c>
      <c r="C530" s="33">
        <f>Update!D30</f>
        <v>3.1321340410210938E-2</v>
      </c>
      <c r="D530" s="4">
        <f>Update!$E$29</f>
        <v>7.1071908625686506E-2</v>
      </c>
      <c r="E530" s="4">
        <f>Update!C30</f>
        <v>1673.3188748155671</v>
      </c>
      <c r="F530" s="4">
        <f t="shared" si="27"/>
        <v>1958.8243586066524</v>
      </c>
      <c r="G530" s="4">
        <f t="shared" si="28"/>
        <v>1492.6345712103407</v>
      </c>
    </row>
    <row r="531" spans="1:7">
      <c r="A531" s="4" t="s">
        <v>22</v>
      </c>
      <c r="B531" s="4">
        <v>1</v>
      </c>
      <c r="C531">
        <v>3.1321340410210938E-2</v>
      </c>
      <c r="D531" s="4">
        <f>Update!$E$29</f>
        <v>7.1071908625686506E-2</v>
      </c>
      <c r="E531" s="4">
        <f>E530*(1+C531)</f>
        <v>1725.7294649084965</v>
      </c>
      <c r="F531" s="4">
        <f t="shared" si="27"/>
        <v>2020.1773631463843</v>
      </c>
      <c r="G531" s="4">
        <f t="shared" si="28"/>
        <v>1539.3858867232689</v>
      </c>
    </row>
    <row r="532" spans="1:7">
      <c r="A532" s="4" t="s">
        <v>22</v>
      </c>
      <c r="B532" s="4">
        <v>2</v>
      </c>
      <c r="C532">
        <v>3.1321340410210938E-2</v>
      </c>
      <c r="D532" s="4">
        <f>Update!$E$29</f>
        <v>7.1071908625686506E-2</v>
      </c>
      <c r="E532" s="4">
        <f t="shared" ref="E532:E573" si="30">E531*(1+C532)</f>
        <v>1779.7816249348266</v>
      </c>
      <c r="F532" s="4">
        <f t="shared" si="27"/>
        <v>2083.4520260264944</v>
      </c>
      <c r="G532" s="4">
        <f t="shared" si="28"/>
        <v>1587.6015161040027</v>
      </c>
    </row>
    <row r="533" spans="1:7">
      <c r="A533" s="4" t="s">
        <v>22</v>
      </c>
      <c r="B533" s="4">
        <v>3</v>
      </c>
      <c r="C533">
        <v>3.1321340410210938E-2</v>
      </c>
      <c r="D533" s="4">
        <f>Update!$E$29</f>
        <v>7.1071908625686506E-2</v>
      </c>
      <c r="E533" s="4">
        <f t="shared" si="30"/>
        <v>1835.5267710652486</v>
      </c>
      <c r="F533" s="4">
        <f t="shared" si="27"/>
        <v>2148.7085361620138</v>
      </c>
      <c r="G533" s="4">
        <f t="shared" si="28"/>
        <v>1637.327323625663</v>
      </c>
    </row>
    <row r="534" spans="1:7">
      <c r="A534" s="4" t="s">
        <v>22</v>
      </c>
      <c r="B534" s="4">
        <v>4</v>
      </c>
      <c r="C534">
        <v>3.1321340410210938E-2</v>
      </c>
      <c r="D534" s="4">
        <f>Update!$E$29</f>
        <v>7.1071908625686506E-2</v>
      </c>
      <c r="E534" s="4">
        <f t="shared" si="30"/>
        <v>1893.0179298938383</v>
      </c>
      <c r="F534" s="4">
        <f t="shared" si="27"/>
        <v>2216.0089676654698</v>
      </c>
      <c r="G534" s="4">
        <f t="shared" si="28"/>
        <v>1688.6106100918819</v>
      </c>
    </row>
    <row r="535" spans="1:7">
      <c r="A535" s="4" t="s">
        <v>22</v>
      </c>
      <c r="B535" s="4">
        <v>5</v>
      </c>
      <c r="C535">
        <v>3.1321340410210938E-2</v>
      </c>
      <c r="D535" s="4">
        <f>Update!$E$29</f>
        <v>7.1071908625686506E-2</v>
      </c>
      <c r="E535" s="4">
        <f t="shared" si="30"/>
        <v>1952.3097888786758</v>
      </c>
      <c r="F535" s="4">
        <f t="shared" ref="F535:F598" si="31">E535*(1+C535+(1.96*D535))</f>
        <v>2285.4173388937998</v>
      </c>
      <c r="G535" s="4">
        <f t="shared" ref="G535:G598" si="32">E535*(1+C535-(1.96*D535))</f>
        <v>1741.5001578308634</v>
      </c>
    </row>
    <row r="536" spans="1:7">
      <c r="A536" s="4" t="s">
        <v>22</v>
      </c>
      <c r="B536" s="4">
        <v>6</v>
      </c>
      <c r="C536">
        <v>3.1321340410210938E-2</v>
      </c>
      <c r="D536" s="4">
        <f>Update!$E$29</f>
        <v>7.1071908625686506E-2</v>
      </c>
      <c r="E536" s="4">
        <f t="shared" si="30"/>
        <v>2013.4587483623318</v>
      </c>
      <c r="F536" s="4">
        <f t="shared" si="31"/>
        <v>2356.999673344691</v>
      </c>
      <c r="G536" s="4">
        <f t="shared" si="32"/>
        <v>1796.0462770987199</v>
      </c>
    </row>
    <row r="537" spans="1:7">
      <c r="A537" s="4" t="s">
        <v>22</v>
      </c>
      <c r="B537" s="4">
        <v>7</v>
      </c>
      <c r="C537">
        <v>3.1321340410210938E-2</v>
      </c>
      <c r="D537" s="4">
        <f>Update!$E$29</f>
        <v>7.1071908625686506E-2</v>
      </c>
      <c r="E537" s="4">
        <f t="shared" si="30"/>
        <v>2076.5229752217056</v>
      </c>
      <c r="F537" s="4">
        <f t="shared" si="31"/>
        <v>2430.8240624602759</v>
      </c>
      <c r="G537" s="4">
        <f t="shared" si="32"/>
        <v>1852.3008539362208</v>
      </c>
    </row>
    <row r="538" spans="1:7">
      <c r="A538" s="4" t="s">
        <v>22</v>
      </c>
      <c r="B538" s="4">
        <v>8</v>
      </c>
      <c r="C538">
        <v>3.1321340410210938E-2</v>
      </c>
      <c r="D538" s="4">
        <f>Update!$E$29</f>
        <v>7.1071908625686506E-2</v>
      </c>
      <c r="E538" s="4">
        <f t="shared" si="30"/>
        <v>2141.5624581982484</v>
      </c>
      <c r="F538" s="4">
        <f t="shared" si="31"/>
        <v>2506.960730397926</v>
      </c>
      <c r="G538" s="4">
        <f t="shared" si="32"/>
        <v>1910.3173995244815</v>
      </c>
    </row>
    <row r="539" spans="1:7">
      <c r="A539" s="4" t="s">
        <v>22</v>
      </c>
      <c r="B539" s="4">
        <v>9</v>
      </c>
      <c r="C539">
        <v>3.1321340410210938E-2</v>
      </c>
      <c r="D539" s="4">
        <f>Update!$E$29</f>
        <v>7.1071908625686506E-2</v>
      </c>
      <c r="E539" s="4">
        <f t="shared" si="30"/>
        <v>2208.6390649612035</v>
      </c>
      <c r="F539" s="4">
        <f t="shared" si="31"/>
        <v>2585.4821008297499</v>
      </c>
      <c r="G539" s="4">
        <f t="shared" si="32"/>
        <v>1970.1511010865363</v>
      </c>
    </row>
    <row r="540" spans="1:7">
      <c r="A540" s="4" t="s">
        <v>22</v>
      </c>
      <c r="B540" s="4">
        <v>10</v>
      </c>
      <c r="C540">
        <v>3.1321340410210938E-2</v>
      </c>
      <c r="D540" s="4">
        <f>Update!$E$29</f>
        <v>7.1071908625686506E-2</v>
      </c>
      <c r="E540" s="4">
        <f t="shared" si="30"/>
        <v>2277.8166009581432</v>
      </c>
      <c r="F540" s="4">
        <f t="shared" si="31"/>
        <v>2666.4628658343458</v>
      </c>
      <c r="G540" s="4">
        <f t="shared" si="32"/>
        <v>2031.8588743832195</v>
      </c>
    </row>
    <row r="541" spans="1:7">
      <c r="A541" s="4" t="s">
        <v>22</v>
      </c>
      <c r="B541" s="4">
        <v>11</v>
      </c>
      <c r="C541">
        <v>3.1321340410210938E-2</v>
      </c>
      <c r="D541" s="4">
        <f>Update!$E$29</f>
        <v>7.1071908625686506E-2</v>
      </c>
      <c r="E541" s="4">
        <f t="shared" si="30"/>
        <v>2349.1608701087825</v>
      </c>
      <c r="F541" s="4">
        <f t="shared" si="31"/>
        <v>2749.9800569463296</v>
      </c>
      <c r="G541" s="4">
        <f t="shared" si="32"/>
        <v>2095.4994178532843</v>
      </c>
    </row>
    <row r="542" spans="1:7">
      <c r="A542" s="4" t="s">
        <v>22</v>
      </c>
      <c r="B542" s="4">
        <v>12</v>
      </c>
      <c r="C542">
        <v>3.1321340410210938E-2</v>
      </c>
      <c r="D542" s="4">
        <f>Update!$E$29</f>
        <v>7.1071908625686506E-2</v>
      </c>
      <c r="E542" s="4">
        <f t="shared" si="30"/>
        <v>2422.7397373998069</v>
      </c>
      <c r="F542" s="4">
        <f t="shared" si="31"/>
        <v>2836.1131184312367</v>
      </c>
      <c r="G542" s="4">
        <f t="shared" si="32"/>
        <v>2161.1332684492654</v>
      </c>
    </row>
    <row r="543" spans="1:7">
      <c r="A543" s="4" t="s">
        <v>22</v>
      </c>
      <c r="B543" s="4">
        <v>13</v>
      </c>
      <c r="C543">
        <v>3.1321340410210938E-2</v>
      </c>
      <c r="D543" s="4">
        <f>Update!$E$29</f>
        <v>7.1071908625686506E-2</v>
      </c>
      <c r="E543" s="4">
        <f t="shared" si="30"/>
        <v>2498.6231934402513</v>
      </c>
      <c r="F543" s="4">
        <f t="shared" si="31"/>
        <v>2924.943982855486</v>
      </c>
      <c r="G543" s="4">
        <f t="shared" si="32"/>
        <v>2228.8228592221967</v>
      </c>
    </row>
    <row r="544" spans="1:7">
      <c r="A544" s="4" t="s">
        <v>22</v>
      </c>
      <c r="B544" s="4">
        <v>14</v>
      </c>
      <c r="C544">
        <v>3.1321340410210938E-2</v>
      </c>
      <c r="D544" s="4">
        <f>Update!$E$29</f>
        <v>7.1071908625686506E-2</v>
      </c>
      <c r="E544" s="4">
        <f t="shared" si="30"/>
        <v>2576.8834210388413</v>
      </c>
      <c r="F544" s="4">
        <f t="shared" si="31"/>
        <v>3016.5571490233006</v>
      </c>
      <c r="G544" s="4">
        <f t="shared" si="32"/>
        <v>2298.6325787099545</v>
      </c>
    </row>
    <row r="545" spans="1:7">
      <c r="A545" s="4" t="s">
        <v>22</v>
      </c>
      <c r="B545" s="4">
        <v>15</v>
      </c>
      <c r="C545">
        <v>3.1321340410210938E-2</v>
      </c>
      <c r="D545" s="4">
        <f>Update!$E$29</f>
        <v>7.1071908625686506E-2</v>
      </c>
      <c r="E545" s="4">
        <f t="shared" si="30"/>
        <v>2657.5948638666277</v>
      </c>
      <c r="F545" s="4">
        <f t="shared" si="31"/>
        <v>3111.0397623547146</v>
      </c>
      <c r="G545" s="4">
        <f t="shared" si="32"/>
        <v>2370.6288321857301</v>
      </c>
    </row>
    <row r="546" spans="1:7">
      <c r="A546" s="4" t="s">
        <v>22</v>
      </c>
      <c r="B546" s="4">
        <v>16</v>
      </c>
      <c r="C546">
        <v>3.1321340410210938E-2</v>
      </c>
      <c r="D546" s="4">
        <f>Update!$E$29</f>
        <v>7.1071908625686506E-2</v>
      </c>
      <c r="E546" s="4">
        <f t="shared" si="30"/>
        <v>2740.8342972702221</v>
      </c>
      <c r="F546" s="4">
        <f t="shared" si="31"/>
        <v>3208.4816977811279</v>
      </c>
      <c r="G546" s="4">
        <f t="shared" si="32"/>
        <v>2444.8801048248797</v>
      </c>
    </row>
    <row r="547" spans="1:7">
      <c r="A547" s="4" t="s">
        <v>22</v>
      </c>
      <c r="B547" s="4">
        <v>17</v>
      </c>
      <c r="C547">
        <v>3.1321340410210938E-2</v>
      </c>
      <c r="D547" s="4">
        <f>Update!$E$29</f>
        <v>7.1071908625686506E-2</v>
      </c>
      <c r="E547" s="4">
        <f t="shared" si="30"/>
        <v>2826.6809013030038</v>
      </c>
      <c r="F547" s="4">
        <f t="shared" si="31"/>
        <v>3308.9756452372617</v>
      </c>
      <c r="G547" s="4">
        <f t="shared" si="32"/>
        <v>2521.4570268502516</v>
      </c>
    </row>
    <row r="548" spans="1:7">
      <c r="A548" s="4" t="s">
        <v>22</v>
      </c>
      <c r="B548" s="4">
        <v>18</v>
      </c>
      <c r="C548">
        <v>3.1321340410210938E-2</v>
      </c>
      <c r="D548" s="4">
        <f>Update!$E$29</f>
        <v>7.1071908625686506E-2</v>
      </c>
      <c r="E548" s="4">
        <f t="shared" si="30"/>
        <v>2915.2163360437567</v>
      </c>
      <c r="F548" s="4">
        <f t="shared" si="31"/>
        <v>3412.6171978308353</v>
      </c>
      <c r="G548" s="4">
        <f t="shared" si="32"/>
        <v>2600.4324407179465</v>
      </c>
    </row>
    <row r="549" spans="1:7">
      <c r="A549" s="4" t="s">
        <v>22</v>
      </c>
      <c r="B549" s="4">
        <v>19</v>
      </c>
      <c r="C549">
        <v>3.1321340410210938E-2</v>
      </c>
      <c r="D549" s="4">
        <f>Update!$E$29</f>
        <v>7.1071908625686506E-2</v>
      </c>
      <c r="E549" s="4">
        <f t="shared" si="30"/>
        <v>3006.5248192743907</v>
      </c>
      <c r="F549" s="4">
        <f t="shared" si="31"/>
        <v>3519.5049427738345</v>
      </c>
      <c r="G549" s="4">
        <f t="shared" si="32"/>
        <v>2681.8814704074284</v>
      </c>
    </row>
    <row r="550" spans="1:7">
      <c r="A550" s="4" t="s">
        <v>22</v>
      </c>
      <c r="B550" s="4">
        <v>20</v>
      </c>
      <c r="C550">
        <v>3.1321340410210938E-2</v>
      </c>
      <c r="D550" s="4">
        <f>Update!$E$29</f>
        <v>7.1071908625686506E-2</v>
      </c>
      <c r="E550" s="4">
        <f t="shared" si="30"/>
        <v>3100.6932065906317</v>
      </c>
      <c r="F550" s="4">
        <f t="shared" si="31"/>
        <v>3629.7405551618735</v>
      </c>
      <c r="G550" s="4">
        <f t="shared" si="32"/>
        <v>2765.8815928818967</v>
      </c>
    </row>
    <row r="551" spans="1:7">
      <c r="A551" s="4" t="s">
        <v>22</v>
      </c>
      <c r="B551" s="4">
        <v>21</v>
      </c>
      <c r="C551">
        <v>3.1321340410210938E-2</v>
      </c>
      <c r="D551" s="4">
        <f>Update!$E$29</f>
        <v>7.1071908625686506E-2</v>
      </c>
      <c r="E551" s="4">
        <f t="shared" si="30"/>
        <v>3197.8110740218849</v>
      </c>
      <c r="F551" s="4">
        <f t="shared" si="31"/>
        <v>3743.4288946908459</v>
      </c>
      <c r="G551" s="4">
        <f t="shared" si="32"/>
        <v>2852.5127117868865</v>
      </c>
    </row>
    <row r="552" spans="1:7">
      <c r="A552" s="4" t="s">
        <v>22</v>
      </c>
      <c r="B552" s="4">
        <v>22</v>
      </c>
      <c r="C552">
        <v>3.1321340410210938E-2</v>
      </c>
      <c r="D552" s="4">
        <f>Update!$E$29</f>
        <v>7.1071908625686506E-2</v>
      </c>
      <c r="E552" s="4">
        <f t="shared" si="30"/>
        <v>3297.9708032388662</v>
      </c>
      <c r="F552" s="4">
        <f t="shared" si="31"/>
        <v>3860.6781054028775</v>
      </c>
      <c r="G552" s="4">
        <f t="shared" si="32"/>
        <v>2941.8572334572173</v>
      </c>
    </row>
    <row r="553" spans="1:7">
      <c r="A553" s="4" t="s">
        <v>22</v>
      </c>
      <c r="B553" s="4">
        <v>23</v>
      </c>
      <c r="C553">
        <v>3.1321340410210938E-2</v>
      </c>
      <c r="D553" s="4">
        <f>Update!$E$29</f>
        <v>7.1071908625686506E-2</v>
      </c>
      <c r="E553" s="4">
        <f t="shared" si="30"/>
        <v>3401.2676694300471</v>
      </c>
      <c r="F553" s="4">
        <f t="shared" si="31"/>
        <v>3981.5997185564484</v>
      </c>
      <c r="G553" s="4">
        <f t="shared" si="32"/>
        <v>3034.0001453045716</v>
      </c>
    </row>
    <row r="554" spans="1:7">
      <c r="A554" s="4" t="s">
        <v>22</v>
      </c>
      <c r="B554" s="4">
        <v>24</v>
      </c>
      <c r="C554">
        <v>3.1321340410210938E-2</v>
      </c>
      <c r="D554" s="4">
        <f>Update!$E$29</f>
        <v>7.1071908625686506E-2</v>
      </c>
      <c r="E554" s="4">
        <f t="shared" si="30"/>
        <v>3507.79993193051</v>
      </c>
      <c r="F554" s="4">
        <f t="shared" si="31"/>
        <v>4106.3087587185546</v>
      </c>
      <c r="G554" s="4">
        <f t="shared" si="32"/>
        <v>3129.0290966602852</v>
      </c>
    </row>
    <row r="555" spans="1:7">
      <c r="A555" s="4" t="s">
        <v>22</v>
      </c>
      <c r="B555" s="4">
        <v>25</v>
      </c>
      <c r="C555">
        <v>3.1321340410210938E-2</v>
      </c>
      <c r="D555" s="4">
        <f>Update!$E$29</f>
        <v>7.1071908625686506E-2</v>
      </c>
      <c r="E555" s="4">
        <f t="shared" si="30"/>
        <v>3617.6689276894199</v>
      </c>
      <c r="F555" s="4">
        <f t="shared" si="31"/>
        <v>4234.9238531798092</v>
      </c>
      <c r="G555" s="4">
        <f t="shared" si="32"/>
        <v>3227.0344821502367</v>
      </c>
    </row>
    <row r="556" spans="1:7">
      <c r="A556" s="4" t="s">
        <v>22</v>
      </c>
      <c r="B556" s="4">
        <v>26</v>
      </c>
      <c r="C556">
        <v>3.1321340410210938E-2</v>
      </c>
      <c r="D556" s="4">
        <f>Update!$E$29</f>
        <v>7.1071908625686506E-2</v>
      </c>
      <c r="E556" s="4">
        <f t="shared" si="30"/>
        <v>3730.9791676650225</v>
      </c>
      <c r="F556" s="4">
        <f t="shared" si="31"/>
        <v>4367.5673447965755</v>
      </c>
      <c r="G556" s="4">
        <f t="shared" si="32"/>
        <v>3328.1095276811525</v>
      </c>
    </row>
    <row r="557" spans="1:7">
      <c r="A557" s="4" t="s">
        <v>22</v>
      </c>
      <c r="B557" s="4">
        <v>27</v>
      </c>
      <c r="C557">
        <v>3.1321340410210938E-2</v>
      </c>
      <c r="D557" s="4">
        <f>Update!$E$29</f>
        <v>7.1071908625686506E-2</v>
      </c>
      <c r="E557" s="4">
        <f t="shared" si="30"/>
        <v>3847.8384362388638</v>
      </c>
      <c r="F557" s="4">
        <f t="shared" si="31"/>
        <v>4504.3654083674692</v>
      </c>
      <c r="G557" s="4">
        <f t="shared" si="32"/>
        <v>3432.3503791201197</v>
      </c>
    </row>
    <row r="558" spans="1:7">
      <c r="A558" s="4" t="s">
        <v>22</v>
      </c>
      <c r="B558" s="4">
        <v>28</v>
      </c>
      <c r="C558">
        <v>3.1321340410210938E-2</v>
      </c>
      <c r="D558" s="4">
        <f>Update!$E$29</f>
        <v>7.1071908625686506E-2</v>
      </c>
      <c r="E558" s="4">
        <f t="shared" si="30"/>
        <v>3968.3578937437946</v>
      </c>
      <c r="F558" s="4">
        <f t="shared" si="31"/>
        <v>4645.448170654925</v>
      </c>
      <c r="G558" s="4">
        <f t="shared" si="32"/>
        <v>3539.8561937516574</v>
      </c>
    </row>
    <row r="559" spans="1:7">
      <c r="A559" s="4" t="s">
        <v>22</v>
      </c>
      <c r="B559" s="4">
        <v>29</v>
      </c>
      <c r="C559">
        <v>3.1321340410210938E-2</v>
      </c>
      <c r="D559" s="4">
        <f>Update!$E$29</f>
        <v>7.1071908625686506E-2</v>
      </c>
      <c r="E559" s="4">
        <f t="shared" si="30"/>
        <v>4092.6521822032914</v>
      </c>
      <c r="F559" s="4">
        <f t="shared" si="31"/>
        <v>4790.9498341659992</v>
      </c>
      <c r="G559" s="4">
        <f t="shared" si="32"/>
        <v>3650.7292345993465</v>
      </c>
    </row>
    <row r="560" spans="1:7">
      <c r="A560" s="4" t="s">
        <v>22</v>
      </c>
      <c r="B560" s="4">
        <v>30</v>
      </c>
      <c r="C560">
        <v>3.1321340410210938E-2</v>
      </c>
      <c r="D560" s="4">
        <f>Update!$E$29</f>
        <v>7.1071908625686506E-2</v>
      </c>
      <c r="E560" s="4">
        <f t="shared" si="30"/>
        <v>4220.8395343826733</v>
      </c>
      <c r="F560" s="4">
        <f t="shared" si="31"/>
        <v>4941.0088048101561</v>
      </c>
      <c r="G560" s="4">
        <f t="shared" si="32"/>
        <v>3765.0749677017411</v>
      </c>
    </row>
    <row r="561" spans="1:7">
      <c r="A561" s="4" t="s">
        <v>22</v>
      </c>
      <c r="B561" s="4">
        <v>31</v>
      </c>
      <c r="C561">
        <v>3.1321340410210938E-2</v>
      </c>
      <c r="D561" s="4">
        <f>Update!$E$29</f>
        <v>7.1071908625686506E-2</v>
      </c>
      <c r="E561" s="4">
        <f t="shared" si="30"/>
        <v>4353.0418862559491</v>
      </c>
      <c r="F561" s="4">
        <f t="shared" si="31"/>
        <v>5095.7678235554649</v>
      </c>
      <c r="G561" s="4">
        <f t="shared" si="32"/>
        <v>3883.0021624350911</v>
      </c>
    </row>
    <row r="562" spans="1:7">
      <c r="A562" s="4" t="s">
        <v>22</v>
      </c>
      <c r="B562" s="4">
        <v>32</v>
      </c>
      <c r="C562">
        <v>3.1321340410210938E-2</v>
      </c>
      <c r="D562" s="4">
        <f>Update!$E$29</f>
        <v>7.1071908625686506E-2</v>
      </c>
      <c r="E562" s="4">
        <f t="shared" si="30"/>
        <v>4489.3849929952776</v>
      </c>
      <c r="F562" s="4">
        <f t="shared" si="31"/>
        <v>5255.3741022084441</v>
      </c>
      <c r="G562" s="4">
        <f t="shared" si="32"/>
        <v>4004.6229949783051</v>
      </c>
    </row>
    <row r="563" spans="1:7">
      <c r="A563" s="4" t="s">
        <v>22</v>
      </c>
      <c r="B563" s="4">
        <v>33</v>
      </c>
      <c r="C563">
        <v>3.1321340410210938E-2</v>
      </c>
      <c r="D563" s="4">
        <f>Update!$E$29</f>
        <v>7.1071908625686506E-2</v>
      </c>
      <c r="E563" s="4">
        <f t="shared" si="30"/>
        <v>4629.9985485933748</v>
      </c>
      <c r="F563" s="4">
        <f t="shared" si="31"/>
        <v>5419.9794634467207</v>
      </c>
      <c r="G563" s="4">
        <f t="shared" si="32"/>
        <v>4130.0531550185788</v>
      </c>
    </row>
    <row r="564" spans="1:7">
      <c r="A564" s="4" t="s">
        <v>22</v>
      </c>
      <c r="B564" s="4">
        <v>34</v>
      </c>
      <c r="C564">
        <v>3.1321340410210938E-2</v>
      </c>
      <c r="D564" s="4">
        <f>Update!$E$29</f>
        <v>7.1071908625686506E-2</v>
      </c>
      <c r="E564" s="4">
        <f t="shared" si="30"/>
        <v>4775.0163092326502</v>
      </c>
      <c r="F564" s="4">
        <f t="shared" si="31"/>
        <v>5589.7404852376876</v>
      </c>
      <c r="G564" s="4">
        <f t="shared" si="32"/>
        <v>4259.4119557991817</v>
      </c>
    </row>
    <row r="565" spans="1:7">
      <c r="A565" s="4" t="s">
        <v>22</v>
      </c>
      <c r="B565" s="4">
        <v>35</v>
      </c>
      <c r="C565">
        <v>3.1321340410210938E-2</v>
      </c>
      <c r="D565" s="4">
        <f>Update!$E$29</f>
        <v>7.1071908625686506E-2</v>
      </c>
      <c r="E565" s="4">
        <f t="shared" si="30"/>
        <v>4924.5762205184346</v>
      </c>
      <c r="F565" s="4">
        <f t="shared" si="31"/>
        <v>5764.8186497805546</v>
      </c>
      <c r="G565" s="4">
        <f t="shared" si="32"/>
        <v>4392.8224476140895</v>
      </c>
    </row>
    <row r="566" spans="1:7">
      <c r="A566" s="4" t="s">
        <v>22</v>
      </c>
      <c r="B566" s="4">
        <v>36</v>
      </c>
      <c r="C566">
        <v>3.1321340410210938E-2</v>
      </c>
      <c r="D566" s="4">
        <f>Update!$E$29</f>
        <v>7.1071908625686506E-2</v>
      </c>
      <c r="E566" s="4">
        <f t="shared" si="30"/>
        <v>5078.820548697322</v>
      </c>
      <c r="F566" s="4">
        <f t="shared" si="31"/>
        <v>5945.3804971134632</v>
      </c>
      <c r="G566" s="4">
        <f t="shared" si="32"/>
        <v>4530.411534857426</v>
      </c>
    </row>
    <row r="567" spans="1:7">
      <c r="A567" s="4" t="s">
        <v>22</v>
      </c>
      <c r="B567" s="4">
        <v>37</v>
      </c>
      <c r="C567">
        <v>3.1321340410210938E-2</v>
      </c>
      <c r="D567" s="4">
        <f>Update!$E$29</f>
        <v>7.1071908625686506E-2</v>
      </c>
      <c r="E567" s="4">
        <f t="shared" si="30"/>
        <v>5237.896015985445</v>
      </c>
      <c r="F567" s="4">
        <f t="shared" si="31"/>
        <v>6131.5977835317835</v>
      </c>
      <c r="G567" s="4">
        <f t="shared" si="32"/>
        <v>4672.310096739041</v>
      </c>
    </row>
    <row r="568" spans="1:7">
      <c r="A568" s="4" t="s">
        <v>22</v>
      </c>
      <c r="B568" s="4">
        <v>38</v>
      </c>
      <c r="C568">
        <v>3.1321340410210938E-2</v>
      </c>
      <c r="D568" s="4">
        <f>Update!$E$29</f>
        <v>7.1071908625686506E-2</v>
      </c>
      <c r="E568" s="4">
        <f t="shared" si="30"/>
        <v>5401.9539401354123</v>
      </c>
      <c r="F568" s="4">
        <f t="shared" si="31"/>
        <v>6323.6476449682768</v>
      </c>
      <c r="G568" s="4">
        <f t="shared" si="32"/>
        <v>4818.65311178107</v>
      </c>
    </row>
    <row r="569" spans="1:7">
      <c r="A569" s="4" t="s">
        <v>22</v>
      </c>
      <c r="B569" s="4">
        <v>39</v>
      </c>
      <c r="C569">
        <v>3.1321340410210938E-2</v>
      </c>
      <c r="D569" s="4">
        <f>Update!$E$29</f>
        <v>7.1071908625686506E-2</v>
      </c>
      <c r="E569" s="4">
        <f t="shared" si="30"/>
        <v>5571.150378374673</v>
      </c>
      <c r="F569" s="4">
        <f t="shared" si="31"/>
        <v>6521.7127654905553</v>
      </c>
      <c r="G569" s="4">
        <f t="shared" si="32"/>
        <v>4969.5797862138861</v>
      </c>
    </row>
    <row r="570" spans="1:7">
      <c r="A570" s="4" t="s">
        <v>22</v>
      </c>
      <c r="B570" s="4">
        <v>40</v>
      </c>
      <c r="C570">
        <v>3.1321340410210938E-2</v>
      </c>
      <c r="D570" s="4">
        <f>Update!$E$29</f>
        <v>7.1071908625686506E-2</v>
      </c>
      <c r="E570" s="4">
        <f t="shared" si="30"/>
        <v>5745.6462758522212</v>
      </c>
      <c r="F570" s="4">
        <f t="shared" si="31"/>
        <v>6725.9815510761027</v>
      </c>
      <c r="G570" s="4">
        <f t="shared" si="32"/>
        <v>5125.2336863935943</v>
      </c>
    </row>
    <row r="571" spans="1:7">
      <c r="A571" s="4" t="s">
        <v>22</v>
      </c>
      <c r="B571" s="4">
        <v>41</v>
      </c>
      <c r="C571">
        <v>3.1321340410210938E-2</v>
      </c>
      <c r="D571" s="4">
        <f>Update!$E$29</f>
        <v>7.1071908625686506E-2</v>
      </c>
      <c r="E571" s="4">
        <f t="shared" si="30"/>
        <v>5925.607618734849</v>
      </c>
      <c r="F571" s="4">
        <f t="shared" si="31"/>
        <v>6936.6483088301557</v>
      </c>
      <c r="G571" s="4">
        <f t="shared" si="32"/>
        <v>5285.7628753670078</v>
      </c>
    </row>
    <row r="572" spans="1:7">
      <c r="A572" s="4" t="s">
        <v>22</v>
      </c>
      <c r="B572" s="4">
        <v>42</v>
      </c>
      <c r="C572">
        <v>3.1321340410210938E-2</v>
      </c>
      <c r="D572" s="4">
        <f>Update!$E$29</f>
        <v>7.1071908625686506E-2</v>
      </c>
      <c r="E572" s="4">
        <f t="shared" si="30"/>
        <v>6111.2055920985822</v>
      </c>
      <c r="F572" s="4">
        <f t="shared" si="31"/>
        <v>7153.913431816939</v>
      </c>
      <c r="G572" s="4">
        <f t="shared" si="32"/>
        <v>5451.3200537140337</v>
      </c>
    </row>
    <row r="573" spans="1:7">
      <c r="A573" s="4" t="s">
        <v>22</v>
      </c>
      <c r="B573" s="4">
        <v>43</v>
      </c>
      <c r="C573">
        <v>3.1321340410210938E-2</v>
      </c>
      <c r="D573" s="4">
        <f>Update!$E$29</f>
        <v>7.1071908625686506E-2</v>
      </c>
      <c r="E573" s="4">
        <f t="shared" si="30"/>
        <v>6302.6167427654864</v>
      </c>
      <c r="F573" s="4">
        <f t="shared" si="31"/>
        <v>7377.9835896800569</v>
      </c>
      <c r="G573" s="4">
        <f t="shared" si="32"/>
        <v>5622.0627048014194</v>
      </c>
    </row>
    <row r="574" spans="1:7">
      <c r="A574" s="4" t="s">
        <v>23</v>
      </c>
      <c r="B574" s="4">
        <v>0</v>
      </c>
      <c r="C574" s="33">
        <f>Update!D38</f>
        <v>0.19425044703122959</v>
      </c>
      <c r="D574" s="4">
        <f>Update!$E$31</f>
        <v>0.34031088943284998</v>
      </c>
      <c r="E574" s="4">
        <f>Update!C38</f>
        <v>4693.0899396652449</v>
      </c>
      <c r="F574" s="4">
        <f t="shared" si="31"/>
        <v>8735.05959705243</v>
      </c>
      <c r="G574" s="4">
        <f t="shared" si="32"/>
        <v>2474.3899197535397</v>
      </c>
    </row>
    <row r="575" spans="1:7">
      <c r="A575" s="4" t="s">
        <v>23</v>
      </c>
      <c r="B575" s="4">
        <v>1</v>
      </c>
      <c r="C575">
        <v>0.19584212573363299</v>
      </c>
      <c r="D575" s="4">
        <f>Update!$E$31</f>
        <v>0.34031088943284998</v>
      </c>
      <c r="E575" s="4">
        <f>E574*(1+C575)</f>
        <v>5612.1946497084136</v>
      </c>
      <c r="F575" s="4">
        <f t="shared" si="31"/>
        <v>10454.685047646833</v>
      </c>
      <c r="G575" s="4">
        <f t="shared" si="32"/>
        <v>2967.9125122296286</v>
      </c>
    </row>
    <row r="576" spans="1:7">
      <c r="A576" s="4" t="s">
        <v>23</v>
      </c>
      <c r="B576" s="4">
        <v>2</v>
      </c>
      <c r="C576">
        <v>0.1974205953318974</v>
      </c>
      <c r="D576" s="4">
        <f>Update!$E$31</f>
        <v>0.34031088943284998</v>
      </c>
      <c r="E576" s="4">
        <f t="shared" ref="E576:E617" si="33">E575*(1+C576)</f>
        <v>6720.1574585723383</v>
      </c>
      <c r="F576" s="4">
        <f t="shared" si="31"/>
        <v>12529.262758004665</v>
      </c>
      <c r="G576" s="4">
        <f t="shared" si="32"/>
        <v>3564.447131530897</v>
      </c>
    </row>
    <row r="577" spans="1:7">
      <c r="A577" s="4" t="s">
        <v>23</v>
      </c>
      <c r="B577" s="4">
        <v>3</v>
      </c>
      <c r="C577">
        <v>0.19898607326354881</v>
      </c>
      <c r="D577" s="4">
        <f>Update!$E$31</f>
        <v>0.34031088943284998</v>
      </c>
      <c r="E577" s="4">
        <f t="shared" si="33"/>
        <v>8057.3752029663983</v>
      </c>
      <c r="F577" s="4">
        <f t="shared" si="31"/>
        <v>15035.025198174515</v>
      </c>
      <c r="G577" s="4">
        <f t="shared" si="32"/>
        <v>4286.3361126570298</v>
      </c>
    </row>
    <row r="578" spans="1:7">
      <c r="A578" s="4" t="s">
        <v>23</v>
      </c>
      <c r="B578" s="4">
        <v>4</v>
      </c>
      <c r="C578">
        <v>0.2005387716409926</v>
      </c>
      <c r="D578" s="4">
        <f>Update!$E$31</f>
        <v>0.34031088943284998</v>
      </c>
      <c r="E578" s="4">
        <f t="shared" si="33"/>
        <v>9673.1913288198721</v>
      </c>
      <c r="F578" s="4">
        <f t="shared" si="31"/>
        <v>18065.150231488762</v>
      </c>
      <c r="G578" s="4">
        <f t="shared" si="32"/>
        <v>5160.9322400106576</v>
      </c>
    </row>
    <row r="579" spans="1:7">
      <c r="A579" s="4" t="s">
        <v>23</v>
      </c>
      <c r="B579" s="4">
        <v>5</v>
      </c>
      <c r="C579">
        <v>0.20207889742399271</v>
      </c>
      <c r="D579" s="4">
        <f>Update!$E$31</f>
        <v>0.34031088943284998</v>
      </c>
      <c r="E579" s="4">
        <f t="shared" si="33"/>
        <v>11627.939167119119</v>
      </c>
      <c r="F579" s="4">
        <f t="shared" si="31"/>
        <v>21733.644360981234</v>
      </c>
      <c r="G579" s="4">
        <f t="shared" si="32"/>
        <v>6221.756225666385</v>
      </c>
    </row>
    <row r="580" spans="1:7">
      <c r="A580" s="4" t="s">
        <v>23</v>
      </c>
      <c r="B580" s="4">
        <v>6</v>
      </c>
      <c r="C580">
        <v>0.20360665258522159</v>
      </c>
      <c r="D580" s="4">
        <f>Update!$E$31</f>
        <v>0.34031088943284998</v>
      </c>
      <c r="E580" s="4">
        <f t="shared" si="33"/>
        <v>13995.464937400831</v>
      </c>
      <c r="F580" s="4">
        <f t="shared" si="31"/>
        <v>26180.140581590211</v>
      </c>
      <c r="G580" s="4">
        <f t="shared" si="32"/>
        <v>7509.9288277674932</v>
      </c>
    </row>
    <row r="581" spans="1:7">
      <c r="A581" s="4" t="s">
        <v>23</v>
      </c>
      <c r="B581" s="4">
        <v>7</v>
      </c>
      <c r="C581">
        <v>0.20512223426921669</v>
      </c>
      <c r="D581" s="4">
        <f>Update!$E$31</f>
        <v>0.34031088943284998</v>
      </c>
      <c r="E581" s="4">
        <f t="shared" si="33"/>
        <v>16866.245974996975</v>
      </c>
      <c r="F581" s="4">
        <f t="shared" si="31"/>
        <v>31575.831684645651</v>
      </c>
      <c r="G581" s="4">
        <f t="shared" si="32"/>
        <v>9075.9443815994237</v>
      </c>
    </row>
    <row r="582" spans="1:7">
      <c r="A582" s="4" t="s">
        <v>23</v>
      </c>
      <c r="B582" s="4">
        <v>8</v>
      </c>
      <c r="C582">
        <v>0.20662583494505221</v>
      </c>
      <c r="D582" s="4">
        <f>Update!$E$31</f>
        <v>0.34031088943284998</v>
      </c>
      <c r="E582" s="4">
        <f t="shared" si="33"/>
        <v>20351.248131969351</v>
      </c>
      <c r="F582" s="4">
        <f t="shared" si="31"/>
        <v>38130.814421015319</v>
      </c>
      <c r="G582" s="4">
        <f t="shared" si="32"/>
        <v>10981.869117807586</v>
      </c>
    </row>
    <row r="583" spans="1:7">
      <c r="A583" s="4" t="s">
        <v>23</v>
      </c>
      <c r="B583" s="4">
        <v>9</v>
      </c>
      <c r="C583">
        <v>0.2081176425530242</v>
      </c>
      <c r="D583" s="4">
        <f>Update!$E$31</f>
        <v>0.34031088943284998</v>
      </c>
      <c r="E583" s="4">
        <f t="shared" si="33"/>
        <v>24586.70191620645</v>
      </c>
      <c r="F583" s="4">
        <f t="shared" si="31"/>
        <v>46103.188255917426</v>
      </c>
      <c r="G583" s="4">
        <f t="shared" si="32"/>
        <v>13304.068458405096</v>
      </c>
    </row>
    <row r="584" spans="1:7">
      <c r="A584" s="4" t="s">
        <v>23</v>
      </c>
      <c r="B584" s="4">
        <v>10</v>
      </c>
      <c r="C584">
        <v>0.20959784064562809</v>
      </c>
      <c r="D584" s="4">
        <f>Update!$E$31</f>
        <v>0.34031088943284998</v>
      </c>
      <c r="E584" s="4">
        <f t="shared" si="33"/>
        <v>29740.021546441047</v>
      </c>
      <c r="F584" s="4">
        <f t="shared" si="31"/>
        <v>55810.338084403629</v>
      </c>
      <c r="G584" s="4">
        <f t="shared" si="32"/>
        <v>16136.593602255452</v>
      </c>
    </row>
    <row r="585" spans="1:7">
      <c r="A585" s="4" t="s">
        <v>23</v>
      </c>
      <c r="B585" s="4">
        <v>11</v>
      </c>
      <c r="C585">
        <v>0.21106660852309231</v>
      </c>
      <c r="D585" s="4">
        <f>Update!$E$31</f>
        <v>0.34031088943284998</v>
      </c>
      <c r="E585" s="4">
        <f t="shared" si="33"/>
        <v>36017.14703165205</v>
      </c>
      <c r="F585" s="4">
        <f t="shared" si="31"/>
        <v>67642.937693003885</v>
      </c>
      <c r="G585" s="4">
        <f t="shared" si="32"/>
        <v>19595.390515596941</v>
      </c>
    </row>
    <row r="586" spans="1:7">
      <c r="A586" s="4" t="s">
        <v>23</v>
      </c>
      <c r="B586" s="4">
        <v>12</v>
      </c>
      <c r="C586">
        <v>0.21252412136371929</v>
      </c>
      <c r="D586" s="4">
        <f>Update!$E$31</f>
        <v>0.34031088943284998</v>
      </c>
      <c r="E586" s="4">
        <f t="shared" si="33"/>
        <v>43671.659558581792</v>
      </c>
      <c r="F586" s="4">
        <f t="shared" si="31"/>
        <v>82082.345597248466</v>
      </c>
      <c r="G586" s="4">
        <f t="shared" si="32"/>
        <v>23823.535672281258</v>
      </c>
    </row>
    <row r="587" spans="1:7">
      <c r="A587" s="4" t="s">
        <v>23</v>
      </c>
      <c r="B587" s="4">
        <v>13</v>
      </c>
      <c r="C587">
        <v>0.21397055034927051</v>
      </c>
      <c r="D587" s="4">
        <f>Update!$E$31</f>
        <v>0.34031088943284998</v>
      </c>
      <c r="E587" s="4">
        <f t="shared" si="33"/>
        <v>53016.108588997522</v>
      </c>
      <c r="F587" s="4">
        <f t="shared" si="31"/>
        <v>99722.234294815004</v>
      </c>
      <c r="G587" s="4">
        <f t="shared" si="32"/>
        <v>28997.754747509021</v>
      </c>
    </row>
    <row r="588" spans="1:7">
      <c r="A588" s="4" t="s">
        <v>23</v>
      </c>
      <c r="B588" s="4">
        <v>14</v>
      </c>
      <c r="C588">
        <v>0.21540606278561941</v>
      </c>
      <c r="D588" s="4">
        <f>Update!$E$31</f>
        <v>0.34031088943284998</v>
      </c>
      <c r="E588" s="4">
        <f t="shared" si="33"/>
        <v>64436.099804368336</v>
      </c>
      <c r="F588" s="4">
        <f t="shared" si="31"/>
        <v>121295.50697906515</v>
      </c>
      <c r="G588" s="4">
        <f t="shared" si="32"/>
        <v>35336.545749911922</v>
      </c>
    </row>
    <row r="589" spans="1:7">
      <c r="A589" s="4" t="s">
        <v>23</v>
      </c>
      <c r="B589" s="4">
        <v>15</v>
      </c>
      <c r="C589">
        <v>0.21683082221888569</v>
      </c>
      <c r="D589" s="4">
        <f>Update!$E$31</f>
        <v>0.34031088943284998</v>
      </c>
      <c r="E589" s="4">
        <f t="shared" si="33"/>
        <v>78407.8323055277</v>
      </c>
      <c r="F589" s="4">
        <f t="shared" si="31"/>
        <v>147707.8237875117</v>
      </c>
      <c r="G589" s="4">
        <f t="shared" si="32"/>
        <v>43110.310317959862</v>
      </c>
    </row>
    <row r="590" spans="1:7">
      <c r="A590" s="4" t="s">
        <v>23</v>
      </c>
      <c r="B590" s="4">
        <v>16</v>
      </c>
      <c r="C590">
        <v>0.21824498854725249</v>
      </c>
      <c r="D590" s="4">
        <f>Update!$E$31</f>
        <v>0.34031088943284998</v>
      </c>
      <c r="E590" s="4">
        <f t="shared" si="33"/>
        <v>95519.948769062481</v>
      </c>
      <c r="F590" s="4">
        <f t="shared" si="31"/>
        <v>180079.39719359329</v>
      </c>
      <c r="G590" s="4">
        <f t="shared" si="32"/>
        <v>52654.000594808029</v>
      </c>
    </row>
    <row r="591" spans="1:7">
      <c r="A591" s="4" t="s">
        <v>23</v>
      </c>
      <c r="B591" s="4">
        <v>17</v>
      </c>
      <c r="C591">
        <v>0.21964871812865669</v>
      </c>
      <c r="D591" s="4">
        <f>Update!$E$31</f>
        <v>0.34031088943284998</v>
      </c>
      <c r="E591" s="4">
        <f t="shared" si="33"/>
        <v>116500.783071902</v>
      </c>
      <c r="F591" s="4">
        <f t="shared" si="31"/>
        <v>219797.14154400202</v>
      </c>
      <c r="G591" s="4">
        <f t="shared" si="32"/>
        <v>64382.919925257913</v>
      </c>
    </row>
    <row r="592" spans="1:7">
      <c r="A592" s="4" t="s">
        <v>23</v>
      </c>
      <c r="B592" s="4">
        <v>18</v>
      </c>
      <c r="C592">
        <v>0.22104216388453429</v>
      </c>
      <c r="D592" s="4">
        <f>Update!$E$31</f>
        <v>0.34031088943284998</v>
      </c>
      <c r="E592" s="4">
        <f t="shared" si="33"/>
        <v>142252.36825635794</v>
      </c>
      <c r="F592" s="4">
        <f t="shared" si="31"/>
        <v>268579.79828533391</v>
      </c>
      <c r="G592" s="4">
        <f t="shared" si="32"/>
        <v>78812.480821552002</v>
      </c>
    </row>
    <row r="593" spans="1:7">
      <c r="A593" s="4" t="s">
        <v>23</v>
      </c>
      <c r="B593" s="4">
        <v>19</v>
      </c>
      <c r="C593">
        <v>0.2224254753997951</v>
      </c>
      <c r="D593" s="4">
        <f>Update!$E$31</f>
        <v>0.34031088943284998</v>
      </c>
      <c r="E593" s="4">
        <f t="shared" si="33"/>
        <v>173892.91889252508</v>
      </c>
      <c r="F593" s="4">
        <f t="shared" si="31"/>
        <v>328559.3356788567</v>
      </c>
      <c r="G593" s="4">
        <f t="shared" si="32"/>
        <v>96582.932412849288</v>
      </c>
    </row>
    <row r="594" spans="1:7">
      <c r="A594" s="4" t="s">
        <v>23</v>
      </c>
      <c r="B594" s="4">
        <v>20</v>
      </c>
      <c r="C594">
        <v>0.22379879901918481</v>
      </c>
      <c r="D594" s="4">
        <f>Update!$E$31</f>
        <v>0.34031088943284998</v>
      </c>
      <c r="E594" s="4">
        <f t="shared" si="33"/>
        <v>212809.9452986127</v>
      </c>
      <c r="F594" s="4">
        <f t="shared" si="31"/>
        <v>402382.77733464562</v>
      </c>
      <c r="G594" s="4">
        <f t="shared" si="32"/>
        <v>118490.33361691564</v>
      </c>
    </row>
    <row r="595" spans="1:7">
      <c r="A595" s="4" t="s">
        <v>23</v>
      </c>
      <c r="B595" s="4">
        <v>21</v>
      </c>
      <c r="C595">
        <v>0.2251622779401963</v>
      </c>
      <c r="D595" s="4">
        <f>Update!$E$31</f>
        <v>0.34031088943284998</v>
      </c>
      <c r="E595" s="4">
        <f t="shared" si="33"/>
        <v>260726.71735037689</v>
      </c>
      <c r="F595" s="4">
        <f t="shared" si="31"/>
        <v>493339.69546646893</v>
      </c>
      <c r="G595" s="4">
        <f t="shared" si="32"/>
        <v>145525.38243124593</v>
      </c>
    </row>
    <row r="596" spans="1:7">
      <c r="A596" s="4" t="s">
        <v>23</v>
      </c>
      <c r="B596" s="4">
        <v>22</v>
      </c>
      <c r="C596">
        <v>0.22651605230267249</v>
      </c>
      <c r="D596" s="4">
        <f>Update!$E$31</f>
        <v>0.34031088943284998</v>
      </c>
      <c r="E596" s="4">
        <f t="shared" si="33"/>
        <v>319785.50409441901</v>
      </c>
      <c r="F596" s="4">
        <f t="shared" si="31"/>
        <v>605521.97314467083</v>
      </c>
      <c r="G596" s="4">
        <f t="shared" si="32"/>
        <v>178922.13498634307</v>
      </c>
    </row>
    <row r="597" spans="1:7">
      <c r="A597" s="4" t="s">
        <v>23</v>
      </c>
      <c r="B597" s="4">
        <v>23</v>
      </c>
      <c r="C597">
        <v>0.2278602592752432</v>
      </c>
      <c r="D597" s="4">
        <f>Update!$E$31</f>
        <v>0.34031088943284998</v>
      </c>
      <c r="E597" s="4">
        <f t="shared" si="33"/>
        <v>392651.91196983767</v>
      </c>
      <c r="F597" s="4">
        <f t="shared" si="31"/>
        <v>744024.17238013539</v>
      </c>
      <c r="G597" s="4">
        <f t="shared" si="32"/>
        <v>220219.18449227433</v>
      </c>
    </row>
    <row r="598" spans="1:7">
      <c r="A598" s="4" t="s">
        <v>23</v>
      </c>
      <c r="B598" s="4">
        <v>24</v>
      </c>
      <c r="C598">
        <v>0.22919503313872991</v>
      </c>
      <c r="D598" s="4">
        <f>Update!$E$31</f>
        <v>0.34031088943284998</v>
      </c>
      <c r="E598" s="4">
        <f t="shared" si="33"/>
        <v>482645.77994575026</v>
      </c>
      <c r="F598" s="4">
        <f t="shared" si="31"/>
        <v>915195.04019721027</v>
      </c>
      <c r="G598" s="4">
        <f t="shared" si="32"/>
        <v>271336.55075215886</v>
      </c>
    </row>
    <row r="599" spans="1:7">
      <c r="A599" s="4" t="s">
        <v>23</v>
      </c>
      <c r="B599" s="4">
        <v>25</v>
      </c>
      <c r="C599">
        <v>0.23052050536664381</v>
      </c>
      <c r="D599" s="4">
        <f>Update!$E$31</f>
        <v>0.34031088943284998</v>
      </c>
      <c r="E599" s="4">
        <f t="shared" si="33"/>
        <v>593905.52905192261</v>
      </c>
      <c r="F599" s="4">
        <f t="shared" ref="F599:F662" si="34">E599*(1+C599+(1.96*D599))</f>
        <v>1126953.4686572801</v>
      </c>
      <c r="G599" s="4">
        <f t="shared" ref="G599:G662" si="35">E599*(1+C599-(1.96*D599))</f>
        <v>334672.39484075154</v>
      </c>
    </row>
    <row r="600" spans="1:7">
      <c r="A600" s="4" t="s">
        <v>23</v>
      </c>
      <c r="B600" s="4">
        <v>26</v>
      </c>
      <c r="C600">
        <v>0.23183680470289769</v>
      </c>
      <c r="D600" s="4">
        <f>Update!$E$31</f>
        <v>0.34031088943284998</v>
      </c>
      <c r="E600" s="4">
        <f t="shared" si="33"/>
        <v>731594.68920270423</v>
      </c>
      <c r="F600" s="4">
        <f t="shared" si="34"/>
        <v>1389185.7574834351</v>
      </c>
      <c r="G600" s="4">
        <f t="shared" si="35"/>
        <v>413224.77108670207</v>
      </c>
    </row>
    <row r="601" spans="1:7">
      <c r="A601" s="4" t="s">
        <v>23</v>
      </c>
      <c r="B601" s="4">
        <v>27</v>
      </c>
      <c r="C601">
        <v>0.23314405723684919</v>
      </c>
      <c r="D601" s="4">
        <f>Update!$E$31</f>
        <v>0.34031088943284998</v>
      </c>
      <c r="E601" s="4">
        <f t="shared" si="33"/>
        <v>902161.64329635445</v>
      </c>
      <c r="F601" s="4">
        <f t="shared" si="34"/>
        <v>1714245.514333002</v>
      </c>
      <c r="G601" s="4">
        <f t="shared" si="35"/>
        <v>510745.02386285726</v>
      </c>
    </row>
    <row r="602" spans="1:7">
      <c r="A602" s="4" t="s">
        <v>23</v>
      </c>
      <c r="B602" s="4">
        <v>28</v>
      </c>
      <c r="C602">
        <v>0.23444238647578</v>
      </c>
      <c r="D602" s="4">
        <f>Update!$E$31</f>
        <v>0.34031088943284998</v>
      </c>
      <c r="E602" s="4">
        <f t="shared" si="33"/>
        <v>1113666.5719376632</v>
      </c>
      <c r="F602" s="4">
        <f t="shared" si="34"/>
        <v>2117583.229591399</v>
      </c>
      <c r="G602" s="4">
        <f t="shared" si="35"/>
        <v>631931.21201066126</v>
      </c>
    </row>
    <row r="603" spans="1:7">
      <c r="A603" s="4" t="s">
        <v>23</v>
      </c>
      <c r="B603" s="4">
        <v>29</v>
      </c>
      <c r="C603">
        <v>0.23573191341492111</v>
      </c>
      <c r="D603" s="4">
        <f>Update!$E$31</f>
        <v>0.34031088943284998</v>
      </c>
      <c r="E603" s="4">
        <f t="shared" si="33"/>
        <v>1376193.3238467646</v>
      </c>
      <c r="F603" s="4">
        <f t="shared" si="34"/>
        <v>2618539.8144828943</v>
      </c>
      <c r="G603" s="4">
        <f t="shared" si="35"/>
        <v>782672.20412911125</v>
      </c>
    </row>
    <row r="604" spans="1:7">
      <c r="A604" s="4" t="s">
        <v>23</v>
      </c>
      <c r="B604" s="4">
        <v>30</v>
      </c>
      <c r="C604">
        <v>0.2370127566051177</v>
      </c>
      <c r="D604" s="4">
        <f>Update!$E$31</f>
        <v>0.34031088943284998</v>
      </c>
      <c r="E604" s="4">
        <f t="shared" si="33"/>
        <v>1702368.6971532458</v>
      </c>
      <c r="F604" s="4">
        <f t="shared" si="34"/>
        <v>3241347.6215466908</v>
      </c>
      <c r="G604" s="4">
        <f t="shared" si="35"/>
        <v>970355.96810090775</v>
      </c>
    </row>
    <row r="605" spans="1:7">
      <c r="A605" s="4" t="s">
        <v>23</v>
      </c>
      <c r="B605" s="4">
        <v>31</v>
      </c>
      <c r="C605">
        <v>0.23828503221823219</v>
      </c>
      <c r="D605" s="4">
        <f>Update!$E$31</f>
        <v>0.34031088943284998</v>
      </c>
      <c r="E605" s="4">
        <f t="shared" si="33"/>
        <v>2108017.677001717</v>
      </c>
      <c r="F605" s="4">
        <f t="shared" si="34"/>
        <v>4016394.223459898</v>
      </c>
      <c r="G605" s="4">
        <f t="shared" si="35"/>
        <v>1204259.2507054501</v>
      </c>
    </row>
    <row r="606" spans="1:7">
      <c r="A606" s="4" t="s">
        <v>23</v>
      </c>
      <c r="B606" s="4">
        <v>32</v>
      </c>
      <c r="C606">
        <v>0.23954885411037499</v>
      </c>
      <c r="D606" s="4">
        <f>Update!$E$31</f>
        <v>0.34031088943284998</v>
      </c>
      <c r="E606" s="4">
        <f t="shared" si="33"/>
        <v>2612990.8959718929</v>
      </c>
      <c r="F606" s="4">
        <f t="shared" si="34"/>
        <v>4981819.2124435455</v>
      </c>
      <c r="G606" s="4">
        <f t="shared" si="35"/>
        <v>1496040.5293620585</v>
      </c>
    </row>
    <row r="607" spans="1:7">
      <c r="A607" s="4" t="s">
        <v>23</v>
      </c>
      <c r="B607" s="4">
        <v>33</v>
      </c>
      <c r="C607">
        <v>0.24080433388304651</v>
      </c>
      <c r="D607" s="4">
        <f>Update!$E$31</f>
        <v>0.34031088943284998</v>
      </c>
      <c r="E607" s="4">
        <f t="shared" si="33"/>
        <v>3242210.4281188697</v>
      </c>
      <c r="F607" s="4">
        <f t="shared" si="34"/>
        <v>6185533.3990330249</v>
      </c>
      <c r="G607" s="4">
        <f t="shared" si="35"/>
        <v>1860364.1021083775</v>
      </c>
    </row>
    <row r="608" spans="1:7">
      <c r="A608" s="4" t="s">
        <v>23</v>
      </c>
      <c r="B608" s="4">
        <v>34</v>
      </c>
      <c r="C608">
        <v>0.242051580942276</v>
      </c>
      <c r="D608" s="4">
        <f>Update!$E$31</f>
        <v>0.34031088943284998</v>
      </c>
      <c r="E608" s="4">
        <f t="shared" si="33"/>
        <v>4026992.587992576</v>
      </c>
      <c r="F608" s="4">
        <f t="shared" si="34"/>
        <v>7687774.191903132</v>
      </c>
      <c r="G608" s="4">
        <f t="shared" si="35"/>
        <v>2315690.8288148809</v>
      </c>
    </row>
    <row r="609" spans="1:7">
      <c r="A609" s="4" t="s">
        <v>23</v>
      </c>
      <c r="B609" s="4">
        <v>35</v>
      </c>
      <c r="C609">
        <v>0.2432907025558341</v>
      </c>
      <c r="D609" s="4">
        <f>Update!$E$31</f>
        <v>0.34031088943284998</v>
      </c>
      <c r="E609" s="4">
        <f t="shared" si="33"/>
        <v>5006722.4439124269</v>
      </c>
      <c r="F609" s="4">
        <f t="shared" si="34"/>
        <v>9564342.1141351946</v>
      </c>
      <c r="G609" s="4">
        <f t="shared" si="35"/>
        <v>2885280.815452694</v>
      </c>
    </row>
    <row r="610" spans="1:7">
      <c r="A610" s="4" t="s">
        <v>23</v>
      </c>
      <c r="B610" s="4">
        <v>36</v>
      </c>
      <c r="C610">
        <v>0.24452180390859199</v>
      </c>
      <c r="D610" s="4">
        <f>Update!$E$31</f>
        <v>0.34031088943284998</v>
      </c>
      <c r="E610" s="4">
        <f t="shared" si="33"/>
        <v>6230975.247567527</v>
      </c>
      <c r="F610" s="4">
        <f t="shared" si="34"/>
        <v>11910703.263138728</v>
      </c>
      <c r="G610" s="4">
        <f t="shared" si="35"/>
        <v>3598465.8472863198</v>
      </c>
    </row>
    <row r="611" spans="1:7">
      <c r="A611" s="4" t="s">
        <v>23</v>
      </c>
      <c r="B611" s="4">
        <v>37</v>
      </c>
      <c r="C611">
        <v>0.2457449881561031</v>
      </c>
      <c r="D611" s="4">
        <f>Update!$E$31</f>
        <v>0.34031088943284998</v>
      </c>
      <c r="E611" s="4">
        <f t="shared" si="33"/>
        <v>7762206.1859819805</v>
      </c>
      <c r="F611" s="4">
        <f t="shared" si="34"/>
        <v>14847193.50380224</v>
      </c>
      <c r="G611" s="4">
        <f t="shared" si="35"/>
        <v>4492265.4026404656</v>
      </c>
    </row>
    <row r="612" spans="1:7">
      <c r="A612" s="4" t="s">
        <v>23</v>
      </c>
      <c r="B612" s="4">
        <v>38</v>
      </c>
      <c r="C612">
        <v>0.2469603564764706</v>
      </c>
      <c r="D612" s="4">
        <f>Update!$E$31</f>
        <v>0.34031088943284998</v>
      </c>
      <c r="E612" s="4">
        <f t="shared" si="33"/>
        <v>9679163.3927159552</v>
      </c>
      <c r="F612" s="4">
        <f t="shared" si="34"/>
        <v>18525625.452731546</v>
      </c>
      <c r="G612" s="4">
        <f t="shared" si="35"/>
        <v>5613440.6164186383</v>
      </c>
    </row>
    <row r="613" spans="1:7">
      <c r="A613" s="4" t="s">
        <v>23</v>
      </c>
      <c r="B613" s="4">
        <v>39</v>
      </c>
      <c r="C613">
        <v>0.24816800812056991</v>
      </c>
      <c r="D613" s="4">
        <f>Update!$E$31</f>
        <v>0.34031088943284998</v>
      </c>
      <c r="E613" s="4">
        <f t="shared" si="33"/>
        <v>12081222.092159811</v>
      </c>
      <c r="F613" s="4">
        <f t="shared" si="34"/>
        <v>23137682.928245991</v>
      </c>
      <c r="G613" s="4">
        <f t="shared" si="35"/>
        <v>7021106.9006206812</v>
      </c>
    </row>
    <row r="614" spans="1:7">
      <c r="A614" s="4" t="s">
        <v>23</v>
      </c>
      <c r="B614" s="4">
        <v>40</v>
      </c>
      <c r="C614">
        <v>0.2493680404606852</v>
      </c>
      <c r="D614" s="4">
        <f>Update!$E$31</f>
        <v>0.34031088943284998</v>
      </c>
      <c r="E614" s="4">
        <f t="shared" si="33"/>
        <v>15093892.771652045</v>
      </c>
      <c r="F614" s="4">
        <f t="shared" si="34"/>
        <v>28925594.740327563</v>
      </c>
      <c r="G614" s="4">
        <f t="shared" si="35"/>
        <v>8790059.7297576722</v>
      </c>
    </row>
    <row r="615" spans="1:7">
      <c r="A615" s="4" t="s">
        <v>23</v>
      </c>
      <c r="B615" s="4">
        <v>41</v>
      </c>
      <c r="C615">
        <v>0.25056054903762343</v>
      </c>
      <c r="D615" s="4">
        <f>Update!$E$31</f>
        <v>0.34031088943284998</v>
      </c>
      <c r="E615" s="4">
        <f t="shared" si="33"/>
        <v>18875826.831632197</v>
      </c>
      <c r="F615" s="4">
        <f t="shared" si="34"/>
        <v>36195717.225097351</v>
      </c>
      <c r="G615" s="4">
        <f t="shared" si="35"/>
        <v>11015011.507112779</v>
      </c>
    </row>
    <row r="616" spans="1:7">
      <c r="A616" s="4" t="s">
        <v>23</v>
      </c>
      <c r="B616" s="4">
        <v>42</v>
      </c>
      <c r="C616">
        <v>0.2517456276063586</v>
      </c>
      <c r="D616" s="4">
        <f>Update!$E$31</f>
        <v>0.34031088943284998</v>
      </c>
      <c r="E616" s="4">
        <f t="shared" si="33"/>
        <v>23627733.703950386</v>
      </c>
      <c r="F616" s="4">
        <f t="shared" si="34"/>
        <v>45335831.495432094</v>
      </c>
      <c r="G616" s="4">
        <f t="shared" si="35"/>
        <v>13815993.212902479</v>
      </c>
    </row>
    <row r="617" spans="1:7">
      <c r="A617" s="4" t="s">
        <v>23</v>
      </c>
      <c r="B617" s="4">
        <v>43</v>
      </c>
      <c r="C617">
        <v>0.25292336818026312</v>
      </c>
      <c r="D617" s="4">
        <f>Update!$E$31</f>
        <v>0.34031088943284998</v>
      </c>
      <c r="E617" s="4">
        <f t="shared" si="33"/>
        <v>29603739.694819845</v>
      </c>
      <c r="F617" s="4">
        <f t="shared" si="34"/>
        <v>56837188.221887544</v>
      </c>
      <c r="G617" s="4">
        <f t="shared" si="35"/>
        <v>17345246.276443329</v>
      </c>
    </row>
    <row r="618" spans="1:7">
      <c r="A618" s="4" t="s">
        <v>24</v>
      </c>
      <c r="B618" s="4">
        <v>0</v>
      </c>
      <c r="C618" s="33">
        <f>Update!D40</f>
        <v>0.2435913908024418</v>
      </c>
      <c r="D618" s="4">
        <f>Update!$E$39</f>
        <v>2.3301802328941801E-2</v>
      </c>
      <c r="E618" s="4">
        <f>Update!C40</f>
        <v>1947.7128362747844</v>
      </c>
      <c r="F618" s="4">
        <f t="shared" si="34"/>
        <v>2511.1139451753861</v>
      </c>
      <c r="G618" s="4">
        <f t="shared" si="35"/>
        <v>2333.2038847180693</v>
      </c>
    </row>
    <row r="619" spans="1:7">
      <c r="A619" s="4" t="s">
        <v>24</v>
      </c>
      <c r="B619" s="4">
        <v>1</v>
      </c>
      <c r="C619">
        <v>0.25501446761162011</v>
      </c>
      <c r="D619" s="4">
        <f>Update!$E$39</f>
        <v>2.3301802328941801E-2</v>
      </c>
      <c r="E619" s="4">
        <f>E618*(1+C619)</f>
        <v>2444.4077882777174</v>
      </c>
      <c r="F619" s="4">
        <f t="shared" si="34"/>
        <v>3179.406988934853</v>
      </c>
      <c r="G619" s="4">
        <f t="shared" si="35"/>
        <v>2956.127289127262</v>
      </c>
    </row>
    <row r="620" spans="1:7">
      <c r="A620" s="4" t="s">
        <v>24</v>
      </c>
      <c r="B620" s="4">
        <v>2</v>
      </c>
      <c r="C620">
        <v>0.26633689926435478</v>
      </c>
      <c r="D620" s="4">
        <f>Update!$E$39</f>
        <v>2.3301802328941801E-2</v>
      </c>
      <c r="E620" s="4">
        <f t="shared" ref="E620:E661" si="36">E619*(1+C620)</f>
        <v>3095.4437791452442</v>
      </c>
      <c r="F620" s="4">
        <f t="shared" si="34"/>
        <v>4061.2483384914353</v>
      </c>
      <c r="G620" s="4">
        <f t="shared" si="35"/>
        <v>3778.5010157684151</v>
      </c>
    </row>
    <row r="621" spans="1:7">
      <c r="A621" s="4" t="s">
        <v>24</v>
      </c>
      <c r="B621" s="4">
        <v>3</v>
      </c>
      <c r="C621">
        <v>0.2775604437884564</v>
      </c>
      <c r="D621" s="4">
        <f>Update!$E$39</f>
        <v>2.3301802328941801E-2</v>
      </c>
      <c r="E621" s="4">
        <f t="shared" si="36"/>
        <v>3954.6165282070151</v>
      </c>
      <c r="F621" s="4">
        <f t="shared" si="34"/>
        <v>5232.8750443383287</v>
      </c>
      <c r="G621" s="4">
        <f t="shared" si="35"/>
        <v>4871.6482492403093</v>
      </c>
    </row>
    <row r="622" spans="1:7">
      <c r="A622" s="4" t="s">
        <v>24</v>
      </c>
      <c r="B622" s="4">
        <v>4</v>
      </c>
      <c r="C622">
        <v>0.2886868135475375</v>
      </c>
      <c r="D622" s="4">
        <f>Update!$E$39</f>
        <v>2.3301802328941801E-2</v>
      </c>
      <c r="E622" s="4">
        <f t="shared" si="36"/>
        <v>5096.2621725375238</v>
      </c>
      <c r="F622" s="4">
        <f t="shared" si="34"/>
        <v>6800.2399639016612</v>
      </c>
      <c r="G622" s="4">
        <f t="shared" si="35"/>
        <v>6334.731756358804</v>
      </c>
    </row>
    <row r="623" spans="1:7">
      <c r="A623" s="4" t="s">
        <v>24</v>
      </c>
      <c r="B623" s="4">
        <v>5</v>
      </c>
      <c r="C623">
        <v>0.29971767680890199</v>
      </c>
      <c r="D623" s="4">
        <f>Update!$E$39</f>
        <v>2.3301802328941801E-2</v>
      </c>
      <c r="E623" s="4">
        <f t="shared" si="36"/>
        <v>6623.7020312995583</v>
      </c>
      <c r="F623" s="4">
        <f t="shared" si="34"/>
        <v>8911.4572390166068</v>
      </c>
      <c r="G623" s="4">
        <f t="shared" si="35"/>
        <v>8306.4279929735276</v>
      </c>
    </row>
    <row r="624" spans="1:7">
      <c r="A624" s="4" t="s">
        <v>24</v>
      </c>
      <c r="B624" s="4">
        <v>6</v>
      </c>
      <c r="C624">
        <v>0.31065465924474939</v>
      </c>
      <c r="D624" s="4">
        <f>Update!$E$39</f>
        <v>2.3301802328941801E-2</v>
      </c>
      <c r="E624" s="4">
        <f t="shared" si="36"/>
        <v>8681.3859287716768</v>
      </c>
      <c r="F624" s="4">
        <f t="shared" si="34"/>
        <v>11774.791116399254</v>
      </c>
      <c r="G624" s="4">
        <f t="shared" si="35"/>
        <v>10981.806716093555</v>
      </c>
    </row>
    <row r="625" spans="1:7">
      <c r="A625" s="4" t="s">
        <v>24</v>
      </c>
      <c r="B625" s="4">
        <v>7</v>
      </c>
      <c r="C625">
        <v>0.32149934537004871</v>
      </c>
      <c r="D625" s="4">
        <f>Update!$E$39</f>
        <v>2.3301802328941801E-2</v>
      </c>
      <c r="E625" s="4">
        <f t="shared" si="36"/>
        <v>11472.445821776524</v>
      </c>
      <c r="F625" s="4">
        <f t="shared" si="34"/>
        <v>15684.793826217348</v>
      </c>
      <c r="G625" s="4">
        <f t="shared" si="35"/>
        <v>14636.865460324707</v>
      </c>
    </row>
    <row r="626" spans="1:7">
      <c r="A626" s="4" t="s">
        <v>24</v>
      </c>
      <c r="B626" s="4">
        <v>8</v>
      </c>
      <c r="C626">
        <v>0.33225327992018672</v>
      </c>
      <c r="D626" s="4">
        <f>Update!$E$39</f>
        <v>2.3301802328941801E-2</v>
      </c>
      <c r="E626" s="4">
        <f t="shared" si="36"/>
        <v>15284.203574768417</v>
      </c>
      <c r="F626" s="4">
        <f t="shared" si="34"/>
        <v>21060.483344744003</v>
      </c>
      <c r="G626" s="4">
        <f t="shared" si="35"/>
        <v>19664.37734216213</v>
      </c>
    </row>
    <row r="627" spans="1:7">
      <c r="A627" s="4" t="s">
        <v>24</v>
      </c>
      <c r="B627" s="4">
        <v>9</v>
      </c>
      <c r="C627">
        <v>0.34291796917153439</v>
      </c>
      <c r="D627" s="4">
        <f>Update!$E$39</f>
        <v>2.3301802328941801E-2</v>
      </c>
      <c r="E627" s="4">
        <f t="shared" si="36"/>
        <v>20525.43162503231</v>
      </c>
      <c r="F627" s="4">
        <f t="shared" si="34"/>
        <v>28501.398873125298</v>
      </c>
      <c r="G627" s="4">
        <f t="shared" si="35"/>
        <v>26626.543035389863</v>
      </c>
    </row>
    <row r="628" spans="1:7">
      <c r="A628" s="4" t="s">
        <v>24</v>
      </c>
      <c r="B628" s="4">
        <v>10</v>
      </c>
      <c r="C628">
        <v>0.35349488220759401</v>
      </c>
      <c r="D628" s="4">
        <f>Update!$E$39</f>
        <v>2.3301802328941801E-2</v>
      </c>
      <c r="E628" s="4">
        <f t="shared" si="36"/>
        <v>27781.066659583132</v>
      </c>
      <c r="F628" s="4">
        <f t="shared" si="34"/>
        <v>38870.335436639762</v>
      </c>
      <c r="G628" s="4">
        <f t="shared" si="35"/>
        <v>36332.727655387818</v>
      </c>
    </row>
    <row r="629" spans="1:7">
      <c r="A629" s="4" t="s">
        <v>24</v>
      </c>
      <c r="B629" s="4">
        <v>11</v>
      </c>
      <c r="C629">
        <v>0.36398545213350042</v>
      </c>
      <c r="D629" s="4">
        <f>Update!$E$39</f>
        <v>2.3301802328941801E-2</v>
      </c>
      <c r="E629" s="4">
        <f t="shared" si="36"/>
        <v>37892.970768422412</v>
      </c>
      <c r="F629" s="4">
        <f t="shared" si="34"/>
        <v>53416.090914672372</v>
      </c>
      <c r="G629" s="4">
        <f t="shared" si="35"/>
        <v>49954.830817823946</v>
      </c>
    </row>
    <row r="630" spans="1:7">
      <c r="A630" s="4" t="s">
        <v>24</v>
      </c>
      <c r="B630" s="4">
        <v>12</v>
      </c>
      <c r="C630">
        <v>0.37439107724135429</v>
      </c>
      <c r="D630" s="4">
        <f>Update!$E$39</f>
        <v>2.3301802328941801E-2</v>
      </c>
      <c r="E630" s="4">
        <f t="shared" si="36"/>
        <v>52079.760914287232</v>
      </c>
      <c r="F630" s="4">
        <f t="shared" si="34"/>
        <v>73956.521202019416</v>
      </c>
      <c r="G630" s="4">
        <f t="shared" si="35"/>
        <v>69199.396208899401</v>
      </c>
    </row>
    <row r="631" spans="1:7">
      <c r="A631" s="4" t="s">
        <v>24</v>
      </c>
      <c r="B631" s="4">
        <v>13</v>
      </c>
      <c r="C631">
        <v>0.3847131221287356</v>
      </c>
      <c r="D631" s="4">
        <f>Update!$E$39</f>
        <v>2.3301802328941801E-2</v>
      </c>
      <c r="E631" s="4">
        <f t="shared" si="36"/>
        <v>72115.528335340772</v>
      </c>
      <c r="F631" s="4">
        <f t="shared" si="34"/>
        <v>103152.94509598296</v>
      </c>
      <c r="G631" s="4">
        <f t="shared" si="35"/>
        <v>96565.691694403096</v>
      </c>
    </row>
    <row r="632" spans="1:7">
      <c r="A632" s="4" t="s">
        <v>24</v>
      </c>
      <c r="B632" s="4">
        <v>14</v>
      </c>
      <c r="C632">
        <v>0.39495291877265831</v>
      </c>
      <c r="D632" s="4">
        <f>Update!$E$39</f>
        <v>2.3301802328941801E-2</v>
      </c>
      <c r="E632" s="4">
        <f t="shared" si="36"/>
        <v>100597.76674021596</v>
      </c>
      <c r="F632" s="4">
        <f t="shared" si="34"/>
        <v>144923.60251588977</v>
      </c>
      <c r="G632" s="4">
        <f t="shared" si="35"/>
        <v>135734.69415666084</v>
      </c>
    </row>
    <row r="633" spans="1:7">
      <c r="A633" s="4" t="s">
        <v>24</v>
      </c>
      <c r="B633" s="4">
        <v>15</v>
      </c>
      <c r="C633">
        <v>0.40511176756108858</v>
      </c>
      <c r="D633" s="4">
        <f>Update!$E$39</f>
        <v>2.3301802328941801E-2</v>
      </c>
      <c r="E633" s="4">
        <f t="shared" si="36"/>
        <v>141351.10583704294</v>
      </c>
      <c r="F633" s="4">
        <f t="shared" si="34"/>
        <v>205069.82380269843</v>
      </c>
      <c r="G633" s="4">
        <f t="shared" si="35"/>
        <v>192158.3805361054</v>
      </c>
    </row>
    <row r="634" spans="1:7">
      <c r="A634" s="4" t="s">
        <v>24</v>
      </c>
      <c r="B634" s="4">
        <v>16</v>
      </c>
      <c r="C634">
        <v>0.41519093828399217</v>
      </c>
      <c r="D634" s="4">
        <f>Update!$E$39</f>
        <v>2.3301802328941801E-2</v>
      </c>
      <c r="E634" s="4">
        <f t="shared" si="36"/>
        <v>200038.8040970047</v>
      </c>
      <c r="F634" s="4">
        <f t="shared" si="34"/>
        <v>292229.18161877297</v>
      </c>
      <c r="G634" s="4">
        <f t="shared" si="35"/>
        <v>273957.02410772262</v>
      </c>
    </row>
    <row r="635" spans="1:7">
      <c r="A635" s="4" t="s">
        <v>24</v>
      </c>
      <c r="B635" s="4">
        <v>17</v>
      </c>
      <c r="C635">
        <v>0.4251916710858254</v>
      </c>
      <c r="D635" s="4">
        <f>Update!$E$39</f>
        <v>2.3301802328941801E-2</v>
      </c>
      <c r="E635" s="4">
        <f t="shared" si="36"/>
        <v>285093.63749302021</v>
      </c>
      <c r="F635" s="4">
        <f t="shared" si="34"/>
        <v>419333.74098337267</v>
      </c>
      <c r="G635" s="4">
        <f t="shared" si="35"/>
        <v>393292.41428585537</v>
      </c>
    </row>
    <row r="636" spans="1:7">
      <c r="A636" s="4" t="s">
        <v>24</v>
      </c>
      <c r="B636" s="4">
        <v>18</v>
      </c>
      <c r="C636">
        <v>0.43511517738125288</v>
      </c>
      <c r="D636" s="4">
        <f>Update!$E$39</f>
        <v>2.3301802328941801E-2</v>
      </c>
      <c r="E636" s="4">
        <f t="shared" si="36"/>
        <v>409142.20614106231</v>
      </c>
      <c r="F636" s="4">
        <f t="shared" si="34"/>
        <v>605852.34133166308</v>
      </c>
      <c r="G636" s="4">
        <f t="shared" si="35"/>
        <v>568480.03814891248</v>
      </c>
    </row>
    <row r="637" spans="1:7">
      <c r="A637" s="4" t="s">
        <v>24</v>
      </c>
      <c r="B637" s="4">
        <v>19</v>
      </c>
      <c r="C637">
        <v>0.44496264073577452</v>
      </c>
      <c r="D637" s="4">
        <f>Update!$E$39</f>
        <v>2.3301802328941801E-2</v>
      </c>
      <c r="E637" s="4">
        <f t="shared" si="36"/>
        <v>591195.20262205007</v>
      </c>
      <c r="F637" s="4">
        <f t="shared" si="34"/>
        <v>881255.77211974142</v>
      </c>
      <c r="G637" s="4">
        <f t="shared" si="35"/>
        <v>827254.19022241607</v>
      </c>
    </row>
    <row r="638" spans="1:7">
      <c r="A638" s="4" t="s">
        <v>24</v>
      </c>
      <c r="B638" s="4">
        <v>20</v>
      </c>
      <c r="C638">
        <v>0.45473521771287329</v>
      </c>
      <c r="D638" s="4">
        <f>Update!$E$39</f>
        <v>2.3301802328941801E-2</v>
      </c>
      <c r="E638" s="4">
        <f t="shared" si="36"/>
        <v>860032.48179719434</v>
      </c>
      <c r="F638" s="4">
        <f t="shared" si="34"/>
        <v>1290398.541146507</v>
      </c>
      <c r="G638" s="4">
        <f t="shared" si="35"/>
        <v>1211840.5381482618</v>
      </c>
    </row>
    <row r="639" spans="1:7">
      <c r="A639" s="4" t="s">
        <v>24</v>
      </c>
      <c r="B639" s="4">
        <v>21</v>
      </c>
      <c r="C639">
        <v>0.4644340386891756</v>
      </c>
      <c r="D639" s="4">
        <f>Update!$E$39</f>
        <v>2.3301802328941801E-2</v>
      </c>
      <c r="E639" s="4">
        <f t="shared" si="36"/>
        <v>1259460.8407221402</v>
      </c>
      <c r="F639" s="4">
        <f t="shared" si="34"/>
        <v>1901918.8323506266</v>
      </c>
      <c r="G639" s="4">
        <f t="shared" si="35"/>
        <v>1786875.81874855</v>
      </c>
    </row>
    <row r="640" spans="1:7">
      <c r="A640" s="4" t="s">
        <v>24</v>
      </c>
      <c r="B640" s="4">
        <v>22</v>
      </c>
      <c r="C640">
        <v>0.47406020863911852</v>
      </c>
      <c r="D640" s="4">
        <f>Update!$E$39</f>
        <v>2.3301802328941801E-2</v>
      </c>
      <c r="E640" s="4">
        <f t="shared" si="36"/>
        <v>1856521.1096476775</v>
      </c>
      <c r="F640" s="4">
        <f t="shared" si="34"/>
        <v>2821414.0585465585</v>
      </c>
      <c r="G640" s="4">
        <f t="shared" si="35"/>
        <v>2651833.7299138084</v>
      </c>
    </row>
    <row r="641" spans="1:7">
      <c r="A641" s="4" t="s">
        <v>24</v>
      </c>
      <c r="B641" s="4">
        <v>23</v>
      </c>
      <c r="C641">
        <v>0.48361480789040501</v>
      </c>
      <c r="D641" s="4">
        <f>Update!$E$39</f>
        <v>2.3301802328941801E-2</v>
      </c>
      <c r="E641" s="4">
        <f t="shared" si="36"/>
        <v>2754362.2094344208</v>
      </c>
      <c r="F641" s="4">
        <f t="shared" si="34"/>
        <v>4212208.5035538739</v>
      </c>
      <c r="G641" s="4">
        <f t="shared" si="35"/>
        <v>3960616.6168674054</v>
      </c>
    </row>
    <row r="642" spans="1:7">
      <c r="A642" s="4" t="s">
        <v>24</v>
      </c>
      <c r="B642" s="4">
        <v>24</v>
      </c>
      <c r="C642">
        <v>0.49309889285159908</v>
      </c>
      <c r="D642" s="4">
        <f>Update!$E$39</f>
        <v>2.3301802328941801E-2</v>
      </c>
      <c r="E642" s="4">
        <f t="shared" si="36"/>
        <v>4112535.1654188181</v>
      </c>
      <c r="F642" s="4">
        <f t="shared" si="34"/>
        <v>6328247.4860311113</v>
      </c>
      <c r="G642" s="4">
        <f t="shared" si="35"/>
        <v>5952595.9185690992</v>
      </c>
    </row>
    <row r="643" spans="1:7">
      <c r="A643" s="4" t="s">
        <v>24</v>
      </c>
      <c r="B643" s="4">
        <v>25</v>
      </c>
      <c r="C643">
        <v>0.50251349671307677</v>
      </c>
      <c r="D643" s="4">
        <f>Update!$E$39</f>
        <v>2.3301802328941801E-2</v>
      </c>
      <c r="E643" s="4">
        <f t="shared" si="36"/>
        <v>6179139.5917489203</v>
      </c>
      <c r="F643" s="4">
        <f t="shared" si="34"/>
        <v>9566451.409763433</v>
      </c>
      <c r="G643" s="4">
        <f t="shared" si="35"/>
        <v>9002029.8595903367</v>
      </c>
    </row>
    <row r="644" spans="1:7">
      <c r="A644" s="4" t="s">
        <v>24</v>
      </c>
      <c r="B644" s="4">
        <v>26</v>
      </c>
      <c r="C644">
        <v>0.51185963012248192</v>
      </c>
      <c r="D644" s="4">
        <f>Update!$E$39</f>
        <v>2.3301802328941801E-2</v>
      </c>
      <c r="E644" s="4">
        <f t="shared" si="36"/>
        <v>9341991.6976567078</v>
      </c>
      <c r="F644" s="4">
        <f t="shared" si="34"/>
        <v>14550443.190665495</v>
      </c>
      <c r="G644" s="4">
        <f t="shared" si="35"/>
        <v>13697117.03458764</v>
      </c>
    </row>
    <row r="645" spans="1:7">
      <c r="A645" s="4" t="s">
        <v>24</v>
      </c>
      <c r="B645" s="4">
        <v>27</v>
      </c>
      <c r="C645">
        <v>0.52113828183578048</v>
      </c>
      <c r="D645" s="4">
        <f>Update!$E$39</f>
        <v>2.3301802328941801E-2</v>
      </c>
      <c r="E645" s="4">
        <f t="shared" si="36"/>
        <v>14210461.199897652</v>
      </c>
      <c r="F645" s="4">
        <f t="shared" si="34"/>
        <v>22265090.07515724</v>
      </c>
      <c r="G645" s="4">
        <f t="shared" si="35"/>
        <v>20967062.992255442</v>
      </c>
    </row>
    <row r="646" spans="1:7">
      <c r="A646" s="4" t="s">
        <v>24</v>
      </c>
      <c r="B646" s="4">
        <v>28</v>
      </c>
      <c r="C646">
        <v>0.53035041934501093</v>
      </c>
      <c r="D646" s="4">
        <f>Update!$E$39</f>
        <v>2.3301802328941801E-2</v>
      </c>
      <c r="E646" s="4">
        <f t="shared" si="36"/>
        <v>21746985.256349381</v>
      </c>
      <c r="F646" s="4">
        <f t="shared" si="34"/>
        <v>34273726.151864022</v>
      </c>
      <c r="G646" s="4">
        <f t="shared" si="35"/>
        <v>32287289.861224074</v>
      </c>
    </row>
    <row r="647" spans="1:7">
      <c r="A647" s="4" t="s">
        <v>24</v>
      </c>
      <c r="B647" s="4">
        <v>29</v>
      </c>
      <c r="C647">
        <v>0.53949698948365954</v>
      </c>
      <c r="D647" s="4">
        <f>Update!$E$39</f>
        <v>2.3301802328941801E-2</v>
      </c>
      <c r="E647" s="4">
        <f t="shared" si="36"/>
        <v>33479418.332495406</v>
      </c>
      <c r="F647" s="4">
        <f t="shared" si="34"/>
        <v>53070520.077161364</v>
      </c>
      <c r="G647" s="4">
        <f t="shared" si="35"/>
        <v>50012407.387920074</v>
      </c>
    </row>
    <row r="648" spans="1:7">
      <c r="A648" s="4" t="s">
        <v>24</v>
      </c>
      <c r="B648" s="4">
        <v>30</v>
      </c>
      <c r="C648">
        <v>0.54857891901066791</v>
      </c>
      <c r="D648" s="4">
        <f>Update!$E$39</f>
        <v>2.3301802328941801E-2</v>
      </c>
      <c r="E648" s="4">
        <f t="shared" si="36"/>
        <v>51845521.450441681</v>
      </c>
      <c r="F648" s="4">
        <f t="shared" si="34"/>
        <v>82654745.984528422</v>
      </c>
      <c r="G648" s="4">
        <f t="shared" si="35"/>
        <v>77919017.142010331</v>
      </c>
    </row>
    <row r="649" spans="1:7">
      <c r="A649" s="4" t="s">
        <v>24</v>
      </c>
      <c r="B649" s="4">
        <v>31</v>
      </c>
      <c r="C649">
        <v>0.55759711517393773</v>
      </c>
      <c r="D649" s="4">
        <f>Update!$E$39</f>
        <v>2.3301802328941801E-2</v>
      </c>
      <c r="E649" s="4">
        <f t="shared" si="36"/>
        <v>80754434.645896479</v>
      </c>
      <c r="F649" s="4">
        <f t="shared" si="34"/>
        <v>129471053.23362674</v>
      </c>
      <c r="G649" s="4">
        <f t="shared" si="35"/>
        <v>122094695.65027456</v>
      </c>
    </row>
    <row r="650" spans="1:7">
      <c r="A650" s="4" t="s">
        <v>24</v>
      </c>
      <c r="B650" s="4">
        <v>32</v>
      </c>
      <c r="C650">
        <v>0.56655246625421041</v>
      </c>
      <c r="D650" s="4">
        <f>Update!$E$39</f>
        <v>2.3301802328941801E-2</v>
      </c>
      <c r="E650" s="4">
        <f t="shared" si="36"/>
        <v>126506058.7554936</v>
      </c>
      <c r="F650" s="4">
        <f t="shared" si="34"/>
        <v>203956103.9216052</v>
      </c>
      <c r="G650" s="4">
        <f t="shared" si="35"/>
        <v>192400652.75743189</v>
      </c>
    </row>
    <row r="651" spans="1:7">
      <c r="A651" s="4" t="s">
        <v>24</v>
      </c>
      <c r="B651" s="4">
        <v>33</v>
      </c>
      <c r="C651">
        <v>0.57544584209010841</v>
      </c>
      <c r="D651" s="4">
        <f>Update!$E$39</f>
        <v>2.3301802328941801E-2</v>
      </c>
      <c r="E651" s="4">
        <f t="shared" si="36"/>
        <v>199303444.26554936</v>
      </c>
      <c r="F651" s="4">
        <f t="shared" si="34"/>
        <v>323094276.32743347</v>
      </c>
      <c r="G651" s="4">
        <f t="shared" si="35"/>
        <v>304889288.83736134</v>
      </c>
    </row>
    <row r="652" spans="1:7">
      <c r="A652" s="4" t="s">
        <v>24</v>
      </c>
      <c r="B652" s="4">
        <v>34</v>
      </c>
      <c r="C652">
        <v>0.58427809458515723</v>
      </c>
      <c r="D652" s="4">
        <f>Update!$E$39</f>
        <v>2.3301802328941801E-2</v>
      </c>
      <c r="E652" s="4">
        <f t="shared" si="36"/>
        <v>315752080.92528367</v>
      </c>
      <c r="F652" s="4">
        <f t="shared" si="34"/>
        <v>514659986.57596588</v>
      </c>
      <c r="G652" s="4">
        <f t="shared" si="35"/>
        <v>485818223.68324775</v>
      </c>
    </row>
    <row r="653" spans="1:7">
      <c r="A653" s="4" t="s">
        <v>24</v>
      </c>
      <c r="B653" s="4">
        <v>35</v>
      </c>
      <c r="C653">
        <v>0.59305005819748258</v>
      </c>
      <c r="D653" s="4">
        <f>Update!$E$39</f>
        <v>2.3301802328941801E-2</v>
      </c>
      <c r="E653" s="4">
        <f t="shared" si="36"/>
        <v>503008870.8939994</v>
      </c>
      <c r="F653" s="4">
        <f t="shared" si="34"/>
        <v>824291497.07891715</v>
      </c>
      <c r="G653" s="4">
        <f t="shared" si="35"/>
        <v>778345125.02415454</v>
      </c>
    </row>
    <row r="654" spans="1:7">
      <c r="A654" s="4" t="s">
        <v>24</v>
      </c>
      <c r="B654" s="4">
        <v>36</v>
      </c>
      <c r="C654">
        <v>0.60176255041291993</v>
      </c>
      <c r="D654" s="4">
        <f>Update!$E$39</f>
        <v>2.3301802328941801E-2</v>
      </c>
      <c r="E654" s="4">
        <f t="shared" si="36"/>
        <v>805700771.92349565</v>
      </c>
      <c r="F654" s="4">
        <f t="shared" si="34"/>
        <v>1327338912.3481655</v>
      </c>
      <c r="G654" s="4">
        <f t="shared" si="35"/>
        <v>1253743734.2635081</v>
      </c>
    </row>
    <row r="655" spans="1:7">
      <c r="A655" s="4" t="s">
        <v>24</v>
      </c>
      <c r="B655" s="4">
        <v>37</v>
      </c>
      <c r="C655">
        <v>0.61041637220218481</v>
      </c>
      <c r="D655" s="4">
        <f>Update!$E$39</f>
        <v>2.3301802328941801E-2</v>
      </c>
      <c r="E655" s="4">
        <f t="shared" si="36"/>
        <v>1297513714.2015359</v>
      </c>
      <c r="F655" s="4">
        <f t="shared" si="34"/>
        <v>2148796768.3583541</v>
      </c>
      <c r="G655" s="4">
        <f t="shared" si="35"/>
        <v>2030277888.6556861</v>
      </c>
    </row>
    <row r="656" spans="1:7">
      <c r="A656" s="4" t="s">
        <v>24</v>
      </c>
      <c r="B656" s="4">
        <v>38</v>
      </c>
      <c r="C656">
        <v>0.61901230846275934</v>
      </c>
      <c r="D656" s="4">
        <f>Update!$E$39</f>
        <v>2.3301802328941801E-2</v>
      </c>
      <c r="E656" s="4">
        <f t="shared" si="36"/>
        <v>2100690673.6915178</v>
      </c>
      <c r="F656" s="4">
        <f t="shared" si="34"/>
        <v>3496985819.4914117</v>
      </c>
      <c r="G656" s="4">
        <f t="shared" si="35"/>
        <v>3305102294.4675756</v>
      </c>
    </row>
    <row r="657" spans="1:7">
      <c r="A657" s="4" t="s">
        <v>24</v>
      </c>
      <c r="B657" s="4">
        <v>39</v>
      </c>
      <c r="C657">
        <v>0.62755112844609895</v>
      </c>
      <c r="D657" s="4">
        <f>Update!$E$39</f>
        <v>2.3301802328941801E-2</v>
      </c>
      <c r="E657" s="4">
        <f t="shared" si="36"/>
        <v>3418981476.4828258</v>
      </c>
      <c r="F657" s="4">
        <f t="shared" si="34"/>
        <v>5720717284.0273132</v>
      </c>
      <c r="G657" s="4">
        <f t="shared" si="35"/>
        <v>5408417036.344553</v>
      </c>
    </row>
    <row r="658" spans="1:7">
      <c r="A658" s="4" t="s">
        <v>24</v>
      </c>
      <c r="B658" s="4">
        <v>40</v>
      </c>
      <c r="C658">
        <v>0.63603358617072947</v>
      </c>
      <c r="D658" s="4">
        <f>Update!$E$39</f>
        <v>2.3301802328941801E-2</v>
      </c>
      <c r="E658" s="4">
        <f t="shared" si="36"/>
        <v>5593568526.021493</v>
      </c>
      <c r="F658" s="4">
        <f t="shared" si="34"/>
        <v>9406732822.2078819</v>
      </c>
      <c r="G658" s="4">
        <f t="shared" si="35"/>
        <v>8895799128.0294495</v>
      </c>
    </row>
    <row r="659" spans="1:7">
      <c r="A659" s="4" t="s">
        <v>24</v>
      </c>
      <c r="B659" s="4">
        <v>41</v>
      </c>
      <c r="C659">
        <v>0.64446042082181554</v>
      </c>
      <c r="D659" s="4">
        <f>Update!$E$39</f>
        <v>2.3301802328941801E-2</v>
      </c>
      <c r="E659" s="4">
        <f t="shared" si="36"/>
        <v>9198402052.1969681</v>
      </c>
      <c r="F659" s="4">
        <f t="shared" si="34"/>
        <v>15546513228.514435</v>
      </c>
      <c r="G659" s="4">
        <f t="shared" si="35"/>
        <v>14706302990.773724</v>
      </c>
    </row>
    <row r="660" spans="1:7">
      <c r="A660" s="4" t="s">
        <v>24</v>
      </c>
      <c r="B660" s="4">
        <v>42</v>
      </c>
      <c r="C660">
        <v>0.65283235713769938</v>
      </c>
      <c r="D660" s="4">
        <f>Update!$E$39</f>
        <v>2.3301802328941801E-2</v>
      </c>
      <c r="E660" s="4">
        <f t="shared" si="36"/>
        <v>15203416545.832968</v>
      </c>
      <c r="F660" s="4">
        <f t="shared" si="34"/>
        <v>25823062139.863506</v>
      </c>
      <c r="G660" s="4">
        <f t="shared" si="35"/>
        <v>24434335472.127304</v>
      </c>
    </row>
    <row r="661" spans="1:7">
      <c r="A661" s="4" t="s">
        <v>24</v>
      </c>
      <c r="B661" s="4">
        <v>43</v>
      </c>
      <c r="C661">
        <v>0.66115010578392697</v>
      </c>
      <c r="D661" s="4">
        <f>Update!$E$39</f>
        <v>2.3301802328941801E-2</v>
      </c>
      <c r="E661" s="4">
        <f t="shared" si="36"/>
        <v>25255157003.387543</v>
      </c>
      <c r="F661" s="4">
        <f t="shared" si="34"/>
        <v>43106048453.274384</v>
      </c>
      <c r="G661" s="4">
        <f t="shared" si="35"/>
        <v>40799165002.259422</v>
      </c>
    </row>
    <row r="662" spans="1:7">
      <c r="A662" s="4" t="s">
        <v>25</v>
      </c>
      <c r="B662" s="4">
        <v>0</v>
      </c>
      <c r="C662" s="33">
        <f>Update!D42</f>
        <v>-1.0771650944302651E-2</v>
      </c>
      <c r="D662" s="4">
        <f>Update!$E$41</f>
        <v>7.7717499685969499E-2</v>
      </c>
      <c r="E662" s="4">
        <f>Update!C42</f>
        <v>2238.6237539130429</v>
      </c>
      <c r="F662" s="4">
        <f t="shared" si="34"/>
        <v>2555.5113523880791</v>
      </c>
      <c r="G662" s="4">
        <f t="shared" si="35"/>
        <v>1873.5088080924554</v>
      </c>
    </row>
    <row r="663" spans="1:7">
      <c r="A663" s="4" t="s">
        <v>25</v>
      </c>
      <c r="B663" s="4">
        <v>1</v>
      </c>
      <c r="C663">
        <v>-1.0771650944302651E-2</v>
      </c>
      <c r="D663" s="4">
        <f>Update!$E$41</f>
        <v>7.7717499685969499E-2</v>
      </c>
      <c r="E663" s="4">
        <f>E662*(1+C663)</f>
        <v>2214.5100802402671</v>
      </c>
      <c r="F663" s="4">
        <f t="shared" ref="F663:F726" si="37">E663*(1+C663+(1.96*D663))</f>
        <v>2527.9842761159516</v>
      </c>
      <c r="G663" s="4">
        <f t="shared" ref="G663:G726" si="38">E663*(1+C663-(1.96*D663))</f>
        <v>1853.3280251706069</v>
      </c>
    </row>
    <row r="664" spans="1:7">
      <c r="A664" s="4" t="s">
        <v>25</v>
      </c>
      <c r="B664" s="4">
        <v>2</v>
      </c>
      <c r="C664">
        <v>-1.0771650944302651E-2</v>
      </c>
      <c r="D664" s="4">
        <f>Update!$E$41</f>
        <v>7.7717499685969499E-2</v>
      </c>
      <c r="E664" s="4">
        <f t="shared" ref="E664:E705" si="39">E663*(1+C664)</f>
        <v>2190.6561506432795</v>
      </c>
      <c r="F664" s="4">
        <f t="shared" si="37"/>
        <v>2500.7537119009453</v>
      </c>
      <c r="G664" s="4">
        <f t="shared" si="38"/>
        <v>1833.3646225981756</v>
      </c>
    </row>
    <row r="665" spans="1:7">
      <c r="A665" s="4" t="s">
        <v>25</v>
      </c>
      <c r="B665" s="4">
        <v>3</v>
      </c>
      <c r="C665">
        <v>-1.0771650944302651E-2</v>
      </c>
      <c r="D665" s="4">
        <f>Update!$E$41</f>
        <v>7.7717499685969499E-2</v>
      </c>
      <c r="E665" s="4">
        <f t="shared" si="39"/>
        <v>2167.0591672495602</v>
      </c>
      <c r="F665" s="4">
        <f t="shared" si="37"/>
        <v>2473.8164658186788</v>
      </c>
      <c r="G665" s="4">
        <f t="shared" si="38"/>
        <v>1813.6162588299146</v>
      </c>
    </row>
    <row r="666" spans="1:7">
      <c r="A666" s="4" t="s">
        <v>25</v>
      </c>
      <c r="B666" s="4">
        <v>4</v>
      </c>
      <c r="C666">
        <v>-1.0771650944302651E-2</v>
      </c>
      <c r="D666" s="4">
        <f>Update!$E$41</f>
        <v>7.7717499685969499E-2</v>
      </c>
      <c r="E666" s="4">
        <f t="shared" si="39"/>
        <v>2143.7163623242968</v>
      </c>
      <c r="F666" s="4">
        <f t="shared" si="37"/>
        <v>2447.1693783486116</v>
      </c>
      <c r="G666" s="4">
        <f t="shared" si="38"/>
        <v>1794.0806175428868</v>
      </c>
    </row>
    <row r="667" spans="1:7">
      <c r="A667" s="4" t="s">
        <v>25</v>
      </c>
      <c r="B667" s="4">
        <v>5</v>
      </c>
      <c r="C667">
        <v>-1.0771650944302651E-2</v>
      </c>
      <c r="D667" s="4">
        <f>Update!$E$41</f>
        <v>7.7717499685969499E-2</v>
      </c>
      <c r="E667" s="4">
        <f t="shared" si="39"/>
        <v>2120.6249979457493</v>
      </c>
      <c r="F667" s="4">
        <f t="shared" si="37"/>
        <v>2420.8093240034545</v>
      </c>
      <c r="G667" s="4">
        <f t="shared" si="38"/>
        <v>1774.7554073647759</v>
      </c>
    </row>
    <row r="668" spans="1:7">
      <c r="A668" s="4" t="s">
        <v>25</v>
      </c>
      <c r="B668" s="4">
        <v>6</v>
      </c>
      <c r="C668">
        <v>-1.0771650944302651E-2</v>
      </c>
      <c r="D668" s="4">
        <f>Update!$E$41</f>
        <v>7.7717499685969499E-2</v>
      </c>
      <c r="E668" s="4">
        <f t="shared" si="39"/>
        <v>2097.7823656841151</v>
      </c>
      <c r="F668" s="4">
        <f t="shared" si="37"/>
        <v>2394.7332109625759</v>
      </c>
      <c r="G668" s="4">
        <f t="shared" si="38"/>
        <v>1755.6383616051289</v>
      </c>
    </row>
    <row r="669" spans="1:7">
      <c r="A669" s="4" t="s">
        <v>25</v>
      </c>
      <c r="B669" s="4">
        <v>7</v>
      </c>
      <c r="C669">
        <v>-1.0771650944302651E-2</v>
      </c>
      <c r="D669" s="4">
        <f>Update!$E$41</f>
        <v>7.7717499685969499E-2</v>
      </c>
      <c r="E669" s="4">
        <f t="shared" si="39"/>
        <v>2075.1857862838524</v>
      </c>
      <c r="F669" s="4">
        <f t="shared" si="37"/>
        <v>2368.9379807093578</v>
      </c>
      <c r="G669" s="4">
        <f t="shared" si="38"/>
        <v>1736.727237989491</v>
      </c>
    </row>
    <row r="670" spans="1:7">
      <c r="A670" s="4" t="s">
        <v>25</v>
      </c>
      <c r="B670" s="4">
        <v>8</v>
      </c>
      <c r="C670">
        <v>-1.0771650944302651E-2</v>
      </c>
      <c r="D670" s="4">
        <f>Update!$E$41</f>
        <v>7.7717499685969499E-2</v>
      </c>
      <c r="E670" s="4">
        <f t="shared" si="39"/>
        <v>2052.8326093494243</v>
      </c>
      <c r="F670" s="4">
        <f t="shared" si="37"/>
        <v>2343.4206076724554</v>
      </c>
      <c r="G670" s="4">
        <f t="shared" si="38"/>
        <v>1718.0198183964053</v>
      </c>
    </row>
    <row r="671" spans="1:7">
      <c r="A671" s="4" t="s">
        <v>25</v>
      </c>
      <c r="B671" s="4">
        <v>9</v>
      </c>
      <c r="C671">
        <v>-1.0771650944302651E-2</v>
      </c>
      <c r="D671" s="4">
        <f>Update!$E$41</f>
        <v>7.7717499685969499E-2</v>
      </c>
      <c r="E671" s="4">
        <f t="shared" si="39"/>
        <v>2030.7202130344303</v>
      </c>
      <c r="F671" s="4">
        <f t="shared" si="37"/>
        <v>2318.178098870922</v>
      </c>
      <c r="G671" s="4">
        <f t="shared" si="38"/>
        <v>1699.5139085972451</v>
      </c>
    </row>
    <row r="672" spans="1:7">
      <c r="A672" s="4" t="s">
        <v>25</v>
      </c>
      <c r="B672" s="4">
        <v>10</v>
      </c>
      <c r="C672">
        <v>-1.0771650944302651E-2</v>
      </c>
      <c r="D672" s="4">
        <f>Update!$E$41</f>
        <v>7.7717499685969499E-2</v>
      </c>
      <c r="E672" s="4">
        <f t="shared" si="39"/>
        <v>2008.8460037340835</v>
      </c>
      <c r="F672" s="4">
        <f t="shared" si="37"/>
        <v>2293.2074935631572</v>
      </c>
      <c r="G672" s="4">
        <f t="shared" si="38"/>
        <v>1681.2073379988478</v>
      </c>
    </row>
    <row r="673" spans="1:7">
      <c r="A673" s="4" t="s">
        <v>25</v>
      </c>
      <c r="B673" s="4">
        <v>11</v>
      </c>
      <c r="C673">
        <v>-1.0771650944302651E-2</v>
      </c>
      <c r="D673" s="4">
        <f>Update!$E$41</f>
        <v>7.7717499685969499E-2</v>
      </c>
      <c r="E673" s="4">
        <f t="shared" si="39"/>
        <v>1987.2074157810027</v>
      </c>
      <c r="F673" s="4">
        <f t="shared" si="37"/>
        <v>2268.5058628996358</v>
      </c>
      <c r="G673" s="4">
        <f t="shared" si="38"/>
        <v>1663.0979593889242</v>
      </c>
    </row>
    <row r="674" spans="1:7">
      <c r="A674" s="4" t="s">
        <v>25</v>
      </c>
      <c r="B674" s="4">
        <v>12</v>
      </c>
      <c r="C674">
        <v>-1.0771650944302651E-2</v>
      </c>
      <c r="D674" s="4">
        <f>Update!$E$41</f>
        <v>7.7717499685969499E-2</v>
      </c>
      <c r="E674" s="4">
        <f t="shared" si="39"/>
        <v>1965.80191114428</v>
      </c>
      <c r="F674" s="4">
        <f t="shared" si="37"/>
        <v>2244.070309579377</v>
      </c>
      <c r="G674" s="4">
        <f t="shared" si="38"/>
        <v>1645.1836486842046</v>
      </c>
    </row>
    <row r="675" spans="1:7">
      <c r="A675" s="4" t="s">
        <v>25</v>
      </c>
      <c r="B675" s="4">
        <v>13</v>
      </c>
      <c r="C675">
        <v>-1.0771650944302651E-2</v>
      </c>
      <c r="D675" s="4">
        <f>Update!$E$41</f>
        <v>7.7717499685969499E-2</v>
      </c>
      <c r="E675" s="4">
        <f t="shared" si="39"/>
        <v>1944.6269791317907</v>
      </c>
      <c r="F675" s="4">
        <f t="shared" si="37"/>
        <v>2219.8979675101145</v>
      </c>
      <c r="G675" s="4">
        <f t="shared" si="38"/>
        <v>1627.462304681304</v>
      </c>
    </row>
    <row r="676" spans="1:7">
      <c r="A676" s="4" t="s">
        <v>25</v>
      </c>
      <c r="B676" s="4">
        <v>14</v>
      </c>
      <c r="C676">
        <v>-1.0771650944302651E-2</v>
      </c>
      <c r="D676" s="4">
        <f>Update!$E$41</f>
        <v>7.7717499685969499E-2</v>
      </c>
      <c r="E676" s="4">
        <f t="shared" si="39"/>
        <v>1923.6801360957093</v>
      </c>
      <c r="F676" s="4">
        <f t="shared" si="37"/>
        <v>2195.9860014721285</v>
      </c>
      <c r="G676" s="4">
        <f t="shared" si="38"/>
        <v>1609.9318488102667</v>
      </c>
    </row>
    <row r="677" spans="1:7">
      <c r="A677" s="4" t="s">
        <v>25</v>
      </c>
      <c r="B677" s="4">
        <v>15</v>
      </c>
      <c r="C677">
        <v>-1.0771650944302651E-2</v>
      </c>
      <c r="D677" s="4">
        <f>Update!$E$41</f>
        <v>7.7717499685969499E-2</v>
      </c>
      <c r="E677" s="4">
        <f t="shared" si="39"/>
        <v>1902.9589251411976</v>
      </c>
      <c r="F677" s="4">
        <f t="shared" si="37"/>
        <v>2172.3316067856958</v>
      </c>
      <c r="G677" s="4">
        <f t="shared" si="38"/>
        <v>1592.5902248907666</v>
      </c>
    </row>
    <row r="678" spans="1:7">
      <c r="A678" s="4" t="s">
        <v>25</v>
      </c>
      <c r="B678" s="4">
        <v>16</v>
      </c>
      <c r="C678">
        <v>-1.0771650944302651E-2</v>
      </c>
      <c r="D678" s="4">
        <f>Update!$E$41</f>
        <v>7.7717499685969499E-2</v>
      </c>
      <c r="E678" s="4">
        <f t="shared" si="39"/>
        <v>1882.4609158382314</v>
      </c>
      <c r="F678" s="4">
        <f t="shared" si="37"/>
        <v>2148.9320089821244</v>
      </c>
      <c r="G678" s="4">
        <f t="shared" si="38"/>
        <v>1575.4353988909349</v>
      </c>
    </row>
    <row r="679" spans="1:7">
      <c r="A679" s="4" t="s">
        <v>25</v>
      </c>
      <c r="B679" s="4">
        <v>17</v>
      </c>
      <c r="C679">
        <v>-1.0771650944302651E-2</v>
      </c>
      <c r="D679" s="4">
        <f>Update!$E$41</f>
        <v>7.7717499685969499E-2</v>
      </c>
      <c r="E679" s="4">
        <f t="shared" si="39"/>
        <v>1862.1837039365296</v>
      </c>
      <c r="F679" s="4">
        <f t="shared" si="37"/>
        <v>2125.7844634783301</v>
      </c>
      <c r="G679" s="4">
        <f t="shared" si="38"/>
        <v>1558.4653586887835</v>
      </c>
    </row>
    <row r="680" spans="1:7">
      <c r="A680" s="4" t="s">
        <v>25</v>
      </c>
      <c r="B680" s="4">
        <v>18</v>
      </c>
      <c r="C680">
        <v>-1.0771650944302651E-2</v>
      </c>
      <c r="D680" s="4">
        <f>Update!$E$41</f>
        <v>7.7717499685969499E-2</v>
      </c>
      <c r="E680" s="4">
        <f t="shared" si="39"/>
        <v>1842.1249110835568</v>
      </c>
      <c r="F680" s="4">
        <f t="shared" si="37"/>
        <v>2102.8862552549199</v>
      </c>
      <c r="G680" s="4">
        <f t="shared" si="38"/>
        <v>1541.6781138362005</v>
      </c>
    </row>
    <row r="681" spans="1:7">
      <c r="A681" s="4" t="s">
        <v>25</v>
      </c>
      <c r="B681" s="4">
        <v>19</v>
      </c>
      <c r="C681">
        <v>-1.0771650944302651E-2</v>
      </c>
      <c r="D681" s="4">
        <f>Update!$E$41</f>
        <v>7.7717499685969499E-2</v>
      </c>
      <c r="E681" s="4">
        <f t="shared" si="39"/>
        <v>1822.2821845455601</v>
      </c>
      <c r="F681" s="4">
        <f t="shared" si="37"/>
        <v>2080.2346985377421</v>
      </c>
      <c r="G681" s="4">
        <f t="shared" si="38"/>
        <v>1525.071695325486</v>
      </c>
    </row>
    <row r="682" spans="1:7">
      <c r="A682" s="4" t="s">
        <v>25</v>
      </c>
      <c r="B682" s="4">
        <v>20</v>
      </c>
      <c r="C682">
        <v>-1.0771650944302651E-2</v>
      </c>
      <c r="D682" s="4">
        <f>Update!$E$41</f>
        <v>7.7717499685969499E-2</v>
      </c>
      <c r="E682" s="4">
        <f t="shared" si="39"/>
        <v>1802.653196931614</v>
      </c>
      <c r="F682" s="4">
        <f t="shared" si="37"/>
        <v>2057.827136482867</v>
      </c>
      <c r="G682" s="4">
        <f t="shared" si="38"/>
        <v>1508.6441553584041</v>
      </c>
    </row>
    <row r="683" spans="1:7">
      <c r="A683" s="4" t="s">
        <v>25</v>
      </c>
      <c r="B683" s="4">
        <v>21</v>
      </c>
      <c r="C683">
        <v>-1.0771650944302651E-2</v>
      </c>
      <c r="D683" s="4">
        <f>Update!$E$41</f>
        <v>7.7717499685969499E-2</v>
      </c>
      <c r="E683" s="4">
        <f t="shared" si="39"/>
        <v>1783.2356459206355</v>
      </c>
      <c r="F683" s="4">
        <f t="shared" si="37"/>
        <v>2035.6609408649597</v>
      </c>
      <c r="G683" s="4">
        <f t="shared" si="38"/>
        <v>1492.3935671177212</v>
      </c>
    </row>
    <row r="684" spans="1:7">
      <c r="A684" s="4" t="s">
        <v>25</v>
      </c>
      <c r="B684" s="4">
        <v>22</v>
      </c>
      <c r="C684">
        <v>-1.0771650944302651E-2</v>
      </c>
      <c r="D684" s="4">
        <f>Update!$E$41</f>
        <v>7.7717499685969499E-2</v>
      </c>
      <c r="E684" s="4">
        <f t="shared" si="39"/>
        <v>1764.0272539913403</v>
      </c>
      <c r="F684" s="4">
        <f t="shared" si="37"/>
        <v>2013.7335117690116</v>
      </c>
      <c r="G684" s="4">
        <f t="shared" si="38"/>
        <v>1476.3180245412063</v>
      </c>
    </row>
    <row r="685" spans="1:7">
      <c r="A685" s="4" t="s">
        <v>25</v>
      </c>
      <c r="B685" s="4">
        <v>23</v>
      </c>
      <c r="C685">
        <v>-1.0771650944302651E-2</v>
      </c>
      <c r="D685" s="4">
        <f>Update!$E$41</f>
        <v>7.7717499685969499E-2</v>
      </c>
      <c r="E685" s="4">
        <f t="shared" si="39"/>
        <v>1745.0257681551088</v>
      </c>
      <c r="F685" s="4">
        <f t="shared" si="37"/>
        <v>1992.0422772853908</v>
      </c>
      <c r="G685" s="4">
        <f t="shared" si="38"/>
        <v>1460.415642098066</v>
      </c>
    </row>
    <row r="686" spans="1:7">
      <c r="A686" s="4" t="s">
        <v>25</v>
      </c>
      <c r="B686" s="4">
        <v>24</v>
      </c>
      <c r="C686">
        <v>-1.0771650944302651E-2</v>
      </c>
      <c r="D686" s="4">
        <f>Update!$E$41</f>
        <v>7.7717499685969499E-2</v>
      </c>
      <c r="E686" s="4">
        <f t="shared" si="39"/>
        <v>1726.2289596917283</v>
      </c>
      <c r="F686" s="4">
        <f t="shared" si="37"/>
        <v>1970.5846932081788</v>
      </c>
      <c r="G686" s="4">
        <f t="shared" si="38"/>
        <v>1444.6845545677859</v>
      </c>
    </row>
    <row r="687" spans="1:7">
      <c r="A687" s="4" t="s">
        <v>25</v>
      </c>
      <c r="B687" s="4">
        <v>25</v>
      </c>
      <c r="C687">
        <v>-1.0771650944302651E-2</v>
      </c>
      <c r="D687" s="4">
        <f>Update!$E$41</f>
        <v>7.7717499685969499E-2</v>
      </c>
      <c r="E687" s="4">
        <f t="shared" si="39"/>
        <v>1707.6346238879823</v>
      </c>
      <c r="F687" s="4">
        <f t="shared" si="37"/>
        <v>1949.3582427367546</v>
      </c>
      <c r="G687" s="4">
        <f t="shared" si="38"/>
        <v>1429.1229168213563</v>
      </c>
    </row>
    <row r="688" spans="1:7">
      <c r="A688" s="4" t="s">
        <v>25</v>
      </c>
      <c r="B688" s="4">
        <v>26</v>
      </c>
      <c r="C688">
        <v>-1.0771650944302651E-2</v>
      </c>
      <c r="D688" s="4">
        <f>Update!$E$41</f>
        <v>7.7717499685969499E-2</v>
      </c>
      <c r="E688" s="4">
        <f t="shared" si="39"/>
        <v>1689.2405797790555</v>
      </c>
      <c r="F688" s="4">
        <f t="shared" si="37"/>
        <v>1928.3604361805951</v>
      </c>
      <c r="G688" s="4">
        <f t="shared" si="38"/>
        <v>1413.728903604853</v>
      </c>
    </row>
    <row r="689" spans="1:7">
      <c r="A689" s="4" t="s">
        <v>25</v>
      </c>
      <c r="B689" s="4">
        <v>27</v>
      </c>
      <c r="C689">
        <v>-1.0771650944302651E-2</v>
      </c>
      <c r="D689" s="4">
        <f>Update!$E$41</f>
        <v>7.7717499685969499E-2</v>
      </c>
      <c r="E689" s="4">
        <f t="shared" si="39"/>
        <v>1671.044669892724</v>
      </c>
      <c r="F689" s="4">
        <f t="shared" si="37"/>
        <v>1907.5888106672544</v>
      </c>
      <c r="G689" s="4">
        <f t="shared" si="38"/>
        <v>1398.5007093253498</v>
      </c>
    </row>
    <row r="690" spans="1:7">
      <c r="A690" s="4" t="s">
        <v>25</v>
      </c>
      <c r="B690" s="4">
        <v>28</v>
      </c>
      <c r="C690">
        <v>-1.0771650944302651E-2</v>
      </c>
      <c r="D690" s="4">
        <f>Update!$E$41</f>
        <v>7.7717499685969499E-2</v>
      </c>
      <c r="E690" s="4">
        <f t="shared" si="39"/>
        <v>1653.044759996302</v>
      </c>
      <c r="F690" s="4">
        <f t="shared" si="37"/>
        <v>1887.0409298534892</v>
      </c>
      <c r="G690" s="4">
        <f t="shared" si="38"/>
        <v>1383.4365478391373</v>
      </c>
    </row>
    <row r="691" spans="1:7">
      <c r="A691" s="4" t="s">
        <v>25</v>
      </c>
      <c r="B691" s="4">
        <v>29</v>
      </c>
      <c r="C691">
        <v>-1.0771650944302651E-2</v>
      </c>
      <c r="D691" s="4">
        <f>Update!$E$41</f>
        <v>7.7717499685969499E-2</v>
      </c>
      <c r="E691" s="4">
        <f t="shared" si="39"/>
        <v>1635.2387388463133</v>
      </c>
      <c r="F691" s="4">
        <f t="shared" si="37"/>
        <v>1866.7143836394951</v>
      </c>
      <c r="G691" s="4">
        <f t="shared" si="38"/>
        <v>1368.534652242223</v>
      </c>
    </row>
    <row r="692" spans="1:7">
      <c r="A692" s="4" t="s">
        <v>25</v>
      </c>
      <c r="B692" s="4">
        <v>30</v>
      </c>
      <c r="C692">
        <v>-1.0771650944302651E-2</v>
      </c>
      <c r="D692" s="4">
        <f>Update!$E$41</f>
        <v>7.7717499685969499E-2</v>
      </c>
      <c r="E692" s="4">
        <f t="shared" si="39"/>
        <v>1617.6245179408591</v>
      </c>
      <c r="F692" s="4">
        <f t="shared" si="37"/>
        <v>1846.6067878862214</v>
      </c>
      <c r="G692" s="4">
        <f t="shared" si="38"/>
        <v>1353.7932746630872</v>
      </c>
    </row>
    <row r="693" spans="1:7">
      <c r="A693" s="4" t="s">
        <v>25</v>
      </c>
      <c r="B693" s="4">
        <v>31</v>
      </c>
      <c r="C693">
        <v>-1.0771650944302651E-2</v>
      </c>
      <c r="D693" s="4">
        <f>Update!$E$41</f>
        <v>7.7717499685969499E-2</v>
      </c>
      <c r="E693" s="4">
        <f t="shared" si="39"/>
        <v>1600.2000312746543</v>
      </c>
      <c r="F693" s="4">
        <f t="shared" si="37"/>
        <v>1826.7157841357309</v>
      </c>
      <c r="G693" s="4">
        <f t="shared" si="38"/>
        <v>1339.2106860576721</v>
      </c>
    </row>
    <row r="694" spans="1:7">
      <c r="A694" s="4" t="s">
        <v>25</v>
      </c>
      <c r="B694" s="4">
        <v>32</v>
      </c>
      <c r="C694">
        <v>-1.0771650944302651E-2</v>
      </c>
      <c r="D694" s="4">
        <f>Update!$E$41</f>
        <v>7.7717499685969499E-2</v>
      </c>
      <c r="E694" s="4">
        <f t="shared" si="39"/>
        <v>1582.9632350967015</v>
      </c>
      <c r="F694" s="4">
        <f t="shared" si="37"/>
        <v>1807.0390393345729</v>
      </c>
      <c r="G694" s="4">
        <f t="shared" si="38"/>
        <v>1324.7851760065787</v>
      </c>
    </row>
    <row r="695" spans="1:7">
      <c r="A695" s="4" t="s">
        <v>25</v>
      </c>
      <c r="B695" s="4">
        <v>33</v>
      </c>
      <c r="C695">
        <v>-1.0771650944302651E-2</v>
      </c>
      <c r="D695" s="4">
        <f>Update!$E$41</f>
        <v>7.7717499685969499E-2</v>
      </c>
      <c r="E695" s="4">
        <f t="shared" si="39"/>
        <v>1565.9121076705758</v>
      </c>
      <c r="F695" s="4">
        <f t="shared" si="37"/>
        <v>1787.5742455601328</v>
      </c>
      <c r="G695" s="4">
        <f t="shared" si="38"/>
        <v>1310.5150525144493</v>
      </c>
    </row>
    <row r="696" spans="1:7">
      <c r="A696" s="4" t="s">
        <v>25</v>
      </c>
      <c r="B696" s="4">
        <v>34</v>
      </c>
      <c r="C696">
        <v>-1.0771650944302651E-2</v>
      </c>
      <c r="D696" s="4">
        <f>Update!$E$41</f>
        <v>7.7717499685969499E-2</v>
      </c>
      <c r="E696" s="4">
        <f t="shared" si="39"/>
        <v>1549.044649037291</v>
      </c>
      <c r="F696" s="4">
        <f t="shared" si="37"/>
        <v>1768.3191197499339</v>
      </c>
      <c r="G696" s="4">
        <f t="shared" si="38"/>
        <v>1296.3986418115092</v>
      </c>
    </row>
    <row r="697" spans="1:7">
      <c r="A697" s="4" t="s">
        <v>25</v>
      </c>
      <c r="B697" s="4">
        <v>35</v>
      </c>
      <c r="C697">
        <v>-1.0771650944302651E-2</v>
      </c>
      <c r="D697" s="4">
        <f>Update!$E$41</f>
        <v>7.7717499685969499E-2</v>
      </c>
      <c r="E697" s="4">
        <f t="shared" si="39"/>
        <v>1532.3588807807216</v>
      </c>
      <c r="F697" s="4">
        <f t="shared" si="37"/>
        <v>1749.2714034338512</v>
      </c>
      <c r="G697" s="4">
        <f t="shared" si="38"/>
        <v>1282.4342881572477</v>
      </c>
    </row>
    <row r="698" spans="1:7">
      <c r="A698" s="4" t="s">
        <v>25</v>
      </c>
      <c r="B698" s="4">
        <v>36</v>
      </c>
      <c r="C698">
        <v>-1.0771650944302651E-2</v>
      </c>
      <c r="D698" s="4">
        <f>Update!$E$41</f>
        <v>7.7717499685969499E-2</v>
      </c>
      <c r="E698" s="4">
        <f t="shared" si="39"/>
        <v>1515.8528457955495</v>
      </c>
      <c r="F698" s="4">
        <f t="shared" si="37"/>
        <v>1730.4288624692113</v>
      </c>
      <c r="G698" s="4">
        <f t="shared" si="38"/>
        <v>1268.6203536462126</v>
      </c>
    </row>
    <row r="699" spans="1:7">
      <c r="A699" s="4" t="s">
        <v>25</v>
      </c>
      <c r="B699" s="4">
        <v>37</v>
      </c>
      <c r="C699">
        <v>-1.0771650944302651E-2</v>
      </c>
      <c r="D699" s="4">
        <f>Update!$E$41</f>
        <v>7.7717499685969499E-2</v>
      </c>
      <c r="E699" s="4">
        <f t="shared" si="39"/>
        <v>1499.5246080577119</v>
      </c>
      <c r="F699" s="4">
        <f t="shared" si="37"/>
        <v>1711.7892867787464</v>
      </c>
      <c r="G699" s="4">
        <f t="shared" si="38"/>
        <v>1254.9552180158978</v>
      </c>
    </row>
    <row r="700" spans="1:7">
      <c r="A700" s="4" t="s">
        <v>25</v>
      </c>
      <c r="B700" s="4">
        <v>38</v>
      </c>
      <c r="C700">
        <v>-1.0771650944302651E-2</v>
      </c>
      <c r="D700" s="4">
        <f>Update!$E$41</f>
        <v>7.7717499685969499E-2</v>
      </c>
      <c r="E700" s="4">
        <f t="shared" si="39"/>
        <v>1483.372252397322</v>
      </c>
      <c r="F700" s="4">
        <f t="shared" si="37"/>
        <v>1693.3504900913688</v>
      </c>
      <c r="G700" s="4">
        <f t="shared" si="38"/>
        <v>1241.4372784566992</v>
      </c>
    </row>
    <row r="701" spans="1:7">
      <c r="A701" s="4" t="s">
        <v>25</v>
      </c>
      <c r="B701" s="4">
        <v>39</v>
      </c>
      <c r="C701">
        <v>-1.0771650944302651E-2</v>
      </c>
      <c r="D701" s="4">
        <f>Update!$E$41</f>
        <v>7.7717499685969499E-2</v>
      </c>
      <c r="E701" s="4">
        <f t="shared" si="39"/>
        <v>1467.393884274034</v>
      </c>
      <c r="F701" s="4">
        <f t="shared" si="37"/>
        <v>1675.1103096857407</v>
      </c>
      <c r="G701" s="4">
        <f t="shared" si="38"/>
        <v>1228.0649494239185</v>
      </c>
    </row>
    <row r="702" spans="1:7">
      <c r="A702" s="4" t="s">
        <v>25</v>
      </c>
      <c r="B702" s="4">
        <v>40</v>
      </c>
      <c r="C702">
        <v>-1.0771650944302651E-2</v>
      </c>
      <c r="D702" s="4">
        <f>Update!$E$41</f>
        <v>7.7717499685969499E-2</v>
      </c>
      <c r="E702" s="4">
        <f t="shared" si="39"/>
        <v>1451.5876295548296</v>
      </c>
      <c r="F702" s="4">
        <f t="shared" si="37"/>
        <v>1657.0666061366032</v>
      </c>
      <c r="G702" s="4">
        <f t="shared" si="38"/>
        <v>1214.8366624517914</v>
      </c>
    </row>
    <row r="703" spans="1:7">
      <c r="A703" s="4" t="s">
        <v>25</v>
      </c>
      <c r="B703" s="4">
        <v>41</v>
      </c>
      <c r="C703">
        <v>-1.0771650944302651E-2</v>
      </c>
      <c r="D703" s="4">
        <f>Update!$E$41</f>
        <v>7.7717499685969499E-2</v>
      </c>
      <c r="E703" s="4">
        <f t="shared" si="39"/>
        <v>1435.9516342941972</v>
      </c>
      <c r="F703" s="4">
        <f t="shared" si="37"/>
        <v>1639.2172630638393</v>
      </c>
      <c r="G703" s="4">
        <f t="shared" si="38"/>
        <v>1201.7508659695191</v>
      </c>
    </row>
    <row r="704" spans="1:7">
      <c r="A704" s="4" t="s">
        <v>25</v>
      </c>
      <c r="B704" s="4">
        <v>42</v>
      </c>
      <c r="C704">
        <v>-1.0771650944302651E-2</v>
      </c>
      <c r="D704" s="4">
        <f>Update!$E$41</f>
        <v>7.7717499685969499E-2</v>
      </c>
      <c r="E704" s="4">
        <f t="shared" si="39"/>
        <v>1420.4840645166792</v>
      </c>
      <c r="F704" s="4">
        <f t="shared" si="37"/>
        <v>1621.5601868842405</v>
      </c>
      <c r="G704" s="4">
        <f t="shared" si="38"/>
        <v>1188.8060251192819</v>
      </c>
    </row>
    <row r="705" spans="1:7">
      <c r="A705" s="4" t="s">
        <v>25</v>
      </c>
      <c r="B705" s="4">
        <v>43</v>
      </c>
      <c r="C705">
        <v>-1.0771650944302651E-2</v>
      </c>
      <c r="D705" s="4">
        <f>Update!$E$41</f>
        <v>7.7717499685969499E-2</v>
      </c>
      <c r="E705" s="4">
        <f t="shared" si="39"/>
        <v>1405.1831060017612</v>
      </c>
      <c r="F705" s="4">
        <f t="shared" si="37"/>
        <v>1604.0933065659453</v>
      </c>
      <c r="G705" s="4">
        <f t="shared" si="38"/>
        <v>1176.000621576213</v>
      </c>
    </row>
    <row r="706" spans="1:7">
      <c r="A706" s="4" t="s">
        <v>26</v>
      </c>
      <c r="B706" s="4">
        <v>0</v>
      </c>
      <c r="C706" s="33">
        <f>Update!D44</f>
        <v>2.3183758618433942E-2</v>
      </c>
      <c r="D706" s="4">
        <f>Update!$E$43</f>
        <v>0.122695332991509</v>
      </c>
      <c r="E706" s="4">
        <f>Update!C44</f>
        <v>1424.2717919968602</v>
      </c>
      <c r="F706" s="4">
        <f t="shared" si="37"/>
        <v>1799.804708936917</v>
      </c>
      <c r="G706" s="4">
        <f t="shared" si="38"/>
        <v>1114.7788219222025</v>
      </c>
    </row>
    <row r="707" spans="1:7">
      <c r="A707" s="4" t="s">
        <v>26</v>
      </c>
      <c r="B707" s="4">
        <v>1</v>
      </c>
      <c r="C707">
        <v>2.3183758618433942E-2</v>
      </c>
      <c r="D707" s="4">
        <f>Update!$E$43</f>
        <v>0.122695332991509</v>
      </c>
      <c r="E707" s="4">
        <f>E706*(1+C707)</f>
        <v>1457.29176542956</v>
      </c>
      <c r="F707" s="4">
        <f t="shared" si="37"/>
        <v>1841.5309468692315</v>
      </c>
      <c r="G707" s="4">
        <f t="shared" si="38"/>
        <v>1140.6235850425892</v>
      </c>
    </row>
    <row r="708" spans="1:7">
      <c r="A708" s="4" t="s">
        <v>26</v>
      </c>
      <c r="B708" s="4">
        <v>2</v>
      </c>
      <c r="C708">
        <v>2.3183758618433942E-2</v>
      </c>
      <c r="D708" s="4">
        <f>Update!$E$43</f>
        <v>0.122695332991509</v>
      </c>
      <c r="E708" s="4">
        <f t="shared" ref="E708:E749" si="40">E707*(1+C708)</f>
        <v>1491.0772659559104</v>
      </c>
      <c r="F708" s="4">
        <f t="shared" si="37"/>
        <v>1884.2245558298241</v>
      </c>
      <c r="G708" s="4">
        <f t="shared" si="38"/>
        <v>1167.0675269127094</v>
      </c>
    </row>
    <row r="709" spans="1:7">
      <c r="A709" s="4" t="s">
        <v>26</v>
      </c>
      <c r="B709" s="4">
        <v>3</v>
      </c>
      <c r="C709">
        <v>2.3183758618433942E-2</v>
      </c>
      <c r="D709" s="4">
        <f>Update!$E$43</f>
        <v>0.122695332991509</v>
      </c>
      <c r="E709" s="4">
        <f t="shared" si="40"/>
        <v>1525.6460413712668</v>
      </c>
      <c r="F709" s="4">
        <f t="shared" si="37"/>
        <v>1927.9079631151087</v>
      </c>
      <c r="G709" s="4">
        <f t="shared" si="38"/>
        <v>1194.1245387480665</v>
      </c>
    </row>
    <row r="710" spans="1:7">
      <c r="A710" s="4" t="s">
        <v>26</v>
      </c>
      <c r="B710" s="4">
        <v>4</v>
      </c>
      <c r="C710">
        <v>2.3183758618433942E-2</v>
      </c>
      <c r="D710" s="4">
        <f>Update!$E$43</f>
        <v>0.122695332991509</v>
      </c>
      <c r="E710" s="4">
        <f t="shared" si="40"/>
        <v>1561.0162509315878</v>
      </c>
      <c r="F710" s="4">
        <f t="shared" si="37"/>
        <v>1972.6041159705264</v>
      </c>
      <c r="G710" s="4">
        <f t="shared" si="38"/>
        <v>1221.8088338147506</v>
      </c>
    </row>
    <row r="711" spans="1:7">
      <c r="A711" s="4" t="s">
        <v>26</v>
      </c>
      <c r="B711" s="4">
        <v>5</v>
      </c>
      <c r="C711">
        <v>2.3183758618433942E-2</v>
      </c>
      <c r="D711" s="4">
        <f>Update!$E$43</f>
        <v>0.122695332991509</v>
      </c>
      <c r="E711" s="4">
        <f t="shared" si="40"/>
        <v>1597.2064748926387</v>
      </c>
      <c r="F711" s="4">
        <f t="shared" si="37"/>
        <v>2018.3364936449166</v>
      </c>
      <c r="G711" s="4">
        <f t="shared" si="38"/>
        <v>1250.1349548957821</v>
      </c>
    </row>
    <row r="712" spans="1:7">
      <c r="A712" s="4" t="s">
        <v>26</v>
      </c>
      <c r="B712" s="4">
        <v>6</v>
      </c>
      <c r="C712">
        <v>2.3183758618433942E-2</v>
      </c>
      <c r="D712" s="4">
        <f>Update!$E$43</f>
        <v>0.122695332991509</v>
      </c>
      <c r="E712" s="4">
        <f t="shared" si="40"/>
        <v>1634.2357242703495</v>
      </c>
      <c r="F712" s="4">
        <f t="shared" si="37"/>
        <v>2065.1291197243568</v>
      </c>
      <c r="G712" s="4">
        <f t="shared" si="38"/>
        <v>1279.1177819305528</v>
      </c>
    </row>
    <row r="713" spans="1:7">
      <c r="A713" s="4" t="s">
        <v>26</v>
      </c>
      <c r="B713" s="4">
        <v>7</v>
      </c>
      <c r="C713">
        <v>2.3183758618433942E-2</v>
      </c>
      <c r="D713" s="4">
        <f>Update!$E$43</f>
        <v>0.122695332991509</v>
      </c>
      <c r="E713" s="4">
        <f t="shared" si="40"/>
        <v>1672.1234508274549</v>
      </c>
      <c r="F713" s="4">
        <f t="shared" si="37"/>
        <v>2113.0065747519452</v>
      </c>
      <c r="G713" s="4">
        <f t="shared" si="38"/>
        <v>1308.7725398313776</v>
      </c>
    </row>
    <row r="714" spans="1:7">
      <c r="A714" s="4" t="s">
        <v>26</v>
      </c>
      <c r="B714" s="4">
        <v>8</v>
      </c>
      <c r="C714">
        <v>2.3183758618433942E-2</v>
      </c>
      <c r="D714" s="4">
        <f>Update!$E$43</f>
        <v>0.122695332991509</v>
      </c>
      <c r="E714" s="4">
        <f t="shared" si="40"/>
        <v>1710.8895572916615</v>
      </c>
      <c r="F714" s="4">
        <f t="shared" si="37"/>
        <v>2161.9940091401586</v>
      </c>
      <c r="G714" s="4">
        <f t="shared" si="38"/>
        <v>1339.114806481263</v>
      </c>
    </row>
    <row r="715" spans="1:7">
      <c r="A715" s="4" t="s">
        <v>26</v>
      </c>
      <c r="B715" s="4">
        <v>9</v>
      </c>
      <c r="C715">
        <v>2.3183758618433942E-2</v>
      </c>
      <c r="D715" s="4">
        <f>Update!$E$43</f>
        <v>0.122695332991509</v>
      </c>
      <c r="E715" s="4">
        <f t="shared" si="40"/>
        <v>1750.5544078107109</v>
      </c>
      <c r="F715" s="4">
        <f t="shared" si="37"/>
        <v>2212.1171563825646</v>
      </c>
      <c r="G715" s="4">
        <f t="shared" si="38"/>
        <v>1370.1605209170957</v>
      </c>
    </row>
    <row r="716" spans="1:7">
      <c r="A716" s="4" t="s">
        <v>26</v>
      </c>
      <c r="B716" s="4">
        <v>10</v>
      </c>
      <c r="C716">
        <v>2.3183758618433942E-2</v>
      </c>
      <c r="D716" s="4">
        <f>Update!$E$43</f>
        <v>0.122695332991509</v>
      </c>
      <c r="E716" s="4">
        <f t="shared" si="40"/>
        <v>1791.1388386498302</v>
      </c>
      <c r="F716" s="4">
        <f t="shared" si="37"/>
        <v>2263.4023465718346</v>
      </c>
      <c r="G716" s="4">
        <f t="shared" si="38"/>
        <v>1401.9259917025454</v>
      </c>
    </row>
    <row r="717" spans="1:7">
      <c r="A717" s="4" t="s">
        <v>26</v>
      </c>
      <c r="B717" s="4">
        <v>11</v>
      </c>
      <c r="C717">
        <v>2.3183758618433942E-2</v>
      </c>
      <c r="D717" s="4">
        <f>Update!$E$43</f>
        <v>0.122695332991509</v>
      </c>
      <c r="E717" s="4">
        <f t="shared" si="40"/>
        <v>1832.6641691371901</v>
      </c>
      <c r="F717" s="4">
        <f t="shared" si="37"/>
        <v>2315.8765202311533</v>
      </c>
      <c r="G717" s="4">
        <f t="shared" si="38"/>
        <v>1434.427905495086</v>
      </c>
    </row>
    <row r="718" spans="1:7">
      <c r="A718" s="4" t="s">
        <v>26</v>
      </c>
      <c r="B718" s="4">
        <v>12</v>
      </c>
      <c r="C718">
        <v>2.3183758618433942E-2</v>
      </c>
      <c r="D718" s="4">
        <f>Update!$E$43</f>
        <v>0.122695332991509</v>
      </c>
      <c r="E718" s="4">
        <f t="shared" si="40"/>
        <v>1875.1522128631198</v>
      </c>
      <c r="F718" s="4">
        <f t="shared" si="37"/>
        <v>2369.5672424662912</v>
      </c>
      <c r="G718" s="4">
        <f t="shared" si="38"/>
        <v>1467.6833358116301</v>
      </c>
    </row>
    <row r="719" spans="1:7">
      <c r="A719" s="4" t="s">
        <v>26</v>
      </c>
      <c r="B719" s="4">
        <v>13</v>
      </c>
      <c r="C719">
        <v>2.3183758618433942E-2</v>
      </c>
      <c r="D719" s="4">
        <f>Update!$E$43</f>
        <v>0.122695332991509</v>
      </c>
      <c r="E719" s="4">
        <f t="shared" si="40"/>
        <v>1918.6252891389609</v>
      </c>
      <c r="F719" s="4">
        <f t="shared" si="37"/>
        <v>2424.5027174457782</v>
      </c>
      <c r="G719" s="4">
        <f t="shared" si="38"/>
        <v>1501.709751997385</v>
      </c>
    </row>
    <row r="720" spans="1:7">
      <c r="A720" s="4" t="s">
        <v>26</v>
      </c>
      <c r="B720" s="4">
        <v>14</v>
      </c>
      <c r="C720">
        <v>2.3183758618433942E-2</v>
      </c>
      <c r="D720" s="4">
        <f>Update!$E$43</f>
        <v>0.122695332991509</v>
      </c>
      <c r="E720" s="4">
        <f t="shared" si="40"/>
        <v>1963.1062347215818</v>
      </c>
      <c r="F720" s="4">
        <f t="shared" si="37"/>
        <v>2480.7118032167787</v>
      </c>
      <c r="G720" s="4">
        <f t="shared" si="38"/>
        <v>1536.5250284026408</v>
      </c>
    </row>
    <row r="721" spans="1:7">
      <c r="A721" s="4" t="s">
        <v>26</v>
      </c>
      <c r="B721" s="4">
        <v>15</v>
      </c>
      <c r="C721">
        <v>2.3183758618433942E-2</v>
      </c>
      <c r="D721" s="4">
        <f>Update!$E$43</f>
        <v>0.122695332991509</v>
      </c>
      <c r="E721" s="4">
        <f t="shared" si="40"/>
        <v>2008.6184158097099</v>
      </c>
      <c r="F721" s="4">
        <f t="shared" si="37"/>
        <v>2538.2240268644568</v>
      </c>
      <c r="G721" s="4">
        <f t="shared" si="38"/>
        <v>1572.1474537723102</v>
      </c>
    </row>
    <row r="722" spans="1:7">
      <c r="A722" s="4" t="s">
        <v>26</v>
      </c>
      <c r="B722" s="4">
        <v>16</v>
      </c>
      <c r="C722">
        <v>2.3183758618433942E-2</v>
      </c>
      <c r="D722" s="4">
        <f>Update!$E$43</f>
        <v>0.122695332991509</v>
      </c>
      <c r="E722" s="4">
        <f t="shared" si="40"/>
        <v>2055.1857403183835</v>
      </c>
      <c r="F722" s="4">
        <f t="shared" si="37"/>
        <v>2597.0696000227917</v>
      </c>
      <c r="G722" s="4">
        <f t="shared" si="38"/>
        <v>1608.5957408531531</v>
      </c>
    </row>
    <row r="723" spans="1:7">
      <c r="A723" s="4" t="s">
        <v>26</v>
      </c>
      <c r="B723" s="4">
        <v>17</v>
      </c>
      <c r="C723">
        <v>2.3183758618433942E-2</v>
      </c>
      <c r="D723" s="4">
        <f>Update!$E$43</f>
        <v>0.122695332991509</v>
      </c>
      <c r="E723" s="4">
        <f t="shared" si="40"/>
        <v>2102.8326704379724</v>
      </c>
      <c r="F723" s="4">
        <f t="shared" si="37"/>
        <v>2657.2794347449931</v>
      </c>
      <c r="G723" s="4">
        <f t="shared" si="38"/>
        <v>1645.8890362237335</v>
      </c>
    </row>
    <row r="724" spans="1:7">
      <c r="A724" s="4" t="s">
        <v>26</v>
      </c>
      <c r="B724" s="4">
        <v>18</v>
      </c>
      <c r="C724">
        <v>2.3183758618433942E-2</v>
      </c>
      <c r="D724" s="4">
        <f>Update!$E$43</f>
        <v>0.122695332991509</v>
      </c>
      <c r="E724" s="4">
        <f t="shared" si="40"/>
        <v>2151.5842354843635</v>
      </c>
      <c r="F724" s="4">
        <f t="shared" si="37"/>
        <v>2718.8851597418497</v>
      </c>
      <c r="G724" s="4">
        <f t="shared" si="38"/>
        <v>1684.0469303522716</v>
      </c>
    </row>
    <row r="725" spans="1:7">
      <c r="A725" s="4" t="s">
        <v>26</v>
      </c>
      <c r="B725" s="4">
        <v>19</v>
      </c>
      <c r="C725">
        <v>2.3183758618433942E-2</v>
      </c>
      <c r="D725" s="4">
        <f>Update!$E$43</f>
        <v>0.122695332991509</v>
      </c>
      <c r="E725" s="4">
        <f t="shared" si="40"/>
        <v>2201.466045047061</v>
      </c>
      <c r="F725" s="4">
        <f t="shared" si="37"/>
        <v>2781.9191369965474</v>
      </c>
      <c r="G725" s="4">
        <f t="shared" si="38"/>
        <v>1723.0894678876737</v>
      </c>
    </row>
    <row r="726" spans="1:7">
      <c r="A726" s="4" t="s">
        <v>26</v>
      </c>
      <c r="B726" s="4">
        <v>20</v>
      </c>
      <c r="C726">
        <v>2.3183758618433942E-2</v>
      </c>
      <c r="D726" s="4">
        <f>Update!$E$43</f>
        <v>0.122695332991509</v>
      </c>
      <c r="E726" s="4">
        <f t="shared" si="40"/>
        <v>2252.5043024421107</v>
      </c>
      <c r="F726" s="4">
        <f t="shared" si="37"/>
        <v>2846.4144787646778</v>
      </c>
      <c r="G726" s="4">
        <f t="shared" si="38"/>
        <v>1763.0371581891472</v>
      </c>
    </row>
    <row r="727" spans="1:7">
      <c r="A727" s="4" t="s">
        <v>26</v>
      </c>
      <c r="B727" s="4">
        <v>21</v>
      </c>
      <c r="C727">
        <v>2.3183758618433942E-2</v>
      </c>
      <c r="D727" s="4">
        <f>Update!$E$43</f>
        <v>0.122695332991509</v>
      </c>
      <c r="E727" s="4">
        <f t="shared" si="40"/>
        <v>2304.7258184769125</v>
      </c>
      <c r="F727" s="4">
        <f t="shared" ref="F727:F790" si="41">E727*(1+C727+(1.96*D727))</f>
        <v>2912.4050649683736</v>
      </c>
      <c r="G727" s="4">
        <f t="shared" ref="G727:G790" si="42">E727*(1+C727-(1.96*D727))</f>
        <v>1803.9109860999342</v>
      </c>
    </row>
    <row r="728" spans="1:7">
      <c r="A728" s="4" t="s">
        <v>26</v>
      </c>
      <c r="B728" s="4">
        <v>22</v>
      </c>
      <c r="C728">
        <v>2.3183758618433942E-2</v>
      </c>
      <c r="D728" s="4">
        <f>Update!$E$43</f>
        <v>0.122695332991509</v>
      </c>
      <c r="E728" s="4">
        <f t="shared" si="40"/>
        <v>2358.1580255341541</v>
      </c>
      <c r="F728" s="4">
        <f t="shared" si="41"/>
        <v>2979.9255609937049</v>
      </c>
      <c r="G728" s="4">
        <f t="shared" si="42"/>
        <v>1845.7324229708165</v>
      </c>
    </row>
    <row r="729" spans="1:7">
      <c r="A729" s="4" t="s">
        <v>26</v>
      </c>
      <c r="B729" s="4">
        <v>23</v>
      </c>
      <c r="C729">
        <v>2.3183758618433942E-2</v>
      </c>
      <c r="D729" s="4">
        <f>Update!$E$43</f>
        <v>0.122695332991509</v>
      </c>
      <c r="E729" s="4">
        <f t="shared" si="40"/>
        <v>2412.828991982261</v>
      </c>
      <c r="F729" s="4">
        <f t="shared" si="41"/>
        <v>3049.0114359006848</v>
      </c>
      <c r="G729" s="4">
        <f t="shared" si="42"/>
        <v>1888.5234379391893</v>
      </c>
    </row>
    <row r="730" spans="1:7">
      <c r="A730" s="4" t="s">
        <v>26</v>
      </c>
      <c r="B730" s="4">
        <v>24</v>
      </c>
      <c r="C730">
        <v>2.3183758618433942E-2</v>
      </c>
      <c r="D730" s="4">
        <f>Update!$E$43</f>
        <v>0.122695332991509</v>
      </c>
      <c r="E730" s="4">
        <f t="shared" si="40"/>
        <v>2468.7674369199372</v>
      </c>
      <c r="F730" s="4">
        <f t="shared" si="41"/>
        <v>3119.698981055451</v>
      </c>
      <c r="G730" s="4">
        <f t="shared" si="42"/>
        <v>1932.3065094696267</v>
      </c>
    </row>
    <row r="731" spans="1:7">
      <c r="A731" s="4" t="s">
        <v>26</v>
      </c>
      <c r="B731" s="4">
        <v>25</v>
      </c>
      <c r="C731">
        <v>2.3183758618433942E-2</v>
      </c>
      <c r="D731" s="4">
        <f>Update!$E$43</f>
        <v>0.122695332991509</v>
      </c>
      <c r="E731" s="4">
        <f t="shared" si="40"/>
        <v>2526.0027452625391</v>
      </c>
      <c r="F731" s="4">
        <f t="shared" si="41"/>
        <v>3192.0253291944155</v>
      </c>
      <c r="G731" s="4">
        <f t="shared" si="42"/>
        <v>1977.1046371619993</v>
      </c>
    </row>
    <row r="732" spans="1:7">
      <c r="A732" s="4" t="s">
        <v>26</v>
      </c>
      <c r="B732" s="4">
        <v>26</v>
      </c>
      <c r="C732">
        <v>2.3183758618433942E-2</v>
      </c>
      <c r="D732" s="4">
        <f>Update!$E$43</f>
        <v>0.122695332991509</v>
      </c>
      <c r="E732" s="4">
        <f t="shared" si="40"/>
        <v>2584.5649831782075</v>
      </c>
      <c r="F732" s="4">
        <f t="shared" si="41"/>
        <v>3266.0284739303861</v>
      </c>
      <c r="G732" s="4">
        <f t="shared" si="42"/>
        <v>2022.9413538333497</v>
      </c>
    </row>
    <row r="733" spans="1:7">
      <c r="A733" s="4" t="s">
        <v>26</v>
      </c>
      <c r="B733" s="4">
        <v>27</v>
      </c>
      <c r="C733">
        <v>2.3183758618433942E-2</v>
      </c>
      <c r="D733" s="4">
        <f>Update!$E$43</f>
        <v>0.122695332991509</v>
      </c>
      <c r="E733" s="4">
        <f t="shared" si="40"/>
        <v>2644.4849138818681</v>
      </c>
      <c r="F733" s="4">
        <f t="shared" si="41"/>
        <v>3341.7472897109205</v>
      </c>
      <c r="G733" s="4">
        <f t="shared" si="42"/>
        <v>2069.8407378798702</v>
      </c>
    </row>
    <row r="734" spans="1:7">
      <c r="A734" s="4" t="s">
        <v>26</v>
      </c>
      <c r="B734" s="4">
        <v>28</v>
      </c>
      <c r="C734">
        <v>2.3183758618433942E-2</v>
      </c>
      <c r="D734" s="4">
        <f>Update!$E$43</f>
        <v>0.122695332991509</v>
      </c>
      <c r="E734" s="4">
        <f t="shared" si="40"/>
        <v>2705.7940137953956</v>
      </c>
      <c r="F734" s="4">
        <f t="shared" si="41"/>
        <v>3419.2215522393849</v>
      </c>
      <c r="G734" s="4">
        <f t="shared" si="42"/>
        <v>2117.8274259254786</v>
      </c>
    </row>
    <row r="735" spans="1:7">
      <c r="A735" s="4" t="s">
        <v>26</v>
      </c>
      <c r="B735" s="4">
        <v>29</v>
      </c>
      <c r="C735">
        <v>2.3183758618433942E-2</v>
      </c>
      <c r="D735" s="4">
        <f>Update!$E$43</f>
        <v>0.122695332991509</v>
      </c>
      <c r="E735" s="4">
        <f t="shared" si="40"/>
        <v>2768.524489082432</v>
      </c>
      <c r="F735" s="4">
        <f t="shared" si="41"/>
        <v>3498.4919593694503</v>
      </c>
      <c r="G735" s="4">
        <f t="shared" si="42"/>
        <v>2166.9266257636345</v>
      </c>
    </row>
    <row r="736" spans="1:7">
      <c r="A736" s="4" t="s">
        <v>26</v>
      </c>
      <c r="B736" s="4">
        <v>30</v>
      </c>
      <c r="C736">
        <v>2.3183758618433942E-2</v>
      </c>
      <c r="D736" s="4">
        <f>Update!$E$43</f>
        <v>0.122695332991509</v>
      </c>
      <c r="E736" s="4">
        <f t="shared" si="40"/>
        <v>2832.7092925665424</v>
      </c>
      <c r="F736" s="4">
        <f t="shared" si="41"/>
        <v>3579.600152484004</v>
      </c>
      <c r="G736" s="4">
        <f t="shared" si="42"/>
        <v>2217.1641295991963</v>
      </c>
    </row>
    <row r="737" spans="1:7">
      <c r="A737" s="4" t="s">
        <v>26</v>
      </c>
      <c r="B737" s="4">
        <v>31</v>
      </c>
      <c r="C737">
        <v>2.3183758618433942E-2</v>
      </c>
      <c r="D737" s="4">
        <f>Update!$E$43</f>
        <v>0.122695332991509</v>
      </c>
      <c r="E737" s="4">
        <f t="shared" si="40"/>
        <v>2898.3821410416003</v>
      </c>
      <c r="F737" s="4">
        <f t="shared" si="41"/>
        <v>3662.5887383697027</v>
      </c>
      <c r="G737" s="4">
        <f t="shared" si="42"/>
        <v>2268.5663275972743</v>
      </c>
    </row>
    <row r="738" spans="1:7">
      <c r="A738" s="4" t="s">
        <v>26</v>
      </c>
      <c r="B738" s="4">
        <v>32</v>
      </c>
      <c r="C738">
        <v>2.3183758618433942E-2</v>
      </c>
      <c r="D738" s="4">
        <f>Update!$E$43</f>
        <v>0.122695332991509</v>
      </c>
      <c r="E738" s="4">
        <f t="shared" si="40"/>
        <v>2965.5775329834887</v>
      </c>
      <c r="F738" s="4">
        <f t="shared" si="41"/>
        <v>3747.5013115986608</v>
      </c>
      <c r="G738" s="4">
        <f t="shared" si="42"/>
        <v>2321.1602217461968</v>
      </c>
    </row>
    <row r="739" spans="1:7">
      <c r="A739" s="4" t="s">
        <v>26</v>
      </c>
      <c r="B739" s="4">
        <v>33</v>
      </c>
      <c r="C739">
        <v>2.3183758618433942E-2</v>
      </c>
      <c r="D739" s="4">
        <f>Update!$E$43</f>
        <v>0.122695332991509</v>
      </c>
      <c r="E739" s="4">
        <f t="shared" si="40"/>
        <v>3034.330766672429</v>
      </c>
      <c r="F739" s="4">
        <f t="shared" si="41"/>
        <v>3834.3824774290292</v>
      </c>
      <c r="G739" s="4">
        <f t="shared" si="42"/>
        <v>2374.9734400418715</v>
      </c>
    </row>
    <row r="740" spans="1:7">
      <c r="A740" s="4" t="s">
        <v>26</v>
      </c>
      <c r="B740" s="4">
        <v>34</v>
      </c>
      <c r="C740">
        <v>2.3183758618433942E-2</v>
      </c>
      <c r="D740" s="4">
        <f>Update!$E$43</f>
        <v>0.122695332991509</v>
      </c>
      <c r="E740" s="4">
        <f t="shared" si="40"/>
        <v>3104.6779587354504</v>
      </c>
      <c r="F740" s="4">
        <f t="shared" si="41"/>
        <v>3923.2778752364966</v>
      </c>
      <c r="G740" s="4">
        <f t="shared" si="42"/>
        <v>2430.0342510009941</v>
      </c>
    </row>
    <row r="741" spans="1:7">
      <c r="A741" s="4" t="s">
        <v>26</v>
      </c>
      <c r="B741" s="4">
        <v>35</v>
      </c>
      <c r="C741">
        <v>2.3183758618433942E-2</v>
      </c>
      <c r="D741" s="4">
        <f>Update!$E$43</f>
        <v>0.122695332991509</v>
      </c>
      <c r="E741" s="4">
        <f t="shared" si="40"/>
        <v>3176.6560631187454</v>
      </c>
      <c r="F741" s="4">
        <f t="shared" si="41"/>
        <v>4014.2342024890218</v>
      </c>
      <c r="G741" s="4">
        <f t="shared" si="42"/>
        <v>2486.3715785107283</v>
      </c>
    </row>
    <row r="742" spans="1:7">
      <c r="A742" s="4" t="s">
        <v>26</v>
      </c>
      <c r="B742" s="4">
        <v>36</v>
      </c>
      <c r="C742">
        <v>2.3183758618433942E-2</v>
      </c>
      <c r="D742" s="4">
        <f>Update!$E$43</f>
        <v>0.122695332991509</v>
      </c>
      <c r="E742" s="4">
        <f t="shared" si="40"/>
        <v>3250.302890499875</v>
      </c>
      <c r="F742" s="4">
        <f t="shared" si="41"/>
        <v>4107.2992392773895</v>
      </c>
      <c r="G742" s="4">
        <f t="shared" si="42"/>
        <v>2544.0150170226557</v>
      </c>
    </row>
    <row r="743" spans="1:7">
      <c r="A743" s="4" t="s">
        <v>26</v>
      </c>
      <c r="B743" s="4">
        <v>37</v>
      </c>
      <c r="C743">
        <v>2.3183758618433942E-2</v>
      </c>
      <c r="D743" s="4">
        <f>Update!$E$43</f>
        <v>0.122695332991509</v>
      </c>
      <c r="E743" s="4">
        <f t="shared" si="40"/>
        <v>3325.6571281500223</v>
      </c>
      <c r="F743" s="4">
        <f t="shared" si="41"/>
        <v>4202.5218734144737</v>
      </c>
      <c r="G743" s="4">
        <f t="shared" si="42"/>
        <v>2602.9948470989798</v>
      </c>
    </row>
    <row r="744" spans="1:7">
      <c r="A744" s="4" t="s">
        <v>26</v>
      </c>
      <c r="B744" s="4">
        <v>38</v>
      </c>
      <c r="C744">
        <v>2.3183758618433942E-2</v>
      </c>
      <c r="D744" s="4">
        <f>Update!$E$43</f>
        <v>0.122695332991509</v>
      </c>
      <c r="E744" s="4">
        <f t="shared" si="40"/>
        <v>3402.758360256727</v>
      </c>
      <c r="F744" s="4">
        <f t="shared" si="41"/>
        <v>4299.9521261164036</v>
      </c>
      <c r="G744" s="4">
        <f t="shared" si="42"/>
        <v>2663.3420513191504</v>
      </c>
    </row>
    <row r="745" spans="1:7">
      <c r="A745" s="4" t="s">
        <v>26</v>
      </c>
      <c r="B745" s="4">
        <v>39</v>
      </c>
      <c r="C745">
        <v>2.3183758618433942E-2</v>
      </c>
      <c r="D745" s="4">
        <f>Update!$E$43</f>
        <v>0.122695332991509</v>
      </c>
      <c r="E745" s="4">
        <f t="shared" si="40"/>
        <v>3481.6470887177775</v>
      </c>
      <c r="F745" s="4">
        <f t="shared" si="41"/>
        <v>4399.6411782791092</v>
      </c>
      <c r="G745" s="4">
        <f t="shared" si="42"/>
        <v>2725.0883305552584</v>
      </c>
    </row>
    <row r="746" spans="1:7">
      <c r="A746" s="4" t="s">
        <v>26</v>
      </c>
      <c r="B746" s="4">
        <v>40</v>
      </c>
      <c r="C746">
        <v>2.3183758618433942E-2</v>
      </c>
      <c r="D746" s="4">
        <f>Update!$E$43</f>
        <v>0.122695332991509</v>
      </c>
      <c r="E746" s="4">
        <f t="shared" si="40"/>
        <v>3562.364754417184</v>
      </c>
      <c r="F746" s="4">
        <f t="shared" si="41"/>
        <v>4501.6413973640547</v>
      </c>
      <c r="G746" s="4">
        <f t="shared" si="42"/>
        <v>2788.2661206247631</v>
      </c>
    </row>
    <row r="747" spans="1:7">
      <c r="A747" s="4" t="s">
        <v>26</v>
      </c>
      <c r="B747" s="4">
        <v>41</v>
      </c>
      <c r="C747">
        <v>2.3183758618433942E-2</v>
      </c>
      <c r="D747" s="4">
        <f>Update!$E$43</f>
        <v>0.122695332991509</v>
      </c>
      <c r="E747" s="4">
        <f t="shared" si="40"/>
        <v>3644.9537589944089</v>
      </c>
      <c r="F747" s="4">
        <f t="shared" si="41"/>
        <v>4606.0063649072927</v>
      </c>
      <c r="G747" s="4">
        <f t="shared" si="42"/>
        <v>2852.9086093292849</v>
      </c>
    </row>
    <row r="748" spans="1:7">
      <c r="A748" s="4" t="s">
        <v>26</v>
      </c>
      <c r="B748" s="4">
        <v>42</v>
      </c>
      <c r="C748">
        <v>2.3183758618433942E-2</v>
      </c>
      <c r="D748" s="4">
        <f>Update!$E$43</f>
        <v>0.122695332991509</v>
      </c>
      <c r="E748" s="4">
        <f t="shared" si="40"/>
        <v>3729.457487118289</v>
      </c>
      <c r="F748" s="4">
        <f t="shared" si="41"/>
        <v>4712.7909046662744</v>
      </c>
      <c r="G748" s="4">
        <f t="shared" si="42"/>
        <v>2919.0497538884274</v>
      </c>
    </row>
    <row r="749" spans="1:7">
      <c r="A749" s="4" t="s">
        <v>26</v>
      </c>
      <c r="B749" s="4">
        <v>43</v>
      </c>
      <c r="C749">
        <v>2.3183758618433942E-2</v>
      </c>
      <c r="D749" s="4">
        <f>Update!$E$43</f>
        <v>0.122695332991509</v>
      </c>
      <c r="E749" s="4">
        <f t="shared" si="40"/>
        <v>3815.9203292773509</v>
      </c>
      <c r="F749" s="4">
        <f t="shared" si="41"/>
        <v>4822.0511114192086</v>
      </c>
      <c r="G749" s="4">
        <f t="shared" si="42"/>
        <v>2986.7242987777759</v>
      </c>
    </row>
    <row r="750" spans="1:7">
      <c r="A750" s="4" t="s">
        <v>27</v>
      </c>
      <c r="B750" s="4">
        <v>0</v>
      </c>
      <c r="C750" s="33">
        <f>Update!D46</f>
        <v>3.6565467603129509E-2</v>
      </c>
      <c r="D750" s="4">
        <f>Update!$E$45</f>
        <v>3.9477530487237303E-2</v>
      </c>
      <c r="E750" s="4">
        <f>Update!C46</f>
        <v>1831.6111812547299</v>
      </c>
      <c r="F750" s="4">
        <f t="shared" si="41"/>
        <v>2040.3075736119761</v>
      </c>
      <c r="G750" s="4">
        <f t="shared" si="42"/>
        <v>1756.8622275168827</v>
      </c>
    </row>
    <row r="751" spans="1:7">
      <c r="A751" s="4" t="s">
        <v>27</v>
      </c>
      <c r="B751" s="4">
        <v>1</v>
      </c>
      <c r="C751">
        <v>3.8528009478552998E-2</v>
      </c>
      <c r="D751" s="4">
        <f>Update!$E$45</f>
        <v>3.9477530487237303E-2</v>
      </c>
      <c r="E751" s="4">
        <f>E750*(1+C751)</f>
        <v>1902.1795142071358</v>
      </c>
      <c r="F751" s="4">
        <f t="shared" si="41"/>
        <v>2122.6496700984658</v>
      </c>
      <c r="G751" s="4">
        <f t="shared" si="42"/>
        <v>1828.283739022369</v>
      </c>
    </row>
    <row r="752" spans="1:7">
      <c r="A752" s="4" t="s">
        <v>27</v>
      </c>
      <c r="B752" s="4">
        <v>2</v>
      </c>
      <c r="C752">
        <v>4.045964389496276E-2</v>
      </c>
      <c r="D752" s="4">
        <f>Update!$E$45</f>
        <v>3.9477530487237303E-2</v>
      </c>
      <c r="E752" s="4">
        <f t="shared" ref="E752:E793" si="43">E751*(1+C752)</f>
        <v>1979.1410199762497</v>
      </c>
      <c r="F752" s="4">
        <f t="shared" si="41"/>
        <v>2212.3542967735243</v>
      </c>
      <c r="G752" s="4">
        <f t="shared" si="42"/>
        <v>1906.0784249512794</v>
      </c>
    </row>
    <row r="753" spans="1:7">
      <c r="A753" s="4" t="s">
        <v>27</v>
      </c>
      <c r="B753" s="4">
        <v>3</v>
      </c>
      <c r="C753">
        <v>4.2361329281692062E-2</v>
      </c>
      <c r="D753" s="4">
        <f>Update!$E$45</f>
        <v>3.9477530487237303E-2</v>
      </c>
      <c r="E753" s="4">
        <f t="shared" si="43"/>
        <v>2062.9800644183674</v>
      </c>
      <c r="F753" s="4">
        <f t="shared" si="41"/>
        <v>2309.9957046685322</v>
      </c>
      <c r="G753" s="4">
        <f t="shared" si="42"/>
        <v>1990.7455797889879</v>
      </c>
    </row>
    <row r="754" spans="1:7">
      <c r="A754" s="4" t="s">
        <v>27</v>
      </c>
      <c r="B754" s="4">
        <v>4</v>
      </c>
      <c r="C754">
        <v>4.4233980167055709E-2</v>
      </c>
      <c r="D754" s="4">
        <f>Update!$E$45</f>
        <v>3.9477530487237303E-2</v>
      </c>
      <c r="E754" s="4">
        <f t="shared" si="43"/>
        <v>2154.2338836728809</v>
      </c>
      <c r="F754" s="4">
        <f t="shared" si="41"/>
        <v>2416.2101368443646</v>
      </c>
      <c r="G754" s="4">
        <f t="shared" si="42"/>
        <v>2082.8383082725682</v>
      </c>
    </row>
    <row r="755" spans="1:7">
      <c r="A755" s="4" t="s">
        <v>27</v>
      </c>
      <c r="B755" s="4">
        <v>5</v>
      </c>
      <c r="C755">
        <v>4.6078469819269108E-2</v>
      </c>
      <c r="D755" s="4">
        <f>Update!$E$45</f>
        <v>3.9477530487237303E-2</v>
      </c>
      <c r="E755" s="4">
        <f t="shared" si="43"/>
        <v>2253.4976846653485</v>
      </c>
      <c r="F755" s="4">
        <f t="shared" si="41"/>
        <v>2531.7019558726115</v>
      </c>
      <c r="G755" s="4">
        <f t="shared" si="42"/>
        <v>2182.9688635593752</v>
      </c>
    </row>
    <row r="756" spans="1:7">
      <c r="A756" s="4" t="s">
        <v>27</v>
      </c>
      <c r="B756" s="4">
        <v>6</v>
      </c>
      <c r="C756">
        <v>4.7895632691722312E-2</v>
      </c>
      <c r="D756" s="4">
        <f>Update!$E$45</f>
        <v>3.9477530487237303E-2</v>
      </c>
      <c r="E756" s="4">
        <f t="shared" si="43"/>
        <v>2361.4303820417267</v>
      </c>
      <c r="F756" s="4">
        <f t="shared" si="41"/>
        <v>2657.2505264521305</v>
      </c>
      <c r="G756" s="4">
        <f t="shared" si="42"/>
        <v>2291.8146420420112</v>
      </c>
    </row>
    <row r="757" spans="1:7">
      <c r="A757" s="4" t="s">
        <v>27</v>
      </c>
      <c r="B757" s="4">
        <v>7</v>
      </c>
      <c r="C757">
        <v>4.968626668974585E-2</v>
      </c>
      <c r="D757" s="4">
        <f>Update!$E$45</f>
        <v>3.9477530487237303E-2</v>
      </c>
      <c r="E757" s="4">
        <f t="shared" si="43"/>
        <v>2478.7610417731203</v>
      </c>
      <c r="F757" s="4">
        <f t="shared" si="41"/>
        <v>2793.717938565273</v>
      </c>
      <c r="G757" s="4">
        <f t="shared" si="42"/>
        <v>2410.1249093443494</v>
      </c>
    </row>
    <row r="758" spans="1:7">
      <c r="A758" s="4" t="s">
        <v>27</v>
      </c>
      <c r="B758" s="4">
        <v>8</v>
      </c>
      <c r="C758">
        <v>5.1451135274283973E-2</v>
      </c>
      <c r="D758" s="4">
        <f>Update!$E$45</f>
        <v>3.9477530487237303E-2</v>
      </c>
      <c r="E758" s="4">
        <f t="shared" si="43"/>
        <v>2606.296111446014</v>
      </c>
      <c r="F758" s="4">
        <f t="shared" si="41"/>
        <v>2942.0576682696837</v>
      </c>
      <c r="G758" s="4">
        <f t="shared" si="42"/>
        <v>2538.7283422120422</v>
      </c>
    </row>
    <row r="759" spans="1:7">
      <c r="A759" s="4" t="s">
        <v>27</v>
      </c>
      <c r="B759" s="4">
        <v>9</v>
      </c>
      <c r="C759">
        <v>5.3190969416353873E-2</v>
      </c>
      <c r="D759" s="4">
        <f>Update!$E$45</f>
        <v>3.9477530487237303E-2</v>
      </c>
      <c r="E759" s="4">
        <f t="shared" si="43"/>
        <v>2744.9275281999012</v>
      </c>
      <c r="F759" s="4">
        <f t="shared" si="41"/>
        <v>3103.3242863548362</v>
      </c>
      <c r="G759" s="4">
        <f t="shared" si="42"/>
        <v>2678.5414824501436</v>
      </c>
    </row>
    <row r="760" spans="1:7">
      <c r="A760" s="4" t="s">
        <v>27</v>
      </c>
      <c r="B760" s="4">
        <v>10</v>
      </c>
      <c r="C760">
        <v>5.4906469414817138E-2</v>
      </c>
      <c r="D760" s="4">
        <f>Update!$E$45</f>
        <v>3.9477530487237303E-2</v>
      </c>
      <c r="E760" s="4">
        <f t="shared" si="43"/>
        <v>2895.6418075728989</v>
      </c>
      <c r="F760" s="4">
        <f t="shared" si="41"/>
        <v>3278.6843398842789</v>
      </c>
      <c r="G760" s="4">
        <f t="shared" si="42"/>
        <v>2830.5782119490532</v>
      </c>
    </row>
    <row r="761" spans="1:7">
      <c r="A761" s="4" t="s">
        <v>27</v>
      </c>
      <c r="B761" s="4">
        <v>11</v>
      </c>
      <c r="C761">
        <v>5.6598306588774412E-2</v>
      </c>
      <c r="D761" s="4">
        <f>Update!$E$45</f>
        <v>3.9477530487237303E-2</v>
      </c>
      <c r="E761" s="4">
        <f t="shared" si="43"/>
        <v>3059.5302303691828</v>
      </c>
      <c r="F761" s="4">
        <f t="shared" si="41"/>
        <v>3469.4285483394478</v>
      </c>
      <c r="G761" s="4">
        <f t="shared" si="42"/>
        <v>2995.9603723910354</v>
      </c>
    </row>
    <row r="762" spans="1:7">
      <c r="A762" s="4" t="s">
        <v>27</v>
      </c>
      <c r="B762" s="4">
        <v>12</v>
      </c>
      <c r="C762">
        <v>5.8267124854820107E-2</v>
      </c>
      <c r="D762" s="4">
        <f>Update!$E$45</f>
        <v>3.9477530487237303E-2</v>
      </c>
      <c r="E762" s="4">
        <f t="shared" si="43"/>
        <v>3237.8002602992005</v>
      </c>
      <c r="F762" s="4">
        <f t="shared" si="41"/>
        <v>3676.9854749566139</v>
      </c>
      <c r="G762" s="4">
        <f t="shared" si="42"/>
        <v>3175.9296696854317</v>
      </c>
    </row>
    <row r="763" spans="1:7">
      <c r="A763" s="4" t="s">
        <v>27</v>
      </c>
      <c r="B763" s="4">
        <v>13</v>
      </c>
      <c r="C763">
        <v>5.9913542198431653E-2</v>
      </c>
      <c r="D763" s="4">
        <f>Update!$E$45</f>
        <v>3.9477530487237303E-2</v>
      </c>
      <c r="E763" s="4">
        <f t="shared" si="43"/>
        <v>3431.7883428247296</v>
      </c>
      <c r="F763" s="4">
        <f t="shared" si="41"/>
        <v>3902.9368552206779</v>
      </c>
      <c r="G763" s="4">
        <f t="shared" si="42"/>
        <v>3371.8610218166114</v>
      </c>
    </row>
    <row r="764" spans="1:7">
      <c r="A764" s="4" t="s">
        <v>27</v>
      </c>
      <c r="B764" s="4">
        <v>14</v>
      </c>
      <c r="C764">
        <v>6.1538152047906969E-2</v>
      </c>
      <c r="D764" s="4">
        <f>Update!$E$45</f>
        <v>3.9477530487237303E-2</v>
      </c>
      <c r="E764" s="4">
        <f t="shared" si="43"/>
        <v>3642.9742556617125</v>
      </c>
      <c r="F764" s="4">
        <f t="shared" si="41"/>
        <v>4149.0347887077614</v>
      </c>
      <c r="G764" s="4">
        <f t="shared" si="42"/>
        <v>3585.2775299187065</v>
      </c>
    </row>
    <row r="765" spans="1:7">
      <c r="A765" s="4" t="s">
        <v>27</v>
      </c>
      <c r="B765" s="4">
        <v>15</v>
      </c>
      <c r="C765">
        <v>6.3141524558493312E-2</v>
      </c>
      <c r="D765" s="4">
        <f>Update!$E$45</f>
        <v>3.9477530487237303E-2</v>
      </c>
      <c r="E765" s="4">
        <f t="shared" si="43"/>
        <v>3872.9972040915359</v>
      </c>
      <c r="F765" s="4">
        <f t="shared" si="41"/>
        <v>4417.2210279636138</v>
      </c>
      <c r="G765" s="4">
        <f t="shared" si="42"/>
        <v>3817.8672763737013</v>
      </c>
    </row>
    <row r="766" spans="1:7">
      <c r="A766" s="4" t="s">
        <v>27</v>
      </c>
      <c r="B766" s="4">
        <v>16</v>
      </c>
      <c r="C766">
        <v>6.4724207813662837E-2</v>
      </c>
      <c r="D766" s="4">
        <f>Update!$E$45</f>
        <v>3.9477530487237303E-2</v>
      </c>
      <c r="E766" s="4">
        <f t="shared" si="43"/>
        <v>4123.6738799908908</v>
      </c>
      <c r="F766" s="4">
        <f t="shared" si="41"/>
        <v>4709.6486293360522</v>
      </c>
      <c r="G766" s="4">
        <f t="shared" si="42"/>
        <v>4071.5021809743357</v>
      </c>
    </row>
    <row r="767" spans="1:7">
      <c r="A767" s="4" t="s">
        <v>27</v>
      </c>
      <c r="B767" s="4">
        <v>17</v>
      </c>
      <c r="C767">
        <v>6.6286728949867535E-2</v>
      </c>
      <c r="D767" s="4">
        <f>Update!$E$45</f>
        <v>3.9477530487237303E-2</v>
      </c>
      <c r="E767" s="4">
        <f t="shared" si="43"/>
        <v>4397.018732751495</v>
      </c>
      <c r="F767" s="4">
        <f t="shared" si="41"/>
        <v>5028.7062661841774</v>
      </c>
      <c r="G767" s="4">
        <f t="shared" si="42"/>
        <v>4348.2591771695879</v>
      </c>
    </row>
    <row r="768" spans="1:7">
      <c r="A768" s="4" t="s">
        <v>27</v>
      </c>
      <c r="B768" s="4">
        <v>18</v>
      </c>
      <c r="C768">
        <v>6.7829595210548044E-2</v>
      </c>
      <c r="D768" s="4">
        <f>Update!$E$45</f>
        <v>3.9477530487237303E-2</v>
      </c>
      <c r="E768" s="4">
        <f t="shared" si="43"/>
        <v>4695.2667335272263</v>
      </c>
      <c r="F768" s="4">
        <f t="shared" si="41"/>
        <v>5377.0455452802535</v>
      </c>
      <c r="G768" s="4">
        <f t="shared" si="42"/>
        <v>4650.4440056556077</v>
      </c>
    </row>
    <row r="769" spans="1:7">
      <c r="A769" s="4" t="s">
        <v>27</v>
      </c>
      <c r="B769" s="4">
        <v>19</v>
      </c>
      <c r="C769">
        <v>6.9353294934671572E-2</v>
      </c>
      <c r="D769" s="4">
        <f>Update!$E$45</f>
        <v>3.9477530487237303E-2</v>
      </c>
      <c r="E769" s="4">
        <f t="shared" si="43"/>
        <v>5020.8989520944924</v>
      </c>
      <c r="F769" s="4">
        <f t="shared" si="41"/>
        <v>5757.611713207395</v>
      </c>
      <c r="G769" s="4">
        <f t="shared" si="42"/>
        <v>4980.6179627051752</v>
      </c>
    </row>
    <row r="770" spans="1:7">
      <c r="A770" s="4" t="s">
        <v>27</v>
      </c>
      <c r="B770" s="4">
        <v>20</v>
      </c>
      <c r="C770">
        <v>7.0858298484618665E-2</v>
      </c>
      <c r="D770" s="4">
        <f>Update!$E$45</f>
        <v>3.9477530487237303E-2</v>
      </c>
      <c r="E770" s="4">
        <f t="shared" si="43"/>
        <v>5376.671308703113</v>
      </c>
      <c r="F770" s="4">
        <f t="shared" si="41"/>
        <v>6173.6781919468785</v>
      </c>
      <c r="G770" s="4">
        <f t="shared" si="42"/>
        <v>5341.627986350888</v>
      </c>
    </row>
    <row r="771" spans="1:7">
      <c r="A771" s="4" t="s">
        <v>27</v>
      </c>
      <c r="B771" s="4">
        <v>21</v>
      </c>
      <c r="C771">
        <v>7.2345059117829957E-2</v>
      </c>
      <c r="D771" s="4">
        <f>Update!$E$45</f>
        <v>3.9477530487237303E-2</v>
      </c>
      <c r="E771" s="4">
        <f t="shared" si="43"/>
        <v>5765.6469123883808</v>
      </c>
      <c r="F771" s="4">
        <f t="shared" si="41"/>
        <v>6628.8854425720692</v>
      </c>
      <c r="G771" s="4">
        <f t="shared" si="42"/>
        <v>5736.6405156632354</v>
      </c>
    </row>
    <row r="772" spans="1:7">
      <c r="A772" s="4" t="s">
        <v>27</v>
      </c>
      <c r="B772" s="4">
        <v>22</v>
      </c>
      <c r="C772">
        <v>7.381401380625463E-2</v>
      </c>
      <c r="D772" s="4">
        <f>Update!$E$45</f>
        <v>3.9477530487237303E-2</v>
      </c>
      <c r="E772" s="4">
        <f t="shared" si="43"/>
        <v>6191.2324531814065</v>
      </c>
      <c r="F772" s="4">
        <f t="shared" si="41"/>
        <v>7127.2847240893925</v>
      </c>
      <c r="G772" s="4">
        <f t="shared" si="42"/>
        <v>6169.1796178271479</v>
      </c>
    </row>
    <row r="773" spans="1:7">
      <c r="A773" s="4" t="s">
        <v>27</v>
      </c>
      <c r="B773" s="4">
        <v>23</v>
      </c>
      <c r="C773">
        <v>7.526558400730754E-2</v>
      </c>
      <c r="D773" s="4">
        <f>Update!$E$45</f>
        <v>3.9477530487237303E-2</v>
      </c>
      <c r="E773" s="4">
        <f t="shared" si="43"/>
        <v>6657.2191794951004</v>
      </c>
      <c r="F773" s="4">
        <f t="shared" si="41"/>
        <v>7673.3873922171751</v>
      </c>
      <c r="G773" s="4">
        <f t="shared" si="42"/>
        <v>6643.1699455917196</v>
      </c>
    </row>
    <row r="774" spans="1:7">
      <c r="A774" s="4" t="s">
        <v>27</v>
      </c>
      <c r="B774" s="4">
        <v>24</v>
      </c>
      <c r="C774">
        <v>7.6700176389737251E-2</v>
      </c>
      <c r="D774" s="4">
        <f>Update!$E$45</f>
        <v>3.9477530487237303E-2</v>
      </c>
      <c r="E774" s="4">
        <f t="shared" si="43"/>
        <v>7167.829064827517</v>
      </c>
      <c r="F774" s="4">
        <f t="shared" si="41"/>
        <v>8272.2204716819779</v>
      </c>
      <c r="G774" s="4">
        <f t="shared" si="42"/>
        <v>7162.9851651805666</v>
      </c>
    </row>
    <row r="775" spans="1:7">
      <c r="A775" s="4" t="s">
        <v>27</v>
      </c>
      <c r="B775" s="4">
        <v>25</v>
      </c>
      <c r="C775">
        <v>7.8118183517534745E-2</v>
      </c>
      <c r="D775" s="4">
        <f>Update!$E$45</f>
        <v>3.9477530487237303E-2</v>
      </c>
      <c r="E775" s="4">
        <f t="shared" si="43"/>
        <v>7727.7668511360334</v>
      </c>
      <c r="F775" s="4">
        <f t="shared" si="41"/>
        <v>8929.3893370632104</v>
      </c>
      <c r="G775" s="4">
        <f t="shared" si="42"/>
        <v>7733.5025833243917</v>
      </c>
    </row>
    <row r="776" spans="1:7">
      <c r="A776" s="4" t="s">
        <v>27</v>
      </c>
      <c r="B776" s="4">
        <v>26</v>
      </c>
      <c r="C776">
        <v>7.9519984494757445E-2</v>
      </c>
      <c r="D776" s="4">
        <f>Update!$E$45</f>
        <v>3.9477530487237303E-2</v>
      </c>
      <c r="E776" s="4">
        <f t="shared" si="43"/>
        <v>8342.2787513174717</v>
      </c>
      <c r="F776" s="4">
        <f t="shared" si="41"/>
        <v>9651.1484531999886</v>
      </c>
      <c r="G776" s="4">
        <f t="shared" si="42"/>
        <v>8360.1648033463734</v>
      </c>
    </row>
    <row r="777" spans="1:7">
      <c r="A777" s="4" t="s">
        <v>27</v>
      </c>
      <c r="B777" s="4">
        <v>27</v>
      </c>
      <c r="C777">
        <v>8.0905945573921334E-2</v>
      </c>
      <c r="D777" s="4">
        <f>Update!$E$45</f>
        <v>3.9477530487237303E-2</v>
      </c>
      <c r="E777" s="4">
        <f t="shared" si="43"/>
        <v>9017.2187019340436</v>
      </c>
      <c r="F777" s="4">
        <f t="shared" si="41"/>
        <v>10444.481258843613</v>
      </c>
      <c r="G777" s="4">
        <f t="shared" si="42"/>
        <v>9049.0493560781179</v>
      </c>
    </row>
    <row r="778" spans="1:7">
      <c r="A778" s="4" t="s">
        <v>27</v>
      </c>
      <c r="B778" s="4">
        <v>28</v>
      </c>
      <c r="C778">
        <v>8.2276420730402422E-2</v>
      </c>
      <c r="D778" s="4">
        <f>Update!$E$45</f>
        <v>3.9477530487237303E-2</v>
      </c>
      <c r="E778" s="4">
        <f t="shared" si="43"/>
        <v>9759.1231816724212</v>
      </c>
      <c r="F778" s="4">
        <f t="shared" si="41"/>
        <v>11317.190429076551</v>
      </c>
      <c r="G778" s="4">
        <f t="shared" si="42"/>
        <v>9806.9473839784969</v>
      </c>
    </row>
    <row r="779" spans="1:7">
      <c r="A779" s="4" t="s">
        <v>27</v>
      </c>
      <c r="B779" s="4">
        <v>29</v>
      </c>
      <c r="C779">
        <v>8.3631752205100329E-2</v>
      </c>
      <c r="D779" s="4">
        <f>Update!$E$45</f>
        <v>3.9477530487237303E-2</v>
      </c>
      <c r="E779" s="4">
        <f t="shared" si="43"/>
        <v>10575.295753341101</v>
      </c>
      <c r="F779" s="4">
        <f t="shared" si="41"/>
        <v>12277.99992588776</v>
      </c>
      <c r="G779" s="4">
        <f t="shared" si="42"/>
        <v>10641.452608672589</v>
      </c>
    </row>
    <row r="780" spans="1:7">
      <c r="A780" s="4" t="s">
        <v>27</v>
      </c>
      <c r="B780" s="4">
        <v>30</v>
      </c>
      <c r="C780">
        <v>8.4972271017447476E-2</v>
      </c>
      <c r="D780" s="4">
        <f>Update!$E$45</f>
        <v>3.9477530487237303E-2</v>
      </c>
      <c r="E780" s="4">
        <f t="shared" si="43"/>
        <v>11473.902650183662</v>
      </c>
      <c r="F780" s="4">
        <f t="shared" si="41"/>
        <v>13336.670445496102</v>
      </c>
      <c r="G780" s="4">
        <f t="shared" si="42"/>
        <v>11561.061986109649</v>
      </c>
    </row>
    <row r="781" spans="1:7">
      <c r="A781" s="4" t="s">
        <v>27</v>
      </c>
      <c r="B781" s="4">
        <v>31</v>
      </c>
      <c r="C781">
        <v>8.6298297450685624E-2</v>
      </c>
      <c r="D781" s="4">
        <f>Update!$E$45</f>
        <v>3.9477530487237303E-2</v>
      </c>
      <c r="E781" s="4">
        <f t="shared" si="43"/>
        <v>12464.080914009421</v>
      </c>
      <c r="F781" s="4">
        <f t="shared" si="41"/>
        <v>14504.130099361289</v>
      </c>
      <c r="G781" s="4">
        <f t="shared" si="42"/>
        <v>12575.28965299075</v>
      </c>
    </row>
    <row r="782" spans="1:7">
      <c r="A782" s="4" t="s">
        <v>27</v>
      </c>
      <c r="B782" s="4">
        <v>32</v>
      </c>
      <c r="C782">
        <v>8.7610141511190398E-2</v>
      </c>
      <c r="D782" s="4">
        <f>Update!$E$45</f>
        <v>3.9477530487237303E-2</v>
      </c>
      <c r="E782" s="4">
        <f t="shared" si="43"/>
        <v>13556.060806692714</v>
      </c>
      <c r="F782" s="4">
        <f t="shared" si="41"/>
        <v>15792.622427716151</v>
      </c>
      <c r="G782" s="4">
        <f t="shared" si="42"/>
        <v>13694.795996886582</v>
      </c>
    </row>
    <row r="783" spans="1:7">
      <c r="A783" s="4" t="s">
        <v>27</v>
      </c>
      <c r="B783" s="4">
        <v>33</v>
      </c>
      <c r="C783">
        <v>8.8908103363492252E-2</v>
      </c>
      <c r="D783" s="4">
        <f>Update!$E$45</f>
        <v>3.9477530487237303E-2</v>
      </c>
      <c r="E783" s="4">
        <f t="shared" si="43"/>
        <v>14761.304462095935</v>
      </c>
      <c r="F783" s="4">
        <f t="shared" si="41"/>
        <v>17215.874144982154</v>
      </c>
      <c r="G783" s="4">
        <f t="shared" si="42"/>
        <v>14931.533945001724</v>
      </c>
    </row>
    <row r="784" spans="1:7">
      <c r="A784" s="4" t="s">
        <v>27</v>
      </c>
      <c r="B784" s="4">
        <v>34</v>
      </c>
      <c r="C784">
        <v>9.0192473742518819E-2</v>
      </c>
      <c r="D784" s="4">
        <f>Update!$E$45</f>
        <v>3.9477530487237303E-2</v>
      </c>
      <c r="E784" s="4">
        <f t="shared" si="43"/>
        <v>16092.663027198849</v>
      </c>
      <c r="F784" s="4">
        <f t="shared" si="41"/>
        <v>18789.285361469756</v>
      </c>
      <c r="G784" s="4">
        <f t="shared" si="42"/>
        <v>16298.914867983611</v>
      </c>
    </row>
    <row r="785" spans="1:7">
      <c r="A785" s="4" t="s">
        <v>27</v>
      </c>
      <c r="B785" s="4">
        <v>35</v>
      </c>
      <c r="C785">
        <v>9.1463534344477737E-2</v>
      </c>
      <c r="D785" s="4">
        <f>Update!$E$45</f>
        <v>3.9477530487237303E-2</v>
      </c>
      <c r="E785" s="4">
        <f t="shared" si="43"/>
        <v>17564.554864681155</v>
      </c>
      <c r="F785" s="4">
        <f t="shared" si="41"/>
        <v>20530.145422116177</v>
      </c>
      <c r="G785" s="4">
        <f t="shared" si="42"/>
        <v>17811.996841468586</v>
      </c>
    </row>
    <row r="786" spans="1:7">
      <c r="A786" s="4" t="s">
        <v>27</v>
      </c>
      <c r="B786" s="4">
        <v>36</v>
      </c>
      <c r="C786">
        <v>9.2721558197692233E-2</v>
      </c>
      <c r="D786" s="4">
        <f>Update!$E$45</f>
        <v>3.9477530487237303E-2</v>
      </c>
      <c r="E786" s="4">
        <f t="shared" si="43"/>
        <v>19193.167760783246</v>
      </c>
      <c r="F786" s="4">
        <f t="shared" si="41"/>
        <v>22457.87795854182</v>
      </c>
      <c r="G786" s="4">
        <f t="shared" si="42"/>
        <v>19487.698406083739</v>
      </c>
    </row>
    <row r="787" spans="1:7">
      <c r="A787" s="4" t="s">
        <v>27</v>
      </c>
      <c r="B787" s="4">
        <v>37</v>
      </c>
      <c r="C787">
        <v>9.3966810014611768E-2</v>
      </c>
      <c r="D787" s="4">
        <f>Update!$E$45</f>
        <v>3.9477530487237303E-2</v>
      </c>
      <c r="E787" s="4">
        <f t="shared" si="43"/>
        <v>20996.688509339339</v>
      </c>
      <c r="F787" s="4">
        <f t="shared" si="41"/>
        <v>24594.31927451901</v>
      </c>
      <c r="G787" s="4">
        <f t="shared" si="42"/>
        <v>21345.041424345814</v>
      </c>
    </row>
    <row r="788" spans="1:7">
      <c r="A788" s="4" t="s">
        <v>27</v>
      </c>
      <c r="B788" s="4">
        <v>38</v>
      </c>
      <c r="C788">
        <v>9.5199546526133383E-2</v>
      </c>
      <c r="D788" s="4">
        <f>Update!$E$45</f>
        <v>3.9477530487237303E-2</v>
      </c>
      <c r="E788" s="4">
        <f t="shared" si="43"/>
        <v>22995.563733978917</v>
      </c>
      <c r="F788" s="4">
        <f t="shared" si="41"/>
        <v>26964.034787590052</v>
      </c>
      <c r="G788" s="4">
        <f t="shared" si="42"/>
        <v>23405.42715954296</v>
      </c>
    </row>
    <row r="789" spans="1:7">
      <c r="A789" s="4" t="s">
        <v>27</v>
      </c>
      <c r="B789" s="4">
        <v>39</v>
      </c>
      <c r="C789">
        <v>9.6420016799288133E-2</v>
      </c>
      <c r="D789" s="4">
        <f>Update!$E$45</f>
        <v>3.9477530487237303E-2</v>
      </c>
      <c r="E789" s="4">
        <f t="shared" si="43"/>
        <v>25212.796375518265</v>
      </c>
      <c r="F789" s="4">
        <f t="shared" si="41"/>
        <v>29594.678943265499</v>
      </c>
      <c r="G789" s="4">
        <f t="shared" si="42"/>
        <v>25692.950307940035</v>
      </c>
    </row>
    <row r="790" spans="1:7">
      <c r="A790" s="4" t="s">
        <v>27</v>
      </c>
      <c r="B790" s="4">
        <v>40</v>
      </c>
      <c r="C790">
        <v>9.7628462539278205E-2</v>
      </c>
      <c r="D790" s="4">
        <f>Update!$E$45</f>
        <v>3.9477530487237303E-2</v>
      </c>
      <c r="E790" s="4">
        <f t="shared" si="43"/>
        <v>27674.282921975999</v>
      </c>
      <c r="F790" s="4">
        <f t="shared" si="41"/>
        <v>32517.404817144405</v>
      </c>
      <c r="G790" s="4">
        <f t="shared" si="42"/>
        <v>28234.756413906638</v>
      </c>
    </row>
    <row r="791" spans="1:7">
      <c r="A791" s="4" t="s">
        <v>27</v>
      </c>
      <c r="B791" s="4">
        <v>41</v>
      </c>
      <c r="C791">
        <v>9.8825118376779819E-2</v>
      </c>
      <c r="D791" s="4">
        <f>Update!$E$45</f>
        <v>3.9477530487237303E-2</v>
      </c>
      <c r="E791" s="4">
        <f t="shared" si="43"/>
        <v>30409.197207732774</v>
      </c>
      <c r="F791" s="4">
        <f t="shared" ref="F791:F854" si="44">E791*(1+C791+(1.96*D791))</f>
        <v>35767.330540856739</v>
      </c>
      <c r="G791" s="4">
        <f t="shared" ref="G791:G854" si="45">E791*(1+C791-(1.96*D791))</f>
        <v>31061.448902202876</v>
      </c>
    </row>
    <row r="792" spans="1:7">
      <c r="A792" s="4" t="s">
        <v>27</v>
      </c>
      <c r="B792" s="4">
        <v>42</v>
      </c>
      <c r="C792">
        <v>0.1000102121413645</v>
      </c>
      <c r="D792" s="4">
        <f>Update!$E$45</f>
        <v>3.9477530487237303E-2</v>
      </c>
      <c r="E792" s="4">
        <f t="shared" si="43"/>
        <v>33450.427471526717</v>
      </c>
      <c r="F792" s="4">
        <f t="shared" si="44"/>
        <v>39384.070748997321</v>
      </c>
      <c r="G792" s="4">
        <f t="shared" si="45"/>
        <v>34207.552889349528</v>
      </c>
    </row>
    <row r="793" spans="1:7">
      <c r="A793" s="4" t="s">
        <v>27</v>
      </c>
      <c r="B793" s="4">
        <v>43</v>
      </c>
      <c r="C793">
        <v>0.1011839651218399</v>
      </c>
      <c r="D793" s="4">
        <f>Update!$E$45</f>
        <v>3.9477530487237303E-2</v>
      </c>
      <c r="E793" s="4">
        <f t="shared" si="43"/>
        <v>36835.074358116304</v>
      </c>
      <c r="F793" s="4">
        <f t="shared" si="44"/>
        <v>43412.342468333809</v>
      </c>
      <c r="G793" s="4">
        <f t="shared" si="45"/>
        <v>37712.044006122829</v>
      </c>
    </row>
    <row r="794" spans="1:7">
      <c r="A794" s="4" t="s">
        <v>28</v>
      </c>
      <c r="B794" s="4">
        <v>0</v>
      </c>
      <c r="C794" s="33">
        <f>Update!D48</f>
        <v>-0.54084433508342222</v>
      </c>
      <c r="D794" s="4">
        <f>Update!$E$47</f>
        <v>4.3121747316409997E-2</v>
      </c>
      <c r="E794" s="4">
        <f>Update!C48</f>
        <v>528.18053602348687</v>
      </c>
      <c r="F794" s="4">
        <f t="shared" si="44"/>
        <v>287.15817773308612</v>
      </c>
      <c r="G794" s="4">
        <f t="shared" si="45"/>
        <v>197.87599269463104</v>
      </c>
    </row>
    <row r="795" spans="1:7">
      <c r="A795" s="4" t="s">
        <v>28</v>
      </c>
      <c r="B795" s="4">
        <v>1</v>
      </c>
      <c r="C795">
        <v>-0.5765444103181192</v>
      </c>
      <c r="D795" s="4">
        <f>Update!$E$47</f>
        <v>4.3121747316409997E-2</v>
      </c>
      <c r="E795" s="4">
        <f>E794*(1+C795)</f>
        <v>223.66100034031751</v>
      </c>
      <c r="F795" s="4">
        <f t="shared" si="44"/>
        <v>113.61402094472139</v>
      </c>
      <c r="G795" s="4">
        <f t="shared" si="45"/>
        <v>75.806980631175605</v>
      </c>
    </row>
    <row r="796" spans="1:7">
      <c r="A796" s="4" t="s">
        <v>28</v>
      </c>
      <c r="B796" s="4">
        <v>2</v>
      </c>
      <c r="C796">
        <v>-0.61195065444195507</v>
      </c>
      <c r="D796" s="4">
        <f>Update!$E$47</f>
        <v>4.3121747316409997E-2</v>
      </c>
      <c r="E796" s="4">
        <f t="shared" ref="E796:E837" si="46">E795*(1+C796)</f>
        <v>86.791504808917878</v>
      </c>
      <c r="F796" s="4">
        <f t="shared" si="44"/>
        <v>41.014885266677524</v>
      </c>
      <c r="G796" s="4">
        <f t="shared" si="45"/>
        <v>26.343888015519457</v>
      </c>
    </row>
    <row r="797" spans="1:7">
      <c r="A797" s="4" t="s">
        <v>28</v>
      </c>
      <c r="B797" s="4">
        <v>3</v>
      </c>
      <c r="C797">
        <v>-0.64706786477814227</v>
      </c>
      <c r="D797" s="4">
        <f>Update!$E$47</f>
        <v>4.3121747316409997E-2</v>
      </c>
      <c r="E797" s="4">
        <f t="shared" si="46"/>
        <v>30.63151111132952</v>
      </c>
      <c r="F797" s="4">
        <f t="shared" si="44"/>
        <v>13.399777814436199</v>
      </c>
      <c r="G797" s="4">
        <f t="shared" si="45"/>
        <v>8.2219114287509765</v>
      </c>
    </row>
    <row r="798" spans="1:7">
      <c r="A798" s="4" t="s">
        <v>28</v>
      </c>
      <c r="B798" s="4">
        <v>4</v>
      </c>
      <c r="C798">
        <v>-0.68190072211315389</v>
      </c>
      <c r="D798" s="4">
        <f>Update!$E$47</f>
        <v>4.3121747316409997E-2</v>
      </c>
      <c r="E798" s="4">
        <f t="shared" si="46"/>
        <v>9.7438615650968234</v>
      </c>
      <c r="F798" s="4">
        <f t="shared" si="44"/>
        <v>3.923053106827215</v>
      </c>
      <c r="G798" s="4">
        <f t="shared" si="45"/>
        <v>2.2759775485461722</v>
      </c>
    </row>
    <row r="799" spans="1:7">
      <c r="A799" s="4" t="s">
        <v>28</v>
      </c>
      <c r="B799" s="4">
        <v>5</v>
      </c>
      <c r="C799">
        <v>-0.71645379444095703</v>
      </c>
      <c r="D799" s="4">
        <f>Update!$E$47</f>
        <v>4.3121747316409997E-2</v>
      </c>
      <c r="E799" s="4">
        <f t="shared" si="46"/>
        <v>2.762834974275802</v>
      </c>
      <c r="F799" s="4">
        <f t="shared" si="44"/>
        <v>1.0169023859515358</v>
      </c>
      <c r="G799" s="4">
        <f t="shared" si="45"/>
        <v>0.54988036113190375</v>
      </c>
    </row>
    <row r="800" spans="1:7">
      <c r="A800" s="4" t="s">
        <v>28</v>
      </c>
      <c r="B800" s="4">
        <v>6</v>
      </c>
      <c r="C800">
        <v>-0.75073154055810321</v>
      </c>
      <c r="D800" s="4">
        <f>Update!$E$47</f>
        <v>4.3121747316409997E-2</v>
      </c>
      <c r="E800" s="4">
        <f t="shared" si="46"/>
        <v>0.68868761772992171</v>
      </c>
      <c r="F800" s="4">
        <f t="shared" si="44"/>
        <v>0.22987503183436001</v>
      </c>
      <c r="G800" s="4">
        <f t="shared" si="45"/>
        <v>0.11346117118213503</v>
      </c>
    </row>
    <row r="801" spans="1:7">
      <c r="A801" s="4" t="s">
        <v>28</v>
      </c>
      <c r="B801" s="4">
        <v>7</v>
      </c>
      <c r="C801">
        <v>-0.78473831351672807</v>
      </c>
      <c r="D801" s="4">
        <f>Update!$E$47</f>
        <v>4.3121747316409997E-2</v>
      </c>
      <c r="E801" s="4">
        <f t="shared" si="46"/>
        <v>0.14824805805268984</v>
      </c>
      <c r="F801" s="4">
        <f t="shared" si="44"/>
        <v>4.4441848981305293E-2</v>
      </c>
      <c r="G801" s="4">
        <f t="shared" si="45"/>
        <v>1.9382405007278738E-2</v>
      </c>
    </row>
    <row r="802" spans="1:7">
      <c r="A802" s="4" t="s">
        <v>28</v>
      </c>
      <c r="B802" s="4">
        <v>8</v>
      </c>
      <c r="C802">
        <v>-0.81847836394205586</v>
      </c>
      <c r="D802" s="4">
        <f>Update!$E$47</f>
        <v>4.3121747316409997E-2</v>
      </c>
      <c r="E802" s="4">
        <f t="shared" si="46"/>
        <v>2.6910230040137338E-2</v>
      </c>
      <c r="F802" s="4">
        <f t="shared" si="44"/>
        <v>7.1592046180152099E-3</v>
      </c>
      <c r="G802" s="4">
        <f t="shared" si="45"/>
        <v>2.61037334914752E-3</v>
      </c>
    </row>
    <row r="803" spans="1:7">
      <c r="A803" s="4" t="s">
        <v>28</v>
      </c>
      <c r="B803" s="4">
        <v>9</v>
      </c>
      <c r="C803">
        <v>-0.85195584322091555</v>
      </c>
      <c r="D803" s="4">
        <f>Update!$E$47</f>
        <v>4.3121747316409997E-2</v>
      </c>
      <c r="E803" s="4">
        <f t="shared" si="46"/>
        <v>3.98390231502332E-3</v>
      </c>
      <c r="F803" s="4">
        <f t="shared" si="44"/>
        <v>9.2650740368279479E-4</v>
      </c>
      <c r="G803" s="4">
        <f t="shared" si="45"/>
        <v>2.5307951415294485E-4</v>
      </c>
    </row>
    <row r="804" spans="1:7">
      <c r="A804" s="4" t="s">
        <v>28</v>
      </c>
      <c r="B804" s="4">
        <v>10</v>
      </c>
      <c r="C804">
        <v>-0.88517480656707725</v>
      </c>
      <c r="D804" s="4">
        <f>Update!$E$47</f>
        <v>4.3121747316409997E-2</v>
      </c>
      <c r="E804" s="4">
        <f t="shared" si="46"/>
        <v>4.5745235394042147E-4</v>
      </c>
      <c r="F804" s="4">
        <f t="shared" si="44"/>
        <v>9.1190298866749707E-5</v>
      </c>
      <c r="G804" s="4">
        <f t="shared" si="45"/>
        <v>1.3863811188359754E-5</v>
      </c>
    </row>
    <row r="805" spans="1:7">
      <c r="A805" s="4" t="s">
        <v>28</v>
      </c>
      <c r="B805" s="4">
        <v>11</v>
      </c>
      <c r="C805">
        <v>-0.91813921596914838</v>
      </c>
      <c r="D805" s="4">
        <f>Update!$E$47</f>
        <v>4.3121747316409997E-2</v>
      </c>
      <c r="E805" s="4">
        <f t="shared" si="46"/>
        <v>3.7447408350321536E-5</v>
      </c>
      <c r="F805" s="4">
        <f t="shared" si="44"/>
        <v>6.2304776613332753E-6</v>
      </c>
      <c r="G805" s="4">
        <f t="shared" si="45"/>
        <v>-9.9529246371713907E-8</v>
      </c>
    </row>
    <row r="806" spans="1:7">
      <c r="A806" s="4" t="s">
        <v>28</v>
      </c>
      <c r="B806" s="4">
        <v>12</v>
      </c>
      <c r="C806">
        <v>-0.95085294302641898</v>
      </c>
      <c r="D806" s="4">
        <f>Update!$E$47</f>
        <v>4.3121747316409997E-2</v>
      </c>
      <c r="E806" s="4">
        <f t="shared" si="46"/>
        <v>1.8404299117062061E-6</v>
      </c>
      <c r="F806" s="4">
        <f t="shared" si="44"/>
        <v>2.4600231879457683E-7</v>
      </c>
      <c r="G806" s="4">
        <f t="shared" si="45"/>
        <v>-6.5098891341561663E-8</v>
      </c>
    </row>
    <row r="807" spans="1:7">
      <c r="A807" s="4" t="s">
        <v>28</v>
      </c>
      <c r="B807" s="4">
        <v>13</v>
      </c>
      <c r="C807">
        <v>-0.9833197716776283</v>
      </c>
      <c r="D807" s="4">
        <f>Update!$E$47</f>
        <v>4.3121747316409997E-2</v>
      </c>
      <c r="E807" s="4">
        <f t="shared" si="46"/>
        <v>3.0698791138581914E-8</v>
      </c>
      <c r="F807" s="4">
        <f t="shared" si="44"/>
        <v>3.1066824536308119E-9</v>
      </c>
      <c r="G807" s="4">
        <f t="shared" si="45"/>
        <v>-2.0825567628061167E-9</v>
      </c>
    </row>
    <row r="808" spans="1:7">
      <c r="A808" s="4" t="s">
        <v>28</v>
      </c>
      <c r="B808" s="4">
        <v>14</v>
      </c>
      <c r="C808">
        <v>-1.0155434008275841</v>
      </c>
      <c r="D808" s="4">
        <f>Update!$E$47</f>
        <v>4.3121747316409997E-2</v>
      </c>
      <c r="E808" s="4">
        <f t="shared" si="46"/>
        <v>-4.7716361558926549E-10</v>
      </c>
      <c r="F808" s="4">
        <f t="shared" si="44"/>
        <v>-3.2912467228205594E-11</v>
      </c>
      <c r="G808" s="4">
        <f t="shared" si="45"/>
        <v>4.7745957903092013E-11</v>
      </c>
    </row>
    <row r="809" spans="1:7">
      <c r="A809" s="4" t="s">
        <v>28</v>
      </c>
      <c r="B809" s="4">
        <v>15</v>
      </c>
      <c r="C809">
        <v>-1.047527446876092</v>
      </c>
      <c r="D809" s="4">
        <f>Update!$E$47</f>
        <v>4.3121747316409997E-2</v>
      </c>
      <c r="E809" s="4">
        <f t="shared" si="46"/>
        <v>2.2678368391122802E-11</v>
      </c>
      <c r="F809" s="4">
        <f t="shared" si="44"/>
        <v>8.388995588229627E-13</v>
      </c>
      <c r="G809" s="4">
        <f t="shared" si="45"/>
        <v>-2.9945894567140285E-12</v>
      </c>
    </row>
    <row r="810" spans="1:7">
      <c r="A810" s="4" t="s">
        <v>28</v>
      </c>
      <c r="B810" s="4">
        <v>16</v>
      </c>
      <c r="C810">
        <v>-1.079275446153614</v>
      </c>
      <c r="D810" s="4">
        <f>Update!$E$47</f>
        <v>4.3121747316409997E-2</v>
      </c>
      <c r="E810" s="4">
        <f t="shared" si="46"/>
        <v>-1.7978377722422783E-12</v>
      </c>
      <c r="F810" s="4">
        <f t="shared" si="44"/>
        <v>-9.426384509510679E-15</v>
      </c>
      <c r="G810" s="4">
        <f t="shared" si="45"/>
        <v>2.9447516752216293E-13</v>
      </c>
    </row>
    <row r="811" spans="1:7">
      <c r="A811" s="4" t="s">
        <v>28</v>
      </c>
      <c r="B811" s="4">
        <v>17</v>
      </c>
      <c r="C811">
        <v>-1.110790857267643</v>
      </c>
      <c r="D811" s="4">
        <f>Update!$E$47</f>
        <v>4.3121747316409997E-2</v>
      </c>
      <c r="E811" s="4">
        <f t="shared" si="46"/>
        <v>1.9918398801487158E-13</v>
      </c>
      <c r="F811" s="4">
        <f t="shared" si="44"/>
        <v>-5.2330080488773844E-15</v>
      </c>
      <c r="G811" s="4">
        <f t="shared" si="45"/>
        <v>-3.8902521523433732E-14</v>
      </c>
    </row>
    <row r="812" spans="1:7">
      <c r="A812" s="4" t="s">
        <v>28</v>
      </c>
      <c r="B812" s="4">
        <v>18</v>
      </c>
      <c r="C812">
        <v>-1.1420770633638071</v>
      </c>
      <c r="D812" s="4">
        <f>Update!$E$47</f>
        <v>4.3121747316409997E-2</v>
      </c>
      <c r="E812" s="4">
        <f t="shared" si="46"/>
        <v>-2.8299476086244705E-14</v>
      </c>
      <c r="F812" s="4">
        <f t="shared" si="44"/>
        <v>1.6288736573913828E-15</v>
      </c>
      <c r="G812" s="4">
        <f t="shared" si="45"/>
        <v>6.4125392567444823E-15</v>
      </c>
    </row>
    <row r="813" spans="1:7">
      <c r="A813" s="4" t="s">
        <v>28</v>
      </c>
      <c r="B813" s="4">
        <v>19</v>
      </c>
      <c r="C813">
        <v>-1.173137374305306</v>
      </c>
      <c r="D813" s="4">
        <f>Update!$E$47</f>
        <v>4.3121747316409997E-2</v>
      </c>
      <c r="E813" s="4">
        <f t="shared" si="46"/>
        <v>4.899696983788204E-15</v>
      </c>
      <c r="F813" s="4">
        <f t="shared" si="44"/>
        <v>-4.3420501995141023E-16</v>
      </c>
      <c r="G813" s="4">
        <f t="shared" si="45"/>
        <v>-1.2624363213780236E-15</v>
      </c>
    </row>
    <row r="814" spans="1:7">
      <c r="A814" s="4" t="s">
        <v>28</v>
      </c>
      <c r="B814" s="4">
        <v>20</v>
      </c>
      <c r="C814">
        <v>-1.203975028774261</v>
      </c>
      <c r="D814" s="4">
        <f>Update!$E$47</f>
        <v>4.3121747316409997E-2</v>
      </c>
      <c r="E814" s="4">
        <f t="shared" si="46"/>
        <v>-9.9941583325335875E-16</v>
      </c>
      <c r="F814" s="4">
        <f t="shared" si="44"/>
        <v>1.1938662157518734E-16</v>
      </c>
      <c r="G814" s="4">
        <f t="shared" si="45"/>
        <v>2.8832512511542439E-16</v>
      </c>
    </row>
    <row r="815" spans="1:7">
      <c r="A815" s="4" t="s">
        <v>28</v>
      </c>
      <c r="B815" s="4">
        <v>21</v>
      </c>
      <c r="C815">
        <v>-1.234593196298261</v>
      </c>
      <c r="D815" s="4">
        <f>Update!$E$47</f>
        <v>4.3121747316409997E-2</v>
      </c>
      <c r="E815" s="4">
        <f t="shared" si="46"/>
        <v>2.3445615475399532E-16</v>
      </c>
      <c r="F815" s="4">
        <f t="shared" si="44"/>
        <v>-3.5185906973864839E-17</v>
      </c>
      <c r="G815" s="4">
        <f t="shared" si="45"/>
        <v>-7.4817730497214138E-17</v>
      </c>
    </row>
    <row r="816" spans="1:7">
      <c r="A816" s="4" t="s">
        <v>28</v>
      </c>
      <c r="B816" s="4">
        <v>22</v>
      </c>
      <c r="C816">
        <v>-1.264994979205285</v>
      </c>
      <c r="D816" s="4">
        <f>Update!$E$47</f>
        <v>4.3121747316409997E-2</v>
      </c>
      <c r="E816" s="4">
        <f t="shared" si="46"/>
        <v>-6.212970385358608E-17</v>
      </c>
      <c r="F816" s="4">
        <f t="shared" si="44"/>
        <v>1.1212942455492824E-17</v>
      </c>
      <c r="G816" s="4">
        <f t="shared" si="45"/>
        <v>2.1715176705930296E-17</v>
      </c>
    </row>
    <row r="817" spans="1:7">
      <c r="A817" s="4" t="s">
        <v>28</v>
      </c>
      <c r="B817" s="4">
        <v>23</v>
      </c>
      <c r="C817">
        <v>-1.2951834145100689</v>
      </c>
      <c r="D817" s="4">
        <f>Update!$E$47</f>
        <v>4.3121747316409997E-2</v>
      </c>
      <c r="E817" s="4">
        <f t="shared" si="46"/>
        <v>1.8339658126000925E-17</v>
      </c>
      <c r="F817" s="4">
        <f t="shared" si="44"/>
        <v>-3.8635202235659205E-18</v>
      </c>
      <c r="G817" s="4">
        <f t="shared" si="45"/>
        <v>-6.9636055895946494E-18</v>
      </c>
    </row>
    <row r="818" spans="1:7">
      <c r="A818" s="4" t="s">
        <v>28</v>
      </c>
      <c r="B818" s="4">
        <v>24</v>
      </c>
      <c r="C818">
        <v>-1.3251614757347221</v>
      </c>
      <c r="D818" s="4">
        <f>Update!$E$47</f>
        <v>4.3121747316409997E-2</v>
      </c>
      <c r="E818" s="4">
        <f t="shared" si="46"/>
        <v>-5.9633503007207489E-18</v>
      </c>
      <c r="F818" s="4">
        <f t="shared" si="44"/>
        <v>1.4350376178446988E-18</v>
      </c>
      <c r="G818" s="4">
        <f t="shared" si="45"/>
        <v>2.4430659503662163E-18</v>
      </c>
    </row>
    <row r="819" spans="1:7">
      <c r="A819" s="4" t="s">
        <v>28</v>
      </c>
      <c r="B819" s="4">
        <v>25</v>
      </c>
      <c r="C819">
        <v>-1.354932074666316</v>
      </c>
      <c r="D819" s="4">
        <f>Update!$E$47</f>
        <v>4.3121747316409997E-2</v>
      </c>
      <c r="E819" s="4">
        <f t="shared" si="46"/>
        <v>2.116584294196815E-18</v>
      </c>
      <c r="F819" s="4">
        <f t="shared" si="44"/>
        <v>-5.7235286105327115E-19</v>
      </c>
      <c r="G819" s="4">
        <f t="shared" si="45"/>
        <v>-9.3013444843756031E-19</v>
      </c>
    </row>
    <row r="820" spans="1:7">
      <c r="A820" s="4" t="s">
        <v>28</v>
      </c>
      <c r="B820" s="4">
        <v>26</v>
      </c>
      <c r="C820">
        <v>-1.384498063054135</v>
      </c>
      <c r="D820" s="4">
        <f>Update!$E$47</f>
        <v>4.3121747316409997E-2</v>
      </c>
      <c r="E820" s="4">
        <f t="shared" si="46"/>
        <v>-8.1382256140947887E-19</v>
      </c>
      <c r="F820" s="4">
        <f t="shared" si="44"/>
        <v>2.4413003485885302E-19</v>
      </c>
      <c r="G820" s="4">
        <f t="shared" si="45"/>
        <v>3.8169636220454597E-19</v>
      </c>
    </row>
    <row r="821" spans="1:7">
      <c r="A821" s="4" t="s">
        <v>28</v>
      </c>
      <c r="B821" s="4">
        <v>27</v>
      </c>
      <c r="C821">
        <v>-1.41386223424894</v>
      </c>
      <c r="D821" s="4">
        <f>Update!$E$47</f>
        <v>4.3121747316409997E-2</v>
      </c>
      <c r="E821" s="4">
        <f t="shared" si="46"/>
        <v>3.3681042354712209E-19</v>
      </c>
      <c r="F821" s="4">
        <f t="shared" si="44"/>
        <v>-1.1092636061118896E-19</v>
      </c>
      <c r="G821" s="4">
        <f t="shared" si="45"/>
        <v>-1.678598682038985E-19</v>
      </c>
    </row>
    <row r="822" spans="1:7">
      <c r="A822" s="4" t="s">
        <v>28</v>
      </c>
      <c r="B822" s="4">
        <v>28</v>
      </c>
      <c r="C822">
        <v>-1.443027324786712</v>
      </c>
      <c r="D822" s="4">
        <f>Update!$E$47</f>
        <v>4.3121747316409997E-2</v>
      </c>
      <c r="E822" s="4">
        <f t="shared" si="46"/>
        <v>-1.492162209043609E-19</v>
      </c>
      <c r="F822" s="4">
        <f t="shared" si="44"/>
        <v>5.3495313382281034E-20</v>
      </c>
      <c r="G822" s="4">
        <f t="shared" si="45"/>
        <v>7.8718412941803101E-20</v>
      </c>
    </row>
    <row r="823" spans="1:7">
      <c r="A823" s="4" t="s">
        <v>28</v>
      </c>
      <c r="B823" s="4">
        <v>29</v>
      </c>
      <c r="C823">
        <v>-1.471996015919022</v>
      </c>
      <c r="D823" s="4">
        <f>Update!$E$47</f>
        <v>4.3121747316409997E-2</v>
      </c>
      <c r="E823" s="4">
        <f t="shared" si="46"/>
        <v>7.0429461777351024E-20</v>
      </c>
      <c r="F823" s="4">
        <f t="shared" si="44"/>
        <v>-2.72898241116191E-20</v>
      </c>
      <c r="G823" s="4">
        <f t="shared" si="45"/>
        <v>-3.9195026612842346E-20</v>
      </c>
    </row>
    <row r="824" spans="1:7">
      <c r="A824" s="4" t="s">
        <v>28</v>
      </c>
      <c r="B824" s="4">
        <v>30</v>
      </c>
      <c r="C824">
        <v>-1.500770935092252</v>
      </c>
      <c r="D824" s="4">
        <f>Update!$E$47</f>
        <v>4.3121747316409997E-2</v>
      </c>
      <c r="E824" s="4">
        <f t="shared" si="46"/>
        <v>-3.5269027432288093E-20</v>
      </c>
      <c r="F824" s="4">
        <f t="shared" si="44"/>
        <v>1.4680814152561104E-20</v>
      </c>
      <c r="G824" s="4">
        <f t="shared" si="45"/>
        <v>2.0642593541561288E-20</v>
      </c>
    </row>
    <row r="825" spans="1:7">
      <c r="A825" s="4" t="s">
        <v>28</v>
      </c>
      <c r="B825" s="4">
        <v>31</v>
      </c>
      <c r="C825">
        <v>-1.529354657377652</v>
      </c>
      <c r="D825" s="4">
        <f>Update!$E$47</f>
        <v>4.3121747316409997E-2</v>
      </c>
      <c r="E825" s="4">
        <f t="shared" si="46"/>
        <v>1.8669823932461873E-20</v>
      </c>
      <c r="F825" s="4">
        <f t="shared" si="44"/>
        <v>-8.3050104081567719E-21</v>
      </c>
      <c r="G825" s="4">
        <f t="shared" si="45"/>
        <v>-1.1460906093982112E-20</v>
      </c>
    </row>
    <row r="826" spans="1:7">
      <c r="A826" s="4" t="s">
        <v>28</v>
      </c>
      <c r="B826" s="4">
        <v>32</v>
      </c>
      <c r="C826">
        <v>-1.557749706854247</v>
      </c>
      <c r="D826" s="4">
        <f>Update!$E$47</f>
        <v>4.3121747316409997E-2</v>
      </c>
      <c r="E826" s="4">
        <f t="shared" si="46"/>
        <v>-1.0413088825351014E-20</v>
      </c>
      <c r="F826" s="4">
        <f t="shared" si="44"/>
        <v>4.9277972929709299E-21</v>
      </c>
      <c r="G826" s="4">
        <f t="shared" si="45"/>
        <v>6.6879971866025962E-21</v>
      </c>
    </row>
    <row r="827" spans="1:7">
      <c r="A827" s="4" t="s">
        <v>28</v>
      </c>
      <c r="B827" s="4">
        <v>33</v>
      </c>
      <c r="C827">
        <v>-1.5859585579462789</v>
      </c>
      <c r="D827" s="4">
        <f>Update!$E$47</f>
        <v>4.3121747316409997E-2</v>
      </c>
      <c r="E827" s="4">
        <f t="shared" si="46"/>
        <v>6.1016385118691915E-21</v>
      </c>
      <c r="F827" s="4">
        <f t="shared" si="44"/>
        <v>-3.0596052078395485E-21</v>
      </c>
      <c r="G827" s="4">
        <f t="shared" si="45"/>
        <v>-4.0910093992091528E-21</v>
      </c>
    </row>
    <row r="828" spans="1:7">
      <c r="A828" s="4" t="s">
        <v>28</v>
      </c>
      <c r="B828" s="4">
        <v>34</v>
      </c>
      <c r="C828">
        <v>-1.6139836367172611</v>
      </c>
      <c r="D828" s="4">
        <f>Update!$E$47</f>
        <v>4.3121747316409997E-2</v>
      </c>
      <c r="E828" s="4">
        <f t="shared" si="46"/>
        <v>-3.7463062034515432E-21</v>
      </c>
      <c r="F828" s="4">
        <f t="shared" si="44"/>
        <v>1.9835380588803458E-21</v>
      </c>
      <c r="G828" s="4">
        <f t="shared" si="45"/>
        <v>2.6168033552228818E-21</v>
      </c>
    </row>
    <row r="829" spans="1:7">
      <c r="A829" s="4" t="s">
        <v>28</v>
      </c>
      <c r="B829" s="4">
        <v>35</v>
      </c>
      <c r="C829">
        <v>-1.641827322121983</v>
      </c>
      <c r="D829" s="4">
        <f>Update!$E$47</f>
        <v>4.3121747316409997E-2</v>
      </c>
      <c r="E829" s="4">
        <f t="shared" si="46"/>
        <v>2.4044816784102769E-21</v>
      </c>
      <c r="F829" s="4">
        <f t="shared" si="44"/>
        <v>-1.3400385520732822E-21</v>
      </c>
      <c r="G829" s="4">
        <f t="shared" si="45"/>
        <v>-1.7464855214175961E-21</v>
      </c>
    </row>
    <row r="830" spans="1:7">
      <c r="A830" s="4" t="s">
        <v>28</v>
      </c>
      <c r="B830" s="4">
        <v>36</v>
      </c>
      <c r="C830">
        <v>-1.669491947218372</v>
      </c>
      <c r="D830" s="4">
        <f>Update!$E$47</f>
        <v>4.3121747316409997E-2</v>
      </c>
      <c r="E830" s="4">
        <f t="shared" si="46"/>
        <v>-1.6097811209297956E-21</v>
      </c>
      <c r="F830" s="4">
        <f t="shared" si="44"/>
        <v>9.4167901077299718E-22</v>
      </c>
      <c r="G830" s="4">
        <f t="shared" si="45"/>
        <v>1.2137919837203278E-21</v>
      </c>
    </row>
    <row r="831" spans="1:7">
      <c r="A831" s="4" t="s">
        <v>28</v>
      </c>
      <c r="B831" s="4">
        <v>37</v>
      </c>
      <c r="C831">
        <v>-1.6969798003405909</v>
      </c>
      <c r="D831" s="4">
        <f>Update!$E$47</f>
        <v>4.3121747316409997E-2</v>
      </c>
      <c r="E831" s="4">
        <f t="shared" si="46"/>
        <v>1.1219849242577015E-21</v>
      </c>
      <c r="F831" s="4">
        <f t="shared" si="44"/>
        <v>-6.8717220571682833E-22</v>
      </c>
      <c r="G831" s="4">
        <f t="shared" si="45"/>
        <v>-8.7682945127174337E-22</v>
      </c>
    </row>
    <row r="832" spans="1:7">
      <c r="A832" s="4" t="s">
        <v>28</v>
      </c>
      <c r="B832" s="4">
        <v>38</v>
      </c>
      <c r="C832">
        <v>-1.7242931262348991</v>
      </c>
      <c r="D832" s="4">
        <f>Update!$E$47</f>
        <v>4.3121747316409997E-2</v>
      </c>
      <c r="E832" s="4">
        <f t="shared" si="46"/>
        <v>-8.1264596837903712E-22</v>
      </c>
      <c r="F832" s="4">
        <f t="shared" si="44"/>
        <v>5.1991016931140508E-22</v>
      </c>
      <c r="G832" s="4">
        <f t="shared" si="45"/>
        <v>6.5727760860747435E-22</v>
      </c>
    </row>
    <row r="833" spans="1:7">
      <c r="A833" s="4" t="s">
        <v>28</v>
      </c>
      <c r="B833" s="4">
        <v>39</v>
      </c>
      <c r="C833">
        <v>-1.7514341271596501</v>
      </c>
      <c r="D833" s="4">
        <f>Update!$E$47</f>
        <v>4.3121747316409997E-2</v>
      </c>
      <c r="E833" s="4">
        <f t="shared" si="46"/>
        <v>6.1064991393871039E-22</v>
      </c>
      <c r="F833" s="4">
        <f t="shared" si="44"/>
        <v>-4.0725189415685124E-22</v>
      </c>
      <c r="G833" s="4">
        <f t="shared" si="45"/>
        <v>-5.1047447600444938E-22</v>
      </c>
    </row>
    <row r="834" spans="1:7">
      <c r="A834" s="4" t="s">
        <v>28</v>
      </c>
      <c r="B834" s="4">
        <v>40</v>
      </c>
      <c r="C834">
        <v>-1.778404963950877</v>
      </c>
      <c r="D834" s="4">
        <f>Update!$E$47</f>
        <v>4.3121747316409997E-2</v>
      </c>
      <c r="E834" s="4">
        <f t="shared" si="46"/>
        <v>-4.7533292424606803E-22</v>
      </c>
      <c r="F834" s="4">
        <f t="shared" si="44"/>
        <v>3.2982702271142749E-22</v>
      </c>
      <c r="G834" s="4">
        <f t="shared" si="45"/>
        <v>4.1017599281342357E-22</v>
      </c>
    </row>
    <row r="835" spans="1:7">
      <c r="A835" s="4" t="s">
        <v>28</v>
      </c>
      <c r="B835" s="4">
        <v>41</v>
      </c>
      <c r="C835">
        <v>-1.8052077570546461</v>
      </c>
      <c r="D835" s="4">
        <f>Update!$E$47</f>
        <v>4.3121747316409997E-2</v>
      </c>
      <c r="E835" s="4">
        <f t="shared" si="46"/>
        <v>3.8274175778640244E-22</v>
      </c>
      <c r="F835" s="4">
        <f t="shared" si="44"/>
        <v>-2.7583782531960221E-22</v>
      </c>
      <c r="G835" s="4">
        <f t="shared" si="45"/>
        <v>-3.4053543931708125E-22</v>
      </c>
    </row>
    <row r="836" spans="1:7">
      <c r="A836" s="4" t="s">
        <v>28</v>
      </c>
      <c r="B836" s="4">
        <v>42</v>
      </c>
      <c r="C836">
        <v>-1.831844587527385</v>
      </c>
      <c r="D836" s="4">
        <f>Update!$E$47</f>
        <v>4.3121747316409997E-2</v>
      </c>
      <c r="E836" s="4">
        <f t="shared" si="46"/>
        <v>-3.1838165963533625E-22</v>
      </c>
      <c r="F836" s="4">
        <f t="shared" si="44"/>
        <v>2.3793488032077109E-22</v>
      </c>
      <c r="G836" s="4">
        <f t="shared" si="45"/>
        <v>2.9175324035051004E-22</v>
      </c>
    </row>
    <row r="837" spans="1:7">
      <c r="A837" s="4" t="s">
        <v>28</v>
      </c>
      <c r="B837" s="4">
        <v>43</v>
      </c>
      <c r="C837">
        <v>-1.8583174980055721</v>
      </c>
      <c r="D837" s="4">
        <f>Update!$E$47</f>
        <v>4.3121747316409997E-2</v>
      </c>
      <c r="E837" s="4">
        <f t="shared" si="46"/>
        <v>2.7327254950906346E-22</v>
      </c>
      <c r="F837" s="4">
        <f t="shared" si="44"/>
        <v>-2.1145799090447888E-22</v>
      </c>
      <c r="G837" s="4">
        <f t="shared" si="45"/>
        <v>-2.5765123103196751E-22</v>
      </c>
    </row>
    <row r="838" spans="1:7">
      <c r="A838" s="4" t="s">
        <v>29</v>
      </c>
      <c r="B838" s="4">
        <v>0</v>
      </c>
      <c r="C838" s="33">
        <f>Update!D50</f>
        <v>4.0806940470913787E-2</v>
      </c>
      <c r="D838" s="4">
        <f>Update!$E$49</f>
        <v>2.3478177395274701E-2</v>
      </c>
      <c r="E838" s="4">
        <f>Update!C50</f>
        <v>1641.6127468577486</v>
      </c>
      <c r="F838" s="4">
        <f t="shared" si="44"/>
        <v>1784.1444080538038</v>
      </c>
      <c r="G838" s="4">
        <f t="shared" si="45"/>
        <v>1633.0594729363279</v>
      </c>
    </row>
    <row r="839" spans="1:7">
      <c r="A839" s="4" t="s">
        <v>29</v>
      </c>
      <c r="B839" s="4">
        <v>1</v>
      </c>
      <c r="C839">
        <v>4.3807988358612077E-2</v>
      </c>
      <c r="D839" s="4">
        <f>Update!$E$49</f>
        <v>2.3478177395274701E-2</v>
      </c>
      <c r="E839" s="4">
        <f>E838*(1+C839)</f>
        <v>1713.5284989614418</v>
      </c>
      <c r="F839" s="4">
        <f t="shared" si="44"/>
        <v>1867.4465665942264</v>
      </c>
      <c r="G839" s="4">
        <f t="shared" si="45"/>
        <v>1709.7429043979625</v>
      </c>
    </row>
    <row r="840" spans="1:7">
      <c r="A840" s="4" t="s">
        <v>29</v>
      </c>
      <c r="B840" s="4">
        <v>2</v>
      </c>
      <c r="C840">
        <v>4.6781629033563733E-2</v>
      </c>
      <c r="D840" s="4">
        <f>Update!$E$49</f>
        <v>2.3478177395274701E-2</v>
      </c>
      <c r="E840" s="4">
        <f t="shared" ref="E840:E881" si="47">E839*(1+C840)</f>
        <v>1793.6901535382951</v>
      </c>
      <c r="F840" s="4">
        <f t="shared" si="44"/>
        <v>1960.1425491114614</v>
      </c>
      <c r="G840" s="4">
        <f t="shared" si="45"/>
        <v>1795.0612526930975</v>
      </c>
    </row>
    <row r="841" spans="1:7">
      <c r="A841" s="4" t="s">
        <v>29</v>
      </c>
      <c r="B841" s="4">
        <v>3</v>
      </c>
      <c r="C841">
        <v>4.9728358564167102E-2</v>
      </c>
      <c r="D841" s="4">
        <f>Update!$E$49</f>
        <v>2.3478177395274701E-2</v>
      </c>
      <c r="E841" s="4">
        <f t="shared" si="47"/>
        <v>1882.8874206464632</v>
      </c>
      <c r="F841" s="4">
        <f t="shared" si="44"/>
        <v>2063.1655805957771</v>
      </c>
      <c r="G841" s="4">
        <f t="shared" si="45"/>
        <v>1889.8750622768832</v>
      </c>
    </row>
    <row r="842" spans="1:7">
      <c r="A842" s="4" t="s">
        <v>29</v>
      </c>
      <c r="B842" s="4">
        <v>4</v>
      </c>
      <c r="C842">
        <v>5.2648659671327667E-2</v>
      </c>
      <c r="D842" s="4">
        <f>Update!$E$49</f>
        <v>2.3478177395274701E-2</v>
      </c>
      <c r="E842" s="4">
        <f t="shared" si="47"/>
        <v>1982.0189196555027</v>
      </c>
      <c r="F842" s="4">
        <f t="shared" si="44"/>
        <v>2177.5765751396443</v>
      </c>
      <c r="G842" s="4">
        <f t="shared" si="45"/>
        <v>1995.1625432975111</v>
      </c>
    </row>
    <row r="843" spans="1:7">
      <c r="A843" s="4" t="s">
        <v>29</v>
      </c>
      <c r="B843" s="4">
        <v>5</v>
      </c>
      <c r="C843">
        <v>5.554300220304928E-2</v>
      </c>
      <c r="D843" s="4">
        <f>Update!$E$49</f>
        <v>2.3478177395274701E-2</v>
      </c>
      <c r="E843" s="4">
        <f t="shared" si="47"/>
        <v>2092.1062008764134</v>
      </c>
      <c r="F843" s="4">
        <f t="shared" si="44"/>
        <v>2304.5809876080089</v>
      </c>
      <c r="G843" s="4">
        <f t="shared" si="45"/>
        <v>2112.0351327934009</v>
      </c>
    </row>
    <row r="844" spans="1:7">
      <c r="A844" s="4" t="s">
        <v>29</v>
      </c>
      <c r="B844" s="4">
        <v>6</v>
      </c>
      <c r="C844">
        <v>5.8411843588119433E-2</v>
      </c>
      <c r="D844" s="4">
        <f>Update!$E$49</f>
        <v>2.3478177395274701E-2</v>
      </c>
      <c r="E844" s="4">
        <f t="shared" si="47"/>
        <v>2214.309981051741</v>
      </c>
      <c r="F844" s="4">
        <f t="shared" si="44"/>
        <v>2445.5483159053365</v>
      </c>
      <c r="G844" s="4">
        <f t="shared" si="45"/>
        <v>2241.7555027357571</v>
      </c>
    </row>
    <row r="845" spans="1:7">
      <c r="A845" s="4" t="s">
        <v>29</v>
      </c>
      <c r="B845" s="4">
        <v>7</v>
      </c>
      <c r="C845">
        <v>6.1255629269983819E-2</v>
      </c>
      <c r="D845" s="4">
        <f>Update!$E$49</f>
        <v>2.3478177395274701E-2</v>
      </c>
      <c r="E845" s="4">
        <f t="shared" si="47"/>
        <v>2349.9489323398711</v>
      </c>
      <c r="F845" s="4">
        <f t="shared" si="44"/>
        <v>2602.0346680331677</v>
      </c>
      <c r="G845" s="4">
        <f t="shared" si="45"/>
        <v>2385.7583978521852</v>
      </c>
    </row>
    <row r="846" spans="1:7">
      <c r="A846" s="4" t="s">
        <v>29</v>
      </c>
      <c r="B846" s="4">
        <v>8</v>
      </c>
      <c r="C846">
        <v>6.4074793121835366E-2</v>
      </c>
      <c r="D846" s="4">
        <f>Update!$E$49</f>
        <v>2.3478177395274701E-2</v>
      </c>
      <c r="E846" s="4">
        <f t="shared" si="47"/>
        <v>2500.5214240264263</v>
      </c>
      <c r="F846" s="4">
        <f t="shared" si="44"/>
        <v>2775.8088806926321</v>
      </c>
      <c r="G846" s="4">
        <f t="shared" si="45"/>
        <v>2545.6747532426411</v>
      </c>
    </row>
    <row r="847" spans="1:7">
      <c r="A847" s="4" t="s">
        <v>29</v>
      </c>
      <c r="B847" s="4">
        <v>9</v>
      </c>
      <c r="C847">
        <v>6.6869757843888683E-2</v>
      </c>
      <c r="D847" s="4">
        <f>Update!$E$49</f>
        <v>2.3478177395274701E-2</v>
      </c>
      <c r="E847" s="4">
        <f t="shared" si="47"/>
        <v>2667.7306861345287</v>
      </c>
      <c r="F847" s="4">
        <f t="shared" si="44"/>
        <v>2968.8827615211485</v>
      </c>
      <c r="G847" s="4">
        <f t="shared" si="45"/>
        <v>2723.3596206969623</v>
      </c>
    </row>
    <row r="848" spans="1:7">
      <c r="A848" s="4" t="s">
        <v>29</v>
      </c>
      <c r="B848" s="4">
        <v>10</v>
      </c>
      <c r="C848">
        <v>6.9640935343748683E-2</v>
      </c>
      <c r="D848" s="4">
        <f>Update!$E$49</f>
        <v>2.3478177395274701E-2</v>
      </c>
      <c r="E848" s="4">
        <f t="shared" si="47"/>
        <v>2853.5139463621576</v>
      </c>
      <c r="F848" s="4">
        <f t="shared" si="44"/>
        <v>3183.5461276031083</v>
      </c>
      <c r="G848" s="4">
        <f t="shared" si="45"/>
        <v>2920.9245256033905</v>
      </c>
    </row>
    <row r="849" spans="1:7">
      <c r="A849" s="4" t="s">
        <v>29</v>
      </c>
      <c r="B849" s="4">
        <v>11</v>
      </c>
      <c r="C849">
        <v>7.2388727100728495E-2</v>
      </c>
      <c r="D849" s="4">
        <f>Update!$E$49</f>
        <v>2.3478177395274701E-2</v>
      </c>
      <c r="E849" s="4">
        <f t="shared" si="47"/>
        <v>3060.0761887034905</v>
      </c>
      <c r="F849" s="4">
        <f t="shared" si="44"/>
        <v>3422.4074315738003</v>
      </c>
      <c r="G849" s="4">
        <f t="shared" si="45"/>
        <v>3140.774986096169</v>
      </c>
    </row>
    <row r="850" spans="1:7">
      <c r="A850" s="4" t="s">
        <v>29</v>
      </c>
      <c r="B850" s="4">
        <v>12</v>
      </c>
      <c r="C850">
        <v>7.5113524514924673E-2</v>
      </c>
      <c r="D850" s="4">
        <f>Update!$E$49</f>
        <v>2.3478177395274701E-2</v>
      </c>
      <c r="E850" s="4">
        <f t="shared" si="47"/>
        <v>3289.9292965212071</v>
      </c>
      <c r="F850" s="4">
        <f t="shared" si="44"/>
        <v>3688.4409069254284</v>
      </c>
      <c r="G850" s="4">
        <f t="shared" si="45"/>
        <v>3385.6540558502147</v>
      </c>
    </row>
    <row r="851" spans="1:7">
      <c r="A851" s="4" t="s">
        <v>29</v>
      </c>
      <c r="B851" s="4">
        <v>13</v>
      </c>
      <c r="C851">
        <v>7.7815709241807113E-2</v>
      </c>
      <c r="D851" s="4">
        <f>Update!$E$49</f>
        <v>2.3478177395274701E-2</v>
      </c>
      <c r="E851" s="4">
        <f t="shared" si="47"/>
        <v>3545.9374780854041</v>
      </c>
      <c r="F851" s="4">
        <f t="shared" si="44"/>
        <v>3985.0413301900867</v>
      </c>
      <c r="G851" s="4">
        <f t="shared" si="45"/>
        <v>3658.692905549362</v>
      </c>
    </row>
    <row r="852" spans="1:7">
      <c r="A852" s="4" t="s">
        <v>29</v>
      </c>
      <c r="B852" s="4">
        <v>14</v>
      </c>
      <c r="C852">
        <v>8.0495653513037085E-2</v>
      </c>
      <c r="D852" s="4">
        <f>Update!$E$49</f>
        <v>2.3478177395274701E-2</v>
      </c>
      <c r="E852" s="4">
        <f t="shared" si="47"/>
        <v>3831.3700327002589</v>
      </c>
      <c r="F852" s="4">
        <f t="shared" si="44"/>
        <v>4316.0876945102973</v>
      </c>
      <c r="G852" s="4">
        <f t="shared" si="45"/>
        <v>3963.4696401551673</v>
      </c>
    </row>
    <row r="853" spans="1:7">
      <c r="A853" s="4" t="s">
        <v>29</v>
      </c>
      <c r="B853" s="4">
        <v>15</v>
      </c>
      <c r="C853">
        <v>8.3153720444194196E-2</v>
      </c>
      <c r="D853" s="4">
        <f>Update!$E$49</f>
        <v>2.3478177395274701E-2</v>
      </c>
      <c r="E853" s="4">
        <f t="shared" si="47"/>
        <v>4149.9627053176791</v>
      </c>
      <c r="F853" s="4">
        <f t="shared" si="44"/>
        <v>4686.0173227047726</v>
      </c>
      <c r="G853" s="4">
        <f t="shared" si="45"/>
        <v>4304.0777652342213</v>
      </c>
    </row>
    <row r="854" spans="1:7">
      <c r="A854" s="4" t="s">
        <v>29</v>
      </c>
      <c r="B854" s="4">
        <v>16</v>
      </c>
      <c r="C854">
        <v>8.5790264330041749E-2</v>
      </c>
      <c r="D854" s="4">
        <f>Update!$E$49</f>
        <v>2.3478177395274701E-2</v>
      </c>
      <c r="E854" s="4">
        <f t="shared" si="47"/>
        <v>4505.9891027666972</v>
      </c>
      <c r="F854" s="4">
        <f t="shared" si="44"/>
        <v>5099.9122254933645</v>
      </c>
      <c r="G854" s="4">
        <f t="shared" si="45"/>
        <v>4685.2059724293149</v>
      </c>
    </row>
    <row r="855" spans="1:7">
      <c r="A855" s="4" t="s">
        <v>29</v>
      </c>
      <c r="B855" s="4">
        <v>17</v>
      </c>
      <c r="C855">
        <v>8.8405630927933604E-2</v>
      </c>
      <c r="D855" s="4">
        <f>Update!$E$49</f>
        <v>2.3478177395274701E-2</v>
      </c>
      <c r="E855" s="4">
        <f t="shared" si="47"/>
        <v>4904.3439123511798</v>
      </c>
      <c r="F855" s="4">
        <f t="shared" ref="F855:F881" si="48">E855*(1+C855+(1.96*D855))</f>
        <v>5563.5998407181241</v>
      </c>
      <c r="G855" s="4">
        <f t="shared" ref="G855:G881" si="49">E855*(1+C855-(1.96*D855))</f>
        <v>5112.2312197021874</v>
      </c>
    </row>
    <row r="856" spans="1:7">
      <c r="A856" s="4" t="s">
        <v>29</v>
      </c>
      <c r="B856" s="4">
        <v>18</v>
      </c>
      <c r="C856">
        <v>9.1000157729930281E-2</v>
      </c>
      <c r="D856" s="4">
        <f>Update!$E$49</f>
        <v>2.3478177395274701E-2</v>
      </c>
      <c r="E856" s="4">
        <f t="shared" si="47"/>
        <v>5350.6399819369599</v>
      </c>
      <c r="F856" s="4">
        <f t="shared" si="48"/>
        <v>6083.7706826106578</v>
      </c>
      <c r="G856" s="4">
        <f t="shared" si="49"/>
        <v>5591.3274458879305</v>
      </c>
    </row>
    <row r="857" spans="1:7">
      <c r="A857" s="4" t="s">
        <v>29</v>
      </c>
      <c r="B857" s="4">
        <v>19</v>
      </c>
      <c r="C857">
        <v>9.3574174224159673E-2</v>
      </c>
      <c r="D857" s="4">
        <f>Update!$E$49</f>
        <v>2.3478177395274701E-2</v>
      </c>
      <c r="E857" s="4">
        <f t="shared" si="47"/>
        <v>5851.321699817483</v>
      </c>
      <c r="F857" s="4">
        <f t="shared" si="48"/>
        <v>6668.1158989734749</v>
      </c>
      <c r="G857" s="4">
        <f t="shared" si="49"/>
        <v>6129.5926930221449</v>
      </c>
    </row>
    <row r="858" spans="1:7">
      <c r="A858" s="4" t="s">
        <v>29</v>
      </c>
      <c r="B858" s="4">
        <v>20</v>
      </c>
      <c r="C858">
        <v>9.6128002145927066E-2</v>
      </c>
      <c r="D858" s="4">
        <f>Update!$E$49</f>
        <v>2.3478177395274701E-2</v>
      </c>
      <c r="E858" s="4">
        <f t="shared" si="47"/>
        <v>6413.7975647340472</v>
      </c>
      <c r="F858" s="4">
        <f t="shared" si="48"/>
        <v>7325.4882937246684</v>
      </c>
      <c r="G858" s="4">
        <f t="shared" si="49"/>
        <v>6735.1979278760182</v>
      </c>
    </row>
    <row r="859" spans="1:7">
      <c r="A859" s="4" t="s">
        <v>29</v>
      </c>
      <c r="B859" s="4">
        <v>21</v>
      </c>
      <c r="C859">
        <v>9.8661955719054312E-2</v>
      </c>
      <c r="D859" s="4">
        <f>Update!$E$49</f>
        <v>2.3478177395274701E-2</v>
      </c>
      <c r="E859" s="4">
        <f t="shared" si="47"/>
        <v>7046.5953760568154</v>
      </c>
      <c r="F859" s="4">
        <f t="shared" si="48"/>
        <v>8066.0910409121225</v>
      </c>
      <c r="G859" s="4">
        <f t="shared" si="49"/>
        <v>7417.5614731267278</v>
      </c>
    </row>
    <row r="860" spans="1:7">
      <c r="A860" s="4" t="s">
        <v>29</v>
      </c>
      <c r="B860" s="4">
        <v>22</v>
      </c>
      <c r="C860">
        <v>0.1011763418878996</v>
      </c>
      <c r="D860" s="4">
        <f>Update!$E$49</f>
        <v>2.3478177395274701E-2</v>
      </c>
      <c r="E860" s="4">
        <f t="shared" si="47"/>
        <v>7759.5441189704334</v>
      </c>
      <c r="F860" s="4">
        <f t="shared" si="48"/>
        <v>8901.6991161756578</v>
      </c>
      <c r="G860" s="4">
        <f t="shared" si="49"/>
        <v>8187.5536991155968</v>
      </c>
    </row>
    <row r="861" spans="1:7">
      <c r="A861" s="4" t="s">
        <v>29</v>
      </c>
      <c r="B861" s="4">
        <v>23</v>
      </c>
      <c r="C861">
        <v>0.1036714605404903</v>
      </c>
      <c r="D861" s="4">
        <f>Update!$E$49</f>
        <v>2.3478177395274701E-2</v>
      </c>
      <c r="E861" s="4">
        <f t="shared" si="47"/>
        <v>8563.987390912469</v>
      </c>
      <c r="F861" s="4">
        <f t="shared" si="48"/>
        <v>9845.9194295211946</v>
      </c>
      <c r="G861" s="4">
        <f t="shared" si="49"/>
        <v>9057.7375140362201</v>
      </c>
    </row>
    <row r="862" spans="1:7">
      <c r="A862" s="4" t="s">
        <v>29</v>
      </c>
      <c r="B862" s="4">
        <v>24</v>
      </c>
      <c r="C862">
        <v>0.1061476047231683</v>
      </c>
      <c r="D862" s="4">
        <f>Update!$E$49</f>
        <v>2.3478177395274701E-2</v>
      </c>
      <c r="E862" s="4">
        <f t="shared" si="47"/>
        <v>9473.0341393372419</v>
      </c>
      <c r="F862" s="4">
        <f t="shared" si="48"/>
        <v>10914.496791638601</v>
      </c>
      <c r="G862" s="4">
        <f t="shared" si="49"/>
        <v>10042.651253738777</v>
      </c>
    </row>
    <row r="863" spans="1:7">
      <c r="A863" s="4" t="s">
        <v>29</v>
      </c>
      <c r="B863" s="4">
        <v>25</v>
      </c>
      <c r="C863">
        <v>0.1086050608471357</v>
      </c>
      <c r="D863" s="4">
        <f>Update!$E$49</f>
        <v>2.3478177395274701E-2</v>
      </c>
      <c r="E863" s="4">
        <f t="shared" si="47"/>
        <v>10501.853588446957</v>
      </c>
      <c r="F863" s="4">
        <f t="shared" si="48"/>
        <v>12125.674224224316</v>
      </c>
      <c r="G863" s="4">
        <f t="shared" si="49"/>
        <v>11159.14184863158</v>
      </c>
    </row>
    <row r="864" spans="1:7">
      <c r="A864" s="4" t="s">
        <v>29</v>
      </c>
      <c r="B864" s="4">
        <v>26</v>
      </c>
      <c r="C864">
        <v>0.111044108887267</v>
      </c>
      <c r="D864" s="4">
        <f>Update!$E$49</f>
        <v>2.3478177395274701E-2</v>
      </c>
      <c r="E864" s="4">
        <f t="shared" si="47"/>
        <v>11668.022561840595</v>
      </c>
      <c r="F864" s="4">
        <f t="shared" si="48"/>
        <v>13500.617780672272</v>
      </c>
      <c r="G864" s="4">
        <f t="shared" si="49"/>
        <v>12426.757678721146</v>
      </c>
    </row>
    <row r="865" spans="1:7">
      <c r="A865" s="4" t="s">
        <v>29</v>
      </c>
      <c r="B865" s="4">
        <v>27</v>
      </c>
      <c r="C865">
        <v>0.11346502257352729</v>
      </c>
      <c r="D865" s="4">
        <f>Update!$E$49</f>
        <v>2.3478177395274701E-2</v>
      </c>
      <c r="E865" s="4">
        <f t="shared" si="47"/>
        <v>12991.935005208263</v>
      </c>
      <c r="F865" s="4">
        <f t="shared" si="48"/>
        <v>15063.918035177927</v>
      </c>
      <c r="G865" s="4">
        <f t="shared" si="49"/>
        <v>13868.212372518106</v>
      </c>
    </row>
    <row r="866" spans="1:7">
      <c r="A866" s="4" t="s">
        <v>29</v>
      </c>
      <c r="B866" s="4">
        <v>28</v>
      </c>
      <c r="C866">
        <v>0.1158680695753279</v>
      </c>
      <c r="D866" s="4">
        <f>Update!$E$49</f>
        <v>2.3478177395274701E-2</v>
      </c>
      <c r="E866" s="4">
        <f t="shared" si="47"/>
        <v>14497.28543430987</v>
      </c>
      <c r="F866" s="4">
        <f t="shared" si="48"/>
        <v>16844.182796452122</v>
      </c>
      <c r="G866" s="4">
        <f t="shared" si="49"/>
        <v>15509.93302687962</v>
      </c>
    </row>
    <row r="867" spans="1:7">
      <c r="A867" s="4" t="s">
        <v>29</v>
      </c>
      <c r="B867" s="4">
        <v>29</v>
      </c>
      <c r="C867">
        <v>0.1182535116791302</v>
      </c>
      <c r="D867" s="4">
        <f>Update!$E$49</f>
        <v>2.3478177395274701E-2</v>
      </c>
      <c r="E867" s="4">
        <f t="shared" si="47"/>
        <v>16211.640346731714</v>
      </c>
      <c r="F867" s="4">
        <f t="shared" si="48"/>
        <v>18874.738492952569</v>
      </c>
      <c r="G867" s="4">
        <f t="shared" si="49"/>
        <v>17382.70900267105</v>
      </c>
    </row>
    <row r="868" spans="1:7">
      <c r="A868" s="4" t="s">
        <v>29</v>
      </c>
      <c r="B868" s="4">
        <v>30</v>
      </c>
      <c r="C868">
        <v>0.1206216049595886</v>
      </c>
      <c r="D868" s="4">
        <f>Update!$E$49</f>
        <v>2.3478177395274701E-2</v>
      </c>
      <c r="E868" s="4">
        <f t="shared" si="47"/>
        <v>18167.114424382115</v>
      </c>
      <c r="F868" s="4">
        <f t="shared" si="48"/>
        <v>21194.461164758734</v>
      </c>
      <c r="G868" s="4">
        <f t="shared" si="49"/>
        <v>19522.460682712419</v>
      </c>
    </row>
    <row r="869" spans="1:7">
      <c r="A869" s="4" t="s">
        <v>29</v>
      </c>
      <c r="B869" s="4">
        <v>31</v>
      </c>
      <c r="C869">
        <v>0.12297259994451711</v>
      </c>
      <c r="D869" s="4">
        <f>Update!$E$49</f>
        <v>2.3478177395274701E-2</v>
      </c>
      <c r="E869" s="4">
        <f t="shared" si="47"/>
        <v>20401.171718637921</v>
      </c>
      <c r="F869" s="4">
        <f t="shared" si="48"/>
        <v>23848.762211009394</v>
      </c>
      <c r="G869" s="4">
        <f t="shared" si="49"/>
        <v>21971.151482577359</v>
      </c>
    </row>
    <row r="870" spans="1:7">
      <c r="A870" s="4" t="s">
        <v>29</v>
      </c>
      <c r="B870" s="4">
        <v>32</v>
      </c>
      <c r="C870">
        <v>0.12530674177394119</v>
      </c>
      <c r="D870" s="4">
        <f>Update!$E$49</f>
        <v>2.3478177395274701E-2</v>
      </c>
      <c r="E870" s="4">
        <f t="shared" si="47"/>
        <v>22957.576075071112</v>
      </c>
      <c r="F870" s="4">
        <f t="shared" si="48"/>
        <v>26890.759137631481</v>
      </c>
      <c r="G870" s="4">
        <f t="shared" si="49"/>
        <v>24777.871126499831</v>
      </c>
    </row>
    <row r="871" spans="1:7">
      <c r="A871" s="4" t="s">
        <v>29</v>
      </c>
      <c r="B871" s="4">
        <v>33</v>
      </c>
      <c r="C871">
        <v>0.12762427035349069</v>
      </c>
      <c r="D871" s="4">
        <f>Update!$E$49</f>
        <v>2.3478177395274701E-2</v>
      </c>
      <c r="E871" s="4">
        <f t="shared" si="47"/>
        <v>25887.519970736816</v>
      </c>
      <c r="F871" s="4">
        <f t="shared" si="48"/>
        <v>30382.667719209003</v>
      </c>
      <c r="G871" s="4">
        <f t="shared" si="49"/>
        <v>28000.123917318037</v>
      </c>
    </row>
    <row r="872" spans="1:7">
      <c r="A872" s="4" t="s">
        <v>29</v>
      </c>
      <c r="B872" s="4">
        <v>34</v>
      </c>
      <c r="C872">
        <v>0.12992542050237091</v>
      </c>
      <c r="D872" s="4">
        <f>Update!$E$49</f>
        <v>2.3478177395274701E-2</v>
      </c>
      <c r="E872" s="4">
        <f t="shared" si="47"/>
        <v>29250.966888698324</v>
      </c>
      <c r="F872" s="4">
        <f t="shared" si="48"/>
        <v>34397.459465421867</v>
      </c>
      <c r="G872" s="4">
        <f t="shared" si="49"/>
        <v>31705.3626582049</v>
      </c>
    </row>
    <row r="873" spans="1:7">
      <c r="A873" s="4" t="s">
        <v>29</v>
      </c>
      <c r="B873" s="4">
        <v>35</v>
      </c>
      <c r="C873">
        <v>0.1322104220961432</v>
      </c>
      <c r="D873" s="4">
        <f>Update!$E$49</f>
        <v>2.3478177395274701E-2</v>
      </c>
      <c r="E873" s="4">
        <f t="shared" si="47"/>
        <v>33118.249567773433</v>
      </c>
      <c r="F873" s="4">
        <f t="shared" si="48"/>
        <v>39020.837353425566</v>
      </c>
      <c r="G873" s="4">
        <f t="shared" si="49"/>
        <v>35972.817291002764</v>
      </c>
    </row>
    <row r="874" spans="1:7">
      <c r="A874" s="4" t="s">
        <v>29</v>
      </c>
      <c r="B874" s="4">
        <v>36</v>
      </c>
      <c r="C874">
        <v>0.1344795002045297</v>
      </c>
      <c r="D874" s="4">
        <f>Update!$E$49</f>
        <v>2.3478177395274701E-2</v>
      </c>
      <c r="E874" s="4">
        <f t="shared" si="47"/>
        <v>37571.97521729648</v>
      </c>
      <c r="F874" s="4">
        <f t="shared" si="48"/>
        <v>44353.593804730881</v>
      </c>
      <c r="G874" s="4">
        <f t="shared" si="49"/>
        <v>40895.677527700085</v>
      </c>
    </row>
    <row r="875" spans="1:7">
      <c r="A875" s="4" t="s">
        <v>29</v>
      </c>
      <c r="B875" s="4">
        <v>37</v>
      </c>
      <c r="C875">
        <v>0.1367328752244486</v>
      </c>
      <c r="D875" s="4">
        <f>Update!$E$49</f>
        <v>2.3478177395274701E-2</v>
      </c>
      <c r="E875" s="4">
        <f t="shared" si="47"/>
        <v>42709.299416619149</v>
      </c>
      <c r="F875" s="4">
        <f t="shared" si="48"/>
        <v>50514.428280612672</v>
      </c>
      <c r="G875" s="4">
        <f t="shared" si="49"/>
        <v>46583.701168738029</v>
      </c>
    </row>
    <row r="876" spans="1:7">
      <c r="A876" s="4" t="s">
        <v>29</v>
      </c>
      <c r="B876" s="4">
        <v>38</v>
      </c>
      <c r="C876">
        <v>0.13897076300848071</v>
      </c>
      <c r="D876" s="4">
        <f>Update!$E$49</f>
        <v>2.3478177395274701E-2</v>
      </c>
      <c r="E876" s="4">
        <f t="shared" si="47"/>
        <v>48644.64334410437</v>
      </c>
      <c r="F876" s="4">
        <f t="shared" si="48"/>
        <v>57643.318174804954</v>
      </c>
      <c r="G876" s="4">
        <f t="shared" si="49"/>
        <v>53166.334917014974</v>
      </c>
    </row>
    <row r="877" spans="1:7">
      <c r="A877" s="4" t="s">
        <v>29</v>
      </c>
      <c r="B877" s="4">
        <v>39</v>
      </c>
      <c r="C877">
        <v>0.14119337498894649</v>
      </c>
      <c r="D877" s="4">
        <f>Update!$E$49</f>
        <v>2.3478177395274701E-2</v>
      </c>
      <c r="E877" s="4">
        <f t="shared" si="47"/>
        <v>55512.944712992059</v>
      </c>
      <c r="F877" s="4">
        <f t="shared" si="48"/>
        <v>65905.556549457382</v>
      </c>
      <c r="G877" s="4">
        <f t="shared" si="49"/>
        <v>60796.452915731024</v>
      </c>
    </row>
    <row r="878" spans="1:7">
      <c r="A878" s="4" t="s">
        <v>29</v>
      </c>
      <c r="B878" s="4">
        <v>40</v>
      </c>
      <c r="C878">
        <v>0.14340091829778301</v>
      </c>
      <c r="D878" s="4">
        <f>Update!$E$49</f>
        <v>2.3478177395274701E-2</v>
      </c>
      <c r="E878" s="4">
        <f t="shared" si="47"/>
        <v>63473.55196224917</v>
      </c>
      <c r="F878" s="4">
        <f t="shared" si="48"/>
        <v>75496.594494498364</v>
      </c>
      <c r="G878" s="4">
        <f t="shared" si="49"/>
        <v>69654.840708017116</v>
      </c>
    </row>
    <row r="879" spans="1:7">
      <c r="A879" s="4" t="s">
        <v>29</v>
      </c>
      <c r="B879" s="4">
        <v>41</v>
      </c>
      <c r="C879">
        <v>0.14559359588237869</v>
      </c>
      <c r="D879" s="4">
        <f>Update!$E$49</f>
        <v>2.3478177395274701E-2</v>
      </c>
      <c r="E879" s="4">
        <f t="shared" si="47"/>
        <v>72714.894635860037</v>
      </c>
      <c r="F879" s="4">
        <f t="shared" si="48"/>
        <v>86647.855483360472</v>
      </c>
      <c r="G879" s="4">
        <f t="shared" si="49"/>
        <v>79955.579756845909</v>
      </c>
    </row>
    <row r="880" spans="1:7">
      <c r="A880" s="4" t="s">
        <v>29</v>
      </c>
      <c r="B880" s="4">
        <v>42</v>
      </c>
      <c r="C880">
        <v>0.14777160661753819</v>
      </c>
      <c r="D880" s="4">
        <f>Update!$E$49</f>
        <v>2.3478177395274701E-2</v>
      </c>
      <c r="E880" s="4">
        <f t="shared" si="47"/>
        <v>83460.091441226075</v>
      </c>
      <c r="F880" s="4">
        <f t="shared" si="48"/>
        <v>99633.725273217278</v>
      </c>
      <c r="G880" s="4">
        <f t="shared" si="49"/>
        <v>91952.521210668099</v>
      </c>
    </row>
    <row r="881" spans="1:7">
      <c r="A881" s="4" t="s">
        <v>29</v>
      </c>
      <c r="B881" s="4">
        <v>43</v>
      </c>
      <c r="C881">
        <v>0.14993514541372571</v>
      </c>
      <c r="D881" s="4">
        <f>Update!$E$49</f>
        <v>2.3478177395274701E-2</v>
      </c>
      <c r="E881" s="4">
        <f t="shared" si="47"/>
        <v>95973.692387709147</v>
      </c>
      <c r="F881" s="4">
        <f t="shared" si="48"/>
        <v>114779.96516706249</v>
      </c>
      <c r="G881" s="4">
        <f t="shared" si="49"/>
        <v>105947.07865644251</v>
      </c>
    </row>
  </sheetData>
  <autoFilter ref="A1:A881" xr:uid="{CE88AA1A-0B59-43D1-B850-4748C0B077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552C-ED72-416E-A695-436893B1F4B7}">
  <sheetPr>
    <tabColor theme="7" tint="0.59999389629810485"/>
  </sheetPr>
  <dimension ref="A1:E50"/>
  <sheetViews>
    <sheetView zoomScale="85" zoomScaleNormal="85" workbookViewId="0">
      <selection activeCell="G9" sqref="G9"/>
    </sheetView>
  </sheetViews>
  <sheetFormatPr defaultRowHeight="15"/>
  <cols>
    <col min="1" max="1" width="26.5703125" bestFit="1" customWidth="1"/>
    <col min="2" max="3" width="8.85546875" style="4"/>
    <col min="4" max="4" width="16.42578125" style="4" bestFit="1" customWidth="1"/>
    <col min="5" max="5" width="12" style="4" bestFit="1" customWidth="1"/>
  </cols>
  <sheetData>
    <row r="1" spans="1:5">
      <c r="A1" s="6" t="s">
        <v>1</v>
      </c>
      <c r="B1" s="7" t="s">
        <v>60</v>
      </c>
      <c r="C1" s="7" t="s">
        <v>61</v>
      </c>
      <c r="D1" s="14" t="s">
        <v>63</v>
      </c>
      <c r="E1" s="14" t="s">
        <v>70</v>
      </c>
    </row>
    <row r="2" spans="1:5" s="12" customFormat="1" ht="15.75" thickBot="1">
      <c r="A2" s="9" t="s">
        <v>0</v>
      </c>
      <c r="B2" s="10" t="s">
        <v>11</v>
      </c>
      <c r="C2" s="11">
        <v>1746.33</v>
      </c>
      <c r="D2" s="10">
        <v>0</v>
      </c>
      <c r="E2" s="12">
        <v>0.104957352061187</v>
      </c>
    </row>
    <row r="3" spans="1:5" ht="15.75" thickBot="1">
      <c r="A3" s="5" t="s">
        <v>0</v>
      </c>
      <c r="B3" s="4" t="s">
        <v>13</v>
      </c>
      <c r="C3" s="16">
        <f>C2*(1+D3)</f>
        <v>1911.5066661135797</v>
      </c>
      <c r="D3">
        <v>9.4585024659474382E-2</v>
      </c>
      <c r="E3">
        <v>0.104957352061187</v>
      </c>
    </row>
    <row r="4" spans="1:5" ht="15.75" thickBot="1">
      <c r="A4" s="5" t="s">
        <v>0</v>
      </c>
      <c r="B4" s="4" t="s">
        <v>58</v>
      </c>
      <c r="C4" s="16">
        <f>C3*(1+D4)</f>
        <v>2089.9890014717907</v>
      </c>
      <c r="D4">
        <v>9.3372593735755238E-2</v>
      </c>
      <c r="E4">
        <v>0.104957352061187</v>
      </c>
    </row>
    <row r="5" spans="1:5" s="12" customFormat="1" ht="15.75" thickBot="1">
      <c r="A5" s="13" t="s">
        <v>2</v>
      </c>
      <c r="B5" s="10" t="s">
        <v>13</v>
      </c>
      <c r="C5" s="11">
        <v>1422</v>
      </c>
      <c r="D5" s="10">
        <v>0</v>
      </c>
      <c r="E5" s="12">
        <v>0.100669178874706</v>
      </c>
    </row>
    <row r="6" spans="1:5" ht="15.75" thickBot="1">
      <c r="A6" s="3" t="s">
        <v>2</v>
      </c>
      <c r="B6" s="4" t="s">
        <v>58</v>
      </c>
      <c r="C6" s="16">
        <f>C5*(1+D6)</f>
        <v>1473.934451795941</v>
      </c>
      <c r="D6">
        <v>3.6522117999958408E-2</v>
      </c>
      <c r="E6">
        <v>0.100669178874706</v>
      </c>
    </row>
    <row r="7" spans="1:5" s="12" customFormat="1" ht="15.75" thickBot="1">
      <c r="A7" s="13" t="s">
        <v>3</v>
      </c>
      <c r="B7" s="10" t="s">
        <v>13</v>
      </c>
      <c r="C7" s="11">
        <v>1423.44</v>
      </c>
      <c r="D7" s="10">
        <v>0</v>
      </c>
      <c r="E7" s="12">
        <v>6.6545599088921006E-2</v>
      </c>
    </row>
    <row r="8" spans="1:5" ht="15.75" thickBot="1">
      <c r="A8" s="3" t="s">
        <v>3</v>
      </c>
      <c r="B8" s="4" t="s">
        <v>58</v>
      </c>
      <c r="C8" s="8">
        <f>C7*(1+D8)</f>
        <v>1479.3531438540069</v>
      </c>
      <c r="D8">
        <v>3.9280295519310122E-2</v>
      </c>
      <c r="E8">
        <v>6.6545599088921006E-2</v>
      </c>
    </row>
    <row r="9" spans="1:5" s="12" customFormat="1" ht="15.75" thickBot="1">
      <c r="A9" s="13" t="s">
        <v>4</v>
      </c>
      <c r="B9" s="10" t="s">
        <v>13</v>
      </c>
      <c r="C9" s="11">
        <v>1600.8</v>
      </c>
      <c r="D9" s="10">
        <v>0</v>
      </c>
      <c r="E9" s="12">
        <v>0.106932697140599</v>
      </c>
    </row>
    <row r="10" spans="1:5" ht="15.75" thickBot="1">
      <c r="A10" s="3" t="s">
        <v>4</v>
      </c>
      <c r="B10" s="4" t="s">
        <v>58</v>
      </c>
      <c r="C10" s="8">
        <f>C9*(1+D10)</f>
        <v>1615.7206232480441</v>
      </c>
      <c r="D10">
        <v>9.3207291654448902E-3</v>
      </c>
      <c r="E10">
        <v>0.106932697140599</v>
      </c>
    </row>
    <row r="11" spans="1:5" s="12" customFormat="1" ht="15.75" thickBot="1">
      <c r="A11" s="13" t="s">
        <v>14</v>
      </c>
      <c r="B11" s="10" t="s">
        <v>11</v>
      </c>
      <c r="C11" s="11">
        <v>1312</v>
      </c>
      <c r="D11" s="10">
        <v>0</v>
      </c>
      <c r="E11" s="12">
        <v>7.9048198408544698E-2</v>
      </c>
    </row>
    <row r="12" spans="1:5" ht="15.75" thickBot="1">
      <c r="A12" s="3" t="s">
        <v>14</v>
      </c>
      <c r="B12" s="4" t="s">
        <v>13</v>
      </c>
      <c r="C12" s="8">
        <f>C11*(1+D12)</f>
        <v>1338.5422977880039</v>
      </c>
      <c r="D12">
        <v>2.0230409899393179E-2</v>
      </c>
      <c r="E12">
        <v>7.9048198408544698E-2</v>
      </c>
    </row>
    <row r="13" spans="1:5" ht="15.75" thickBot="1">
      <c r="A13" s="3" t="s">
        <v>14</v>
      </c>
      <c r="B13" s="4" t="s">
        <v>58</v>
      </c>
      <c r="C13" s="8">
        <f>C12*(1+D13)</f>
        <v>1365.6215571399309</v>
      </c>
      <c r="D13">
        <v>2.0230409899393179E-2</v>
      </c>
      <c r="E13">
        <v>7.9048198408544698E-2</v>
      </c>
    </row>
    <row r="14" spans="1:5" s="12" customFormat="1" ht="15.75" thickBot="1">
      <c r="A14" s="13" t="s">
        <v>15</v>
      </c>
      <c r="B14" s="10" t="s">
        <v>11</v>
      </c>
      <c r="C14" s="11">
        <v>869.5</v>
      </c>
      <c r="D14" s="10">
        <v>0</v>
      </c>
      <c r="E14" s="12">
        <v>6.9641977937971E-2</v>
      </c>
    </row>
    <row r="15" spans="1:5">
      <c r="A15" t="s">
        <v>15</v>
      </c>
      <c r="B15" s="4" t="s">
        <v>13</v>
      </c>
      <c r="C15" s="4">
        <f>C14*(1+D15)</f>
        <v>918.31780906163408</v>
      </c>
      <c r="D15">
        <v>5.614469127272468E-2</v>
      </c>
      <c r="E15">
        <v>6.9641977937971E-2</v>
      </c>
    </row>
    <row r="16" spans="1:5" ht="15.75" thickBot="1">
      <c r="A16" t="s">
        <v>15</v>
      </c>
      <c r="B16" s="4" t="s">
        <v>58</v>
      </c>
      <c r="C16" s="4">
        <f>C15*(1+D16)</f>
        <v>969.87647894164434</v>
      </c>
      <c r="D16">
        <v>5.614469127272468E-2</v>
      </c>
      <c r="E16">
        <v>6.9641977937971E-2</v>
      </c>
    </row>
    <row r="17" spans="1:5" s="12" customFormat="1" ht="15.75" thickBot="1">
      <c r="A17" s="13" t="s">
        <v>16</v>
      </c>
      <c r="B17" s="10" t="s">
        <v>13</v>
      </c>
      <c r="C17" s="11">
        <v>1148</v>
      </c>
      <c r="D17" s="10">
        <v>0</v>
      </c>
      <c r="E17" s="12">
        <v>0.12112351151491101</v>
      </c>
    </row>
    <row r="18" spans="1:5" ht="15.75" thickBot="1">
      <c r="A18" t="s">
        <v>16</v>
      </c>
      <c r="B18" s="4" t="s">
        <v>58</v>
      </c>
      <c r="C18" s="4">
        <f>C17*(1+D18)</f>
        <v>1191.9998785379883</v>
      </c>
      <c r="D18">
        <v>3.8327420329258018E-2</v>
      </c>
      <c r="E18">
        <v>0.12112351151491101</v>
      </c>
    </row>
    <row r="19" spans="1:5" s="12" customFormat="1" ht="15.75" thickBot="1">
      <c r="A19" s="13" t="s">
        <v>17</v>
      </c>
      <c r="B19" s="10" t="s">
        <v>13</v>
      </c>
      <c r="C19" s="11">
        <v>1082.67</v>
      </c>
      <c r="D19" s="10">
        <v>0</v>
      </c>
      <c r="E19" s="12">
        <v>9.6480563186108204E-2</v>
      </c>
    </row>
    <row r="20" spans="1:5" ht="15.75" thickBot="1">
      <c r="A20" t="s">
        <v>17</v>
      </c>
      <c r="B20" s="4" t="s">
        <v>58</v>
      </c>
      <c r="C20" s="4">
        <f>C19*(1+D20)</f>
        <v>1107.6816614764703</v>
      </c>
      <c r="D20">
        <v>2.3101832946761349E-2</v>
      </c>
      <c r="E20">
        <v>9.6480563186108204E-2</v>
      </c>
    </row>
    <row r="21" spans="1:5" s="12" customFormat="1" ht="15.75" thickBot="1">
      <c r="A21" s="13" t="s">
        <v>18</v>
      </c>
      <c r="B21" s="10" t="s">
        <v>13</v>
      </c>
      <c r="C21" s="11">
        <v>1305</v>
      </c>
      <c r="D21" s="10">
        <v>0</v>
      </c>
      <c r="E21" s="12">
        <v>0.12830039605127799</v>
      </c>
    </row>
    <row r="22" spans="1:5" ht="15.75" thickBot="1">
      <c r="A22" t="s">
        <v>18</v>
      </c>
      <c r="B22" s="4" t="s">
        <v>58</v>
      </c>
      <c r="C22" s="4">
        <f>C21*(1+D22)</f>
        <v>1368.057959863911</v>
      </c>
      <c r="D22">
        <v>4.8320275757786399E-2</v>
      </c>
      <c r="E22">
        <v>0.12830039605127799</v>
      </c>
    </row>
    <row r="23" spans="1:5" s="12" customFormat="1" ht="15.75" thickBot="1">
      <c r="A23" s="13" t="s">
        <v>19</v>
      </c>
      <c r="B23" s="10" t="s">
        <v>13</v>
      </c>
      <c r="C23" s="11">
        <v>1227.33</v>
      </c>
      <c r="D23" s="10">
        <v>0</v>
      </c>
      <c r="E23" s="12">
        <v>2.6234820730376401E-2</v>
      </c>
    </row>
    <row r="24" spans="1:5" ht="15.75" thickBot="1">
      <c r="A24" t="s">
        <v>19</v>
      </c>
      <c r="B24" s="4" t="s">
        <v>58</v>
      </c>
      <c r="C24" s="4">
        <f>C23*(1+D24)</f>
        <v>1346.8903372932384</v>
      </c>
      <c r="D24">
        <v>9.7414988058010937E-2</v>
      </c>
      <c r="E24">
        <v>2.6234820730376401E-2</v>
      </c>
    </row>
    <row r="25" spans="1:5" s="12" customFormat="1" ht="15.75" thickBot="1">
      <c r="A25" s="13" t="s">
        <v>20</v>
      </c>
      <c r="B25" s="10" t="s">
        <v>13</v>
      </c>
      <c r="C25" s="11">
        <v>989.17</v>
      </c>
      <c r="D25" s="10">
        <v>0</v>
      </c>
      <c r="E25" s="12">
        <v>7.1153922640376094E-2</v>
      </c>
    </row>
    <row r="26" spans="1:5" ht="15.75" thickBot="1">
      <c r="A26" t="s">
        <v>20</v>
      </c>
      <c r="B26" s="4" t="s">
        <v>58</v>
      </c>
      <c r="C26" s="4">
        <f>C25*(1+D26)</f>
        <v>1011.8439956096654</v>
      </c>
      <c r="D26">
        <v>2.2922243506844579E-2</v>
      </c>
      <c r="E26">
        <v>7.1153922640376094E-2</v>
      </c>
    </row>
    <row r="27" spans="1:5" s="12" customFormat="1" ht="15.75" thickBot="1">
      <c r="A27" s="13" t="s">
        <v>21</v>
      </c>
      <c r="B27" s="10" t="s">
        <v>13</v>
      </c>
      <c r="C27" s="11">
        <v>1707.75</v>
      </c>
      <c r="D27" s="10">
        <v>0</v>
      </c>
      <c r="E27" s="12">
        <v>6.5067137525200394E-2</v>
      </c>
    </row>
    <row r="28" spans="1:5" ht="15.75" thickBot="1">
      <c r="A28" t="s">
        <v>21</v>
      </c>
      <c r="B28" s="4" t="s">
        <v>58</v>
      </c>
      <c r="C28" s="4">
        <f>C27*(1+D28)</f>
        <v>1111.519945519595</v>
      </c>
      <c r="D28">
        <v>-0.34913193059897818</v>
      </c>
      <c r="E28">
        <v>6.5067137525200394E-2</v>
      </c>
    </row>
    <row r="29" spans="1:5" s="12" customFormat="1" ht="15.75" thickBot="1">
      <c r="A29" s="13" t="s">
        <v>22</v>
      </c>
      <c r="B29" s="10" t="s">
        <v>13</v>
      </c>
      <c r="C29" s="11">
        <v>1622.5</v>
      </c>
      <c r="D29" s="10">
        <v>0</v>
      </c>
      <c r="E29" s="12">
        <v>7.1071908625686506E-2</v>
      </c>
    </row>
    <row r="30" spans="1:5" ht="15.75" thickBot="1">
      <c r="A30" t="s">
        <v>22</v>
      </c>
      <c r="B30" s="4" t="s">
        <v>58</v>
      </c>
      <c r="C30" s="4">
        <f>C29*(1+D30)</f>
        <v>1673.3188748155671</v>
      </c>
      <c r="D30">
        <v>3.1321340410210938E-2</v>
      </c>
      <c r="E30">
        <v>7.1071908625686506E-2</v>
      </c>
    </row>
    <row r="31" spans="1:5" s="12" customFormat="1" ht="15.75" thickBot="1">
      <c r="A31" s="13" t="s">
        <v>23</v>
      </c>
      <c r="B31" s="10" t="s">
        <v>12</v>
      </c>
      <c r="C31" s="11">
        <v>1394</v>
      </c>
      <c r="D31" s="10">
        <v>0</v>
      </c>
      <c r="E31" s="12">
        <v>0.34031088943284998</v>
      </c>
    </row>
    <row r="32" spans="1:5">
      <c r="A32" t="s">
        <v>23</v>
      </c>
      <c r="B32" s="4" t="s">
        <v>7</v>
      </c>
      <c r="C32" s="4">
        <f>C31*(1+D32)</f>
        <v>1651.0676643586728</v>
      </c>
      <c r="D32">
        <v>0.18441008920995189</v>
      </c>
      <c r="E32">
        <v>0.34031088943284998</v>
      </c>
    </row>
    <row r="33" spans="1:5">
      <c r="A33" t="s">
        <v>23</v>
      </c>
      <c r="B33" s="4" t="s">
        <v>8</v>
      </c>
      <c r="C33" s="4">
        <f t="shared" ref="C33:C38" si="0">C32*(1+D33)</f>
        <v>1958.3080941084916</v>
      </c>
      <c r="D33">
        <v>0.18608591057905599</v>
      </c>
      <c r="E33">
        <v>0.34031088943284998</v>
      </c>
    </row>
    <row r="34" spans="1:5">
      <c r="A34" t="s">
        <v>23</v>
      </c>
      <c r="B34" s="4" t="s">
        <v>9</v>
      </c>
      <c r="C34" s="4">
        <f t="shared" si="0"/>
        <v>2325.9747513939474</v>
      </c>
      <c r="D34">
        <v>0.18774709576678431</v>
      </c>
      <c r="E34">
        <v>0.34031088943284998</v>
      </c>
    </row>
    <row r="35" spans="1:5">
      <c r="A35" t="s">
        <v>23</v>
      </c>
      <c r="B35" s="4" t="s">
        <v>10</v>
      </c>
      <c r="C35" s="4">
        <f t="shared" si="0"/>
        <v>2766.5001767177851</v>
      </c>
      <c r="D35">
        <v>0.1893938982182985</v>
      </c>
      <c r="E35">
        <v>0.34031088943284998</v>
      </c>
    </row>
    <row r="36" spans="1:5">
      <c r="A36" t="s">
        <v>23</v>
      </c>
      <c r="B36" s="4" t="s">
        <v>11</v>
      </c>
      <c r="C36" s="4">
        <f t="shared" si="0"/>
        <v>3294.9752021389459</v>
      </c>
      <c r="D36">
        <v>0.19102656485211261</v>
      </c>
      <c r="E36">
        <v>0.34031088943284998</v>
      </c>
    </row>
    <row r="37" spans="1:5">
      <c r="A37" t="s">
        <v>23</v>
      </c>
      <c r="B37" s="4" t="s">
        <v>13</v>
      </c>
      <c r="C37" s="4">
        <f t="shared" si="0"/>
        <v>3929.736807996791</v>
      </c>
      <c r="D37">
        <v>0.19264533628228439</v>
      </c>
      <c r="E37">
        <v>0.34031088943284998</v>
      </c>
    </row>
    <row r="38" spans="1:5" ht="15.75" thickBot="1">
      <c r="A38" t="s">
        <v>23</v>
      </c>
      <c r="B38" s="4" t="s">
        <v>58</v>
      </c>
      <c r="C38" s="4">
        <f t="shared" si="0"/>
        <v>4693.0899396652449</v>
      </c>
      <c r="D38">
        <v>0.19425044703122959</v>
      </c>
      <c r="E38">
        <v>0.34031088943284998</v>
      </c>
    </row>
    <row r="39" spans="1:5" s="12" customFormat="1" ht="15.75" thickBot="1">
      <c r="A39" s="13" t="s">
        <v>24</v>
      </c>
      <c r="B39" s="10" t="s">
        <v>13</v>
      </c>
      <c r="C39" s="11">
        <v>1566.2</v>
      </c>
      <c r="D39" s="10">
        <v>0</v>
      </c>
      <c r="E39" s="12">
        <v>2.3301802328941801E-2</v>
      </c>
    </row>
    <row r="40" spans="1:5" ht="15.75" thickBot="1">
      <c r="A40" t="s">
        <v>24</v>
      </c>
      <c r="B40" s="4" t="s">
        <v>58</v>
      </c>
      <c r="C40" s="4">
        <f>C39*(1+D40)</f>
        <v>1947.7128362747844</v>
      </c>
      <c r="D40">
        <v>0.2435913908024418</v>
      </c>
      <c r="E40">
        <v>2.3301802328941801E-2</v>
      </c>
    </row>
    <row r="41" spans="1:5" s="12" customFormat="1" ht="15.75" thickBot="1">
      <c r="A41" s="13" t="s">
        <v>25</v>
      </c>
      <c r="B41" s="10" t="s">
        <v>13</v>
      </c>
      <c r="C41" s="11">
        <v>2263</v>
      </c>
      <c r="D41" s="10">
        <v>0</v>
      </c>
      <c r="E41" s="12">
        <v>7.7717499685969499E-2</v>
      </c>
    </row>
    <row r="42" spans="1:5" ht="15.75" thickBot="1">
      <c r="A42" t="s">
        <v>25</v>
      </c>
      <c r="B42" s="4" t="s">
        <v>58</v>
      </c>
      <c r="C42" s="4">
        <f>C41*(1+D42)</f>
        <v>2238.6237539130429</v>
      </c>
      <c r="D42">
        <v>-1.0771650944302651E-2</v>
      </c>
      <c r="E42">
        <v>7.7717499685969499E-2</v>
      </c>
    </row>
    <row r="43" spans="1:5" s="12" customFormat="1" ht="15.75" thickBot="1">
      <c r="A43" s="13" t="s">
        <v>26</v>
      </c>
      <c r="B43" s="10" t="s">
        <v>13</v>
      </c>
      <c r="C43" s="11">
        <v>1392</v>
      </c>
      <c r="D43" s="10">
        <v>0</v>
      </c>
      <c r="E43" s="12">
        <v>0.122695332991509</v>
      </c>
    </row>
    <row r="44" spans="1:5" ht="15.75" thickBot="1">
      <c r="A44" t="s">
        <v>26</v>
      </c>
      <c r="B44" s="4" t="s">
        <v>58</v>
      </c>
      <c r="C44" s="4">
        <f>C43*(1+D44)</f>
        <v>1424.2717919968602</v>
      </c>
      <c r="D44">
        <v>2.3183758618433942E-2</v>
      </c>
      <c r="E44">
        <v>0.122695332991509</v>
      </c>
    </row>
    <row r="45" spans="1:5" s="12" customFormat="1" ht="15.75" thickBot="1">
      <c r="A45" s="13" t="s">
        <v>27</v>
      </c>
      <c r="B45" s="10" t="s">
        <v>13</v>
      </c>
      <c r="C45" s="11">
        <v>1767</v>
      </c>
      <c r="D45" s="10">
        <v>0</v>
      </c>
      <c r="E45" s="12">
        <v>3.9477530487237303E-2</v>
      </c>
    </row>
    <row r="46" spans="1:5" ht="15.75" thickBot="1">
      <c r="A46" t="s">
        <v>27</v>
      </c>
      <c r="B46" s="4" t="s">
        <v>58</v>
      </c>
      <c r="C46" s="4">
        <f>C45*(1+D46)</f>
        <v>1831.6111812547299</v>
      </c>
      <c r="D46">
        <v>3.6565467603129509E-2</v>
      </c>
      <c r="E46">
        <v>3.9477530487237303E-2</v>
      </c>
    </row>
    <row r="47" spans="1:5" s="12" customFormat="1" ht="15.75" thickBot="1">
      <c r="A47" s="13" t="s">
        <v>28</v>
      </c>
      <c r="B47" s="10" t="s">
        <v>13</v>
      </c>
      <c r="C47" s="11">
        <v>1150.33</v>
      </c>
      <c r="D47" s="10">
        <v>0</v>
      </c>
      <c r="E47" s="12">
        <v>4.3121747316409997E-2</v>
      </c>
    </row>
    <row r="48" spans="1:5" ht="15.75" thickBot="1">
      <c r="A48" t="s">
        <v>28</v>
      </c>
      <c r="B48" s="4" t="s">
        <v>58</v>
      </c>
      <c r="C48" s="4">
        <f>C47*(1+D48)</f>
        <v>528.18053602348687</v>
      </c>
      <c r="D48">
        <v>-0.54084433508342222</v>
      </c>
      <c r="E48">
        <v>4.3121747316409997E-2</v>
      </c>
    </row>
    <row r="49" spans="1:5" s="12" customFormat="1" ht="15.75" thickBot="1">
      <c r="A49" s="13" t="s">
        <v>29</v>
      </c>
      <c r="B49" s="10" t="s">
        <v>13</v>
      </c>
      <c r="C49" s="11">
        <v>1577.25</v>
      </c>
      <c r="D49" s="10">
        <v>0</v>
      </c>
      <c r="E49" s="12">
        <v>2.3478177395274701E-2</v>
      </c>
    </row>
    <row r="50" spans="1:5">
      <c r="A50" t="s">
        <v>29</v>
      </c>
      <c r="B50" s="4" t="s">
        <v>58</v>
      </c>
      <c r="C50" s="4">
        <f>C49*(1+D50)</f>
        <v>1641.6127468577486</v>
      </c>
      <c r="D50">
        <v>4.0806940470913787E-2</v>
      </c>
      <c r="E50">
        <v>2.3478177395274701E-2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BDF6-AE78-4800-BCCD-8F3C197287F3}">
  <sheetPr>
    <tabColor theme="5" tint="0.39997558519241921"/>
  </sheetPr>
  <dimension ref="A1:H3099"/>
  <sheetViews>
    <sheetView tabSelected="1" workbookViewId="0">
      <selection activeCell="E2" sqref="E2"/>
    </sheetView>
  </sheetViews>
  <sheetFormatPr defaultRowHeight="15"/>
  <cols>
    <col min="1" max="1" width="26.5703125" bestFit="1" customWidth="1"/>
    <col min="2" max="2" width="8.140625" bestFit="1" customWidth="1"/>
    <col min="3" max="3" width="22" bestFit="1" customWidth="1"/>
    <col min="4" max="4" width="21.140625" bestFit="1" customWidth="1"/>
  </cols>
  <sheetData>
    <row r="1" spans="1:8" ht="15.75" thickBot="1">
      <c r="A1" s="2" t="s">
        <v>1</v>
      </c>
      <c r="B1" s="2" t="s">
        <v>36</v>
      </c>
      <c r="C1" s="2" t="s">
        <v>6</v>
      </c>
      <c r="D1" s="17" t="s">
        <v>71</v>
      </c>
      <c r="E1" s="17" t="s">
        <v>72</v>
      </c>
    </row>
    <row r="2" spans="1:8" ht="15.75" thickBot="1">
      <c r="A2" s="2" t="s">
        <v>0</v>
      </c>
      <c r="B2" s="2" t="s">
        <v>50</v>
      </c>
      <c r="C2" s="2">
        <v>0</v>
      </c>
      <c r="D2">
        <v>49</v>
      </c>
      <c r="E2">
        <v>0.19836814160338301</v>
      </c>
      <c r="G2">
        <f>VLOOKUP([1]Final!D4,[1]Dropbox!A:C,3,FALSE)</f>
        <v>0</v>
      </c>
      <c r="H2" t="str">
        <f>VLOOKUP(Final!G9,Dropbox!A:C,3,FALSE)</f>
        <v>Tao Nan</v>
      </c>
    </row>
    <row r="3" spans="1:8" ht="15.75" thickBot="1">
      <c r="A3" s="2" t="s">
        <v>2</v>
      </c>
      <c r="B3" s="2" t="s">
        <v>47</v>
      </c>
      <c r="C3" s="2">
        <v>0</v>
      </c>
      <c r="D3">
        <v>65</v>
      </c>
      <c r="E3">
        <v>5.8403832288589398E-2</v>
      </c>
    </row>
    <row r="4" spans="1:8" ht="15.75" thickBot="1">
      <c r="A4" s="2" t="s">
        <v>3</v>
      </c>
      <c r="B4" s="2" t="s">
        <v>45</v>
      </c>
      <c r="C4" s="2">
        <v>0</v>
      </c>
      <c r="D4">
        <v>20</v>
      </c>
      <c r="E4">
        <v>8.5410271909028598E-2</v>
      </c>
    </row>
    <row r="5" spans="1:8" ht="15.75" thickBot="1">
      <c r="A5" s="2" t="s">
        <v>4</v>
      </c>
      <c r="B5" s="2" t="s">
        <v>52</v>
      </c>
      <c r="C5" s="2" t="s">
        <v>69</v>
      </c>
      <c r="D5">
        <v>19</v>
      </c>
      <c r="E5">
        <v>3.3903313467391498E-2</v>
      </c>
    </row>
    <row r="6" spans="1:8" ht="15.75" thickBot="1">
      <c r="A6" s="2" t="s">
        <v>14</v>
      </c>
      <c r="B6" s="2" t="s">
        <v>51</v>
      </c>
      <c r="C6" s="2" t="s">
        <v>57</v>
      </c>
      <c r="D6">
        <v>54</v>
      </c>
      <c r="E6">
        <v>3.76117744679621E-2</v>
      </c>
    </row>
    <row r="7" spans="1:8" ht="15.75" thickBot="1">
      <c r="A7" s="2" t="s">
        <v>15</v>
      </c>
      <c r="B7" s="2" t="s">
        <v>46</v>
      </c>
      <c r="C7" s="2">
        <v>0</v>
      </c>
      <c r="D7">
        <v>29</v>
      </c>
      <c r="E7">
        <v>7.9846263305054996E-2</v>
      </c>
    </row>
    <row r="8" spans="1:8" ht="15.75" thickBot="1">
      <c r="A8" s="2" t="s">
        <v>16</v>
      </c>
      <c r="B8" s="2" t="s">
        <v>44</v>
      </c>
      <c r="C8" s="2">
        <v>0</v>
      </c>
      <c r="D8">
        <v>100</v>
      </c>
      <c r="E8">
        <v>0.10897231417199001</v>
      </c>
    </row>
    <row r="9" spans="1:8" ht="15.75" thickBot="1">
      <c r="A9" s="2" t="s">
        <v>17</v>
      </c>
      <c r="B9" s="2" t="s">
        <v>43</v>
      </c>
      <c r="C9" s="2">
        <v>0</v>
      </c>
      <c r="D9">
        <v>95</v>
      </c>
      <c r="E9">
        <v>9.9566719985514598E-2</v>
      </c>
    </row>
    <row r="10" spans="1:8" ht="15.75" thickBot="1">
      <c r="A10" s="2" t="s">
        <v>18</v>
      </c>
      <c r="B10" s="2" t="s">
        <v>42</v>
      </c>
      <c r="C10" s="2">
        <v>0</v>
      </c>
      <c r="D10">
        <v>56</v>
      </c>
      <c r="E10">
        <v>6.4895236073888404E-2</v>
      </c>
    </row>
    <row r="11" spans="1:8" ht="15.75" thickBot="1">
      <c r="A11" s="2" t="s">
        <v>19</v>
      </c>
      <c r="B11" s="2" t="s">
        <v>41</v>
      </c>
      <c r="C11" s="2">
        <v>0</v>
      </c>
      <c r="D11">
        <v>19</v>
      </c>
      <c r="E11">
        <v>0.201354255175623</v>
      </c>
    </row>
    <row r="12" spans="1:8" ht="15.75" thickBot="1">
      <c r="A12" s="2" t="s">
        <v>20</v>
      </c>
      <c r="B12" s="2" t="s">
        <v>55</v>
      </c>
      <c r="C12" s="2">
        <v>0</v>
      </c>
      <c r="D12">
        <v>106</v>
      </c>
      <c r="E12">
        <v>8.7579283880147907E-2</v>
      </c>
    </row>
    <row r="13" spans="1:8" ht="15.75" thickBot="1">
      <c r="A13" s="2" t="s">
        <v>21</v>
      </c>
      <c r="B13" s="2" t="s">
        <v>38</v>
      </c>
      <c r="C13" s="2">
        <v>0</v>
      </c>
      <c r="D13">
        <v>19</v>
      </c>
      <c r="E13">
        <v>7.1546282215079401E-2</v>
      </c>
    </row>
    <row r="14" spans="1:8" ht="15.75" thickBot="1">
      <c r="A14" s="2" t="s">
        <v>22</v>
      </c>
      <c r="B14" s="2" t="s">
        <v>49</v>
      </c>
      <c r="C14" s="2">
        <v>0</v>
      </c>
      <c r="D14">
        <v>47</v>
      </c>
      <c r="E14">
        <v>0.191120629454438</v>
      </c>
    </row>
    <row r="15" spans="1:8" ht="15.75" thickBot="1">
      <c r="A15" s="2" t="s">
        <v>23</v>
      </c>
      <c r="B15" s="2" t="s">
        <v>56</v>
      </c>
      <c r="C15" s="2">
        <v>0</v>
      </c>
      <c r="D15">
        <v>21</v>
      </c>
      <c r="E15">
        <v>5.8245185092619403E-2</v>
      </c>
    </row>
    <row r="16" spans="1:8" ht="15.75" thickBot="1">
      <c r="A16" s="2" t="s">
        <v>24</v>
      </c>
      <c r="B16" s="2" t="s">
        <v>48</v>
      </c>
      <c r="C16" s="2">
        <v>0</v>
      </c>
      <c r="D16">
        <v>17</v>
      </c>
      <c r="E16">
        <v>0.36082241530012998</v>
      </c>
    </row>
    <row r="17" spans="1:5" ht="15.75" thickBot="1">
      <c r="A17" s="2" t="s">
        <v>25</v>
      </c>
      <c r="B17" s="2" t="s">
        <v>53</v>
      </c>
      <c r="C17" s="2" t="s">
        <v>69</v>
      </c>
      <c r="D17">
        <v>29</v>
      </c>
      <c r="E17">
        <v>4.9812251575799403E-2</v>
      </c>
    </row>
    <row r="18" spans="1:5" ht="15.75" thickBot="1">
      <c r="A18" s="2" t="s">
        <v>26</v>
      </c>
      <c r="B18" s="2" t="s">
        <v>40</v>
      </c>
      <c r="C18" s="2">
        <v>0</v>
      </c>
      <c r="D18">
        <v>75</v>
      </c>
      <c r="E18">
        <v>0.111199110299898</v>
      </c>
    </row>
    <row r="19" spans="1:5" ht="15.75" thickBot="1">
      <c r="A19" s="2" t="s">
        <v>27</v>
      </c>
      <c r="B19" s="2" t="s">
        <v>54</v>
      </c>
      <c r="C19" s="2" t="s">
        <v>69</v>
      </c>
      <c r="D19">
        <v>33</v>
      </c>
      <c r="E19">
        <v>5.1131616397479603E-2</v>
      </c>
    </row>
    <row r="20" spans="1:5" ht="15.75" thickBot="1">
      <c r="A20" s="2" t="s">
        <v>28</v>
      </c>
      <c r="B20" s="2" t="s">
        <v>37</v>
      </c>
      <c r="C20" s="2">
        <v>0</v>
      </c>
      <c r="D20">
        <v>18</v>
      </c>
      <c r="E20">
        <v>3.9165327893507899E-2</v>
      </c>
    </row>
    <row r="21" spans="1:5" ht="15.75" thickBot="1">
      <c r="A21" s="2" t="s">
        <v>29</v>
      </c>
      <c r="B21" s="2" t="s">
        <v>39</v>
      </c>
      <c r="C21" s="2">
        <v>0</v>
      </c>
      <c r="D21">
        <v>18</v>
      </c>
      <c r="E21">
        <v>0.11380963915767001</v>
      </c>
    </row>
    <row r="22" spans="1:5" ht="15.75" thickBot="1">
      <c r="A22" s="1"/>
      <c r="B22" s="1"/>
      <c r="C22" s="1"/>
      <c r="E22">
        <v>4.8506089978061398E-2</v>
      </c>
    </row>
    <row r="23" spans="1:5" ht="15.75" thickBot="1">
      <c r="A23" s="1"/>
      <c r="B23" s="1"/>
      <c r="C23" s="1"/>
    </row>
    <row r="24" spans="1:5" ht="15.75" thickBot="1">
      <c r="A24" s="1"/>
      <c r="B24" s="1"/>
      <c r="C24" s="1"/>
    </row>
    <row r="25" spans="1:5" ht="15.75" thickBot="1">
      <c r="A25" s="1"/>
      <c r="B25" s="1"/>
      <c r="C25" s="1"/>
    </row>
    <row r="26" spans="1:5" ht="15.75" thickBot="1">
      <c r="A26" s="1"/>
      <c r="B26" s="1"/>
      <c r="C26" s="1"/>
    </row>
    <row r="27" spans="1:5" ht="15.75" thickBot="1">
      <c r="A27" s="1"/>
      <c r="B27" s="1"/>
      <c r="C27" s="1"/>
    </row>
    <row r="28" spans="1:5" ht="15.75" thickBot="1">
      <c r="A28" s="1"/>
      <c r="B28" s="1"/>
      <c r="C28" s="1"/>
    </row>
    <row r="29" spans="1:5" ht="15.75" thickBot="1">
      <c r="A29" s="1"/>
      <c r="B29" s="1"/>
      <c r="C29" s="1"/>
    </row>
    <row r="30" spans="1:5" ht="15.75" thickBot="1">
      <c r="A30" s="1"/>
      <c r="B30" s="1"/>
      <c r="C30" s="1"/>
    </row>
    <row r="31" spans="1:5" ht="15.75" thickBot="1">
      <c r="A31" s="1"/>
      <c r="B31" s="1"/>
      <c r="C31" s="1"/>
    </row>
    <row r="32" spans="1:5" ht="15.75" thickBot="1">
      <c r="A32" s="1"/>
      <c r="B32" s="1"/>
      <c r="C32" s="1"/>
    </row>
    <row r="33" spans="1:3" ht="15.75" thickBot="1">
      <c r="A33" s="1"/>
      <c r="B33" s="1"/>
      <c r="C33" s="1"/>
    </row>
    <row r="34" spans="1:3" ht="15.75" thickBot="1">
      <c r="A34" s="1"/>
      <c r="B34" s="1"/>
      <c r="C34" s="1"/>
    </row>
    <row r="35" spans="1:3" ht="15.75" thickBot="1">
      <c r="A35" s="1"/>
      <c r="B35" s="1"/>
      <c r="C35" s="1"/>
    </row>
    <row r="36" spans="1:3" ht="15.75" thickBot="1">
      <c r="A36" s="1"/>
      <c r="B36" s="1"/>
      <c r="C36" s="1"/>
    </row>
    <row r="37" spans="1:3" ht="15.75" thickBot="1">
      <c r="A37" s="1"/>
      <c r="B37" s="1"/>
      <c r="C37" s="1"/>
    </row>
    <row r="38" spans="1:3" ht="15.75" thickBot="1">
      <c r="A38" s="1"/>
      <c r="B38" s="1"/>
      <c r="C38" s="1"/>
    </row>
    <row r="39" spans="1:3" ht="15.75" thickBot="1">
      <c r="A39" s="1"/>
      <c r="B39" s="1"/>
      <c r="C39" s="1"/>
    </row>
    <row r="40" spans="1:3" ht="15.75" thickBot="1">
      <c r="A40" s="1"/>
      <c r="B40" s="1"/>
      <c r="C40" s="1"/>
    </row>
    <row r="41" spans="1:3" ht="15.75" thickBot="1">
      <c r="A41" s="1"/>
      <c r="B41" s="1"/>
      <c r="C41" s="1"/>
    </row>
    <row r="42" spans="1:3" ht="15.75" thickBot="1">
      <c r="A42" s="1"/>
      <c r="B42" s="1"/>
      <c r="C42" s="1"/>
    </row>
    <row r="43" spans="1:3" ht="15.75" thickBot="1">
      <c r="A43" s="1"/>
      <c r="B43" s="1"/>
      <c r="C43" s="1"/>
    </row>
    <row r="44" spans="1:3" ht="15.75" thickBot="1">
      <c r="A44" s="1"/>
      <c r="B44" s="1"/>
      <c r="C44" s="1"/>
    </row>
    <row r="45" spans="1:3" ht="15.75" thickBot="1">
      <c r="A45" s="1"/>
      <c r="B45" s="1"/>
      <c r="C45" s="1"/>
    </row>
    <row r="46" spans="1:3" ht="15.75" thickBot="1">
      <c r="A46" s="1"/>
      <c r="B46" s="1"/>
      <c r="C46" s="1"/>
    </row>
    <row r="47" spans="1:3" ht="15.75" thickBot="1">
      <c r="A47" s="1"/>
      <c r="B47" s="1"/>
      <c r="C47" s="1"/>
    </row>
    <row r="48" spans="1:3" ht="15.75" thickBot="1">
      <c r="A48" s="1"/>
      <c r="B48" s="1"/>
      <c r="C48" s="1"/>
    </row>
    <row r="49" spans="1:3" ht="15.75" thickBot="1">
      <c r="A49" s="1"/>
      <c r="B49" s="1"/>
      <c r="C49" s="1"/>
    </row>
    <row r="50" spans="1:3" ht="15.75" thickBot="1">
      <c r="A50" s="1"/>
      <c r="B50" s="1"/>
      <c r="C50" s="1"/>
    </row>
    <row r="51" spans="1:3" ht="15.75" thickBot="1">
      <c r="A51" s="1"/>
      <c r="B51" s="1"/>
      <c r="C51" s="1"/>
    </row>
    <row r="52" spans="1:3" ht="15.75" thickBot="1">
      <c r="A52" s="1"/>
      <c r="B52" s="1"/>
      <c r="C52" s="1"/>
    </row>
    <row r="53" spans="1:3" ht="15.75" thickBot="1">
      <c r="A53" s="1"/>
      <c r="B53" s="1"/>
      <c r="C53" s="1"/>
    </row>
    <row r="54" spans="1:3" ht="15.75" thickBot="1">
      <c r="A54" s="1"/>
      <c r="B54" s="1"/>
      <c r="C54" s="1"/>
    </row>
    <row r="55" spans="1:3" ht="15.75" thickBot="1">
      <c r="A55" s="1"/>
      <c r="B55" s="1"/>
      <c r="C55" s="1"/>
    </row>
    <row r="56" spans="1:3" ht="15.75" thickBot="1">
      <c r="A56" s="1"/>
      <c r="B56" s="1"/>
      <c r="C56" s="1"/>
    </row>
    <row r="57" spans="1:3" ht="15.75" thickBot="1">
      <c r="A57" s="1"/>
      <c r="B57" s="1"/>
      <c r="C57" s="1"/>
    </row>
    <row r="58" spans="1:3" ht="15.75" thickBot="1">
      <c r="A58" s="1"/>
      <c r="B58" s="1"/>
      <c r="C58" s="1"/>
    </row>
    <row r="59" spans="1:3" ht="15.75" thickBot="1">
      <c r="A59" s="1"/>
      <c r="B59" s="1"/>
      <c r="C59" s="1"/>
    </row>
    <row r="60" spans="1:3" ht="15.75" thickBot="1">
      <c r="A60" s="1"/>
      <c r="B60" s="1"/>
      <c r="C60" s="1"/>
    </row>
    <row r="61" spans="1:3" ht="15.75" thickBot="1">
      <c r="A61" s="1"/>
      <c r="B61" s="1"/>
      <c r="C61" s="1"/>
    </row>
    <row r="62" spans="1:3" ht="15.75" thickBot="1">
      <c r="A62" s="1"/>
      <c r="B62" s="1"/>
      <c r="C62" s="1"/>
    </row>
    <row r="63" spans="1:3" ht="15.75" thickBot="1">
      <c r="A63" s="1"/>
      <c r="B63" s="1"/>
      <c r="C63" s="1"/>
    </row>
    <row r="64" spans="1:3" ht="15.75" thickBot="1">
      <c r="A64" s="1"/>
      <c r="B64" s="1"/>
      <c r="C64" s="1"/>
    </row>
    <row r="65" spans="1:3" ht="15.75" thickBot="1">
      <c r="A65" s="1"/>
      <c r="B65" s="1"/>
      <c r="C65" s="1"/>
    </row>
    <row r="66" spans="1:3" ht="15.75" thickBot="1">
      <c r="A66" s="1"/>
      <c r="B66" s="1"/>
      <c r="C66" s="1"/>
    </row>
    <row r="67" spans="1:3" ht="15.75" thickBot="1">
      <c r="A67" s="1"/>
      <c r="B67" s="1"/>
      <c r="C67" s="1"/>
    </row>
    <row r="68" spans="1:3" ht="15.75" thickBot="1">
      <c r="A68" s="1"/>
      <c r="B68" s="1"/>
      <c r="C68" s="1"/>
    </row>
    <row r="69" spans="1:3" ht="15.75" thickBot="1">
      <c r="A69" s="1"/>
      <c r="B69" s="1"/>
      <c r="C69" s="1"/>
    </row>
    <row r="70" spans="1:3" ht="15.75" thickBot="1">
      <c r="A70" s="1"/>
      <c r="B70" s="1"/>
      <c r="C70" s="1"/>
    </row>
    <row r="71" spans="1:3" ht="15.75" thickBot="1">
      <c r="A71" s="1"/>
      <c r="B71" s="1"/>
      <c r="C71" s="1"/>
    </row>
    <row r="72" spans="1:3" ht="15.75" thickBot="1">
      <c r="A72" s="1"/>
      <c r="B72" s="1"/>
      <c r="C72" s="1"/>
    </row>
    <row r="73" spans="1:3" ht="15.75" thickBot="1">
      <c r="A73" s="1"/>
      <c r="B73" s="1"/>
      <c r="C73" s="1"/>
    </row>
    <row r="74" spans="1:3" ht="15.75" thickBot="1">
      <c r="A74" s="1"/>
      <c r="B74" s="1"/>
      <c r="C74" s="1"/>
    </row>
    <row r="75" spans="1:3" ht="15.75" thickBot="1">
      <c r="A75" s="1"/>
      <c r="B75" s="1"/>
      <c r="C75" s="1"/>
    </row>
    <row r="76" spans="1:3" ht="15.75" thickBot="1">
      <c r="A76" s="1"/>
      <c r="B76" s="1"/>
      <c r="C76" s="1"/>
    </row>
    <row r="77" spans="1:3" ht="15.75" thickBot="1">
      <c r="A77" s="1"/>
      <c r="B77" s="1"/>
      <c r="C77" s="1"/>
    </row>
    <row r="78" spans="1:3" ht="15.75" thickBot="1">
      <c r="A78" s="1"/>
      <c r="B78" s="1"/>
      <c r="C78" s="1"/>
    </row>
    <row r="79" spans="1:3" ht="15.75" thickBot="1">
      <c r="A79" s="1"/>
      <c r="B79" s="1"/>
      <c r="C79" s="1"/>
    </row>
    <row r="80" spans="1:3" ht="15.75" thickBot="1">
      <c r="A80" s="1"/>
      <c r="B80" s="1"/>
      <c r="C80" s="1"/>
    </row>
    <row r="81" spans="1:3" ht="15.75" thickBot="1">
      <c r="A81" s="1"/>
      <c r="B81" s="1"/>
      <c r="C81" s="1"/>
    </row>
    <row r="82" spans="1:3" ht="15.75" thickBot="1">
      <c r="A82" s="1"/>
      <c r="B82" s="1"/>
      <c r="C82" s="1"/>
    </row>
    <row r="83" spans="1:3" ht="15.75" thickBot="1">
      <c r="A83" s="1"/>
      <c r="B83" s="1"/>
      <c r="C83" s="1"/>
    </row>
    <row r="84" spans="1:3" ht="15.75" thickBot="1">
      <c r="A84" s="1"/>
      <c r="B84" s="1"/>
      <c r="C84" s="1"/>
    </row>
    <row r="85" spans="1:3" ht="15.75" thickBot="1">
      <c r="A85" s="1"/>
      <c r="B85" s="1"/>
      <c r="C85" s="1"/>
    </row>
    <row r="86" spans="1:3" ht="15.75" thickBot="1">
      <c r="A86" s="1"/>
      <c r="B86" s="1"/>
      <c r="C86" s="1"/>
    </row>
    <row r="87" spans="1:3" ht="15.75" thickBot="1">
      <c r="A87" s="1"/>
      <c r="B87" s="1"/>
      <c r="C87" s="1"/>
    </row>
    <row r="88" spans="1:3" ht="15.75" thickBot="1">
      <c r="A88" s="1"/>
      <c r="B88" s="1"/>
      <c r="C88" s="1"/>
    </row>
    <row r="89" spans="1:3" ht="15.75" thickBot="1">
      <c r="A89" s="1"/>
      <c r="B89" s="1"/>
      <c r="C89" s="1"/>
    </row>
    <row r="90" spans="1:3" ht="15.75" thickBot="1">
      <c r="A90" s="1"/>
      <c r="B90" s="1"/>
      <c r="C90" s="1"/>
    </row>
    <row r="91" spans="1:3" ht="15.75" thickBot="1">
      <c r="A91" s="1"/>
      <c r="B91" s="1"/>
      <c r="C91" s="1"/>
    </row>
    <row r="92" spans="1:3" ht="15.75" thickBot="1">
      <c r="A92" s="1"/>
      <c r="B92" s="1"/>
      <c r="C92" s="1"/>
    </row>
    <row r="93" spans="1:3" ht="15.75" thickBot="1">
      <c r="A93" s="1"/>
      <c r="B93" s="1"/>
      <c r="C93" s="1"/>
    </row>
    <row r="94" spans="1:3" ht="15.75" thickBot="1">
      <c r="A94" s="1"/>
      <c r="B94" s="1"/>
      <c r="C94" s="1"/>
    </row>
    <row r="95" spans="1:3" ht="15.75" thickBot="1">
      <c r="A95" s="1"/>
      <c r="B95" s="1"/>
      <c r="C95" s="1"/>
    </row>
    <row r="96" spans="1:3" ht="15.75" thickBot="1">
      <c r="A96" s="1"/>
      <c r="B96" s="1"/>
      <c r="C96" s="1"/>
    </row>
    <row r="97" spans="1:3" ht="15.75" thickBot="1">
      <c r="A97" s="1"/>
      <c r="B97" s="1"/>
      <c r="C97" s="1"/>
    </row>
    <row r="98" spans="1:3" ht="15.75" thickBot="1">
      <c r="A98" s="1"/>
      <c r="B98" s="1"/>
      <c r="C98" s="1"/>
    </row>
    <row r="99" spans="1:3" ht="15.75" thickBot="1">
      <c r="A99" s="1"/>
      <c r="B99" s="1"/>
      <c r="C99" s="1"/>
    </row>
    <row r="100" spans="1:3" ht="15.75" thickBot="1">
      <c r="A100" s="1"/>
      <c r="B100" s="1"/>
      <c r="C100" s="1"/>
    </row>
    <row r="101" spans="1:3" ht="15.75" thickBot="1">
      <c r="A101" s="1"/>
      <c r="B101" s="1"/>
      <c r="C101" s="1"/>
    </row>
    <row r="102" spans="1:3" ht="15.75" thickBot="1">
      <c r="A102" s="1"/>
      <c r="B102" s="1"/>
      <c r="C102" s="1"/>
    </row>
    <row r="103" spans="1:3" ht="15.75" thickBot="1">
      <c r="A103" s="1"/>
      <c r="B103" s="1"/>
      <c r="C103" s="1"/>
    </row>
    <row r="104" spans="1:3" ht="15.75" thickBot="1">
      <c r="A104" s="1"/>
      <c r="B104" s="1"/>
      <c r="C104" s="1"/>
    </row>
    <row r="105" spans="1:3" ht="15.75" thickBot="1">
      <c r="A105" s="1"/>
      <c r="B105" s="1"/>
      <c r="C105" s="1"/>
    </row>
    <row r="106" spans="1:3" ht="15.75" thickBot="1">
      <c r="A106" s="1"/>
      <c r="B106" s="1"/>
      <c r="C106" s="1"/>
    </row>
    <row r="107" spans="1:3" ht="15.75" thickBot="1">
      <c r="A107" s="1"/>
      <c r="B107" s="1"/>
      <c r="C107" s="1"/>
    </row>
    <row r="108" spans="1:3" ht="15.75" thickBot="1">
      <c r="A108" s="1"/>
      <c r="B108" s="1"/>
      <c r="C108" s="1"/>
    </row>
    <row r="109" spans="1:3" ht="15.75" thickBot="1">
      <c r="A109" s="1"/>
      <c r="B109" s="1"/>
      <c r="C109" s="1"/>
    </row>
    <row r="110" spans="1:3" ht="15.75" thickBot="1">
      <c r="A110" s="1"/>
      <c r="B110" s="1"/>
      <c r="C110" s="1"/>
    </row>
    <row r="111" spans="1:3" ht="15.75" thickBot="1">
      <c r="A111" s="1"/>
      <c r="B111" s="1"/>
      <c r="C111" s="1"/>
    </row>
    <row r="112" spans="1:3" ht="15.75" thickBot="1">
      <c r="A112" s="1"/>
      <c r="B112" s="1"/>
      <c r="C112" s="1"/>
    </row>
    <row r="113" spans="1:3" ht="15.75" thickBot="1">
      <c r="A113" s="1"/>
      <c r="B113" s="1"/>
      <c r="C113" s="1"/>
    </row>
    <row r="114" spans="1:3" ht="15.75" thickBot="1">
      <c r="A114" s="1"/>
      <c r="B114" s="1"/>
      <c r="C114" s="1"/>
    </row>
    <row r="115" spans="1:3" ht="15.75" thickBot="1">
      <c r="A115" s="1"/>
      <c r="B115" s="1"/>
      <c r="C115" s="1"/>
    </row>
    <row r="116" spans="1:3" ht="15.75" thickBot="1">
      <c r="A116" s="1"/>
      <c r="B116" s="1"/>
      <c r="C116" s="1"/>
    </row>
    <row r="117" spans="1:3" ht="15.75" thickBot="1">
      <c r="A117" s="1"/>
      <c r="B117" s="1"/>
      <c r="C117" s="1"/>
    </row>
    <row r="118" spans="1:3" ht="15.75" thickBot="1">
      <c r="A118" s="1"/>
      <c r="B118" s="1"/>
      <c r="C118" s="1"/>
    </row>
    <row r="119" spans="1:3" ht="15.75" thickBot="1">
      <c r="A119" s="1"/>
      <c r="B119" s="1"/>
      <c r="C119" s="1"/>
    </row>
    <row r="120" spans="1:3" ht="15.75" thickBot="1">
      <c r="A120" s="1"/>
      <c r="B120" s="1"/>
      <c r="C120" s="1"/>
    </row>
    <row r="121" spans="1:3" ht="15.75" thickBot="1">
      <c r="A121" s="1"/>
      <c r="B121" s="1"/>
      <c r="C121" s="1"/>
    </row>
    <row r="122" spans="1:3" ht="15.75" thickBot="1">
      <c r="A122" s="1"/>
      <c r="B122" s="1"/>
      <c r="C122" s="1"/>
    </row>
    <row r="123" spans="1:3" ht="15.75" thickBot="1">
      <c r="A123" s="1"/>
      <c r="B123" s="1"/>
      <c r="C123" s="1"/>
    </row>
    <row r="124" spans="1:3" ht="15.75" thickBot="1">
      <c r="A124" s="1"/>
      <c r="B124" s="1"/>
      <c r="C124" s="1"/>
    </row>
    <row r="125" spans="1:3" ht="15.75" thickBot="1">
      <c r="A125" s="1"/>
      <c r="B125" s="1"/>
      <c r="C125" s="1"/>
    </row>
    <row r="126" spans="1:3" ht="15.75" thickBot="1">
      <c r="A126" s="1"/>
      <c r="B126" s="1"/>
      <c r="C126" s="1"/>
    </row>
    <row r="127" spans="1:3" ht="15.75" thickBot="1">
      <c r="A127" s="1"/>
      <c r="B127" s="1"/>
      <c r="C127" s="1"/>
    </row>
    <row r="128" spans="1:3" ht="15.75" thickBot="1">
      <c r="A128" s="1"/>
      <c r="B128" s="1"/>
      <c r="C128" s="1"/>
    </row>
    <row r="129" spans="1:3" ht="15.75" thickBot="1">
      <c r="A129" s="1"/>
      <c r="B129" s="1"/>
      <c r="C129" s="1"/>
    </row>
    <row r="130" spans="1:3" ht="15.75" thickBot="1">
      <c r="A130" s="1"/>
      <c r="B130" s="1"/>
      <c r="C130" s="1"/>
    </row>
    <row r="131" spans="1:3" ht="15.75" thickBot="1">
      <c r="A131" s="1"/>
      <c r="B131" s="1"/>
      <c r="C131" s="1"/>
    </row>
    <row r="132" spans="1:3" ht="15.75" thickBot="1">
      <c r="A132" s="1"/>
      <c r="B132" s="1"/>
      <c r="C132" s="1"/>
    </row>
    <row r="133" spans="1:3" ht="15.75" thickBot="1">
      <c r="A133" s="1"/>
      <c r="B133" s="1"/>
      <c r="C133" s="1"/>
    </row>
    <row r="134" spans="1:3" ht="15.75" thickBot="1">
      <c r="A134" s="1"/>
      <c r="B134" s="1"/>
      <c r="C134" s="1"/>
    </row>
    <row r="135" spans="1:3" ht="15.75" thickBot="1">
      <c r="A135" s="1"/>
      <c r="B135" s="1"/>
      <c r="C135" s="1"/>
    </row>
    <row r="136" spans="1:3" ht="15.75" thickBot="1">
      <c r="A136" s="1"/>
      <c r="B136" s="1"/>
      <c r="C136" s="1"/>
    </row>
    <row r="137" spans="1:3" ht="15.75" thickBot="1">
      <c r="A137" s="1"/>
      <c r="B137" s="1"/>
      <c r="C137" s="1"/>
    </row>
    <row r="138" spans="1:3" ht="15.75" thickBot="1">
      <c r="A138" s="1"/>
      <c r="B138" s="1"/>
      <c r="C138" s="1"/>
    </row>
    <row r="139" spans="1:3" ht="15.75" thickBot="1">
      <c r="A139" s="1"/>
      <c r="B139" s="1"/>
      <c r="C139" s="1"/>
    </row>
    <row r="140" spans="1:3" ht="15.75" thickBot="1">
      <c r="A140" s="1"/>
      <c r="B140" s="1"/>
      <c r="C140" s="1"/>
    </row>
    <row r="141" spans="1:3" ht="15.75" thickBot="1">
      <c r="A141" s="1"/>
      <c r="B141" s="1"/>
      <c r="C141" s="1"/>
    </row>
    <row r="142" spans="1:3" ht="15.75" thickBot="1">
      <c r="A142" s="1"/>
      <c r="B142" s="1"/>
      <c r="C142" s="1"/>
    </row>
    <row r="143" spans="1:3" ht="15.75" thickBot="1">
      <c r="A143" s="1"/>
      <c r="B143" s="1"/>
      <c r="C143" s="1"/>
    </row>
    <row r="144" spans="1:3" ht="15.75" thickBot="1">
      <c r="A144" s="1"/>
      <c r="B144" s="1"/>
      <c r="C144" s="1"/>
    </row>
    <row r="145" spans="1:3" ht="15.75" thickBot="1">
      <c r="A145" s="1"/>
      <c r="B145" s="1"/>
      <c r="C145" s="1"/>
    </row>
    <row r="146" spans="1:3" ht="15.75" thickBot="1">
      <c r="A146" s="1"/>
      <c r="B146" s="1"/>
      <c r="C146" s="1"/>
    </row>
    <row r="147" spans="1:3" ht="15.75" thickBot="1">
      <c r="A147" s="1"/>
      <c r="B147" s="1"/>
      <c r="C147" s="1"/>
    </row>
    <row r="148" spans="1:3" ht="15.75" thickBot="1">
      <c r="A148" s="1"/>
      <c r="B148" s="1"/>
      <c r="C148" s="1"/>
    </row>
    <row r="149" spans="1:3" ht="15.75" thickBot="1">
      <c r="A149" s="1"/>
      <c r="B149" s="1"/>
      <c r="C149" s="1"/>
    </row>
    <row r="150" spans="1:3" ht="15.75" thickBot="1">
      <c r="A150" s="1"/>
      <c r="B150" s="1"/>
      <c r="C150" s="1"/>
    </row>
    <row r="151" spans="1:3" ht="15.75" thickBot="1">
      <c r="A151" s="1"/>
      <c r="B151" s="1"/>
      <c r="C151" s="1"/>
    </row>
    <row r="152" spans="1:3" ht="15.75" thickBot="1">
      <c r="A152" s="1"/>
      <c r="B152" s="1"/>
      <c r="C152" s="1"/>
    </row>
    <row r="153" spans="1:3" ht="15.75" thickBot="1">
      <c r="A153" s="1"/>
      <c r="B153" s="1"/>
      <c r="C153" s="1"/>
    </row>
    <row r="154" spans="1:3" ht="15.75" thickBot="1">
      <c r="A154" s="1"/>
      <c r="B154" s="1"/>
      <c r="C154" s="1"/>
    </row>
    <row r="155" spans="1:3" ht="15.75" thickBot="1">
      <c r="A155" s="1"/>
      <c r="B155" s="1"/>
      <c r="C155" s="1"/>
    </row>
    <row r="156" spans="1:3" ht="15.75" thickBot="1">
      <c r="A156" s="1"/>
      <c r="B156" s="1"/>
      <c r="C156" s="1"/>
    </row>
    <row r="157" spans="1:3" ht="15.75" thickBot="1">
      <c r="A157" s="1"/>
      <c r="B157" s="1"/>
      <c r="C157" s="1"/>
    </row>
    <row r="158" spans="1:3" ht="15.75" thickBot="1">
      <c r="A158" s="1"/>
      <c r="B158" s="1"/>
      <c r="C158" s="1"/>
    </row>
    <row r="159" spans="1:3" ht="15.75" thickBot="1">
      <c r="A159" s="1"/>
      <c r="B159" s="1"/>
      <c r="C159" s="1"/>
    </row>
    <row r="160" spans="1:3" ht="15.75" thickBot="1">
      <c r="A160" s="1"/>
      <c r="B160" s="1"/>
      <c r="C160" s="1"/>
    </row>
    <row r="161" spans="1:3" ht="15.75" thickBot="1">
      <c r="A161" s="1"/>
      <c r="B161" s="1"/>
      <c r="C161" s="1"/>
    </row>
    <row r="162" spans="1:3" ht="15.75" thickBot="1">
      <c r="A162" s="1"/>
      <c r="B162" s="1"/>
      <c r="C162" s="1"/>
    </row>
    <row r="163" spans="1:3" ht="15.75" thickBot="1">
      <c r="A163" s="1"/>
      <c r="B163" s="1"/>
      <c r="C163" s="1"/>
    </row>
    <row r="164" spans="1:3" ht="15.75" thickBot="1">
      <c r="A164" s="1"/>
      <c r="B164" s="1"/>
      <c r="C164" s="1"/>
    </row>
    <row r="165" spans="1:3" ht="15.75" thickBot="1">
      <c r="A165" s="1"/>
      <c r="B165" s="1"/>
      <c r="C165" s="1"/>
    </row>
    <row r="166" spans="1:3" ht="15.75" thickBot="1">
      <c r="A166" s="1"/>
      <c r="B166" s="1"/>
      <c r="C166" s="1"/>
    </row>
    <row r="167" spans="1:3" ht="15.75" thickBot="1">
      <c r="A167" s="1"/>
      <c r="B167" s="1"/>
      <c r="C167" s="1"/>
    </row>
    <row r="168" spans="1:3" ht="15.75" thickBot="1">
      <c r="A168" s="1"/>
      <c r="B168" s="1"/>
      <c r="C168" s="1"/>
    </row>
    <row r="169" spans="1:3" ht="15.75" thickBot="1">
      <c r="A169" s="1"/>
      <c r="B169" s="1"/>
      <c r="C169" s="1"/>
    </row>
    <row r="170" spans="1:3" ht="15.75" thickBot="1">
      <c r="A170" s="1"/>
      <c r="B170" s="1"/>
      <c r="C170" s="1"/>
    </row>
    <row r="171" spans="1:3" ht="15.75" thickBot="1">
      <c r="A171" s="1"/>
      <c r="B171" s="1"/>
      <c r="C171" s="1"/>
    </row>
    <row r="172" spans="1:3" ht="15.75" thickBot="1">
      <c r="A172" s="1"/>
      <c r="B172" s="1"/>
      <c r="C172" s="1"/>
    </row>
    <row r="173" spans="1:3" ht="15.75" thickBot="1">
      <c r="A173" s="1"/>
      <c r="B173" s="1"/>
      <c r="C173" s="1"/>
    </row>
    <row r="174" spans="1:3" ht="15.75" thickBot="1">
      <c r="A174" s="1"/>
      <c r="B174" s="1"/>
      <c r="C174" s="1"/>
    </row>
    <row r="175" spans="1:3" ht="15.75" thickBot="1">
      <c r="A175" s="1"/>
      <c r="B175" s="1"/>
      <c r="C175" s="1"/>
    </row>
    <row r="176" spans="1:3" ht="15.75" thickBot="1">
      <c r="A176" s="1"/>
      <c r="B176" s="1"/>
      <c r="C176" s="1"/>
    </row>
    <row r="177" spans="1:3" ht="15.75" thickBot="1">
      <c r="A177" s="1"/>
      <c r="B177" s="1"/>
      <c r="C177" s="1"/>
    </row>
    <row r="178" spans="1:3" ht="15.75" thickBot="1">
      <c r="A178" s="1"/>
      <c r="B178" s="1"/>
      <c r="C178" s="1"/>
    </row>
    <row r="179" spans="1:3" ht="15.75" thickBot="1">
      <c r="A179" s="1"/>
      <c r="B179" s="1"/>
      <c r="C179" s="1"/>
    </row>
    <row r="180" spans="1:3" ht="15.75" thickBot="1">
      <c r="A180" s="1"/>
      <c r="B180" s="1"/>
      <c r="C180" s="1"/>
    </row>
    <row r="181" spans="1:3" ht="15.75" thickBot="1">
      <c r="A181" s="1"/>
      <c r="B181" s="1"/>
      <c r="C181" s="1"/>
    </row>
    <row r="182" spans="1:3" ht="15.75" thickBot="1">
      <c r="A182" s="1"/>
      <c r="B182" s="1"/>
      <c r="C182" s="1"/>
    </row>
    <row r="183" spans="1:3" ht="15.75" thickBot="1">
      <c r="A183" s="1"/>
      <c r="B183" s="1"/>
      <c r="C183" s="1"/>
    </row>
    <row r="184" spans="1:3" ht="15.75" thickBot="1">
      <c r="A184" s="1"/>
      <c r="B184" s="1"/>
      <c r="C184" s="1"/>
    </row>
    <row r="185" spans="1:3" ht="15.75" thickBot="1">
      <c r="A185" s="1"/>
      <c r="B185" s="1"/>
      <c r="C185" s="1"/>
    </row>
    <row r="186" spans="1:3" ht="15.75" thickBot="1">
      <c r="A186" s="1"/>
      <c r="B186" s="1"/>
      <c r="C186" s="1"/>
    </row>
    <row r="187" spans="1:3" ht="15.75" thickBot="1">
      <c r="A187" s="1"/>
      <c r="B187" s="1"/>
      <c r="C187" s="1"/>
    </row>
    <row r="188" spans="1:3" ht="15.75" thickBot="1">
      <c r="A188" s="1"/>
      <c r="B188" s="1"/>
      <c r="C188" s="1"/>
    </row>
    <row r="189" spans="1:3" ht="15.75" thickBot="1">
      <c r="A189" s="1"/>
      <c r="B189" s="1"/>
      <c r="C189" s="1"/>
    </row>
    <row r="190" spans="1:3" ht="15.75" thickBot="1">
      <c r="A190" s="1"/>
      <c r="B190" s="1"/>
      <c r="C190" s="1"/>
    </row>
    <row r="191" spans="1:3" ht="15.75" thickBot="1">
      <c r="A191" s="1"/>
      <c r="B191" s="1"/>
      <c r="C191" s="1"/>
    </row>
    <row r="192" spans="1:3" ht="15.75" thickBot="1">
      <c r="A192" s="1"/>
      <c r="B192" s="1"/>
      <c r="C192" s="1"/>
    </row>
    <row r="193" spans="1:3" ht="15.75" thickBot="1">
      <c r="A193" s="1"/>
      <c r="B193" s="1"/>
      <c r="C193" s="1"/>
    </row>
    <row r="194" spans="1:3" ht="15.75" thickBot="1">
      <c r="A194" s="1"/>
      <c r="B194" s="1"/>
      <c r="C194" s="1"/>
    </row>
    <row r="195" spans="1:3" ht="15.75" thickBot="1">
      <c r="A195" s="1"/>
      <c r="B195" s="1"/>
      <c r="C195" s="1"/>
    </row>
    <row r="196" spans="1:3" ht="15.75" thickBot="1">
      <c r="A196" s="1"/>
      <c r="B196" s="1"/>
      <c r="C196" s="1"/>
    </row>
    <row r="197" spans="1:3" ht="15.75" thickBot="1">
      <c r="A197" s="1"/>
      <c r="B197" s="1"/>
      <c r="C197" s="1"/>
    </row>
    <row r="198" spans="1:3" ht="15.75" thickBot="1">
      <c r="A198" s="1"/>
      <c r="B198" s="1"/>
      <c r="C198" s="1"/>
    </row>
    <row r="199" spans="1:3" ht="15.75" thickBot="1">
      <c r="A199" s="1"/>
      <c r="B199" s="1"/>
      <c r="C199" s="1"/>
    </row>
    <row r="200" spans="1:3" ht="15.75" thickBot="1">
      <c r="A200" s="1"/>
      <c r="B200" s="1"/>
      <c r="C200" s="1"/>
    </row>
    <row r="201" spans="1:3" ht="15.75" thickBot="1">
      <c r="A201" s="1"/>
      <c r="B201" s="1"/>
      <c r="C201" s="1"/>
    </row>
    <row r="202" spans="1:3" ht="15.75" thickBot="1">
      <c r="A202" s="1"/>
      <c r="B202" s="1"/>
      <c r="C202" s="1"/>
    </row>
    <row r="203" spans="1:3" ht="15.75" thickBot="1">
      <c r="A203" s="1"/>
      <c r="B203" s="1"/>
      <c r="C203" s="1"/>
    </row>
    <row r="204" spans="1:3" ht="15.75" thickBot="1">
      <c r="A204" s="1"/>
      <c r="B204" s="1"/>
      <c r="C204" s="1"/>
    </row>
    <row r="205" spans="1:3" ht="15.75" thickBot="1">
      <c r="A205" s="1"/>
      <c r="B205" s="1"/>
      <c r="C205" s="1"/>
    </row>
    <row r="206" spans="1:3" ht="15.75" thickBot="1">
      <c r="A206" s="1"/>
      <c r="B206" s="1"/>
      <c r="C206" s="1"/>
    </row>
    <row r="207" spans="1:3" ht="15.75" thickBot="1">
      <c r="A207" s="1"/>
      <c r="B207" s="1"/>
      <c r="C207" s="1"/>
    </row>
    <row r="208" spans="1:3" ht="15.75" thickBot="1">
      <c r="A208" s="1"/>
      <c r="B208" s="1"/>
      <c r="C208" s="1"/>
    </row>
    <row r="209" spans="1:3" ht="15.75" thickBot="1">
      <c r="A209" s="1"/>
      <c r="B209" s="1"/>
      <c r="C209" s="1"/>
    </row>
    <row r="210" spans="1:3" ht="15.75" thickBot="1">
      <c r="A210" s="1"/>
      <c r="B210" s="1"/>
      <c r="C210" s="1"/>
    </row>
    <row r="211" spans="1:3" ht="15.75" thickBot="1">
      <c r="A211" s="1"/>
      <c r="B211" s="1"/>
      <c r="C211" s="1"/>
    </row>
    <row r="212" spans="1:3" ht="15.75" thickBot="1">
      <c r="A212" s="1"/>
      <c r="B212" s="1"/>
      <c r="C212" s="1"/>
    </row>
    <row r="213" spans="1:3" ht="15.75" thickBot="1">
      <c r="A213" s="1"/>
      <c r="B213" s="1"/>
      <c r="C213" s="1"/>
    </row>
    <row r="214" spans="1:3" ht="15.75" thickBot="1">
      <c r="A214" s="1"/>
      <c r="B214" s="1"/>
      <c r="C214" s="1"/>
    </row>
    <row r="215" spans="1:3" ht="15.75" thickBot="1">
      <c r="A215" s="1"/>
      <c r="B215" s="1"/>
      <c r="C215" s="1"/>
    </row>
    <row r="216" spans="1:3" ht="15.75" thickBot="1">
      <c r="A216" s="1"/>
      <c r="B216" s="1"/>
      <c r="C216" s="1"/>
    </row>
    <row r="217" spans="1:3" ht="15.75" thickBot="1">
      <c r="A217" s="1"/>
      <c r="B217" s="1"/>
      <c r="C217" s="1"/>
    </row>
    <row r="218" spans="1:3" ht="15.75" thickBot="1">
      <c r="A218" s="1"/>
      <c r="B218" s="1"/>
      <c r="C218" s="1"/>
    </row>
    <row r="219" spans="1:3" ht="15.75" thickBot="1">
      <c r="A219" s="1"/>
      <c r="B219" s="1"/>
      <c r="C219" s="1"/>
    </row>
    <row r="220" spans="1:3" ht="15.75" thickBot="1">
      <c r="A220" s="1"/>
      <c r="B220" s="1"/>
      <c r="C220" s="1"/>
    </row>
    <row r="221" spans="1:3" ht="15.75" thickBot="1">
      <c r="A221" s="1"/>
      <c r="B221" s="1"/>
      <c r="C221" s="1"/>
    </row>
    <row r="222" spans="1:3" ht="15.75" thickBot="1">
      <c r="A222" s="1"/>
      <c r="B222" s="1"/>
      <c r="C222" s="1"/>
    </row>
    <row r="223" spans="1:3" ht="15.75" thickBot="1">
      <c r="A223" s="1"/>
      <c r="B223" s="1"/>
      <c r="C223" s="1"/>
    </row>
    <row r="224" spans="1:3" ht="15.75" thickBot="1">
      <c r="A224" s="1"/>
      <c r="B224" s="1"/>
      <c r="C224" s="1"/>
    </row>
    <row r="225" spans="1:3" ht="15.75" thickBot="1">
      <c r="A225" s="1"/>
      <c r="B225" s="1"/>
      <c r="C225" s="1"/>
    </row>
    <row r="226" spans="1:3" ht="15.75" thickBot="1">
      <c r="A226" s="1"/>
      <c r="B226" s="1"/>
      <c r="C226" s="1"/>
    </row>
    <row r="227" spans="1:3" ht="15.75" thickBot="1">
      <c r="A227" s="1"/>
      <c r="B227" s="1"/>
      <c r="C227" s="1"/>
    </row>
    <row r="228" spans="1:3" ht="15.75" thickBot="1">
      <c r="A228" s="1"/>
      <c r="B228" s="1"/>
      <c r="C228" s="1"/>
    </row>
    <row r="229" spans="1:3" ht="15.75" thickBot="1">
      <c r="A229" s="1"/>
      <c r="B229" s="1"/>
      <c r="C229" s="1"/>
    </row>
    <row r="230" spans="1:3" ht="15.75" thickBot="1">
      <c r="A230" s="1"/>
      <c r="B230" s="1"/>
      <c r="C230" s="1"/>
    </row>
    <row r="231" spans="1:3" ht="15.75" thickBot="1">
      <c r="A231" s="1"/>
      <c r="B231" s="1"/>
      <c r="C231" s="1"/>
    </row>
    <row r="232" spans="1:3" ht="15.75" thickBot="1">
      <c r="A232" s="1"/>
      <c r="B232" s="1"/>
      <c r="C232" s="1"/>
    </row>
    <row r="233" spans="1:3" ht="15.75" thickBot="1">
      <c r="A233" s="1"/>
      <c r="B233" s="1"/>
      <c r="C233" s="1"/>
    </row>
    <row r="234" spans="1:3" ht="15.75" thickBot="1">
      <c r="A234" s="1"/>
      <c r="B234" s="1"/>
      <c r="C234" s="1"/>
    </row>
    <row r="235" spans="1:3" ht="15.75" thickBot="1">
      <c r="A235" s="1"/>
      <c r="B235" s="1"/>
      <c r="C235" s="1"/>
    </row>
    <row r="236" spans="1:3" ht="15.75" thickBot="1">
      <c r="A236" s="1"/>
      <c r="B236" s="1"/>
      <c r="C236" s="1"/>
    </row>
    <row r="237" spans="1:3" ht="15.75" thickBot="1">
      <c r="A237" s="1"/>
      <c r="B237" s="1"/>
      <c r="C237" s="1"/>
    </row>
    <row r="238" spans="1:3" ht="15.75" thickBot="1">
      <c r="A238" s="1"/>
      <c r="B238" s="1"/>
      <c r="C238" s="1"/>
    </row>
    <row r="239" spans="1:3" ht="15.75" thickBot="1">
      <c r="A239" s="1"/>
      <c r="B239" s="1"/>
      <c r="C239" s="1"/>
    </row>
    <row r="240" spans="1:3" ht="15.75" thickBot="1">
      <c r="A240" s="1"/>
      <c r="B240" s="1"/>
      <c r="C240" s="1"/>
    </row>
    <row r="241" spans="1:3" ht="15.75" thickBot="1">
      <c r="A241" s="1"/>
      <c r="B241" s="1"/>
      <c r="C241" s="1"/>
    </row>
    <row r="242" spans="1:3" ht="15.75" thickBot="1">
      <c r="A242" s="1"/>
      <c r="B242" s="1"/>
      <c r="C242" s="1"/>
    </row>
    <row r="243" spans="1:3" ht="15.75" thickBot="1">
      <c r="A243" s="1"/>
      <c r="B243" s="1"/>
      <c r="C243" s="1"/>
    </row>
    <row r="244" spans="1:3" ht="15.75" thickBot="1">
      <c r="A244" s="1"/>
      <c r="B244" s="1"/>
      <c r="C244" s="1"/>
    </row>
    <row r="245" spans="1:3" ht="15.75" thickBot="1">
      <c r="A245" s="1"/>
      <c r="B245" s="1"/>
      <c r="C245" s="1"/>
    </row>
    <row r="246" spans="1:3" ht="15.75" thickBot="1">
      <c r="A246" s="1"/>
      <c r="B246" s="1"/>
      <c r="C246" s="1"/>
    </row>
    <row r="247" spans="1:3" ht="15.75" thickBot="1">
      <c r="A247" s="1"/>
      <c r="B247" s="1"/>
      <c r="C247" s="1"/>
    </row>
    <row r="248" spans="1:3" ht="15.75" thickBot="1">
      <c r="A248" s="1"/>
      <c r="B248" s="1"/>
      <c r="C248" s="1"/>
    </row>
    <row r="249" spans="1:3" ht="15.75" thickBot="1">
      <c r="A249" s="1"/>
      <c r="B249" s="1"/>
      <c r="C249" s="1"/>
    </row>
    <row r="250" spans="1:3" ht="15.75" thickBot="1">
      <c r="A250" s="1"/>
      <c r="B250" s="1"/>
      <c r="C250" s="1"/>
    </row>
    <row r="251" spans="1:3" ht="15.75" thickBot="1">
      <c r="A251" s="1"/>
      <c r="B251" s="1"/>
      <c r="C251" s="1"/>
    </row>
    <row r="252" spans="1:3" ht="15.75" thickBot="1">
      <c r="A252" s="1"/>
      <c r="B252" s="1"/>
      <c r="C252" s="1"/>
    </row>
    <row r="253" spans="1:3" ht="15.75" thickBot="1">
      <c r="A253" s="1"/>
      <c r="B253" s="1"/>
      <c r="C253" s="1"/>
    </row>
    <row r="254" spans="1:3" ht="15.75" thickBot="1">
      <c r="A254" s="1"/>
      <c r="B254" s="1"/>
      <c r="C254" s="1"/>
    </row>
    <row r="255" spans="1:3" ht="15.75" thickBot="1">
      <c r="A255" s="1"/>
      <c r="B255" s="1"/>
      <c r="C255" s="1"/>
    </row>
    <row r="256" spans="1:3" ht="15.75" thickBot="1">
      <c r="A256" s="1"/>
      <c r="B256" s="1"/>
      <c r="C256" s="1"/>
    </row>
    <row r="257" spans="1:3" ht="15.75" thickBot="1">
      <c r="A257" s="1"/>
      <c r="B257" s="1"/>
      <c r="C257" s="1"/>
    </row>
    <row r="258" spans="1:3" ht="15.75" thickBot="1">
      <c r="A258" s="1"/>
      <c r="B258" s="1"/>
      <c r="C258" s="1"/>
    </row>
    <row r="259" spans="1:3" ht="15.75" thickBot="1">
      <c r="A259" s="1"/>
      <c r="B259" s="1"/>
      <c r="C259" s="1"/>
    </row>
    <row r="260" spans="1:3" ht="15.75" thickBot="1">
      <c r="A260" s="1"/>
      <c r="B260" s="1"/>
      <c r="C260" s="1"/>
    </row>
    <row r="261" spans="1:3" ht="15.75" thickBot="1">
      <c r="A261" s="1"/>
      <c r="B261" s="1"/>
      <c r="C261" s="1"/>
    </row>
    <row r="262" spans="1:3" ht="15.75" thickBot="1">
      <c r="A262" s="1"/>
      <c r="B262" s="1"/>
      <c r="C262" s="1"/>
    </row>
    <row r="263" spans="1:3" ht="15.75" thickBot="1">
      <c r="A263" s="1"/>
      <c r="B263" s="1"/>
      <c r="C263" s="1"/>
    </row>
    <row r="264" spans="1:3" ht="15.75" thickBot="1">
      <c r="A264" s="1"/>
      <c r="B264" s="1"/>
      <c r="C264" s="1"/>
    </row>
    <row r="265" spans="1:3" ht="15.75" thickBot="1">
      <c r="A265" s="1"/>
      <c r="B265" s="1"/>
      <c r="C265" s="1"/>
    </row>
    <row r="266" spans="1:3" ht="15.75" thickBot="1">
      <c r="A266" s="1"/>
      <c r="B266" s="1"/>
      <c r="C266" s="1"/>
    </row>
    <row r="267" spans="1:3" ht="15.75" thickBot="1">
      <c r="A267" s="1"/>
      <c r="B267" s="1"/>
      <c r="C267" s="1"/>
    </row>
    <row r="268" spans="1:3" ht="15.75" thickBot="1">
      <c r="A268" s="1"/>
      <c r="B268" s="1"/>
      <c r="C268" s="1"/>
    </row>
    <row r="269" spans="1:3" ht="15.75" thickBot="1">
      <c r="A269" s="1"/>
      <c r="B269" s="1"/>
      <c r="C269" s="1"/>
    </row>
    <row r="270" spans="1:3" ht="15.75" thickBot="1">
      <c r="A270" s="1"/>
      <c r="B270" s="1"/>
      <c r="C270" s="1"/>
    </row>
    <row r="271" spans="1:3" ht="15.75" thickBot="1">
      <c r="A271" s="1"/>
      <c r="B271" s="1"/>
      <c r="C271" s="1"/>
    </row>
    <row r="272" spans="1:3" ht="15.75" thickBot="1">
      <c r="A272" s="1"/>
      <c r="B272" s="1"/>
      <c r="C272" s="1"/>
    </row>
    <row r="273" spans="1:3" ht="15.75" thickBot="1">
      <c r="A273" s="1"/>
      <c r="B273" s="1"/>
      <c r="C273" s="1"/>
    </row>
    <row r="274" spans="1:3" ht="15.75" thickBot="1">
      <c r="A274" s="1"/>
      <c r="B274" s="1"/>
      <c r="C274" s="1"/>
    </row>
    <row r="275" spans="1:3" ht="15.75" thickBot="1">
      <c r="A275" s="1"/>
      <c r="B275" s="1"/>
      <c r="C275" s="1"/>
    </row>
    <row r="276" spans="1:3" ht="15.75" thickBot="1">
      <c r="A276" s="1"/>
      <c r="B276" s="1"/>
      <c r="C276" s="1"/>
    </row>
    <row r="277" spans="1:3" ht="15.75" thickBot="1">
      <c r="A277" s="1"/>
      <c r="B277" s="1"/>
      <c r="C277" s="1"/>
    </row>
    <row r="278" spans="1:3" ht="15.75" thickBot="1">
      <c r="A278" s="1"/>
      <c r="B278" s="1"/>
      <c r="C278" s="1"/>
    </row>
    <row r="279" spans="1:3" ht="15.75" thickBot="1">
      <c r="A279" s="1"/>
      <c r="B279" s="1"/>
      <c r="C279" s="1"/>
    </row>
    <row r="280" spans="1:3" ht="15.75" thickBot="1">
      <c r="A280" s="1"/>
      <c r="B280" s="1"/>
      <c r="C280" s="1"/>
    </row>
    <row r="281" spans="1:3" ht="15.75" thickBot="1">
      <c r="A281" s="1"/>
      <c r="B281" s="1"/>
      <c r="C281" s="1"/>
    </row>
    <row r="282" spans="1:3" ht="15.75" thickBot="1">
      <c r="A282" s="1"/>
      <c r="B282" s="1"/>
      <c r="C282" s="1"/>
    </row>
    <row r="283" spans="1:3" ht="15.75" thickBot="1">
      <c r="A283" s="1"/>
      <c r="B283" s="1"/>
      <c r="C283" s="1"/>
    </row>
    <row r="284" spans="1:3" ht="15.75" thickBot="1">
      <c r="A284" s="1"/>
      <c r="B284" s="1"/>
      <c r="C284" s="1"/>
    </row>
    <row r="285" spans="1:3" ht="15.75" thickBot="1">
      <c r="A285" s="1"/>
      <c r="B285" s="1"/>
      <c r="C285" s="1"/>
    </row>
    <row r="286" spans="1:3" ht="15.75" thickBot="1">
      <c r="A286" s="1"/>
      <c r="B286" s="1"/>
      <c r="C286" s="1"/>
    </row>
    <row r="287" spans="1:3" ht="15.75" thickBot="1">
      <c r="A287" s="1"/>
      <c r="B287" s="1"/>
      <c r="C287" s="1"/>
    </row>
    <row r="288" spans="1:3" ht="15.75" thickBot="1">
      <c r="A288" s="1"/>
      <c r="B288" s="1"/>
      <c r="C288" s="1"/>
    </row>
    <row r="289" spans="1:3" ht="15.75" thickBot="1">
      <c r="A289" s="1"/>
      <c r="B289" s="1"/>
      <c r="C289" s="1"/>
    </row>
    <row r="290" spans="1:3" ht="15.75" thickBot="1">
      <c r="A290" s="1"/>
      <c r="B290" s="1"/>
      <c r="C290" s="1"/>
    </row>
    <row r="291" spans="1:3" ht="15.75" thickBot="1">
      <c r="A291" s="1"/>
      <c r="B291" s="1"/>
      <c r="C291" s="1"/>
    </row>
    <row r="292" spans="1:3" ht="15.75" thickBot="1">
      <c r="A292" s="1"/>
      <c r="B292" s="1"/>
      <c r="C292" s="1"/>
    </row>
    <row r="293" spans="1:3" ht="15.75" thickBot="1">
      <c r="A293" s="1"/>
      <c r="B293" s="1"/>
      <c r="C293" s="1"/>
    </row>
    <row r="294" spans="1:3" ht="15.75" thickBot="1">
      <c r="A294" s="1"/>
      <c r="B294" s="1"/>
      <c r="C294" s="1"/>
    </row>
    <row r="295" spans="1:3" ht="15.75" thickBot="1">
      <c r="A295" s="1"/>
      <c r="B295" s="1"/>
      <c r="C295" s="1"/>
    </row>
    <row r="296" spans="1:3" ht="15.75" thickBot="1">
      <c r="A296" s="1"/>
      <c r="B296" s="1"/>
      <c r="C296" s="1"/>
    </row>
    <row r="297" spans="1:3" ht="15.75" thickBot="1">
      <c r="A297" s="1"/>
      <c r="B297" s="1"/>
      <c r="C297" s="1"/>
    </row>
    <row r="298" spans="1:3" ht="15.75" thickBot="1">
      <c r="A298" s="1"/>
      <c r="B298" s="1"/>
      <c r="C298" s="1"/>
    </row>
    <row r="299" spans="1:3" ht="15.75" thickBot="1">
      <c r="A299" s="1"/>
      <c r="B299" s="1"/>
      <c r="C299" s="1"/>
    </row>
    <row r="300" spans="1:3" ht="15.75" thickBot="1">
      <c r="A300" s="1"/>
      <c r="B300" s="1"/>
      <c r="C300" s="1"/>
    </row>
    <row r="301" spans="1:3" ht="15.75" thickBot="1">
      <c r="A301" s="1"/>
      <c r="B301" s="1"/>
      <c r="C301" s="1"/>
    </row>
    <row r="302" spans="1:3" ht="15.75" thickBot="1">
      <c r="A302" s="1"/>
      <c r="B302" s="1"/>
      <c r="C302" s="1"/>
    </row>
    <row r="303" spans="1:3" ht="15.75" thickBot="1">
      <c r="A303" s="1"/>
      <c r="B303" s="1"/>
      <c r="C303" s="1"/>
    </row>
    <row r="304" spans="1:3" ht="15.75" thickBot="1">
      <c r="A304" s="1"/>
      <c r="B304" s="1"/>
      <c r="C304" s="1"/>
    </row>
    <row r="305" spans="1:3" ht="15.75" thickBot="1">
      <c r="A305" s="1"/>
      <c r="B305" s="1"/>
      <c r="C305" s="1"/>
    </row>
    <row r="306" spans="1:3" ht="15.75" thickBot="1">
      <c r="A306" s="1"/>
      <c r="B306" s="1"/>
      <c r="C306" s="1"/>
    </row>
    <row r="307" spans="1:3" ht="15.75" thickBot="1">
      <c r="A307" s="1"/>
      <c r="B307" s="1"/>
      <c r="C307" s="1"/>
    </row>
    <row r="308" spans="1:3" ht="15.75" thickBot="1">
      <c r="A308" s="1"/>
      <c r="B308" s="1"/>
      <c r="C308" s="1"/>
    </row>
    <row r="309" spans="1:3" ht="15.75" thickBot="1">
      <c r="A309" s="1"/>
      <c r="B309" s="1"/>
      <c r="C309" s="1"/>
    </row>
    <row r="310" spans="1:3" ht="15.75" thickBot="1">
      <c r="A310" s="1"/>
      <c r="B310" s="1"/>
      <c r="C310" s="1"/>
    </row>
    <row r="311" spans="1:3" ht="15.75" thickBot="1">
      <c r="A311" s="1"/>
      <c r="B311" s="1"/>
      <c r="C311" s="1"/>
    </row>
    <row r="312" spans="1:3" ht="15.75" thickBot="1">
      <c r="A312" s="1"/>
      <c r="B312" s="1"/>
      <c r="C312" s="1"/>
    </row>
    <row r="313" spans="1:3" ht="15.75" thickBot="1">
      <c r="A313" s="1"/>
      <c r="B313" s="1"/>
      <c r="C313" s="1"/>
    </row>
    <row r="314" spans="1:3" ht="15.75" thickBot="1">
      <c r="A314" s="1"/>
      <c r="B314" s="1"/>
      <c r="C314" s="1"/>
    </row>
    <row r="315" spans="1:3" ht="15.75" thickBot="1">
      <c r="A315" s="1"/>
      <c r="B315" s="1"/>
      <c r="C315" s="1"/>
    </row>
    <row r="316" spans="1:3" ht="15.75" thickBot="1">
      <c r="A316" s="1"/>
      <c r="B316" s="1"/>
      <c r="C316" s="1"/>
    </row>
    <row r="317" spans="1:3" ht="15.75" thickBot="1">
      <c r="A317" s="1"/>
      <c r="B317" s="1"/>
      <c r="C317" s="1"/>
    </row>
    <row r="318" spans="1:3" ht="15.75" thickBot="1">
      <c r="A318" s="1"/>
      <c r="B318" s="1"/>
      <c r="C318" s="1"/>
    </row>
    <row r="319" spans="1:3" ht="15.75" thickBot="1">
      <c r="A319" s="1"/>
      <c r="B319" s="1"/>
      <c r="C319" s="1"/>
    </row>
    <row r="320" spans="1:3" ht="15.75" thickBot="1">
      <c r="A320" s="1"/>
      <c r="B320" s="1"/>
      <c r="C320" s="1"/>
    </row>
    <row r="321" spans="1:3" ht="15.75" thickBot="1">
      <c r="A321" s="1"/>
      <c r="B321" s="1"/>
      <c r="C321" s="1"/>
    </row>
    <row r="322" spans="1:3" ht="15.75" thickBot="1">
      <c r="A322" s="1"/>
      <c r="B322" s="1"/>
      <c r="C322" s="1"/>
    </row>
    <row r="323" spans="1:3" ht="15.75" thickBot="1">
      <c r="A323" s="1"/>
      <c r="B323" s="1"/>
      <c r="C323" s="1"/>
    </row>
    <row r="324" spans="1:3" ht="15.75" thickBot="1">
      <c r="A324" s="1"/>
      <c r="B324" s="1"/>
      <c r="C324" s="1"/>
    </row>
    <row r="325" spans="1:3" ht="15.75" thickBot="1">
      <c r="A325" s="1"/>
      <c r="B325" s="1"/>
      <c r="C325" s="1"/>
    </row>
    <row r="326" spans="1:3" ht="15.75" thickBot="1">
      <c r="A326" s="1"/>
      <c r="B326" s="1"/>
      <c r="C326" s="1"/>
    </row>
    <row r="327" spans="1:3" ht="15.75" thickBot="1">
      <c r="A327" s="1"/>
      <c r="B327" s="1"/>
      <c r="C327" s="1"/>
    </row>
    <row r="328" spans="1:3" ht="15.75" thickBot="1">
      <c r="A328" s="1"/>
      <c r="B328" s="1"/>
      <c r="C328" s="1"/>
    </row>
    <row r="329" spans="1:3" ht="15.75" thickBot="1">
      <c r="A329" s="1"/>
      <c r="B329" s="1"/>
      <c r="C329" s="1"/>
    </row>
    <row r="330" spans="1:3" ht="15.75" thickBot="1">
      <c r="A330" s="1"/>
      <c r="B330" s="1"/>
      <c r="C330" s="1"/>
    </row>
    <row r="331" spans="1:3" ht="15.75" thickBot="1">
      <c r="A331" s="1"/>
      <c r="B331" s="1"/>
      <c r="C331" s="1"/>
    </row>
    <row r="332" spans="1:3" ht="15.75" thickBot="1">
      <c r="A332" s="1"/>
      <c r="B332" s="1"/>
      <c r="C332" s="1"/>
    </row>
    <row r="333" spans="1:3" ht="15.75" thickBot="1">
      <c r="A333" s="1"/>
      <c r="B333" s="1"/>
      <c r="C333" s="1"/>
    </row>
    <row r="334" spans="1:3" ht="15.75" thickBot="1">
      <c r="A334" s="1"/>
      <c r="B334" s="1"/>
      <c r="C334" s="1"/>
    </row>
    <row r="335" spans="1:3" ht="15.75" thickBot="1">
      <c r="A335" s="1"/>
      <c r="B335" s="1"/>
      <c r="C335" s="1"/>
    </row>
    <row r="336" spans="1:3" ht="15.75" thickBot="1">
      <c r="A336" s="1"/>
      <c r="B336" s="1"/>
      <c r="C336" s="1"/>
    </row>
    <row r="337" spans="1:3" ht="15.75" thickBot="1">
      <c r="A337" s="1"/>
      <c r="B337" s="1"/>
      <c r="C337" s="1"/>
    </row>
    <row r="338" spans="1:3" ht="15.75" thickBot="1">
      <c r="A338" s="1"/>
      <c r="B338" s="1"/>
      <c r="C338" s="1"/>
    </row>
    <row r="339" spans="1:3" ht="15.75" thickBot="1">
      <c r="A339" s="1"/>
      <c r="B339" s="1"/>
      <c r="C339" s="1"/>
    </row>
    <row r="340" spans="1:3" ht="15.75" thickBot="1">
      <c r="A340" s="1"/>
      <c r="B340" s="1"/>
      <c r="C340" s="1"/>
    </row>
    <row r="341" spans="1:3" ht="15.75" thickBot="1">
      <c r="A341" s="1"/>
      <c r="B341" s="1"/>
      <c r="C341" s="1"/>
    </row>
    <row r="342" spans="1:3" ht="15.75" thickBot="1">
      <c r="A342" s="1"/>
      <c r="B342" s="1"/>
      <c r="C342" s="1"/>
    </row>
    <row r="343" spans="1:3" ht="15.75" thickBot="1">
      <c r="A343" s="1"/>
      <c r="B343" s="1"/>
      <c r="C343" s="1"/>
    </row>
    <row r="344" spans="1:3" ht="15.75" thickBot="1">
      <c r="A344" s="1"/>
      <c r="B344" s="1"/>
      <c r="C344" s="1"/>
    </row>
    <row r="345" spans="1:3" ht="15.75" thickBot="1">
      <c r="A345" s="1"/>
      <c r="B345" s="1"/>
      <c r="C345" s="1"/>
    </row>
    <row r="346" spans="1:3" ht="15.75" thickBot="1">
      <c r="A346" s="1"/>
      <c r="B346" s="1"/>
      <c r="C346" s="1"/>
    </row>
    <row r="347" spans="1:3" ht="15.75" thickBot="1">
      <c r="A347" s="1"/>
      <c r="B347" s="1"/>
      <c r="C347" s="1"/>
    </row>
    <row r="348" spans="1:3" ht="15.75" thickBot="1">
      <c r="A348" s="1"/>
      <c r="B348" s="1"/>
      <c r="C348" s="1"/>
    </row>
    <row r="349" spans="1:3" ht="15.75" thickBot="1">
      <c r="A349" s="1"/>
      <c r="B349" s="1"/>
      <c r="C349" s="1"/>
    </row>
    <row r="350" spans="1:3" ht="15.75" thickBot="1">
      <c r="A350" s="1"/>
      <c r="B350" s="1"/>
      <c r="C350" s="1"/>
    </row>
    <row r="351" spans="1:3" ht="15.75" thickBot="1">
      <c r="A351" s="1"/>
      <c r="B351" s="1"/>
      <c r="C351" s="1"/>
    </row>
    <row r="352" spans="1:3" ht="15.75" thickBot="1">
      <c r="A352" s="1"/>
      <c r="B352" s="1"/>
      <c r="C352" s="1"/>
    </row>
    <row r="353" spans="1:3" ht="15.75" thickBot="1">
      <c r="A353" s="1"/>
      <c r="B353" s="1"/>
      <c r="C353" s="1"/>
    </row>
    <row r="354" spans="1:3" ht="15.75" thickBot="1">
      <c r="A354" s="1"/>
      <c r="B354" s="1"/>
      <c r="C354" s="1"/>
    </row>
    <row r="355" spans="1:3" ht="15.75" thickBot="1">
      <c r="A355" s="1"/>
      <c r="B355" s="1"/>
      <c r="C355" s="1"/>
    </row>
    <row r="356" spans="1:3" ht="15.75" thickBot="1">
      <c r="A356" s="1"/>
      <c r="B356" s="1"/>
      <c r="C356" s="1"/>
    </row>
    <row r="357" spans="1:3" ht="15.75" thickBot="1">
      <c r="A357" s="1"/>
      <c r="B357" s="1"/>
      <c r="C357" s="1"/>
    </row>
    <row r="358" spans="1:3" ht="15.75" thickBot="1">
      <c r="A358" s="1"/>
      <c r="B358" s="1"/>
      <c r="C358" s="1"/>
    </row>
    <row r="359" spans="1:3" ht="15.75" thickBot="1">
      <c r="A359" s="1"/>
      <c r="B359" s="1"/>
      <c r="C359" s="1"/>
    </row>
    <row r="360" spans="1:3" ht="15.75" thickBot="1">
      <c r="A360" s="1"/>
      <c r="B360" s="1"/>
      <c r="C360" s="1"/>
    </row>
    <row r="361" spans="1:3" ht="15.75" thickBot="1">
      <c r="A361" s="1"/>
      <c r="B361" s="1"/>
      <c r="C361" s="1"/>
    </row>
    <row r="362" spans="1:3" ht="15.75" thickBot="1">
      <c r="A362" s="1"/>
      <c r="B362" s="1"/>
      <c r="C362" s="1"/>
    </row>
    <row r="363" spans="1:3" ht="15.75" thickBot="1">
      <c r="A363" s="1"/>
      <c r="B363" s="1"/>
      <c r="C363" s="1"/>
    </row>
    <row r="364" spans="1:3" ht="15.75" thickBot="1">
      <c r="A364" s="1"/>
      <c r="B364" s="1"/>
      <c r="C364" s="1"/>
    </row>
    <row r="365" spans="1:3" ht="15.75" thickBot="1">
      <c r="A365" s="1"/>
      <c r="B365" s="1"/>
      <c r="C365" s="1"/>
    </row>
    <row r="366" spans="1:3" ht="15.75" thickBot="1">
      <c r="A366" s="1"/>
      <c r="B366" s="1"/>
      <c r="C366" s="1"/>
    </row>
    <row r="367" spans="1:3" ht="15.75" thickBot="1">
      <c r="A367" s="1"/>
      <c r="B367" s="1"/>
      <c r="C367" s="1"/>
    </row>
    <row r="368" spans="1:3" ht="15.75" thickBot="1">
      <c r="A368" s="1"/>
      <c r="B368" s="1"/>
      <c r="C368" s="1"/>
    </row>
    <row r="369" spans="1:3" ht="15.75" thickBot="1">
      <c r="A369" s="1"/>
      <c r="B369" s="1"/>
      <c r="C369" s="1"/>
    </row>
    <row r="370" spans="1:3" ht="15.75" thickBot="1">
      <c r="A370" s="1"/>
      <c r="B370" s="1"/>
      <c r="C370" s="1"/>
    </row>
    <row r="371" spans="1:3" ht="15.75" thickBot="1">
      <c r="A371" s="1"/>
      <c r="B371" s="1"/>
      <c r="C371" s="1"/>
    </row>
    <row r="372" spans="1:3" ht="15.75" thickBot="1">
      <c r="A372" s="1"/>
      <c r="B372" s="1"/>
      <c r="C372" s="1"/>
    </row>
    <row r="373" spans="1:3" ht="15.75" thickBot="1">
      <c r="A373" s="1"/>
      <c r="B373" s="1"/>
      <c r="C373" s="1"/>
    </row>
    <row r="374" spans="1:3" ht="15.75" thickBot="1">
      <c r="A374" s="1"/>
      <c r="B374" s="1"/>
      <c r="C374" s="1"/>
    </row>
    <row r="375" spans="1:3" ht="15.75" thickBot="1">
      <c r="A375" s="1"/>
      <c r="B375" s="1"/>
      <c r="C375" s="1"/>
    </row>
    <row r="376" spans="1:3" ht="15.75" thickBot="1">
      <c r="A376" s="1"/>
      <c r="B376" s="1"/>
      <c r="C376" s="1"/>
    </row>
    <row r="377" spans="1:3" ht="15.75" thickBot="1">
      <c r="A377" s="1"/>
      <c r="B377" s="1"/>
      <c r="C377" s="1"/>
    </row>
    <row r="378" spans="1:3" ht="15.75" thickBot="1">
      <c r="A378" s="1"/>
      <c r="B378" s="1"/>
      <c r="C378" s="1"/>
    </row>
    <row r="379" spans="1:3" ht="15.75" thickBot="1">
      <c r="A379" s="1"/>
      <c r="B379" s="1"/>
      <c r="C379" s="1"/>
    </row>
    <row r="380" spans="1:3" ht="15.75" thickBot="1">
      <c r="A380" s="1"/>
      <c r="B380" s="1"/>
      <c r="C380" s="1"/>
    </row>
    <row r="381" spans="1:3" ht="15.75" thickBot="1">
      <c r="A381" s="1"/>
      <c r="B381" s="1"/>
      <c r="C381" s="1"/>
    </row>
    <row r="382" spans="1:3" ht="15.75" thickBot="1">
      <c r="A382" s="1"/>
      <c r="B382" s="1"/>
      <c r="C382" s="1"/>
    </row>
    <row r="383" spans="1:3" ht="15.75" thickBot="1">
      <c r="A383" s="1"/>
      <c r="B383" s="1"/>
      <c r="C383" s="1"/>
    </row>
    <row r="384" spans="1:3" ht="15.75" thickBot="1">
      <c r="A384" s="1"/>
      <c r="B384" s="1"/>
      <c r="C384" s="1"/>
    </row>
    <row r="385" spans="1:3" ht="15.75" thickBot="1">
      <c r="A385" s="1"/>
      <c r="B385" s="1"/>
      <c r="C385" s="1"/>
    </row>
    <row r="386" spans="1:3" ht="15.75" thickBot="1">
      <c r="A386" s="1"/>
      <c r="B386" s="1"/>
      <c r="C386" s="1"/>
    </row>
    <row r="387" spans="1:3" ht="15.75" thickBot="1">
      <c r="A387" s="1"/>
      <c r="B387" s="1"/>
      <c r="C387" s="1"/>
    </row>
    <row r="388" spans="1:3" ht="15.75" thickBot="1">
      <c r="A388" s="1"/>
      <c r="B388" s="1"/>
      <c r="C388" s="1"/>
    </row>
    <row r="389" spans="1:3" ht="15.75" thickBot="1">
      <c r="A389" s="1"/>
      <c r="B389" s="1"/>
      <c r="C389" s="1"/>
    </row>
    <row r="390" spans="1:3" ht="15.75" thickBot="1">
      <c r="A390" s="1"/>
      <c r="B390" s="1"/>
      <c r="C390" s="1"/>
    </row>
    <row r="391" spans="1:3" ht="15.75" thickBot="1">
      <c r="A391" s="1"/>
      <c r="B391" s="1"/>
      <c r="C391" s="1"/>
    </row>
    <row r="392" spans="1:3" ht="15.75" thickBot="1">
      <c r="A392" s="1"/>
      <c r="B392" s="1"/>
      <c r="C392" s="1"/>
    </row>
    <row r="393" spans="1:3" ht="15.75" thickBot="1">
      <c r="A393" s="1"/>
      <c r="B393" s="1"/>
      <c r="C393" s="1"/>
    </row>
    <row r="394" spans="1:3" ht="15.75" thickBot="1">
      <c r="A394" s="1"/>
      <c r="B394" s="1"/>
      <c r="C394" s="1"/>
    </row>
    <row r="395" spans="1:3" ht="15.75" thickBot="1">
      <c r="A395" s="1"/>
      <c r="B395" s="1"/>
      <c r="C395" s="1"/>
    </row>
    <row r="396" spans="1:3" ht="15.75" thickBot="1">
      <c r="A396" s="1"/>
      <c r="B396" s="1"/>
      <c r="C396" s="1"/>
    </row>
    <row r="397" spans="1:3" ht="15.75" thickBot="1">
      <c r="A397" s="1"/>
      <c r="B397" s="1"/>
      <c r="C397" s="1"/>
    </row>
    <row r="398" spans="1:3" ht="15.75" thickBot="1">
      <c r="A398" s="1"/>
      <c r="B398" s="1"/>
      <c r="C398" s="1"/>
    </row>
    <row r="399" spans="1:3" ht="15.75" thickBot="1">
      <c r="A399" s="1"/>
      <c r="B399" s="1"/>
      <c r="C399" s="1"/>
    </row>
    <row r="400" spans="1:3" ht="15.75" thickBot="1">
      <c r="A400" s="1"/>
      <c r="B400" s="1"/>
      <c r="C400" s="1"/>
    </row>
    <row r="401" spans="1:3" ht="15.75" thickBot="1">
      <c r="A401" s="1"/>
      <c r="B401" s="1"/>
      <c r="C401" s="1"/>
    </row>
    <row r="402" spans="1:3" ht="15.75" thickBot="1">
      <c r="A402" s="1"/>
      <c r="B402" s="1"/>
      <c r="C402" s="1"/>
    </row>
    <row r="403" spans="1:3" ht="15.75" thickBot="1">
      <c r="A403" s="1"/>
      <c r="B403" s="1"/>
      <c r="C403" s="1"/>
    </row>
    <row r="404" spans="1:3" ht="15.75" thickBot="1">
      <c r="A404" s="1"/>
      <c r="B404" s="1"/>
      <c r="C404" s="1"/>
    </row>
    <row r="405" spans="1:3" ht="15.75" thickBot="1">
      <c r="A405" s="1"/>
      <c r="B405" s="1"/>
      <c r="C405" s="1"/>
    </row>
    <row r="406" spans="1:3" ht="15.75" thickBot="1">
      <c r="A406" s="1"/>
      <c r="B406" s="1"/>
      <c r="C406" s="1"/>
    </row>
    <row r="407" spans="1:3" ht="15.75" thickBot="1">
      <c r="A407" s="1"/>
      <c r="B407" s="1"/>
      <c r="C407" s="1"/>
    </row>
    <row r="408" spans="1:3" ht="15.75" thickBot="1">
      <c r="A408" s="1"/>
      <c r="B408" s="1"/>
      <c r="C408" s="1"/>
    </row>
    <row r="409" spans="1:3" ht="15.75" thickBot="1">
      <c r="A409" s="1"/>
      <c r="B409" s="1"/>
      <c r="C409" s="1"/>
    </row>
    <row r="410" spans="1:3" ht="15.75" thickBot="1">
      <c r="A410" s="1"/>
      <c r="B410" s="1"/>
      <c r="C410" s="1"/>
    </row>
    <row r="411" spans="1:3" ht="15.75" thickBot="1">
      <c r="A411" s="1"/>
      <c r="B411" s="1"/>
      <c r="C411" s="1"/>
    </row>
    <row r="412" spans="1:3" ht="15.75" thickBot="1">
      <c r="A412" s="1"/>
      <c r="B412" s="1"/>
      <c r="C412" s="1"/>
    </row>
    <row r="413" spans="1:3" ht="15.75" thickBot="1">
      <c r="A413" s="1"/>
      <c r="B413" s="1"/>
      <c r="C413" s="1"/>
    </row>
    <row r="414" spans="1:3" ht="15.75" thickBot="1">
      <c r="A414" s="1"/>
      <c r="B414" s="1"/>
      <c r="C414" s="1"/>
    </row>
    <row r="415" spans="1:3" ht="15.75" thickBot="1">
      <c r="A415" s="1"/>
      <c r="B415" s="1"/>
      <c r="C415" s="1"/>
    </row>
    <row r="416" spans="1:3" ht="15.75" thickBot="1">
      <c r="A416" s="1"/>
      <c r="B416" s="1"/>
      <c r="C416" s="1"/>
    </row>
    <row r="417" spans="1:3" ht="15.75" thickBot="1">
      <c r="A417" s="1"/>
      <c r="B417" s="1"/>
      <c r="C417" s="1"/>
    </row>
    <row r="418" spans="1:3" ht="15.75" thickBot="1">
      <c r="A418" s="1"/>
      <c r="B418" s="1"/>
      <c r="C418" s="1"/>
    </row>
    <row r="419" spans="1:3" ht="15.75" thickBot="1">
      <c r="A419" s="1"/>
      <c r="B419" s="1"/>
      <c r="C419" s="1"/>
    </row>
    <row r="420" spans="1:3" ht="15.75" thickBot="1">
      <c r="A420" s="1"/>
      <c r="B420" s="1"/>
      <c r="C420" s="1"/>
    </row>
    <row r="421" spans="1:3" ht="15.75" thickBot="1">
      <c r="A421" s="1"/>
      <c r="B421" s="1"/>
      <c r="C421" s="1"/>
    </row>
    <row r="422" spans="1:3" ht="15.75" thickBot="1">
      <c r="A422" s="1"/>
      <c r="B422" s="1"/>
      <c r="C422" s="1"/>
    </row>
    <row r="423" spans="1:3" ht="15.75" thickBot="1">
      <c r="A423" s="1"/>
      <c r="B423" s="1"/>
      <c r="C423" s="1"/>
    </row>
    <row r="424" spans="1:3" ht="15.75" thickBot="1">
      <c r="A424" s="1"/>
      <c r="B424" s="1"/>
      <c r="C424" s="1"/>
    </row>
    <row r="425" spans="1:3" ht="15.75" thickBot="1">
      <c r="A425" s="1"/>
      <c r="B425" s="1"/>
      <c r="C425" s="1"/>
    </row>
    <row r="426" spans="1:3" ht="15.75" thickBot="1">
      <c r="A426" s="1"/>
      <c r="B426" s="1"/>
      <c r="C426" s="1"/>
    </row>
    <row r="427" spans="1:3" ht="15.75" thickBot="1">
      <c r="A427" s="1"/>
      <c r="B427" s="1"/>
      <c r="C427" s="1"/>
    </row>
    <row r="428" spans="1:3" ht="15.75" thickBot="1">
      <c r="A428" s="1"/>
      <c r="B428" s="1"/>
      <c r="C428" s="1"/>
    </row>
    <row r="429" spans="1:3" ht="15.75" thickBot="1">
      <c r="A429" s="1"/>
      <c r="B429" s="1"/>
      <c r="C429" s="1"/>
    </row>
    <row r="430" spans="1:3" ht="15.75" thickBot="1">
      <c r="A430" s="1"/>
      <c r="B430" s="1"/>
      <c r="C430" s="1"/>
    </row>
    <row r="431" spans="1:3" ht="15.75" thickBot="1">
      <c r="A431" s="1"/>
      <c r="B431" s="1"/>
      <c r="C431" s="1"/>
    </row>
    <row r="432" spans="1:3" ht="15.75" thickBot="1">
      <c r="A432" s="1"/>
      <c r="B432" s="1"/>
      <c r="C432" s="1"/>
    </row>
    <row r="433" spans="1:3" ht="15.75" thickBot="1">
      <c r="A433" s="1"/>
      <c r="B433" s="1"/>
      <c r="C433" s="1"/>
    </row>
    <row r="434" spans="1:3" ht="15.75" thickBot="1">
      <c r="A434" s="1"/>
      <c r="B434" s="1"/>
      <c r="C434" s="1"/>
    </row>
    <row r="435" spans="1:3" ht="15.75" thickBot="1">
      <c r="A435" s="1"/>
      <c r="B435" s="1"/>
      <c r="C435" s="1"/>
    </row>
    <row r="436" spans="1:3" ht="15.75" thickBot="1">
      <c r="A436" s="1"/>
      <c r="B436" s="1"/>
      <c r="C436" s="1"/>
    </row>
    <row r="437" spans="1:3" ht="15.75" thickBot="1">
      <c r="A437" s="1"/>
      <c r="B437" s="1"/>
      <c r="C437" s="1"/>
    </row>
    <row r="438" spans="1:3" ht="15.75" thickBot="1">
      <c r="A438" s="1"/>
      <c r="B438" s="1"/>
      <c r="C438" s="1"/>
    </row>
    <row r="439" spans="1:3" ht="15.75" thickBot="1">
      <c r="A439" s="1"/>
      <c r="B439" s="1"/>
      <c r="C439" s="1"/>
    </row>
    <row r="440" spans="1:3" ht="15.75" thickBot="1">
      <c r="A440" s="1"/>
      <c r="B440" s="1"/>
      <c r="C440" s="1"/>
    </row>
    <row r="441" spans="1:3" ht="15.75" thickBot="1">
      <c r="A441" s="1"/>
      <c r="B441" s="1"/>
      <c r="C441" s="1"/>
    </row>
    <row r="442" spans="1:3" ht="15.75" thickBot="1">
      <c r="A442" s="1"/>
      <c r="B442" s="1"/>
      <c r="C442" s="1"/>
    </row>
    <row r="443" spans="1:3" ht="15.75" thickBot="1">
      <c r="A443" s="1"/>
      <c r="B443" s="1"/>
      <c r="C443" s="1"/>
    </row>
    <row r="444" spans="1:3" ht="15.75" thickBot="1">
      <c r="A444" s="1"/>
      <c r="B444" s="1"/>
      <c r="C444" s="1"/>
    </row>
    <row r="445" spans="1:3" ht="15.75" thickBot="1">
      <c r="A445" s="1"/>
      <c r="B445" s="1"/>
      <c r="C445" s="1"/>
    </row>
    <row r="446" spans="1:3" ht="15.75" thickBot="1">
      <c r="A446" s="1"/>
      <c r="B446" s="1"/>
      <c r="C446" s="1"/>
    </row>
    <row r="447" spans="1:3" ht="15.75" thickBot="1">
      <c r="A447" s="1"/>
      <c r="B447" s="1"/>
      <c r="C447" s="1"/>
    </row>
    <row r="448" spans="1:3" ht="15.75" thickBot="1">
      <c r="A448" s="1"/>
      <c r="B448" s="1"/>
      <c r="C448" s="1"/>
    </row>
    <row r="449" spans="1:3" ht="15.75" thickBot="1">
      <c r="A449" s="1"/>
      <c r="B449" s="1"/>
      <c r="C449" s="1"/>
    </row>
    <row r="450" spans="1:3" ht="15.75" thickBot="1">
      <c r="A450" s="1"/>
      <c r="B450" s="1"/>
      <c r="C450" s="1"/>
    </row>
    <row r="451" spans="1:3" ht="15.75" thickBot="1">
      <c r="A451" s="1"/>
      <c r="B451" s="1"/>
      <c r="C451" s="1"/>
    </row>
    <row r="452" spans="1:3" ht="15.75" thickBot="1">
      <c r="A452" s="1"/>
      <c r="B452" s="1"/>
      <c r="C452" s="1"/>
    </row>
    <row r="453" spans="1:3" ht="15.75" thickBot="1">
      <c r="A453" s="1"/>
      <c r="B453" s="1"/>
      <c r="C453" s="1"/>
    </row>
    <row r="454" spans="1:3" ht="15.75" thickBot="1">
      <c r="A454" s="1"/>
      <c r="B454" s="1"/>
      <c r="C454" s="1"/>
    </row>
    <row r="455" spans="1:3" ht="15.75" thickBot="1">
      <c r="A455" s="1"/>
      <c r="B455" s="1"/>
      <c r="C455" s="1"/>
    </row>
    <row r="456" spans="1:3" ht="15.75" thickBot="1">
      <c r="A456" s="1"/>
      <c r="B456" s="1"/>
      <c r="C456" s="1"/>
    </row>
    <row r="457" spans="1:3" ht="15.75" thickBot="1">
      <c r="A457" s="1"/>
      <c r="B457" s="1"/>
      <c r="C457" s="1"/>
    </row>
    <row r="458" spans="1:3" ht="15.75" thickBot="1">
      <c r="A458" s="1"/>
      <c r="B458" s="1"/>
      <c r="C458" s="1"/>
    </row>
    <row r="459" spans="1:3" ht="15.75" thickBot="1">
      <c r="A459" s="1"/>
      <c r="B459" s="1"/>
      <c r="C459" s="1"/>
    </row>
    <row r="460" spans="1:3" ht="15.75" thickBot="1">
      <c r="A460" s="1"/>
      <c r="B460" s="1"/>
      <c r="C460" s="1"/>
    </row>
    <row r="461" spans="1:3" ht="15.75" thickBot="1">
      <c r="A461" s="1"/>
      <c r="B461" s="1"/>
      <c r="C461" s="1"/>
    </row>
    <row r="462" spans="1:3" ht="15.75" thickBot="1">
      <c r="A462" s="1"/>
      <c r="B462" s="1"/>
      <c r="C462" s="1"/>
    </row>
    <row r="463" spans="1:3" ht="15.75" thickBot="1">
      <c r="A463" s="1"/>
      <c r="B463" s="1"/>
      <c r="C463" s="1"/>
    </row>
    <row r="464" spans="1:3" ht="15.75" thickBot="1">
      <c r="A464" s="1"/>
      <c r="B464" s="1"/>
      <c r="C464" s="1"/>
    </row>
    <row r="465" spans="1:3" ht="15.75" thickBot="1">
      <c r="A465" s="1"/>
      <c r="B465" s="1"/>
      <c r="C465" s="1"/>
    </row>
    <row r="466" spans="1:3" ht="15.75" thickBot="1">
      <c r="A466" s="1"/>
      <c r="B466" s="1"/>
      <c r="C466" s="1"/>
    </row>
    <row r="467" spans="1:3" ht="15.75" thickBot="1">
      <c r="A467" s="1"/>
      <c r="B467" s="1"/>
      <c r="C467" s="1"/>
    </row>
    <row r="468" spans="1:3" ht="15.75" thickBot="1">
      <c r="A468" s="1"/>
      <c r="B468" s="1"/>
      <c r="C468" s="1"/>
    </row>
    <row r="469" spans="1:3" ht="15.75" thickBot="1">
      <c r="A469" s="1"/>
      <c r="B469" s="1"/>
      <c r="C469" s="1"/>
    </row>
    <row r="470" spans="1:3" ht="15.75" thickBot="1">
      <c r="A470" s="1"/>
      <c r="B470" s="1"/>
      <c r="C470" s="1"/>
    </row>
    <row r="471" spans="1:3" ht="15.75" thickBot="1">
      <c r="A471" s="1"/>
      <c r="B471" s="1"/>
      <c r="C471" s="1"/>
    </row>
    <row r="472" spans="1:3" ht="15.75" thickBot="1">
      <c r="A472" s="1"/>
      <c r="B472" s="1"/>
      <c r="C472" s="1"/>
    </row>
    <row r="473" spans="1:3" ht="15.75" thickBot="1">
      <c r="A473" s="1"/>
      <c r="B473" s="1"/>
      <c r="C473" s="1"/>
    </row>
    <row r="474" spans="1:3" ht="15.75" thickBot="1">
      <c r="A474" s="1"/>
      <c r="B474" s="1"/>
      <c r="C474" s="1"/>
    </row>
    <row r="475" spans="1:3" ht="15.75" thickBot="1">
      <c r="A475" s="1"/>
      <c r="B475" s="1"/>
      <c r="C475" s="1"/>
    </row>
    <row r="476" spans="1:3" ht="15.75" thickBot="1">
      <c r="A476" s="1"/>
      <c r="B476" s="1"/>
      <c r="C476" s="1"/>
    </row>
    <row r="477" spans="1:3" ht="15.75" thickBot="1">
      <c r="A477" s="1"/>
      <c r="B477" s="1"/>
      <c r="C477" s="1"/>
    </row>
    <row r="478" spans="1:3" ht="15.75" thickBot="1">
      <c r="A478" s="1"/>
      <c r="B478" s="1"/>
      <c r="C478" s="1"/>
    </row>
    <row r="479" spans="1:3" ht="15.75" thickBot="1">
      <c r="A479" s="1"/>
      <c r="B479" s="1"/>
      <c r="C479" s="1"/>
    </row>
    <row r="480" spans="1:3" ht="15.75" thickBot="1">
      <c r="A480" s="1"/>
      <c r="B480" s="1"/>
      <c r="C480" s="1"/>
    </row>
    <row r="481" spans="1:3" ht="15.75" thickBot="1">
      <c r="A481" s="1"/>
      <c r="B481" s="1"/>
      <c r="C481" s="1"/>
    </row>
    <row r="482" spans="1:3" ht="15.75" thickBot="1">
      <c r="A482" s="1"/>
      <c r="B482" s="1"/>
      <c r="C482" s="1"/>
    </row>
    <row r="483" spans="1:3" ht="15.75" thickBot="1">
      <c r="A483" s="1"/>
      <c r="B483" s="1"/>
      <c r="C483" s="1"/>
    </row>
    <row r="484" spans="1:3" ht="15.75" thickBot="1">
      <c r="A484" s="1"/>
      <c r="B484" s="1"/>
      <c r="C484" s="1"/>
    </row>
    <row r="485" spans="1:3" ht="15.75" thickBot="1">
      <c r="A485" s="1"/>
      <c r="B485" s="1"/>
      <c r="C485" s="1"/>
    </row>
    <row r="486" spans="1:3" ht="15.75" thickBot="1">
      <c r="A486" s="1"/>
      <c r="B486" s="1"/>
      <c r="C486" s="1"/>
    </row>
    <row r="487" spans="1:3" ht="15.75" thickBot="1">
      <c r="A487" s="1"/>
      <c r="B487" s="1"/>
      <c r="C487" s="1"/>
    </row>
    <row r="488" spans="1:3" ht="15.75" thickBot="1">
      <c r="A488" s="1"/>
      <c r="B488" s="1"/>
      <c r="C488" s="1"/>
    </row>
    <row r="489" spans="1:3" ht="15.75" thickBot="1">
      <c r="A489" s="1"/>
      <c r="B489" s="1"/>
      <c r="C489" s="1"/>
    </row>
    <row r="490" spans="1:3" ht="15.75" thickBot="1">
      <c r="A490" s="1"/>
      <c r="B490" s="1"/>
      <c r="C490" s="1"/>
    </row>
    <row r="491" spans="1:3" ht="15.75" thickBot="1">
      <c r="A491" s="1"/>
      <c r="B491" s="1"/>
      <c r="C491" s="1"/>
    </row>
    <row r="492" spans="1:3" ht="15.75" thickBot="1">
      <c r="A492" s="1"/>
      <c r="B492" s="1"/>
      <c r="C492" s="1"/>
    </row>
    <row r="493" spans="1:3" ht="15.75" thickBot="1">
      <c r="A493" s="1"/>
      <c r="B493" s="1"/>
      <c r="C493" s="1"/>
    </row>
    <row r="494" spans="1:3" ht="15.75" thickBot="1">
      <c r="A494" s="1"/>
      <c r="B494" s="1"/>
      <c r="C494" s="1"/>
    </row>
    <row r="495" spans="1:3" ht="15.75" thickBot="1">
      <c r="A495" s="1"/>
      <c r="B495" s="1"/>
      <c r="C495" s="1"/>
    </row>
    <row r="496" spans="1:3" ht="15.75" thickBot="1">
      <c r="A496" s="1"/>
      <c r="B496" s="1"/>
      <c r="C496" s="1"/>
    </row>
    <row r="497" spans="1:3" ht="15.75" thickBot="1">
      <c r="A497" s="1"/>
      <c r="B497" s="1"/>
      <c r="C497" s="1"/>
    </row>
    <row r="498" spans="1:3" ht="15.75" thickBot="1">
      <c r="A498" s="1"/>
      <c r="B498" s="1"/>
      <c r="C498" s="1"/>
    </row>
    <row r="499" spans="1:3" ht="15.75" thickBot="1">
      <c r="A499" s="1"/>
      <c r="B499" s="1"/>
      <c r="C499" s="1"/>
    </row>
    <row r="500" spans="1:3" ht="15.75" thickBot="1">
      <c r="A500" s="1"/>
      <c r="B500" s="1"/>
      <c r="C500" s="1"/>
    </row>
    <row r="501" spans="1:3" ht="15.75" thickBot="1">
      <c r="A501" s="1"/>
      <c r="B501" s="1"/>
      <c r="C501" s="1"/>
    </row>
    <row r="502" spans="1:3" ht="15.75" thickBot="1">
      <c r="A502" s="1"/>
      <c r="B502" s="1"/>
      <c r="C502" s="1"/>
    </row>
    <row r="503" spans="1:3" ht="15.75" thickBot="1">
      <c r="A503" s="1"/>
      <c r="B503" s="1"/>
      <c r="C503" s="1"/>
    </row>
    <row r="504" spans="1:3" ht="15.75" thickBot="1">
      <c r="A504" s="1"/>
      <c r="B504" s="1"/>
      <c r="C504" s="1"/>
    </row>
    <row r="505" spans="1:3" ht="15.75" thickBot="1">
      <c r="A505" s="1"/>
      <c r="B505" s="1"/>
      <c r="C505" s="1"/>
    </row>
    <row r="506" spans="1:3" ht="15.75" thickBot="1">
      <c r="A506" s="1"/>
      <c r="B506" s="1"/>
      <c r="C506" s="1"/>
    </row>
    <row r="507" spans="1:3" ht="15.75" thickBot="1">
      <c r="A507" s="1"/>
      <c r="B507" s="1"/>
      <c r="C507" s="1"/>
    </row>
    <row r="508" spans="1:3" ht="15.75" thickBot="1">
      <c r="A508" s="1"/>
      <c r="B508" s="1"/>
      <c r="C508" s="1"/>
    </row>
    <row r="509" spans="1:3" ht="15.75" thickBot="1">
      <c r="A509" s="1"/>
      <c r="B509" s="1"/>
      <c r="C509" s="1"/>
    </row>
    <row r="510" spans="1:3" ht="15.75" thickBot="1">
      <c r="A510" s="1"/>
      <c r="B510" s="1"/>
      <c r="C510" s="1"/>
    </row>
    <row r="511" spans="1:3" ht="15.75" thickBot="1">
      <c r="A511" s="1"/>
      <c r="B511" s="1"/>
      <c r="C511" s="1"/>
    </row>
    <row r="512" spans="1:3" ht="15.75" thickBot="1">
      <c r="A512" s="1"/>
      <c r="B512" s="1"/>
      <c r="C512" s="1"/>
    </row>
    <row r="513" spans="1:3" ht="15.75" thickBot="1">
      <c r="A513" s="1"/>
      <c r="B513" s="1"/>
      <c r="C513" s="1"/>
    </row>
    <row r="514" spans="1:3" ht="15.75" thickBot="1">
      <c r="A514" s="1"/>
      <c r="B514" s="1"/>
      <c r="C514" s="1"/>
    </row>
    <row r="515" spans="1:3" ht="15.75" thickBot="1">
      <c r="A515" s="1"/>
      <c r="B515" s="1"/>
      <c r="C515" s="1"/>
    </row>
    <row r="516" spans="1:3" ht="15.75" thickBot="1">
      <c r="A516" s="1"/>
      <c r="B516" s="1"/>
      <c r="C516" s="1"/>
    </row>
    <row r="517" spans="1:3" ht="15.75" thickBot="1">
      <c r="A517" s="1"/>
      <c r="B517" s="1"/>
      <c r="C517" s="1"/>
    </row>
    <row r="518" spans="1:3" ht="15.75" thickBot="1">
      <c r="A518" s="1"/>
      <c r="B518" s="1"/>
      <c r="C518" s="1"/>
    </row>
    <row r="519" spans="1:3" ht="15.75" thickBot="1">
      <c r="A519" s="1"/>
      <c r="B519" s="1"/>
      <c r="C519" s="1"/>
    </row>
    <row r="520" spans="1:3" ht="15.75" thickBot="1">
      <c r="A520" s="1"/>
      <c r="B520" s="1"/>
      <c r="C520" s="1"/>
    </row>
    <row r="521" spans="1:3" ht="15.75" thickBot="1">
      <c r="A521" s="1"/>
      <c r="B521" s="1"/>
      <c r="C521" s="1"/>
    </row>
    <row r="522" spans="1:3" ht="15.75" thickBot="1">
      <c r="A522" s="1"/>
      <c r="B522" s="1"/>
      <c r="C522" s="1"/>
    </row>
    <row r="523" spans="1:3" ht="15.75" thickBot="1">
      <c r="A523" s="1"/>
      <c r="B523" s="1"/>
      <c r="C523" s="1"/>
    </row>
    <row r="524" spans="1:3" ht="15.75" thickBot="1">
      <c r="A524" s="1"/>
      <c r="B524" s="1"/>
      <c r="C524" s="1"/>
    </row>
    <row r="525" spans="1:3" ht="15.75" thickBot="1">
      <c r="A525" s="1"/>
      <c r="B525" s="1"/>
      <c r="C525" s="1"/>
    </row>
    <row r="526" spans="1:3" ht="15.75" thickBot="1">
      <c r="A526" s="1"/>
      <c r="B526" s="1"/>
      <c r="C526" s="1"/>
    </row>
    <row r="527" spans="1:3" ht="15.75" thickBot="1">
      <c r="A527" s="1"/>
      <c r="B527" s="1"/>
      <c r="C527" s="1"/>
    </row>
    <row r="528" spans="1:3" ht="15.75" thickBot="1">
      <c r="A528" s="1"/>
      <c r="B528" s="1"/>
      <c r="C528" s="1"/>
    </row>
    <row r="529" spans="1:3" ht="15.75" thickBot="1">
      <c r="A529" s="1"/>
      <c r="B529" s="1"/>
      <c r="C529" s="1"/>
    </row>
    <row r="530" spans="1:3" ht="15.75" thickBot="1">
      <c r="A530" s="1"/>
      <c r="B530" s="1"/>
      <c r="C530" s="1"/>
    </row>
    <row r="531" spans="1:3" ht="15.75" thickBot="1">
      <c r="A531" s="1"/>
      <c r="B531" s="1"/>
      <c r="C531" s="1"/>
    </row>
    <row r="532" spans="1:3" ht="15.75" thickBot="1">
      <c r="A532" s="1"/>
      <c r="B532" s="1"/>
      <c r="C532" s="1"/>
    </row>
    <row r="533" spans="1:3" ht="15.75" thickBot="1">
      <c r="A533" s="1"/>
      <c r="B533" s="1"/>
      <c r="C533" s="1"/>
    </row>
    <row r="534" spans="1:3" ht="15.75" thickBot="1">
      <c r="A534" s="1"/>
      <c r="B534" s="1"/>
      <c r="C534" s="1"/>
    </row>
    <row r="535" spans="1:3" ht="15.75" thickBot="1">
      <c r="A535" s="1"/>
      <c r="B535" s="1"/>
      <c r="C535" s="1"/>
    </row>
    <row r="536" spans="1:3" ht="15.75" thickBot="1">
      <c r="A536" s="1"/>
      <c r="B536" s="1"/>
      <c r="C536" s="1"/>
    </row>
    <row r="537" spans="1:3" ht="15.75" thickBot="1">
      <c r="A537" s="1"/>
      <c r="B537" s="1"/>
      <c r="C537" s="1"/>
    </row>
    <row r="538" spans="1:3" ht="15.75" thickBot="1">
      <c r="A538" s="1"/>
      <c r="B538" s="1"/>
      <c r="C538" s="1"/>
    </row>
    <row r="539" spans="1:3" ht="15.75" thickBot="1">
      <c r="A539" s="1"/>
      <c r="B539" s="1"/>
      <c r="C539" s="1"/>
    </row>
    <row r="540" spans="1:3" ht="15.75" thickBot="1">
      <c r="A540" s="1"/>
      <c r="B540" s="1"/>
      <c r="C540" s="1"/>
    </row>
    <row r="541" spans="1:3" ht="15.75" thickBot="1">
      <c r="A541" s="1"/>
      <c r="B541" s="1"/>
      <c r="C541" s="1"/>
    </row>
    <row r="542" spans="1:3" ht="15.75" thickBot="1">
      <c r="A542" s="1"/>
      <c r="B542" s="1"/>
      <c r="C542" s="1"/>
    </row>
    <row r="543" spans="1:3" ht="15.75" thickBot="1">
      <c r="A543" s="1"/>
      <c r="B543" s="1"/>
      <c r="C543" s="1"/>
    </row>
    <row r="544" spans="1:3" ht="15.75" thickBot="1">
      <c r="A544" s="1"/>
      <c r="B544" s="1"/>
      <c r="C544" s="1"/>
    </row>
    <row r="545" spans="1:3" ht="15.75" thickBot="1">
      <c r="A545" s="1"/>
      <c r="B545" s="1"/>
      <c r="C545" s="1"/>
    </row>
    <row r="546" spans="1:3" ht="15.75" thickBot="1">
      <c r="A546" s="1"/>
      <c r="B546" s="1"/>
      <c r="C546" s="1"/>
    </row>
    <row r="547" spans="1:3" ht="15.75" thickBot="1">
      <c r="A547" s="1"/>
      <c r="B547" s="1"/>
      <c r="C547" s="1"/>
    </row>
    <row r="548" spans="1:3" ht="15.75" thickBot="1">
      <c r="A548" s="1"/>
      <c r="B548" s="1"/>
      <c r="C548" s="1"/>
    </row>
    <row r="549" spans="1:3" ht="15.75" thickBot="1">
      <c r="A549" s="1"/>
      <c r="B549" s="1"/>
      <c r="C549" s="1"/>
    </row>
    <row r="550" spans="1:3" ht="15.75" thickBot="1">
      <c r="A550" s="1"/>
      <c r="B550" s="1"/>
      <c r="C550" s="1"/>
    </row>
    <row r="551" spans="1:3" ht="15.75" thickBot="1">
      <c r="A551" s="1"/>
      <c r="B551" s="1"/>
      <c r="C551" s="1"/>
    </row>
    <row r="552" spans="1:3" ht="15.75" thickBot="1">
      <c r="A552" s="1"/>
      <c r="B552" s="1"/>
      <c r="C552" s="1"/>
    </row>
    <row r="553" spans="1:3" ht="15.75" thickBot="1">
      <c r="A553" s="1"/>
      <c r="B553" s="1"/>
      <c r="C553" s="1"/>
    </row>
    <row r="554" spans="1:3" ht="15.75" thickBot="1">
      <c r="A554" s="1"/>
      <c r="B554" s="1"/>
      <c r="C554" s="1"/>
    </row>
    <row r="555" spans="1:3" ht="15.75" thickBot="1">
      <c r="A555" s="1"/>
      <c r="B555" s="1"/>
      <c r="C555" s="1"/>
    </row>
    <row r="556" spans="1:3" ht="15.75" thickBot="1">
      <c r="A556" s="1"/>
      <c r="B556" s="1"/>
      <c r="C556" s="1"/>
    </row>
    <row r="557" spans="1:3" ht="15.75" thickBot="1">
      <c r="A557" s="1"/>
      <c r="B557" s="1"/>
      <c r="C557" s="1"/>
    </row>
    <row r="558" spans="1:3" ht="15.75" thickBot="1">
      <c r="A558" s="1"/>
      <c r="B558" s="1"/>
      <c r="C558" s="1"/>
    </row>
    <row r="559" spans="1:3" ht="15.75" thickBot="1">
      <c r="A559" s="1"/>
      <c r="B559" s="1"/>
      <c r="C559" s="1"/>
    </row>
    <row r="560" spans="1:3" ht="15.75" thickBot="1">
      <c r="A560" s="1"/>
      <c r="B560" s="1"/>
      <c r="C560" s="1"/>
    </row>
    <row r="561" spans="1:3" ht="15.75" thickBot="1">
      <c r="A561" s="1"/>
      <c r="B561" s="1"/>
      <c r="C561" s="1"/>
    </row>
    <row r="562" spans="1:3" ht="15.75" thickBot="1">
      <c r="A562" s="1"/>
      <c r="B562" s="1"/>
      <c r="C562" s="1"/>
    </row>
    <row r="563" spans="1:3" ht="15.75" thickBot="1">
      <c r="A563" s="1"/>
      <c r="B563" s="1"/>
      <c r="C563" s="1"/>
    </row>
    <row r="564" spans="1:3" ht="15.75" thickBot="1">
      <c r="A564" s="1"/>
      <c r="B564" s="1"/>
      <c r="C564" s="1"/>
    </row>
    <row r="565" spans="1:3" ht="15.75" thickBot="1">
      <c r="A565" s="1"/>
      <c r="B565" s="1"/>
      <c r="C565" s="1"/>
    </row>
    <row r="566" spans="1:3" ht="15.75" thickBot="1">
      <c r="A566" s="1"/>
      <c r="B566" s="1"/>
      <c r="C566" s="1"/>
    </row>
    <row r="567" spans="1:3" ht="15.75" thickBot="1">
      <c r="A567" s="1"/>
      <c r="B567" s="1"/>
      <c r="C567" s="1"/>
    </row>
    <row r="568" spans="1:3" ht="15.75" thickBot="1">
      <c r="A568" s="1"/>
      <c r="B568" s="1"/>
      <c r="C568" s="1"/>
    </row>
    <row r="569" spans="1:3" ht="15.75" thickBot="1">
      <c r="A569" s="1"/>
      <c r="B569" s="1"/>
      <c r="C569" s="1"/>
    </row>
    <row r="570" spans="1:3" ht="15.75" thickBot="1">
      <c r="A570" s="1"/>
      <c r="B570" s="1"/>
      <c r="C570" s="1"/>
    </row>
    <row r="571" spans="1:3" ht="15.75" thickBot="1">
      <c r="A571" s="1"/>
      <c r="B571" s="1"/>
      <c r="C571" s="1"/>
    </row>
    <row r="572" spans="1:3" ht="15.75" thickBot="1">
      <c r="A572" s="1"/>
      <c r="B572" s="1"/>
      <c r="C572" s="1"/>
    </row>
    <row r="573" spans="1:3" ht="15.75" thickBot="1">
      <c r="A573" s="1"/>
      <c r="B573" s="1"/>
      <c r="C573" s="1"/>
    </row>
    <row r="574" spans="1:3" ht="15.75" thickBot="1">
      <c r="A574" s="1"/>
      <c r="B574" s="1"/>
      <c r="C574" s="1"/>
    </row>
    <row r="575" spans="1:3" ht="15.75" thickBot="1">
      <c r="A575" s="1"/>
      <c r="B575" s="1"/>
      <c r="C575" s="1"/>
    </row>
    <row r="576" spans="1:3" ht="15.75" thickBot="1">
      <c r="A576" s="1"/>
      <c r="B576" s="1"/>
      <c r="C576" s="1"/>
    </row>
    <row r="577" spans="1:3" ht="15.75" thickBot="1">
      <c r="A577" s="1"/>
      <c r="B577" s="1"/>
      <c r="C577" s="1"/>
    </row>
    <row r="578" spans="1:3" ht="15.75" thickBot="1">
      <c r="A578" s="1"/>
      <c r="B578" s="1"/>
      <c r="C578" s="1"/>
    </row>
    <row r="579" spans="1:3" ht="15.75" thickBot="1">
      <c r="A579" s="1"/>
      <c r="B579" s="1"/>
      <c r="C579" s="1"/>
    </row>
    <row r="580" spans="1:3" ht="15.75" thickBot="1">
      <c r="A580" s="1"/>
      <c r="B580" s="1"/>
      <c r="C580" s="1"/>
    </row>
    <row r="581" spans="1:3" ht="15.75" thickBot="1">
      <c r="A581" s="1"/>
      <c r="B581" s="1"/>
      <c r="C581" s="1"/>
    </row>
    <row r="582" spans="1:3" ht="15.75" thickBot="1">
      <c r="A582" s="1"/>
      <c r="B582" s="1"/>
      <c r="C582" s="1"/>
    </row>
    <row r="583" spans="1:3" ht="15.75" thickBot="1">
      <c r="A583" s="1"/>
      <c r="B583" s="1"/>
      <c r="C583" s="1"/>
    </row>
    <row r="584" spans="1:3" ht="15.75" thickBot="1">
      <c r="A584" s="1"/>
      <c r="B584" s="1"/>
      <c r="C584" s="1"/>
    </row>
    <row r="585" spans="1:3" ht="15.75" thickBot="1">
      <c r="A585" s="1"/>
      <c r="B585" s="1"/>
      <c r="C585" s="1"/>
    </row>
    <row r="586" spans="1:3" ht="15.75" thickBot="1">
      <c r="A586" s="1"/>
      <c r="B586" s="1"/>
      <c r="C586" s="1"/>
    </row>
    <row r="587" spans="1:3" ht="15.75" thickBot="1">
      <c r="A587" s="1"/>
      <c r="B587" s="1"/>
      <c r="C587" s="1"/>
    </row>
    <row r="588" spans="1:3" ht="15.75" thickBot="1">
      <c r="A588" s="1"/>
      <c r="B588" s="1"/>
      <c r="C588" s="1"/>
    </row>
    <row r="589" spans="1:3" ht="15.75" thickBot="1">
      <c r="A589" s="1"/>
      <c r="B589" s="1"/>
      <c r="C589" s="1"/>
    </row>
    <row r="590" spans="1:3" ht="15.75" thickBot="1">
      <c r="A590" s="1"/>
      <c r="B590" s="1"/>
      <c r="C590" s="1"/>
    </row>
    <row r="591" spans="1:3" ht="15.75" thickBot="1">
      <c r="A591" s="1"/>
      <c r="B591" s="1"/>
      <c r="C591" s="1"/>
    </row>
    <row r="592" spans="1:3" ht="15.75" thickBot="1">
      <c r="A592" s="1"/>
      <c r="B592" s="1"/>
      <c r="C592" s="1"/>
    </row>
    <row r="593" spans="1:3" ht="15.75" thickBot="1">
      <c r="A593" s="1"/>
      <c r="B593" s="1"/>
      <c r="C593" s="1"/>
    </row>
    <row r="594" spans="1:3" ht="15.75" thickBot="1">
      <c r="A594" s="1"/>
      <c r="B594" s="1"/>
      <c r="C594" s="1"/>
    </row>
    <row r="595" spans="1:3" ht="15.75" thickBot="1">
      <c r="A595" s="1"/>
      <c r="B595" s="1"/>
      <c r="C595" s="1"/>
    </row>
    <row r="596" spans="1:3" ht="15.75" thickBot="1">
      <c r="A596" s="1"/>
      <c r="B596" s="1"/>
      <c r="C596" s="1"/>
    </row>
    <row r="597" spans="1:3" ht="15.75" thickBot="1">
      <c r="A597" s="1"/>
      <c r="B597" s="1"/>
      <c r="C597" s="1"/>
    </row>
    <row r="598" spans="1:3" ht="15.75" thickBot="1">
      <c r="A598" s="1"/>
      <c r="B598" s="1"/>
      <c r="C598" s="1"/>
    </row>
    <row r="599" spans="1:3" ht="15.75" thickBot="1">
      <c r="A599" s="1"/>
      <c r="B599" s="1"/>
      <c r="C599" s="1"/>
    </row>
    <row r="600" spans="1:3" ht="15.75" thickBot="1">
      <c r="A600" s="1"/>
      <c r="B600" s="1"/>
      <c r="C600" s="1"/>
    </row>
    <row r="601" spans="1:3" ht="15.75" thickBot="1">
      <c r="A601" s="1"/>
      <c r="B601" s="1"/>
      <c r="C601" s="1"/>
    </row>
    <row r="602" spans="1:3" ht="15.75" thickBot="1">
      <c r="A602" s="1"/>
      <c r="B602" s="1"/>
      <c r="C602" s="1"/>
    </row>
    <row r="603" spans="1:3" ht="15.75" thickBot="1">
      <c r="A603" s="1"/>
      <c r="B603" s="1"/>
      <c r="C603" s="1"/>
    </row>
    <row r="604" spans="1:3" ht="15.75" thickBot="1">
      <c r="A604" s="1"/>
      <c r="B604" s="1"/>
      <c r="C604" s="1"/>
    </row>
    <row r="605" spans="1:3" ht="15.75" thickBot="1">
      <c r="A605" s="1"/>
      <c r="B605" s="1"/>
      <c r="C605" s="1"/>
    </row>
    <row r="606" spans="1:3" ht="15.75" thickBot="1">
      <c r="A606" s="1"/>
      <c r="B606" s="1"/>
      <c r="C606" s="1"/>
    </row>
    <row r="607" spans="1:3" ht="15.75" thickBot="1">
      <c r="A607" s="1"/>
      <c r="B607" s="1"/>
      <c r="C607" s="1"/>
    </row>
    <row r="608" spans="1:3" ht="15.75" thickBot="1">
      <c r="A608" s="1"/>
      <c r="B608" s="1"/>
      <c r="C608" s="1"/>
    </row>
    <row r="609" spans="1:3" ht="15.75" thickBot="1">
      <c r="A609" s="1"/>
      <c r="B609" s="1"/>
      <c r="C609" s="1"/>
    </row>
    <row r="610" spans="1:3" ht="15.75" thickBot="1">
      <c r="A610" s="1"/>
      <c r="B610" s="1"/>
      <c r="C610" s="1"/>
    </row>
    <row r="611" spans="1:3" ht="15.75" thickBot="1">
      <c r="A611" s="1"/>
      <c r="B611" s="1"/>
      <c r="C611" s="1"/>
    </row>
    <row r="612" spans="1:3" ht="15.75" thickBot="1">
      <c r="A612" s="1"/>
      <c r="B612" s="1"/>
      <c r="C612" s="1"/>
    </row>
    <row r="613" spans="1:3" ht="15.75" thickBot="1">
      <c r="A613" s="1"/>
      <c r="B613" s="1"/>
      <c r="C613" s="1"/>
    </row>
    <row r="614" spans="1:3" ht="15.75" thickBot="1">
      <c r="A614" s="1"/>
      <c r="B614" s="1"/>
      <c r="C614" s="1"/>
    </row>
    <row r="615" spans="1:3" ht="15.75" thickBot="1">
      <c r="A615" s="1"/>
      <c r="B615" s="1"/>
      <c r="C615" s="1"/>
    </row>
    <row r="616" spans="1:3" ht="15.75" thickBot="1">
      <c r="A616" s="1"/>
      <c r="B616" s="1"/>
      <c r="C616" s="1"/>
    </row>
    <row r="617" spans="1:3" ht="15.75" thickBot="1">
      <c r="A617" s="1"/>
      <c r="B617" s="1"/>
      <c r="C617" s="1"/>
    </row>
    <row r="618" spans="1:3" ht="15.75" thickBot="1">
      <c r="A618" s="1"/>
      <c r="B618" s="1"/>
      <c r="C618" s="1"/>
    </row>
    <row r="619" spans="1:3" ht="15.75" thickBot="1">
      <c r="A619" s="1"/>
      <c r="B619" s="1"/>
      <c r="C619" s="1"/>
    </row>
    <row r="620" spans="1:3" ht="15.75" thickBot="1">
      <c r="A620" s="1"/>
      <c r="B620" s="1"/>
      <c r="C620" s="1"/>
    </row>
    <row r="621" spans="1:3" ht="15.75" thickBot="1">
      <c r="A621" s="1"/>
      <c r="B621" s="1"/>
      <c r="C621" s="1"/>
    </row>
    <row r="622" spans="1:3" ht="15.75" thickBot="1">
      <c r="A622" s="1"/>
      <c r="B622" s="1"/>
      <c r="C622" s="1"/>
    </row>
    <row r="623" spans="1:3" ht="15.75" thickBot="1">
      <c r="A623" s="1"/>
      <c r="B623" s="1"/>
      <c r="C623" s="1"/>
    </row>
    <row r="624" spans="1:3" ht="15.75" thickBot="1">
      <c r="A624" s="1"/>
      <c r="B624" s="1"/>
      <c r="C624" s="1"/>
    </row>
    <row r="625" spans="1:3" ht="15.75" thickBot="1">
      <c r="A625" s="1"/>
      <c r="B625" s="1"/>
      <c r="C625" s="1"/>
    </row>
    <row r="626" spans="1:3" ht="15.75" thickBot="1">
      <c r="A626" s="1"/>
      <c r="B626" s="1"/>
      <c r="C626" s="1"/>
    </row>
    <row r="627" spans="1:3" ht="15.75" thickBot="1">
      <c r="A627" s="1"/>
      <c r="B627" s="1"/>
      <c r="C627" s="1"/>
    </row>
    <row r="628" spans="1:3" ht="15.75" thickBot="1">
      <c r="A628" s="1"/>
      <c r="B628" s="1"/>
      <c r="C628" s="1"/>
    </row>
    <row r="629" spans="1:3" ht="15.75" thickBot="1">
      <c r="A629" s="1"/>
      <c r="B629" s="1"/>
      <c r="C629" s="1"/>
    </row>
    <row r="630" spans="1:3" ht="15.75" thickBot="1">
      <c r="A630" s="1"/>
      <c r="B630" s="1"/>
      <c r="C630" s="1"/>
    </row>
    <row r="631" spans="1:3" ht="15.75" thickBot="1">
      <c r="A631" s="1"/>
      <c r="B631" s="1"/>
      <c r="C631" s="1"/>
    </row>
    <row r="632" spans="1:3" ht="15.75" thickBot="1">
      <c r="A632" s="1"/>
      <c r="B632" s="1"/>
      <c r="C632" s="1"/>
    </row>
    <row r="633" spans="1:3" ht="15.75" thickBot="1">
      <c r="A633" s="1"/>
      <c r="B633" s="1"/>
      <c r="C633" s="1"/>
    </row>
    <row r="634" spans="1:3" ht="15.75" thickBot="1">
      <c r="A634" s="1"/>
      <c r="B634" s="1"/>
      <c r="C634" s="1"/>
    </row>
    <row r="635" spans="1:3" ht="15.75" thickBot="1">
      <c r="A635" s="1"/>
      <c r="B635" s="1"/>
      <c r="C635" s="1"/>
    </row>
    <row r="636" spans="1:3" ht="15.75" thickBot="1">
      <c r="A636" s="1"/>
      <c r="B636" s="1"/>
      <c r="C636" s="1"/>
    </row>
    <row r="637" spans="1:3" ht="15.75" thickBot="1">
      <c r="A637" s="1"/>
      <c r="B637" s="1"/>
      <c r="C637" s="1"/>
    </row>
    <row r="638" spans="1:3" ht="15.75" thickBot="1">
      <c r="A638" s="1"/>
      <c r="B638" s="1"/>
      <c r="C638" s="1"/>
    </row>
    <row r="639" spans="1:3" ht="15.75" thickBot="1">
      <c r="A639" s="1"/>
      <c r="B639" s="1"/>
      <c r="C639" s="1"/>
    </row>
    <row r="640" spans="1:3" ht="15.75" thickBot="1">
      <c r="A640" s="1"/>
      <c r="B640" s="1"/>
      <c r="C640" s="1"/>
    </row>
    <row r="641" spans="1:3" ht="15.75" thickBot="1">
      <c r="A641" s="1"/>
      <c r="B641" s="1"/>
      <c r="C641" s="1"/>
    </row>
    <row r="642" spans="1:3" ht="15.75" thickBot="1">
      <c r="A642" s="1"/>
      <c r="B642" s="1"/>
      <c r="C642" s="1"/>
    </row>
    <row r="643" spans="1:3" ht="15.75" thickBot="1">
      <c r="A643" s="1"/>
      <c r="B643" s="1"/>
      <c r="C643" s="1"/>
    </row>
    <row r="644" spans="1:3" ht="15.75" thickBot="1">
      <c r="A644" s="1"/>
      <c r="B644" s="1"/>
      <c r="C644" s="1"/>
    </row>
    <row r="645" spans="1:3" ht="15.75" thickBot="1">
      <c r="A645" s="1"/>
      <c r="B645" s="1"/>
      <c r="C645" s="1"/>
    </row>
    <row r="646" spans="1:3" ht="15.75" thickBot="1">
      <c r="A646" s="1"/>
      <c r="B646" s="1"/>
      <c r="C646" s="1"/>
    </row>
    <row r="647" spans="1:3" ht="15.75" thickBot="1">
      <c r="A647" s="1"/>
      <c r="B647" s="1"/>
      <c r="C647" s="1"/>
    </row>
    <row r="648" spans="1:3" ht="15.75" thickBot="1">
      <c r="A648" s="1"/>
      <c r="B648" s="1"/>
      <c r="C648" s="1"/>
    </row>
    <row r="649" spans="1:3" ht="15.75" thickBot="1">
      <c r="A649" s="1"/>
      <c r="B649" s="1"/>
      <c r="C649" s="1"/>
    </row>
    <row r="650" spans="1:3" ht="15.75" thickBot="1">
      <c r="A650" s="1"/>
      <c r="B650" s="1"/>
      <c r="C650" s="1"/>
    </row>
    <row r="651" spans="1:3" ht="15.75" thickBot="1">
      <c r="A651" s="1"/>
      <c r="B651" s="1"/>
      <c r="C651" s="1"/>
    </row>
    <row r="652" spans="1:3" ht="15.75" thickBot="1">
      <c r="A652" s="1"/>
      <c r="B652" s="1"/>
      <c r="C652" s="1"/>
    </row>
    <row r="653" spans="1:3" ht="15.75" thickBot="1">
      <c r="A653" s="1"/>
      <c r="B653" s="1"/>
      <c r="C653" s="1"/>
    </row>
    <row r="654" spans="1:3" ht="15.75" thickBot="1">
      <c r="A654" s="1"/>
      <c r="B654" s="1"/>
      <c r="C654" s="1"/>
    </row>
    <row r="655" spans="1:3" ht="15.75" thickBot="1">
      <c r="A655" s="1"/>
      <c r="B655" s="1"/>
      <c r="C655" s="1"/>
    </row>
    <row r="656" spans="1:3" ht="15.75" thickBot="1">
      <c r="A656" s="1"/>
      <c r="B656" s="1"/>
      <c r="C656" s="1"/>
    </row>
    <row r="657" spans="1:3" ht="15.75" thickBot="1">
      <c r="A657" s="1"/>
      <c r="B657" s="1"/>
      <c r="C657" s="1"/>
    </row>
    <row r="658" spans="1:3" ht="15.75" thickBot="1">
      <c r="A658" s="1"/>
      <c r="B658" s="1"/>
      <c r="C658" s="1"/>
    </row>
    <row r="659" spans="1:3" ht="15.75" thickBot="1">
      <c r="A659" s="1"/>
      <c r="B659" s="1"/>
      <c r="C659" s="1"/>
    </row>
    <row r="660" spans="1:3" ht="15.75" thickBot="1">
      <c r="A660" s="1"/>
      <c r="B660" s="1"/>
      <c r="C660" s="1"/>
    </row>
    <row r="661" spans="1:3" ht="15.75" thickBot="1">
      <c r="A661" s="1"/>
      <c r="B661" s="1"/>
      <c r="C661" s="1"/>
    </row>
    <row r="662" spans="1:3" ht="15.75" thickBot="1">
      <c r="A662" s="1"/>
      <c r="B662" s="1"/>
      <c r="C662" s="1"/>
    </row>
    <row r="663" spans="1:3" ht="15.75" thickBot="1">
      <c r="A663" s="1"/>
      <c r="B663" s="1"/>
      <c r="C663" s="1"/>
    </row>
    <row r="664" spans="1:3" ht="15.75" thickBot="1">
      <c r="A664" s="1"/>
      <c r="B664" s="1"/>
      <c r="C664" s="1"/>
    </row>
    <row r="665" spans="1:3" ht="15.75" thickBot="1">
      <c r="A665" s="1"/>
      <c r="B665" s="1"/>
      <c r="C665" s="1"/>
    </row>
    <row r="666" spans="1:3" ht="15.75" thickBot="1">
      <c r="A666" s="1"/>
      <c r="B666" s="1"/>
      <c r="C666" s="1"/>
    </row>
    <row r="667" spans="1:3" ht="15.75" thickBot="1">
      <c r="A667" s="1"/>
      <c r="B667" s="1"/>
      <c r="C667" s="1"/>
    </row>
    <row r="668" spans="1:3" ht="15.75" thickBot="1">
      <c r="A668" s="1"/>
      <c r="B668" s="1"/>
      <c r="C668" s="1"/>
    </row>
    <row r="669" spans="1:3" ht="15.75" thickBot="1">
      <c r="A669" s="1"/>
      <c r="B669" s="1"/>
      <c r="C669" s="1"/>
    </row>
    <row r="670" spans="1:3" ht="15.75" thickBot="1">
      <c r="A670" s="1"/>
      <c r="B670" s="1"/>
      <c r="C670" s="1"/>
    </row>
    <row r="671" spans="1:3" ht="15.75" thickBot="1">
      <c r="A671" s="1"/>
      <c r="B671" s="1"/>
      <c r="C671" s="1"/>
    </row>
    <row r="672" spans="1:3" ht="15.75" thickBot="1">
      <c r="A672" s="1"/>
      <c r="B672" s="1"/>
      <c r="C672" s="1"/>
    </row>
    <row r="673" spans="1:3" ht="15.75" thickBot="1">
      <c r="A673" s="1"/>
      <c r="B673" s="1"/>
      <c r="C673" s="1"/>
    </row>
    <row r="674" spans="1:3" ht="15.75" thickBot="1">
      <c r="A674" s="1"/>
      <c r="B674" s="1"/>
      <c r="C674" s="1"/>
    </row>
    <row r="675" spans="1:3" ht="15.75" thickBot="1">
      <c r="A675" s="1"/>
      <c r="B675" s="1"/>
      <c r="C675" s="1"/>
    </row>
    <row r="676" spans="1:3" ht="15.75" thickBot="1">
      <c r="A676" s="1"/>
      <c r="B676" s="1"/>
      <c r="C676" s="1"/>
    </row>
    <row r="677" spans="1:3" ht="15.75" thickBot="1">
      <c r="A677" s="1"/>
      <c r="B677" s="1"/>
      <c r="C677" s="1"/>
    </row>
    <row r="678" spans="1:3" ht="15.75" thickBot="1">
      <c r="A678" s="1"/>
      <c r="B678" s="1"/>
      <c r="C678" s="1"/>
    </row>
    <row r="679" spans="1:3" ht="15.75" thickBot="1">
      <c r="A679" s="1"/>
      <c r="B679" s="1"/>
      <c r="C679" s="1"/>
    </row>
    <row r="680" spans="1:3" ht="15.75" thickBot="1">
      <c r="A680" s="1"/>
      <c r="B680" s="1"/>
      <c r="C680" s="1"/>
    </row>
    <row r="681" spans="1:3" ht="15.75" thickBot="1">
      <c r="A681" s="1"/>
      <c r="B681" s="1"/>
      <c r="C681" s="1"/>
    </row>
    <row r="682" spans="1:3" ht="15.75" thickBot="1">
      <c r="A682" s="1"/>
      <c r="B682" s="1"/>
      <c r="C682" s="1"/>
    </row>
    <row r="683" spans="1:3" ht="15.75" thickBot="1">
      <c r="A683" s="1"/>
      <c r="B683" s="1"/>
      <c r="C683" s="1"/>
    </row>
    <row r="684" spans="1:3" ht="15.75" thickBot="1">
      <c r="A684" s="1"/>
      <c r="B684" s="1"/>
      <c r="C684" s="1"/>
    </row>
    <row r="685" spans="1:3" ht="15.75" thickBot="1">
      <c r="A685" s="1"/>
      <c r="B685" s="1"/>
      <c r="C685" s="1"/>
    </row>
    <row r="686" spans="1:3" ht="15.75" thickBot="1">
      <c r="A686" s="1"/>
      <c r="B686" s="1"/>
      <c r="C686" s="1"/>
    </row>
    <row r="687" spans="1:3" ht="15.75" thickBot="1">
      <c r="A687" s="1"/>
      <c r="B687" s="1"/>
      <c r="C687" s="1"/>
    </row>
    <row r="688" spans="1:3" ht="15.75" thickBot="1">
      <c r="A688" s="1"/>
      <c r="B688" s="1"/>
      <c r="C688" s="1"/>
    </row>
    <row r="689" spans="1:3" ht="15.75" thickBot="1">
      <c r="A689" s="1"/>
      <c r="B689" s="1"/>
      <c r="C689" s="1"/>
    </row>
    <row r="690" spans="1:3" ht="15.75" thickBot="1">
      <c r="A690" s="1"/>
      <c r="B690" s="1"/>
      <c r="C690" s="1"/>
    </row>
    <row r="691" spans="1:3" ht="15.75" thickBot="1">
      <c r="A691" s="1"/>
      <c r="B691" s="1"/>
      <c r="C691" s="1"/>
    </row>
    <row r="692" spans="1:3" ht="15.75" thickBot="1">
      <c r="A692" s="1"/>
      <c r="B692" s="1"/>
      <c r="C692" s="1"/>
    </row>
    <row r="693" spans="1:3" ht="15.75" thickBot="1">
      <c r="A693" s="1"/>
      <c r="B693" s="1"/>
      <c r="C693" s="1"/>
    </row>
    <row r="694" spans="1:3" ht="15.75" thickBot="1">
      <c r="A694" s="1"/>
      <c r="B694" s="1"/>
      <c r="C694" s="1"/>
    </row>
    <row r="695" spans="1:3" ht="15.75" thickBot="1">
      <c r="A695" s="1"/>
      <c r="B695" s="1"/>
      <c r="C695" s="1"/>
    </row>
    <row r="696" spans="1:3" ht="15.75" thickBot="1">
      <c r="A696" s="1"/>
      <c r="B696" s="1"/>
      <c r="C696" s="1"/>
    </row>
    <row r="697" spans="1:3" ht="15.75" thickBot="1">
      <c r="A697" s="1"/>
      <c r="B697" s="1"/>
      <c r="C697" s="1"/>
    </row>
    <row r="698" spans="1:3" ht="15.75" thickBot="1">
      <c r="A698" s="1"/>
      <c r="B698" s="1"/>
      <c r="C698" s="1"/>
    </row>
    <row r="699" spans="1:3" ht="15.75" thickBot="1">
      <c r="A699" s="1"/>
      <c r="B699" s="1"/>
      <c r="C699" s="1"/>
    </row>
    <row r="700" spans="1:3" ht="15.75" thickBot="1">
      <c r="A700" s="1"/>
      <c r="B700" s="1"/>
      <c r="C700" s="1"/>
    </row>
    <row r="701" spans="1:3" ht="15.75" thickBot="1">
      <c r="A701" s="1"/>
      <c r="B701" s="1"/>
      <c r="C701" s="1"/>
    </row>
    <row r="702" spans="1:3" ht="15.75" thickBot="1">
      <c r="A702" s="1"/>
      <c r="B702" s="1"/>
      <c r="C702" s="1"/>
    </row>
    <row r="703" spans="1:3" ht="15.75" thickBot="1">
      <c r="A703" s="1"/>
      <c r="B703" s="1"/>
      <c r="C703" s="1"/>
    </row>
    <row r="704" spans="1:3" ht="15.75" thickBot="1">
      <c r="A704" s="1"/>
      <c r="B704" s="1"/>
      <c r="C704" s="1"/>
    </row>
    <row r="705" spans="1:3" ht="15.75" thickBot="1">
      <c r="A705" s="1"/>
      <c r="B705" s="1"/>
      <c r="C705" s="1"/>
    </row>
    <row r="706" spans="1:3" ht="15.75" thickBot="1">
      <c r="A706" s="1"/>
      <c r="B706" s="1"/>
      <c r="C706" s="1"/>
    </row>
    <row r="707" spans="1:3" ht="15.75" thickBot="1">
      <c r="A707" s="1"/>
      <c r="B707" s="1"/>
      <c r="C707" s="1"/>
    </row>
    <row r="708" spans="1:3" ht="15.75" thickBot="1">
      <c r="A708" s="1"/>
      <c r="B708" s="1"/>
      <c r="C708" s="1"/>
    </row>
    <row r="709" spans="1:3" ht="15.75" thickBot="1">
      <c r="A709" s="1"/>
      <c r="B709" s="1"/>
      <c r="C709" s="1"/>
    </row>
    <row r="710" spans="1:3" ht="15.75" thickBot="1">
      <c r="A710" s="1"/>
      <c r="B710" s="1"/>
      <c r="C710" s="1"/>
    </row>
    <row r="711" spans="1:3" ht="15.75" thickBot="1">
      <c r="A711" s="1"/>
      <c r="B711" s="1"/>
      <c r="C711" s="1"/>
    </row>
    <row r="712" spans="1:3" ht="15.75" thickBot="1">
      <c r="A712" s="1"/>
      <c r="B712" s="1"/>
      <c r="C712" s="1"/>
    </row>
    <row r="713" spans="1:3" ht="15.75" thickBot="1">
      <c r="A713" s="1"/>
      <c r="B713" s="1"/>
      <c r="C713" s="1"/>
    </row>
    <row r="714" spans="1:3" ht="15.75" thickBot="1">
      <c r="A714" s="1"/>
      <c r="B714" s="1"/>
      <c r="C714" s="1"/>
    </row>
    <row r="715" spans="1:3" ht="15.75" thickBot="1">
      <c r="A715" s="1"/>
      <c r="B715" s="1"/>
      <c r="C715" s="1"/>
    </row>
    <row r="716" spans="1:3" ht="15.75" thickBot="1">
      <c r="A716" s="1"/>
      <c r="B716" s="1"/>
      <c r="C716" s="1"/>
    </row>
    <row r="717" spans="1:3" ht="15.75" thickBot="1">
      <c r="A717" s="1"/>
      <c r="B717" s="1"/>
      <c r="C717" s="1"/>
    </row>
    <row r="718" spans="1:3" ht="15.75" thickBot="1">
      <c r="A718" s="1"/>
      <c r="B718" s="1"/>
      <c r="C718" s="1"/>
    </row>
    <row r="719" spans="1:3" ht="15.75" thickBot="1">
      <c r="A719" s="1"/>
      <c r="B719" s="1"/>
      <c r="C719" s="1"/>
    </row>
    <row r="720" spans="1:3" ht="15.75" thickBot="1">
      <c r="A720" s="1"/>
      <c r="B720" s="1"/>
      <c r="C720" s="1"/>
    </row>
    <row r="721" spans="1:3" ht="15.75" thickBot="1">
      <c r="A721" s="1"/>
      <c r="B721" s="1"/>
      <c r="C721" s="1"/>
    </row>
    <row r="722" spans="1:3" ht="15.75" thickBot="1">
      <c r="A722" s="1"/>
      <c r="B722" s="1"/>
      <c r="C722" s="1"/>
    </row>
    <row r="723" spans="1:3" ht="15.75" thickBot="1">
      <c r="A723" s="1"/>
      <c r="B723" s="1"/>
      <c r="C723" s="1"/>
    </row>
    <row r="724" spans="1:3" ht="15.75" thickBot="1">
      <c r="A724" s="1"/>
      <c r="B724" s="1"/>
      <c r="C724" s="1"/>
    </row>
    <row r="725" spans="1:3" ht="15.75" thickBot="1">
      <c r="A725" s="1"/>
      <c r="B725" s="1"/>
      <c r="C725" s="1"/>
    </row>
    <row r="726" spans="1:3" ht="15.75" thickBot="1">
      <c r="A726" s="1"/>
      <c r="B726" s="1"/>
      <c r="C726" s="1"/>
    </row>
    <row r="727" spans="1:3" ht="15.75" thickBot="1">
      <c r="A727" s="1"/>
      <c r="B727" s="1"/>
      <c r="C727" s="1"/>
    </row>
    <row r="728" spans="1:3" ht="15.75" thickBot="1">
      <c r="A728" s="1"/>
      <c r="B728" s="1"/>
      <c r="C728" s="1"/>
    </row>
    <row r="729" spans="1:3" ht="15.75" thickBot="1">
      <c r="A729" s="1"/>
      <c r="B729" s="1"/>
      <c r="C729" s="1"/>
    </row>
    <row r="730" spans="1:3" ht="15.75" thickBot="1">
      <c r="A730" s="1"/>
      <c r="B730" s="1"/>
      <c r="C730" s="1"/>
    </row>
    <row r="731" spans="1:3" ht="15.75" thickBot="1">
      <c r="A731" s="1"/>
      <c r="B731" s="1"/>
      <c r="C731" s="1"/>
    </row>
    <row r="732" spans="1:3" ht="15.75" thickBot="1">
      <c r="A732" s="1"/>
      <c r="B732" s="1"/>
      <c r="C732" s="1"/>
    </row>
    <row r="733" spans="1:3" ht="15.75" thickBot="1">
      <c r="A733" s="1"/>
      <c r="B733" s="1"/>
      <c r="C733" s="1"/>
    </row>
    <row r="734" spans="1:3" ht="15.75" thickBot="1">
      <c r="A734" s="1"/>
      <c r="B734" s="1"/>
      <c r="C734" s="1"/>
    </row>
    <row r="735" spans="1:3" ht="15.75" thickBot="1">
      <c r="A735" s="1"/>
      <c r="B735" s="1"/>
      <c r="C735" s="1"/>
    </row>
    <row r="736" spans="1:3" ht="15.75" thickBot="1">
      <c r="A736" s="1"/>
      <c r="B736" s="1"/>
      <c r="C736" s="1"/>
    </row>
    <row r="737" spans="1:3" ht="15.75" thickBot="1">
      <c r="A737" s="1"/>
      <c r="B737" s="1"/>
      <c r="C737" s="1"/>
    </row>
    <row r="738" spans="1:3" ht="15.75" thickBot="1">
      <c r="A738" s="1"/>
      <c r="B738" s="1"/>
      <c r="C738" s="1"/>
    </row>
    <row r="739" spans="1:3" ht="15.75" thickBot="1">
      <c r="A739" s="1"/>
      <c r="B739" s="1"/>
      <c r="C739" s="1"/>
    </row>
    <row r="740" spans="1:3" ht="15.75" thickBot="1">
      <c r="A740" s="1"/>
      <c r="B740" s="1"/>
      <c r="C740" s="1"/>
    </row>
    <row r="741" spans="1:3" ht="15.75" thickBot="1">
      <c r="A741" s="1"/>
      <c r="B741" s="1"/>
      <c r="C741" s="1"/>
    </row>
    <row r="742" spans="1:3" ht="15.75" thickBot="1">
      <c r="A742" s="1"/>
      <c r="B742" s="1"/>
      <c r="C742" s="1"/>
    </row>
    <row r="743" spans="1:3" ht="15.75" thickBot="1">
      <c r="A743" s="1"/>
      <c r="B743" s="1"/>
      <c r="C743" s="1"/>
    </row>
    <row r="744" spans="1:3" ht="15.75" thickBot="1">
      <c r="A744" s="1"/>
      <c r="B744" s="1"/>
      <c r="C744" s="1"/>
    </row>
    <row r="745" spans="1:3" ht="15.75" thickBot="1">
      <c r="A745" s="1"/>
      <c r="B745" s="1"/>
      <c r="C745" s="1"/>
    </row>
    <row r="746" spans="1:3" ht="15.75" thickBot="1">
      <c r="A746" s="1"/>
      <c r="B746" s="1"/>
      <c r="C746" s="1"/>
    </row>
    <row r="747" spans="1:3" ht="15.75" thickBot="1">
      <c r="A747" s="1"/>
      <c r="B747" s="1"/>
      <c r="C747" s="1"/>
    </row>
    <row r="748" spans="1:3" ht="15.75" thickBot="1">
      <c r="A748" s="1"/>
      <c r="B748" s="1"/>
      <c r="C748" s="1"/>
    </row>
    <row r="749" spans="1:3" ht="15.75" thickBot="1">
      <c r="A749" s="1"/>
      <c r="B749" s="1"/>
      <c r="C749" s="1"/>
    </row>
    <row r="750" spans="1:3" ht="15.75" thickBot="1">
      <c r="A750" s="1"/>
      <c r="B750" s="1"/>
      <c r="C750" s="1"/>
    </row>
    <row r="751" spans="1:3" ht="15.75" thickBot="1">
      <c r="A751" s="1"/>
      <c r="B751" s="1"/>
      <c r="C751" s="1"/>
    </row>
    <row r="752" spans="1:3" ht="15.75" thickBot="1">
      <c r="A752" s="1"/>
      <c r="B752" s="1"/>
      <c r="C752" s="1"/>
    </row>
    <row r="753" spans="1:3" ht="15.75" thickBot="1">
      <c r="A753" s="1"/>
      <c r="B753" s="1"/>
      <c r="C753" s="1"/>
    </row>
    <row r="754" spans="1:3" ht="15.75" thickBot="1">
      <c r="A754" s="1"/>
      <c r="B754" s="1"/>
      <c r="C754" s="1"/>
    </row>
    <row r="755" spans="1:3" ht="15.75" thickBot="1">
      <c r="A755" s="1"/>
      <c r="B755" s="1"/>
      <c r="C755" s="1"/>
    </row>
    <row r="756" spans="1:3" ht="15.75" thickBot="1">
      <c r="A756" s="1"/>
      <c r="B756" s="1"/>
      <c r="C756" s="1"/>
    </row>
    <row r="757" spans="1:3" ht="15.75" thickBot="1">
      <c r="A757" s="1"/>
      <c r="B757" s="1"/>
      <c r="C757" s="1"/>
    </row>
    <row r="758" spans="1:3" ht="15.75" thickBot="1">
      <c r="A758" s="1"/>
      <c r="B758" s="1"/>
      <c r="C758" s="1"/>
    </row>
    <row r="759" spans="1:3" ht="15.75" thickBot="1">
      <c r="A759" s="1"/>
      <c r="B759" s="1"/>
      <c r="C759" s="1"/>
    </row>
    <row r="760" spans="1:3" ht="15.75" thickBot="1">
      <c r="A760" s="1"/>
      <c r="B760" s="1"/>
      <c r="C760" s="1"/>
    </row>
    <row r="761" spans="1:3" ht="15.75" thickBot="1">
      <c r="A761" s="1"/>
      <c r="B761" s="1"/>
      <c r="C761" s="1"/>
    </row>
    <row r="762" spans="1:3" ht="15.75" thickBot="1">
      <c r="A762" s="1"/>
      <c r="B762" s="1"/>
      <c r="C762" s="1"/>
    </row>
    <row r="763" spans="1:3" ht="15.75" thickBot="1">
      <c r="A763" s="1"/>
      <c r="B763" s="1"/>
      <c r="C763" s="1"/>
    </row>
    <row r="764" spans="1:3" ht="15.75" thickBot="1">
      <c r="A764" s="1"/>
      <c r="B764" s="1"/>
      <c r="C764" s="1"/>
    </row>
    <row r="765" spans="1:3" ht="15.75" thickBot="1">
      <c r="A765" s="1"/>
      <c r="B765" s="1"/>
      <c r="C765" s="1"/>
    </row>
    <row r="766" spans="1:3" ht="15.75" thickBot="1">
      <c r="A766" s="1"/>
      <c r="B766" s="1"/>
      <c r="C766" s="1"/>
    </row>
    <row r="767" spans="1:3" ht="15.75" thickBot="1">
      <c r="A767" s="1"/>
      <c r="B767" s="1"/>
      <c r="C767" s="1"/>
    </row>
    <row r="768" spans="1:3" ht="15.75" thickBot="1">
      <c r="A768" s="1"/>
      <c r="B768" s="1"/>
      <c r="C768" s="1"/>
    </row>
    <row r="769" spans="1:3" ht="15.75" thickBot="1">
      <c r="A769" s="1"/>
      <c r="B769" s="1"/>
      <c r="C769" s="1"/>
    </row>
    <row r="770" spans="1:3" ht="15.75" thickBot="1">
      <c r="A770" s="1"/>
      <c r="B770" s="1"/>
      <c r="C770" s="1"/>
    </row>
    <row r="771" spans="1:3" ht="15.75" thickBot="1">
      <c r="A771" s="1"/>
      <c r="B771" s="1"/>
      <c r="C771" s="1"/>
    </row>
    <row r="772" spans="1:3" ht="15.75" thickBot="1">
      <c r="A772" s="1"/>
      <c r="B772" s="1"/>
      <c r="C772" s="1"/>
    </row>
    <row r="773" spans="1:3" ht="15.75" thickBot="1">
      <c r="A773" s="1"/>
      <c r="B773" s="1"/>
      <c r="C773" s="1"/>
    </row>
    <row r="774" spans="1:3" ht="15.75" thickBot="1">
      <c r="A774" s="1"/>
      <c r="B774" s="1"/>
      <c r="C774" s="1"/>
    </row>
    <row r="775" spans="1:3" ht="15.75" thickBot="1">
      <c r="A775" s="1"/>
      <c r="B775" s="1"/>
      <c r="C775" s="1"/>
    </row>
    <row r="776" spans="1:3" ht="15.75" thickBot="1">
      <c r="A776" s="1"/>
      <c r="B776" s="1"/>
      <c r="C776" s="1"/>
    </row>
    <row r="777" spans="1:3" ht="15.75" thickBot="1">
      <c r="A777" s="1"/>
      <c r="B777" s="1"/>
      <c r="C777" s="1"/>
    </row>
    <row r="778" spans="1:3" ht="15.75" thickBot="1">
      <c r="A778" s="1"/>
      <c r="B778" s="1"/>
      <c r="C778" s="1"/>
    </row>
    <row r="779" spans="1:3" ht="15.75" thickBot="1">
      <c r="A779" s="1"/>
      <c r="B779" s="1"/>
      <c r="C779" s="1"/>
    </row>
    <row r="780" spans="1:3" ht="15.75" thickBot="1">
      <c r="A780" s="1"/>
      <c r="B780" s="1"/>
      <c r="C780" s="1"/>
    </row>
    <row r="781" spans="1:3" ht="15.75" thickBot="1">
      <c r="A781" s="1"/>
      <c r="B781" s="1"/>
      <c r="C781" s="1"/>
    </row>
    <row r="782" spans="1:3" ht="15.75" thickBot="1">
      <c r="A782" s="1"/>
      <c r="B782" s="1"/>
      <c r="C782" s="1"/>
    </row>
    <row r="783" spans="1:3" ht="15.75" thickBot="1">
      <c r="A783" s="1"/>
      <c r="B783" s="1"/>
      <c r="C783" s="1"/>
    </row>
    <row r="784" spans="1:3" ht="15.75" thickBot="1">
      <c r="A784" s="1"/>
      <c r="B784" s="1"/>
      <c r="C784" s="1"/>
    </row>
    <row r="785" spans="1:3" ht="15.75" thickBot="1">
      <c r="A785" s="1"/>
      <c r="B785" s="1"/>
      <c r="C785" s="1"/>
    </row>
    <row r="786" spans="1:3" ht="15.75" thickBot="1">
      <c r="A786" s="1"/>
      <c r="B786" s="1"/>
      <c r="C786" s="1"/>
    </row>
    <row r="787" spans="1:3" ht="15.75" thickBot="1">
      <c r="A787" s="1"/>
      <c r="B787" s="1"/>
      <c r="C787" s="1"/>
    </row>
    <row r="788" spans="1:3" ht="15.75" thickBot="1">
      <c r="A788" s="1"/>
      <c r="B788" s="1"/>
      <c r="C788" s="1"/>
    </row>
    <row r="789" spans="1:3" ht="15.75" thickBot="1">
      <c r="A789" s="1"/>
      <c r="B789" s="1"/>
      <c r="C789" s="1"/>
    </row>
    <row r="790" spans="1:3" ht="15.75" thickBot="1">
      <c r="A790" s="1"/>
      <c r="B790" s="1"/>
      <c r="C790" s="1"/>
    </row>
    <row r="791" spans="1:3" ht="15.75" thickBot="1">
      <c r="A791" s="1"/>
      <c r="B791" s="1"/>
      <c r="C791" s="1"/>
    </row>
    <row r="792" spans="1:3" ht="15.75" thickBot="1">
      <c r="A792" s="1"/>
      <c r="B792" s="1"/>
      <c r="C792" s="1"/>
    </row>
    <row r="793" spans="1:3" ht="15.75" thickBot="1">
      <c r="A793" s="1"/>
      <c r="B793" s="1"/>
      <c r="C793" s="1"/>
    </row>
    <row r="794" spans="1:3" ht="15.75" thickBot="1">
      <c r="A794" s="1"/>
      <c r="B794" s="1"/>
      <c r="C794" s="1"/>
    </row>
    <row r="795" spans="1:3" ht="15.75" thickBot="1">
      <c r="A795" s="1"/>
      <c r="B795" s="1"/>
      <c r="C795" s="1"/>
    </row>
    <row r="796" spans="1:3" ht="15.75" thickBot="1">
      <c r="A796" s="1"/>
      <c r="B796" s="1"/>
      <c r="C796" s="1"/>
    </row>
    <row r="797" spans="1:3" ht="15.75" thickBot="1">
      <c r="A797" s="1"/>
      <c r="B797" s="1"/>
      <c r="C797" s="1"/>
    </row>
    <row r="798" spans="1:3" ht="15.75" thickBot="1">
      <c r="A798" s="1"/>
      <c r="B798" s="1"/>
      <c r="C798" s="1"/>
    </row>
    <row r="799" spans="1:3" ht="15.75" thickBot="1">
      <c r="A799" s="1"/>
      <c r="B799" s="1"/>
      <c r="C799" s="1"/>
    </row>
    <row r="800" spans="1:3" ht="15.75" thickBot="1">
      <c r="A800" s="1"/>
      <c r="B800" s="1"/>
      <c r="C800" s="1"/>
    </row>
    <row r="801" spans="1:3" ht="15.75" thickBot="1">
      <c r="A801" s="1"/>
      <c r="B801" s="1"/>
      <c r="C801" s="1"/>
    </row>
    <row r="802" spans="1:3" ht="15.75" thickBot="1">
      <c r="A802" s="1"/>
      <c r="B802" s="1"/>
      <c r="C802" s="1"/>
    </row>
    <row r="803" spans="1:3" ht="15.75" thickBot="1">
      <c r="A803" s="1"/>
      <c r="B803" s="1"/>
      <c r="C803" s="1"/>
    </row>
    <row r="804" spans="1:3" ht="15.75" thickBot="1">
      <c r="A804" s="1"/>
      <c r="B804" s="1"/>
      <c r="C804" s="1"/>
    </row>
    <row r="805" spans="1:3" ht="15.75" thickBot="1">
      <c r="A805" s="1"/>
      <c r="B805" s="1"/>
      <c r="C805" s="1"/>
    </row>
    <row r="806" spans="1:3" ht="15.75" thickBot="1">
      <c r="A806" s="1"/>
      <c r="B806" s="1"/>
      <c r="C806" s="1"/>
    </row>
    <row r="807" spans="1:3" ht="15.75" thickBot="1">
      <c r="A807" s="1"/>
      <c r="B807" s="1"/>
      <c r="C807" s="1"/>
    </row>
    <row r="808" spans="1:3" ht="15.75" thickBot="1">
      <c r="A808" s="1"/>
      <c r="B808" s="1"/>
      <c r="C808" s="1"/>
    </row>
    <row r="809" spans="1:3" ht="15.75" thickBot="1">
      <c r="A809" s="1"/>
      <c r="B809" s="1"/>
      <c r="C809" s="1"/>
    </row>
    <row r="810" spans="1:3" ht="15.75" thickBot="1">
      <c r="A810" s="1"/>
      <c r="B810" s="1"/>
      <c r="C810" s="1"/>
    </row>
    <row r="811" spans="1:3" ht="15.75" thickBot="1">
      <c r="A811" s="1"/>
      <c r="B811" s="1"/>
      <c r="C811" s="1"/>
    </row>
    <row r="812" spans="1:3" ht="15.75" thickBot="1">
      <c r="A812" s="1"/>
      <c r="B812" s="1"/>
      <c r="C812" s="1"/>
    </row>
    <row r="813" spans="1:3" ht="15.75" thickBot="1">
      <c r="A813" s="1"/>
      <c r="B813" s="1"/>
      <c r="C813" s="1"/>
    </row>
    <row r="814" spans="1:3" ht="15.75" thickBot="1">
      <c r="A814" s="1"/>
      <c r="B814" s="1"/>
      <c r="C814" s="1"/>
    </row>
    <row r="815" spans="1:3" ht="15.75" thickBot="1">
      <c r="A815" s="1"/>
      <c r="B815" s="1"/>
      <c r="C815" s="1"/>
    </row>
    <row r="816" spans="1:3" ht="15.75" thickBot="1">
      <c r="A816" s="1"/>
      <c r="B816" s="1"/>
      <c r="C816" s="1"/>
    </row>
    <row r="817" spans="1:3" ht="15.75" thickBot="1">
      <c r="A817" s="1"/>
      <c r="B817" s="1"/>
      <c r="C817" s="1"/>
    </row>
    <row r="818" spans="1:3" ht="15.75" thickBot="1">
      <c r="A818" s="1"/>
      <c r="B818" s="1"/>
      <c r="C818" s="1"/>
    </row>
    <row r="819" spans="1:3" ht="15.75" thickBot="1">
      <c r="A819" s="1"/>
      <c r="B819" s="1"/>
      <c r="C819" s="1"/>
    </row>
    <row r="820" spans="1:3" ht="15.75" thickBot="1">
      <c r="A820" s="1"/>
      <c r="B820" s="1"/>
      <c r="C820" s="1"/>
    </row>
    <row r="821" spans="1:3" ht="15.75" thickBot="1">
      <c r="A821" s="1"/>
      <c r="B821" s="1"/>
      <c r="C821" s="1"/>
    </row>
    <row r="822" spans="1:3" ht="15.75" thickBot="1">
      <c r="A822" s="1"/>
      <c r="B822" s="1"/>
      <c r="C822" s="1"/>
    </row>
    <row r="823" spans="1:3" ht="15.75" thickBot="1">
      <c r="A823" s="1"/>
      <c r="B823" s="1"/>
      <c r="C823" s="1"/>
    </row>
    <row r="824" spans="1:3" ht="15.75" thickBot="1">
      <c r="A824" s="1"/>
      <c r="B824" s="1"/>
      <c r="C824" s="1"/>
    </row>
    <row r="825" spans="1:3" ht="15.75" thickBot="1">
      <c r="A825" s="1"/>
      <c r="B825" s="1"/>
      <c r="C825" s="1"/>
    </row>
    <row r="826" spans="1:3" ht="15.75" thickBot="1">
      <c r="A826" s="1"/>
      <c r="B826" s="1"/>
      <c r="C826" s="1"/>
    </row>
    <row r="827" spans="1:3" ht="15.75" thickBot="1">
      <c r="A827" s="1"/>
      <c r="B827" s="1"/>
      <c r="C827" s="1"/>
    </row>
    <row r="828" spans="1:3" ht="15.75" thickBot="1">
      <c r="A828" s="1"/>
      <c r="B828" s="1"/>
      <c r="C828" s="1"/>
    </row>
    <row r="829" spans="1:3" ht="15.75" thickBot="1">
      <c r="A829" s="1"/>
      <c r="B829" s="1"/>
      <c r="C829" s="1"/>
    </row>
    <row r="830" spans="1:3" ht="15.75" thickBot="1">
      <c r="A830" s="1"/>
      <c r="B830" s="1"/>
      <c r="C830" s="1"/>
    </row>
    <row r="831" spans="1:3" ht="15.75" thickBot="1">
      <c r="A831" s="1"/>
      <c r="B831" s="1"/>
      <c r="C831" s="1"/>
    </row>
    <row r="832" spans="1:3" ht="15.75" thickBot="1">
      <c r="A832" s="1"/>
      <c r="B832" s="1"/>
      <c r="C832" s="1"/>
    </row>
    <row r="833" spans="1:3" ht="15.75" thickBot="1">
      <c r="A833" s="1"/>
      <c r="B833" s="1"/>
      <c r="C833" s="1"/>
    </row>
    <row r="834" spans="1:3" ht="15.75" thickBot="1">
      <c r="A834" s="1"/>
      <c r="B834" s="1"/>
      <c r="C834" s="1"/>
    </row>
    <row r="835" spans="1:3" ht="15.75" thickBot="1">
      <c r="A835" s="1"/>
      <c r="B835" s="1"/>
      <c r="C835" s="1"/>
    </row>
    <row r="836" spans="1:3" ht="15.75" thickBot="1">
      <c r="A836" s="1"/>
      <c r="B836" s="1"/>
      <c r="C836" s="1"/>
    </row>
    <row r="837" spans="1:3" ht="15.75" thickBot="1">
      <c r="A837" s="1"/>
      <c r="B837" s="1"/>
      <c r="C837" s="1"/>
    </row>
    <row r="838" spans="1:3" ht="15.75" thickBot="1">
      <c r="A838" s="1"/>
      <c r="B838" s="1"/>
      <c r="C838" s="1"/>
    </row>
    <row r="839" spans="1:3" ht="15.75" thickBot="1">
      <c r="A839" s="1"/>
      <c r="B839" s="1"/>
      <c r="C839" s="1"/>
    </row>
    <row r="840" spans="1:3" ht="15.75" thickBot="1">
      <c r="A840" s="1"/>
      <c r="B840" s="1"/>
      <c r="C840" s="1"/>
    </row>
    <row r="841" spans="1:3" ht="15.75" thickBot="1">
      <c r="A841" s="1"/>
      <c r="B841" s="1"/>
      <c r="C841" s="1"/>
    </row>
    <row r="842" spans="1:3" ht="15.75" thickBot="1">
      <c r="A842" s="1"/>
      <c r="B842" s="1"/>
      <c r="C842" s="1"/>
    </row>
    <row r="843" spans="1:3" ht="15.75" thickBot="1">
      <c r="A843" s="1"/>
      <c r="B843" s="1"/>
      <c r="C843" s="1"/>
    </row>
    <row r="844" spans="1:3" ht="15.75" thickBot="1">
      <c r="A844" s="1"/>
      <c r="B844" s="1"/>
      <c r="C844" s="1"/>
    </row>
    <row r="845" spans="1:3" ht="15.75" thickBot="1">
      <c r="A845" s="1"/>
      <c r="B845" s="1"/>
      <c r="C845" s="1"/>
    </row>
    <row r="846" spans="1:3" ht="15.75" thickBot="1">
      <c r="A846" s="1"/>
      <c r="B846" s="1"/>
      <c r="C846" s="1"/>
    </row>
    <row r="847" spans="1:3" ht="15.75" thickBot="1">
      <c r="A847" s="1"/>
      <c r="B847" s="1"/>
      <c r="C847" s="1"/>
    </row>
    <row r="848" spans="1:3" ht="15.75" thickBot="1">
      <c r="A848" s="1"/>
      <c r="B848" s="1"/>
      <c r="C848" s="1"/>
    </row>
    <row r="849" spans="1:3" ht="15.75" thickBot="1">
      <c r="A849" s="1"/>
      <c r="B849" s="1"/>
      <c r="C849" s="1"/>
    </row>
    <row r="850" spans="1:3" ht="15.75" thickBot="1">
      <c r="A850" s="1"/>
      <c r="B850" s="1"/>
      <c r="C850" s="1"/>
    </row>
    <row r="851" spans="1:3" ht="15.75" thickBot="1">
      <c r="A851" s="1"/>
      <c r="B851" s="1"/>
      <c r="C851" s="1"/>
    </row>
    <row r="852" spans="1:3" ht="15.75" thickBot="1">
      <c r="A852" s="1"/>
      <c r="B852" s="1"/>
      <c r="C852" s="1"/>
    </row>
    <row r="853" spans="1:3" ht="15.75" thickBot="1">
      <c r="A853" s="1"/>
      <c r="B853" s="1"/>
      <c r="C853" s="1"/>
    </row>
    <row r="854" spans="1:3" ht="15.75" thickBot="1">
      <c r="A854" s="1"/>
      <c r="B854" s="1"/>
      <c r="C854" s="1"/>
    </row>
    <row r="855" spans="1:3" ht="15.75" thickBot="1">
      <c r="A855" s="1"/>
      <c r="B855" s="1"/>
      <c r="C855" s="1"/>
    </row>
    <row r="856" spans="1:3" ht="15.75" thickBot="1">
      <c r="A856" s="1"/>
      <c r="B856" s="1"/>
      <c r="C856" s="1"/>
    </row>
    <row r="857" spans="1:3" ht="15.75" thickBot="1">
      <c r="A857" s="1"/>
      <c r="B857" s="1"/>
      <c r="C857" s="1"/>
    </row>
    <row r="858" spans="1:3" ht="15.75" thickBot="1">
      <c r="A858" s="1"/>
      <c r="B858" s="1"/>
      <c r="C858" s="1"/>
    </row>
    <row r="859" spans="1:3" ht="15.75" thickBot="1">
      <c r="A859" s="1"/>
      <c r="B859" s="1"/>
      <c r="C859" s="1"/>
    </row>
    <row r="860" spans="1:3" ht="15.75" thickBot="1">
      <c r="A860" s="1"/>
      <c r="B860" s="1"/>
      <c r="C860" s="1"/>
    </row>
    <row r="861" spans="1:3" ht="15.75" thickBot="1">
      <c r="A861" s="1"/>
      <c r="B861" s="1"/>
      <c r="C861" s="1"/>
    </row>
    <row r="862" spans="1:3" ht="15.75" thickBot="1">
      <c r="A862" s="1"/>
      <c r="B862" s="1"/>
      <c r="C862" s="1"/>
    </row>
    <row r="863" spans="1:3" ht="15.75" thickBot="1">
      <c r="A863" s="1"/>
      <c r="B863" s="1"/>
      <c r="C863" s="1"/>
    </row>
    <row r="864" spans="1:3" ht="15.75" thickBot="1">
      <c r="A864" s="1"/>
      <c r="B864" s="1"/>
      <c r="C864" s="1"/>
    </row>
    <row r="865" spans="1:3" ht="15.75" thickBot="1">
      <c r="A865" s="1"/>
      <c r="B865" s="1"/>
      <c r="C865" s="1"/>
    </row>
    <row r="866" spans="1:3" ht="15.75" thickBot="1">
      <c r="A866" s="1"/>
      <c r="B866" s="1"/>
      <c r="C866" s="1"/>
    </row>
    <row r="867" spans="1:3" ht="15.75" thickBot="1">
      <c r="A867" s="1"/>
      <c r="B867" s="1"/>
      <c r="C867" s="1"/>
    </row>
    <row r="868" spans="1:3" ht="15.75" thickBot="1">
      <c r="A868" s="1"/>
      <c r="B868" s="1"/>
      <c r="C868" s="1"/>
    </row>
    <row r="869" spans="1:3" ht="15.75" thickBot="1">
      <c r="A869" s="1"/>
      <c r="B869" s="1"/>
      <c r="C869" s="1"/>
    </row>
    <row r="870" spans="1:3" ht="15.75" thickBot="1">
      <c r="A870" s="1"/>
      <c r="B870" s="1"/>
      <c r="C870" s="1"/>
    </row>
    <row r="871" spans="1:3" ht="15.75" thickBot="1">
      <c r="A871" s="1"/>
      <c r="B871" s="1"/>
      <c r="C871" s="1"/>
    </row>
    <row r="872" spans="1:3" ht="15.75" thickBot="1">
      <c r="A872" s="1"/>
      <c r="B872" s="1"/>
      <c r="C872" s="1"/>
    </row>
    <row r="873" spans="1:3" ht="15.75" thickBot="1">
      <c r="A873" s="1"/>
      <c r="B873" s="1"/>
      <c r="C873" s="1"/>
    </row>
    <row r="874" spans="1:3" ht="15.75" thickBot="1">
      <c r="A874" s="1"/>
      <c r="B874" s="1"/>
      <c r="C874" s="1"/>
    </row>
    <row r="875" spans="1:3" ht="15.75" thickBot="1">
      <c r="A875" s="1"/>
      <c r="B875" s="1"/>
      <c r="C875" s="1"/>
    </row>
    <row r="876" spans="1:3" ht="15.75" thickBot="1">
      <c r="A876" s="1"/>
      <c r="B876" s="1"/>
      <c r="C876" s="1"/>
    </row>
    <row r="877" spans="1:3" ht="15.75" thickBot="1">
      <c r="A877" s="1"/>
      <c r="B877" s="1"/>
      <c r="C877" s="1"/>
    </row>
    <row r="878" spans="1:3" ht="15.75" thickBot="1">
      <c r="A878" s="1"/>
      <c r="B878" s="1"/>
      <c r="C878" s="1"/>
    </row>
    <row r="879" spans="1:3" ht="15.75" thickBot="1">
      <c r="A879" s="1"/>
      <c r="B879" s="1"/>
      <c r="C879" s="1"/>
    </row>
    <row r="880" spans="1:3" ht="15.75" thickBot="1">
      <c r="A880" s="1"/>
      <c r="B880" s="1"/>
      <c r="C880" s="1"/>
    </row>
    <row r="881" spans="1:3" ht="15.75" thickBot="1">
      <c r="A881" s="1"/>
      <c r="B881" s="1"/>
      <c r="C881" s="1"/>
    </row>
    <row r="882" spans="1:3" ht="15.75" thickBot="1">
      <c r="A882" s="1"/>
      <c r="B882" s="1"/>
      <c r="C882" s="1"/>
    </row>
    <row r="883" spans="1:3" ht="15.75" thickBot="1">
      <c r="A883" s="1"/>
      <c r="B883" s="1"/>
      <c r="C883" s="1"/>
    </row>
    <row r="884" spans="1:3" ht="15.75" thickBot="1">
      <c r="A884" s="1"/>
      <c r="B884" s="1"/>
      <c r="C884" s="1"/>
    </row>
    <row r="885" spans="1:3" ht="15.75" thickBot="1">
      <c r="A885" s="1"/>
      <c r="B885" s="1"/>
      <c r="C885" s="1"/>
    </row>
    <row r="886" spans="1:3" ht="15.75" thickBot="1">
      <c r="A886" s="1"/>
      <c r="B886" s="1"/>
      <c r="C886" s="1"/>
    </row>
    <row r="887" spans="1:3" ht="15.75" thickBot="1">
      <c r="A887" s="1"/>
      <c r="B887" s="1"/>
      <c r="C887" s="1"/>
    </row>
    <row r="888" spans="1:3" ht="15.75" thickBot="1">
      <c r="A888" s="1"/>
      <c r="B888" s="1"/>
      <c r="C888" s="1"/>
    </row>
    <row r="889" spans="1:3" ht="15.75" thickBot="1">
      <c r="A889" s="1"/>
      <c r="B889" s="1"/>
      <c r="C889" s="1"/>
    </row>
    <row r="890" spans="1:3" ht="15.75" thickBot="1">
      <c r="A890" s="1"/>
      <c r="B890" s="1"/>
      <c r="C890" s="1"/>
    </row>
    <row r="891" spans="1:3" ht="15.75" thickBot="1">
      <c r="A891" s="1"/>
      <c r="B891" s="1"/>
      <c r="C891" s="1"/>
    </row>
    <row r="892" spans="1:3" ht="15.75" thickBot="1">
      <c r="A892" s="1"/>
      <c r="B892" s="1"/>
      <c r="C892" s="1"/>
    </row>
    <row r="893" spans="1:3" ht="15.75" thickBot="1">
      <c r="A893" s="1"/>
      <c r="B893" s="1"/>
      <c r="C893" s="1"/>
    </row>
    <row r="894" spans="1:3" ht="15.75" thickBot="1">
      <c r="A894" s="1"/>
      <c r="B894" s="1"/>
      <c r="C894" s="1"/>
    </row>
    <row r="895" spans="1:3" ht="15.75" thickBot="1">
      <c r="A895" s="1"/>
      <c r="B895" s="1"/>
      <c r="C895" s="1"/>
    </row>
    <row r="896" spans="1:3" ht="15.75" thickBot="1">
      <c r="A896" s="1"/>
      <c r="B896" s="1"/>
      <c r="C896" s="1"/>
    </row>
    <row r="897" spans="1:3" ht="15.75" thickBot="1">
      <c r="A897" s="1"/>
      <c r="B897" s="1"/>
      <c r="C897" s="1"/>
    </row>
    <row r="898" spans="1:3" ht="15.75" thickBot="1">
      <c r="A898" s="1"/>
      <c r="B898" s="1"/>
      <c r="C898" s="1"/>
    </row>
    <row r="899" spans="1:3" ht="15.75" thickBot="1">
      <c r="A899" s="1"/>
      <c r="B899" s="1"/>
      <c r="C899" s="1"/>
    </row>
    <row r="900" spans="1:3" ht="15.75" thickBot="1">
      <c r="A900" s="1"/>
      <c r="B900" s="1"/>
      <c r="C900" s="1"/>
    </row>
    <row r="901" spans="1:3" ht="15.75" thickBot="1">
      <c r="A901" s="1"/>
      <c r="B901" s="1"/>
      <c r="C901" s="1"/>
    </row>
    <row r="902" spans="1:3" ht="15.75" thickBot="1">
      <c r="A902" s="1"/>
      <c r="B902" s="1"/>
      <c r="C902" s="1"/>
    </row>
    <row r="903" spans="1:3" ht="15.75" thickBot="1">
      <c r="A903" s="1"/>
      <c r="B903" s="1"/>
      <c r="C903" s="1"/>
    </row>
    <row r="904" spans="1:3" ht="15.75" thickBot="1">
      <c r="A904" s="1"/>
      <c r="B904" s="1"/>
      <c r="C904" s="1"/>
    </row>
    <row r="905" spans="1:3" ht="15.75" thickBot="1">
      <c r="A905" s="1"/>
      <c r="B905" s="1"/>
      <c r="C905" s="1"/>
    </row>
    <row r="906" spans="1:3" ht="15.75" thickBot="1">
      <c r="A906" s="1"/>
      <c r="B906" s="1"/>
      <c r="C906" s="1"/>
    </row>
    <row r="907" spans="1:3" ht="15.75" thickBot="1">
      <c r="A907" s="1"/>
      <c r="B907" s="1"/>
      <c r="C907" s="1"/>
    </row>
    <row r="908" spans="1:3" ht="15.75" thickBot="1">
      <c r="A908" s="1"/>
      <c r="B908" s="1"/>
      <c r="C908" s="1"/>
    </row>
    <row r="909" spans="1:3" ht="15.75" thickBot="1">
      <c r="A909" s="1"/>
      <c r="B909" s="1"/>
      <c r="C909" s="1"/>
    </row>
    <row r="910" spans="1:3" ht="15.75" thickBot="1">
      <c r="A910" s="1"/>
      <c r="B910" s="1"/>
      <c r="C910" s="1"/>
    </row>
    <row r="911" spans="1:3" ht="15.75" thickBot="1">
      <c r="A911" s="1"/>
      <c r="B911" s="1"/>
      <c r="C911" s="1"/>
    </row>
    <row r="912" spans="1:3" ht="15.75" thickBot="1">
      <c r="A912" s="1"/>
      <c r="B912" s="1"/>
      <c r="C912" s="1"/>
    </row>
    <row r="913" spans="1:3" ht="15.75" thickBot="1">
      <c r="A913" s="1"/>
      <c r="B913" s="1"/>
      <c r="C913" s="1"/>
    </row>
    <row r="914" spans="1:3" ht="15.75" thickBot="1">
      <c r="A914" s="1"/>
      <c r="B914" s="1"/>
      <c r="C914" s="1"/>
    </row>
    <row r="915" spans="1:3" ht="15.75" thickBot="1">
      <c r="A915" s="1"/>
      <c r="B915" s="1"/>
      <c r="C915" s="1"/>
    </row>
    <row r="916" spans="1:3" ht="15.75" thickBot="1">
      <c r="A916" s="1"/>
      <c r="B916" s="1"/>
      <c r="C916" s="1"/>
    </row>
    <row r="917" spans="1:3" ht="15.75" thickBot="1">
      <c r="A917" s="1"/>
      <c r="B917" s="1"/>
      <c r="C917" s="1"/>
    </row>
    <row r="918" spans="1:3" ht="15.75" thickBot="1">
      <c r="A918" s="1"/>
      <c r="B918" s="1"/>
      <c r="C918" s="1"/>
    </row>
    <row r="919" spans="1:3" ht="15.75" thickBot="1">
      <c r="A919" s="1"/>
      <c r="B919" s="1"/>
      <c r="C919" s="1"/>
    </row>
    <row r="920" spans="1:3" ht="15.75" thickBot="1">
      <c r="A920" s="1"/>
      <c r="B920" s="1"/>
      <c r="C920" s="1"/>
    </row>
    <row r="921" spans="1:3" ht="15.75" thickBot="1">
      <c r="A921" s="1"/>
      <c r="B921" s="1"/>
      <c r="C921" s="1"/>
    </row>
    <row r="922" spans="1:3" ht="15.75" thickBot="1">
      <c r="A922" s="1"/>
      <c r="B922" s="1"/>
      <c r="C922" s="1"/>
    </row>
    <row r="923" spans="1:3" ht="15.75" thickBot="1">
      <c r="A923" s="1"/>
      <c r="B923" s="1"/>
      <c r="C923" s="1"/>
    </row>
    <row r="924" spans="1:3" ht="15.75" thickBot="1">
      <c r="A924" s="1"/>
      <c r="B924" s="1"/>
      <c r="C924" s="1"/>
    </row>
    <row r="925" spans="1:3" ht="15.75" thickBot="1">
      <c r="A925" s="1"/>
      <c r="B925" s="1"/>
      <c r="C925" s="1"/>
    </row>
    <row r="926" spans="1:3" ht="15.75" thickBot="1">
      <c r="A926" s="1"/>
      <c r="B926" s="1"/>
      <c r="C926" s="1"/>
    </row>
    <row r="927" spans="1:3" ht="15.75" thickBot="1">
      <c r="A927" s="1"/>
      <c r="B927" s="1"/>
      <c r="C927" s="1"/>
    </row>
    <row r="928" spans="1:3" ht="15.75" thickBot="1">
      <c r="A928" s="1"/>
      <c r="B928" s="1"/>
      <c r="C928" s="1"/>
    </row>
    <row r="929" spans="1:3" ht="15.75" thickBot="1">
      <c r="A929" s="1"/>
      <c r="B929" s="1"/>
      <c r="C929" s="1"/>
    </row>
    <row r="930" spans="1:3" ht="15.75" thickBot="1">
      <c r="A930" s="1"/>
      <c r="B930" s="1"/>
      <c r="C930" s="1"/>
    </row>
    <row r="931" spans="1:3" ht="15.75" thickBot="1">
      <c r="A931" s="1"/>
      <c r="B931" s="1"/>
      <c r="C931" s="1"/>
    </row>
    <row r="932" spans="1:3" ht="15.75" thickBot="1">
      <c r="A932" s="1"/>
      <c r="B932" s="1"/>
      <c r="C932" s="1"/>
    </row>
    <row r="933" spans="1:3" ht="15.75" thickBot="1">
      <c r="A933" s="1"/>
      <c r="B933" s="1"/>
      <c r="C933" s="1"/>
    </row>
    <row r="934" spans="1:3" ht="15.75" thickBot="1">
      <c r="A934" s="1"/>
      <c r="B934" s="1"/>
      <c r="C934" s="1"/>
    </row>
    <row r="935" spans="1:3" ht="15.75" thickBot="1">
      <c r="A935" s="1"/>
      <c r="B935" s="1"/>
      <c r="C935" s="1"/>
    </row>
    <row r="936" spans="1:3" ht="15.75" thickBot="1">
      <c r="A936" s="1"/>
      <c r="B936" s="1"/>
      <c r="C936" s="1"/>
    </row>
    <row r="937" spans="1:3" ht="15.75" thickBot="1">
      <c r="A937" s="1"/>
      <c r="B937" s="1"/>
      <c r="C937" s="1"/>
    </row>
    <row r="938" spans="1:3" ht="15.75" thickBot="1">
      <c r="A938" s="1"/>
      <c r="B938" s="1"/>
      <c r="C938" s="1"/>
    </row>
    <row r="939" spans="1:3" ht="15.75" thickBot="1">
      <c r="A939" s="1"/>
      <c r="B939" s="1"/>
      <c r="C939" s="1"/>
    </row>
    <row r="940" spans="1:3" ht="15.75" thickBot="1">
      <c r="A940" s="1"/>
      <c r="B940" s="1"/>
      <c r="C940" s="1"/>
    </row>
    <row r="941" spans="1:3" ht="15.75" thickBot="1">
      <c r="A941" s="1"/>
      <c r="B941" s="1"/>
      <c r="C941" s="1"/>
    </row>
    <row r="942" spans="1:3" ht="15.75" thickBot="1">
      <c r="A942" s="1"/>
      <c r="B942" s="1"/>
      <c r="C942" s="1"/>
    </row>
    <row r="943" spans="1:3" ht="15.75" thickBot="1">
      <c r="A943" s="1"/>
      <c r="B943" s="1"/>
      <c r="C943" s="1"/>
    </row>
    <row r="944" spans="1:3" ht="15.75" thickBot="1">
      <c r="A944" s="1"/>
      <c r="B944" s="1"/>
      <c r="C944" s="1"/>
    </row>
    <row r="945" spans="1:3" ht="15.75" thickBot="1">
      <c r="A945" s="1"/>
      <c r="B945" s="1"/>
      <c r="C945" s="1"/>
    </row>
    <row r="946" spans="1:3" ht="15.75" thickBot="1">
      <c r="A946" s="1"/>
      <c r="B946" s="1"/>
      <c r="C946" s="1"/>
    </row>
    <row r="947" spans="1:3" ht="15.75" thickBot="1">
      <c r="A947" s="1"/>
      <c r="B947" s="1"/>
      <c r="C947" s="1"/>
    </row>
    <row r="948" spans="1:3" ht="15.75" thickBot="1">
      <c r="A948" s="1"/>
      <c r="B948" s="1"/>
      <c r="C948" s="1"/>
    </row>
    <row r="949" spans="1:3" ht="15.75" thickBot="1">
      <c r="A949" s="1"/>
      <c r="B949" s="1"/>
      <c r="C949" s="1"/>
    </row>
    <row r="950" spans="1:3" ht="15.75" thickBot="1">
      <c r="A950" s="1"/>
      <c r="B950" s="1"/>
      <c r="C950" s="1"/>
    </row>
    <row r="951" spans="1:3" ht="15.75" thickBot="1">
      <c r="A951" s="1"/>
      <c r="B951" s="1"/>
      <c r="C951" s="1"/>
    </row>
    <row r="952" spans="1:3" ht="15.75" thickBot="1">
      <c r="A952" s="1"/>
      <c r="B952" s="1"/>
      <c r="C952" s="1"/>
    </row>
    <row r="953" spans="1:3" ht="15.75" thickBot="1">
      <c r="A953" s="1"/>
      <c r="B953" s="1"/>
      <c r="C953" s="1"/>
    </row>
    <row r="954" spans="1:3" ht="15.75" thickBot="1">
      <c r="A954" s="1"/>
      <c r="B954" s="1"/>
      <c r="C954" s="1"/>
    </row>
    <row r="955" spans="1:3" ht="15.75" thickBot="1">
      <c r="A955" s="1"/>
      <c r="B955" s="1"/>
      <c r="C955" s="1"/>
    </row>
    <row r="956" spans="1:3" ht="15.75" thickBot="1">
      <c r="A956" s="1"/>
      <c r="B956" s="1"/>
      <c r="C956" s="1"/>
    </row>
    <row r="957" spans="1:3" ht="15.75" thickBot="1">
      <c r="A957" s="1"/>
      <c r="B957" s="1"/>
      <c r="C957" s="1"/>
    </row>
    <row r="958" spans="1:3" ht="15.75" thickBot="1">
      <c r="A958" s="1"/>
      <c r="B958" s="1"/>
      <c r="C958" s="1"/>
    </row>
    <row r="959" spans="1:3" ht="15.75" thickBot="1">
      <c r="A959" s="1"/>
      <c r="B959" s="1"/>
      <c r="C959" s="1"/>
    </row>
    <row r="960" spans="1:3" ht="15.75" thickBot="1">
      <c r="A960" s="1"/>
      <c r="B960" s="1"/>
      <c r="C960" s="1"/>
    </row>
    <row r="961" spans="1:3" ht="15.75" thickBot="1">
      <c r="A961" s="1"/>
      <c r="B961" s="1"/>
      <c r="C961" s="1"/>
    </row>
    <row r="962" spans="1:3" ht="15.75" thickBot="1">
      <c r="A962" s="1"/>
      <c r="B962" s="1"/>
      <c r="C962" s="1"/>
    </row>
    <row r="963" spans="1:3" ht="15.75" thickBot="1">
      <c r="A963" s="1"/>
      <c r="B963" s="1"/>
      <c r="C963" s="1"/>
    </row>
    <row r="964" spans="1:3" ht="15.75" thickBot="1">
      <c r="A964" s="1"/>
      <c r="B964" s="1"/>
      <c r="C964" s="1"/>
    </row>
    <row r="965" spans="1:3" ht="15.75" thickBot="1">
      <c r="A965" s="1"/>
      <c r="B965" s="1"/>
      <c r="C965" s="1"/>
    </row>
    <row r="966" spans="1:3" ht="15.75" thickBot="1">
      <c r="A966" s="1"/>
      <c r="B966" s="1"/>
      <c r="C966" s="1"/>
    </row>
    <row r="967" spans="1:3" ht="15.75" thickBot="1">
      <c r="A967" s="1"/>
      <c r="B967" s="1"/>
      <c r="C967" s="1"/>
    </row>
    <row r="968" spans="1:3" ht="15.75" thickBot="1">
      <c r="A968" s="1"/>
      <c r="B968" s="1"/>
      <c r="C968" s="1"/>
    </row>
    <row r="969" spans="1:3" ht="15.75" thickBot="1">
      <c r="A969" s="1"/>
      <c r="B969" s="1"/>
      <c r="C969" s="1"/>
    </row>
    <row r="970" spans="1:3" ht="15.75" thickBot="1">
      <c r="A970" s="1"/>
      <c r="B970" s="1"/>
      <c r="C970" s="1"/>
    </row>
    <row r="971" spans="1:3" ht="15.75" thickBot="1">
      <c r="A971" s="1"/>
      <c r="B971" s="1"/>
      <c r="C971" s="1"/>
    </row>
    <row r="972" spans="1:3" ht="15.75" thickBot="1">
      <c r="A972" s="1"/>
      <c r="B972" s="1"/>
      <c r="C972" s="1"/>
    </row>
    <row r="973" spans="1:3" ht="15.75" thickBot="1">
      <c r="A973" s="1"/>
      <c r="B973" s="1"/>
      <c r="C973" s="1"/>
    </row>
    <row r="974" spans="1:3" ht="15.75" thickBot="1">
      <c r="A974" s="1"/>
      <c r="B974" s="1"/>
      <c r="C974" s="1"/>
    </row>
    <row r="975" spans="1:3" ht="15.75" thickBot="1">
      <c r="A975" s="1"/>
      <c r="B975" s="1"/>
      <c r="C975" s="1"/>
    </row>
    <row r="976" spans="1:3" ht="15.75" thickBot="1">
      <c r="A976" s="1"/>
      <c r="B976" s="1"/>
      <c r="C976" s="1"/>
    </row>
    <row r="977" spans="1:3" ht="15.75" thickBot="1">
      <c r="A977" s="1"/>
      <c r="B977" s="1"/>
      <c r="C977" s="1"/>
    </row>
    <row r="978" spans="1:3" ht="15.75" thickBot="1">
      <c r="A978" s="1"/>
      <c r="B978" s="1"/>
      <c r="C978" s="1"/>
    </row>
    <row r="979" spans="1:3" ht="15.75" thickBot="1">
      <c r="A979" s="1"/>
      <c r="B979" s="1"/>
      <c r="C979" s="1"/>
    </row>
    <row r="980" spans="1:3" ht="15.75" thickBot="1">
      <c r="A980" s="1"/>
      <c r="B980" s="1"/>
      <c r="C980" s="1"/>
    </row>
    <row r="981" spans="1:3" ht="15.75" thickBot="1">
      <c r="A981" s="1"/>
      <c r="B981" s="1"/>
      <c r="C981" s="1"/>
    </row>
    <row r="982" spans="1:3" ht="15.75" thickBot="1">
      <c r="A982" s="1"/>
      <c r="B982" s="1"/>
      <c r="C982" s="1"/>
    </row>
    <row r="983" spans="1:3" ht="15.75" thickBot="1">
      <c r="A983" s="1"/>
      <c r="B983" s="1"/>
      <c r="C983" s="1"/>
    </row>
    <row r="984" spans="1:3" ht="15.75" thickBot="1">
      <c r="A984" s="1"/>
      <c r="B984" s="1"/>
      <c r="C984" s="1"/>
    </row>
    <row r="985" spans="1:3" ht="15.75" thickBot="1">
      <c r="A985" s="1"/>
      <c r="B985" s="1"/>
      <c r="C985" s="1"/>
    </row>
    <row r="986" spans="1:3" ht="15.75" thickBot="1">
      <c r="A986" s="1"/>
      <c r="B986" s="1"/>
      <c r="C986" s="1"/>
    </row>
    <row r="987" spans="1:3" ht="15.75" thickBot="1">
      <c r="A987" s="1"/>
      <c r="B987" s="1"/>
      <c r="C987" s="1"/>
    </row>
    <row r="988" spans="1:3" ht="15.75" thickBot="1">
      <c r="A988" s="1"/>
      <c r="B988" s="1"/>
      <c r="C988" s="1"/>
    </row>
    <row r="989" spans="1:3" ht="15.75" thickBot="1">
      <c r="A989" s="1"/>
      <c r="B989" s="1"/>
      <c r="C989" s="1"/>
    </row>
    <row r="990" spans="1:3" ht="15.75" thickBot="1">
      <c r="A990" s="1"/>
      <c r="B990" s="1"/>
      <c r="C990" s="1"/>
    </row>
    <row r="991" spans="1:3" ht="15.75" thickBot="1">
      <c r="A991" s="1"/>
      <c r="B991" s="1"/>
      <c r="C991" s="1"/>
    </row>
    <row r="992" spans="1:3" ht="15.75" thickBot="1">
      <c r="A992" s="1"/>
      <c r="B992" s="1"/>
      <c r="C992" s="1"/>
    </row>
    <row r="993" spans="1:3" ht="15.75" thickBot="1">
      <c r="A993" s="1"/>
      <c r="B993" s="1"/>
      <c r="C993" s="1"/>
    </row>
    <row r="994" spans="1:3" ht="15.75" thickBot="1">
      <c r="A994" s="1"/>
      <c r="B994" s="1"/>
      <c r="C994" s="1"/>
    </row>
    <row r="995" spans="1:3" ht="15.75" thickBot="1">
      <c r="A995" s="1"/>
      <c r="B995" s="1"/>
      <c r="C995" s="1"/>
    </row>
    <row r="996" spans="1:3" ht="15.75" thickBot="1">
      <c r="A996" s="1"/>
      <c r="B996" s="1"/>
      <c r="C996" s="1"/>
    </row>
    <row r="997" spans="1:3" ht="15.75" thickBot="1">
      <c r="A997" s="1"/>
      <c r="B997" s="1"/>
      <c r="C997" s="1"/>
    </row>
    <row r="998" spans="1:3" ht="15.75" thickBot="1">
      <c r="A998" s="1"/>
      <c r="B998" s="1"/>
      <c r="C998" s="1"/>
    </row>
    <row r="999" spans="1:3" ht="15.75" thickBot="1">
      <c r="A999" s="1"/>
      <c r="B999" s="1"/>
      <c r="C999" s="1"/>
    </row>
    <row r="1000" spans="1:3" ht="15.75" thickBot="1">
      <c r="A1000" s="1"/>
      <c r="B1000" s="1"/>
      <c r="C1000" s="1"/>
    </row>
    <row r="1001" spans="1:3" ht="15.75" thickBot="1">
      <c r="A1001" s="1"/>
      <c r="B1001" s="1"/>
      <c r="C1001" s="1"/>
    </row>
    <row r="1002" spans="1:3" ht="15.75" thickBot="1">
      <c r="A1002" s="1"/>
      <c r="B1002" s="1"/>
      <c r="C1002" s="1"/>
    </row>
    <row r="1003" spans="1:3" ht="15.75" thickBot="1">
      <c r="A1003" s="1"/>
      <c r="B1003" s="1"/>
      <c r="C1003" s="1"/>
    </row>
    <row r="1004" spans="1:3" ht="15.75" thickBot="1">
      <c r="A1004" s="1"/>
      <c r="B1004" s="1"/>
      <c r="C1004" s="1"/>
    </row>
    <row r="1005" spans="1:3" ht="15.75" thickBot="1">
      <c r="A1005" s="1"/>
      <c r="B1005" s="1"/>
      <c r="C1005" s="1"/>
    </row>
    <row r="1006" spans="1:3" ht="15.75" thickBot="1">
      <c r="A1006" s="1"/>
      <c r="B1006" s="1"/>
      <c r="C1006" s="1"/>
    </row>
    <row r="1007" spans="1:3" ht="15.75" thickBot="1">
      <c r="A1007" s="1"/>
      <c r="B1007" s="1"/>
      <c r="C1007" s="1"/>
    </row>
    <row r="1008" spans="1:3" ht="15.75" thickBot="1">
      <c r="A1008" s="1"/>
      <c r="B1008" s="1"/>
      <c r="C1008" s="1"/>
    </row>
    <row r="1009" spans="1:3" ht="15.75" thickBot="1">
      <c r="A1009" s="1"/>
      <c r="B1009" s="1"/>
      <c r="C1009" s="1"/>
    </row>
    <row r="1010" spans="1:3" ht="15.75" thickBot="1">
      <c r="A1010" s="1"/>
      <c r="B1010" s="1"/>
      <c r="C1010" s="1"/>
    </row>
    <row r="1011" spans="1:3" ht="15.75" thickBot="1">
      <c r="A1011" s="1"/>
      <c r="B1011" s="1"/>
      <c r="C1011" s="1"/>
    </row>
    <row r="1012" spans="1:3" ht="15.75" thickBot="1">
      <c r="A1012" s="1"/>
      <c r="B1012" s="1"/>
      <c r="C1012" s="1"/>
    </row>
    <row r="1013" spans="1:3" ht="15.75" thickBot="1">
      <c r="A1013" s="1"/>
      <c r="B1013" s="1"/>
      <c r="C1013" s="1"/>
    </row>
    <row r="1014" spans="1:3" ht="15.75" thickBot="1">
      <c r="A1014" s="1"/>
      <c r="B1014" s="1"/>
      <c r="C1014" s="1"/>
    </row>
    <row r="1015" spans="1:3" ht="15.75" thickBot="1">
      <c r="A1015" s="1"/>
      <c r="B1015" s="1"/>
      <c r="C1015" s="1"/>
    </row>
    <row r="1016" spans="1:3" ht="15.75" thickBot="1">
      <c r="A1016" s="1"/>
      <c r="B1016" s="1"/>
      <c r="C1016" s="1"/>
    </row>
    <row r="1017" spans="1:3" ht="15.75" thickBot="1">
      <c r="A1017" s="1"/>
      <c r="B1017" s="1"/>
      <c r="C1017" s="1"/>
    </row>
    <row r="1018" spans="1:3" ht="15.75" thickBot="1">
      <c r="A1018" s="1"/>
      <c r="B1018" s="1"/>
      <c r="C1018" s="1"/>
    </row>
    <row r="1019" spans="1:3" ht="15.75" thickBot="1">
      <c r="A1019" s="1"/>
      <c r="B1019" s="1"/>
      <c r="C1019" s="1"/>
    </row>
    <row r="1020" spans="1:3" ht="15.75" thickBot="1">
      <c r="A1020" s="1"/>
      <c r="B1020" s="1"/>
      <c r="C1020" s="1"/>
    </row>
    <row r="1021" spans="1:3" ht="15.75" thickBot="1">
      <c r="A1021" s="1"/>
      <c r="B1021" s="1"/>
      <c r="C1021" s="1"/>
    </row>
    <row r="1022" spans="1:3" ht="15.75" thickBot="1">
      <c r="A1022" s="1"/>
      <c r="B1022" s="1"/>
      <c r="C1022" s="1"/>
    </row>
    <row r="1023" spans="1:3" ht="15.75" thickBot="1">
      <c r="A1023" s="1"/>
      <c r="B1023" s="1"/>
      <c r="C1023" s="1"/>
    </row>
    <row r="1024" spans="1:3" ht="15.75" thickBot="1">
      <c r="A1024" s="1"/>
      <c r="B1024" s="1"/>
      <c r="C1024" s="1"/>
    </row>
    <row r="1025" spans="1:3" ht="15.75" thickBot="1">
      <c r="A1025" s="1"/>
      <c r="B1025" s="1"/>
      <c r="C1025" s="1"/>
    </row>
    <row r="1026" spans="1:3" ht="15.75" thickBot="1">
      <c r="A1026" s="1"/>
      <c r="B1026" s="1"/>
      <c r="C1026" s="1"/>
    </row>
    <row r="1027" spans="1:3" ht="15.75" thickBot="1">
      <c r="A1027" s="1"/>
      <c r="B1027" s="1"/>
      <c r="C1027" s="1"/>
    </row>
    <row r="1028" spans="1:3" ht="15.75" thickBot="1">
      <c r="A1028" s="1"/>
      <c r="B1028" s="1"/>
      <c r="C1028" s="1"/>
    </row>
    <row r="1029" spans="1:3" ht="15.75" thickBot="1">
      <c r="A1029" s="1"/>
      <c r="B1029" s="1"/>
      <c r="C1029" s="1"/>
    </row>
    <row r="1030" spans="1:3" ht="15.75" thickBot="1">
      <c r="A1030" s="1"/>
      <c r="B1030" s="1"/>
      <c r="C1030" s="1"/>
    </row>
    <row r="1031" spans="1:3" ht="15.75" thickBot="1">
      <c r="A1031" s="1"/>
      <c r="B1031" s="1"/>
      <c r="C1031" s="1"/>
    </row>
    <row r="1032" spans="1:3" ht="15.75" thickBot="1">
      <c r="A1032" s="1"/>
      <c r="B1032" s="1"/>
      <c r="C1032" s="1"/>
    </row>
    <row r="1033" spans="1:3" ht="15.75" thickBot="1">
      <c r="A1033" s="1"/>
      <c r="B1033" s="1"/>
      <c r="C1033" s="1"/>
    </row>
    <row r="1034" spans="1:3" ht="15.75" thickBot="1">
      <c r="A1034" s="1"/>
      <c r="B1034" s="1"/>
      <c r="C1034" s="1"/>
    </row>
    <row r="1035" spans="1:3" ht="15.75" thickBot="1">
      <c r="A1035" s="1"/>
      <c r="B1035" s="1"/>
      <c r="C1035" s="1"/>
    </row>
    <row r="1036" spans="1:3" ht="15.75" thickBot="1">
      <c r="A1036" s="1"/>
      <c r="B1036" s="1"/>
      <c r="C1036" s="1"/>
    </row>
    <row r="1037" spans="1:3" ht="15.75" thickBot="1">
      <c r="A1037" s="1"/>
      <c r="B1037" s="1"/>
      <c r="C1037" s="1"/>
    </row>
    <row r="1038" spans="1:3" ht="15.75" thickBot="1">
      <c r="A1038" s="1"/>
      <c r="B1038" s="1"/>
      <c r="C1038" s="1"/>
    </row>
    <row r="1039" spans="1:3" ht="15.75" thickBot="1">
      <c r="A1039" s="1"/>
      <c r="B1039" s="1"/>
      <c r="C1039" s="1"/>
    </row>
    <row r="1040" spans="1:3" ht="15.75" thickBot="1">
      <c r="A1040" s="1"/>
      <c r="B1040" s="1"/>
      <c r="C1040" s="1"/>
    </row>
    <row r="1041" spans="1:3" ht="15.75" thickBot="1">
      <c r="A1041" s="1"/>
      <c r="B1041" s="1"/>
      <c r="C1041" s="1"/>
    </row>
    <row r="1042" spans="1:3" ht="15.75" thickBot="1">
      <c r="A1042" s="1"/>
      <c r="B1042" s="1"/>
      <c r="C1042" s="1"/>
    </row>
    <row r="1043" spans="1:3" ht="15.75" thickBot="1">
      <c r="A1043" s="1"/>
      <c r="B1043" s="1"/>
      <c r="C1043" s="1"/>
    </row>
    <row r="1044" spans="1:3" ht="15.75" thickBot="1">
      <c r="A1044" s="1"/>
      <c r="B1044" s="1"/>
      <c r="C1044" s="1"/>
    </row>
    <row r="1045" spans="1:3" ht="15.75" thickBot="1">
      <c r="A1045" s="1"/>
      <c r="B1045" s="1"/>
      <c r="C1045" s="1"/>
    </row>
    <row r="1046" spans="1:3" ht="15.75" thickBot="1">
      <c r="A1046" s="1"/>
      <c r="B1046" s="1"/>
      <c r="C1046" s="1"/>
    </row>
    <row r="1047" spans="1:3" ht="15.75" thickBot="1">
      <c r="A1047" s="1"/>
      <c r="B1047" s="1"/>
      <c r="C1047" s="1"/>
    </row>
    <row r="1048" spans="1:3" ht="15.75" thickBot="1">
      <c r="A1048" s="1"/>
      <c r="B1048" s="1"/>
      <c r="C1048" s="1"/>
    </row>
    <row r="1049" spans="1:3" ht="15.75" thickBot="1">
      <c r="A1049" s="1"/>
      <c r="B1049" s="1"/>
      <c r="C1049" s="1"/>
    </row>
    <row r="1050" spans="1:3" ht="15.75" thickBot="1">
      <c r="A1050" s="1"/>
      <c r="B1050" s="1"/>
      <c r="C1050" s="1"/>
    </row>
    <row r="1051" spans="1:3" ht="15.75" thickBot="1">
      <c r="A1051" s="1"/>
      <c r="B1051" s="1"/>
      <c r="C1051" s="1"/>
    </row>
    <row r="1052" spans="1:3" ht="15.75" thickBot="1">
      <c r="A1052" s="1"/>
      <c r="B1052" s="1"/>
      <c r="C1052" s="1"/>
    </row>
    <row r="1053" spans="1:3" ht="15.75" thickBot="1">
      <c r="A1053" s="1"/>
      <c r="B1053" s="1"/>
      <c r="C1053" s="1"/>
    </row>
    <row r="1054" spans="1:3" ht="15.75" thickBot="1">
      <c r="A1054" s="1"/>
      <c r="B1054" s="1"/>
      <c r="C1054" s="1"/>
    </row>
    <row r="1055" spans="1:3" ht="15.75" thickBot="1">
      <c r="A1055" s="1"/>
      <c r="B1055" s="1"/>
      <c r="C1055" s="1"/>
    </row>
    <row r="1056" spans="1:3" ht="15.75" thickBot="1">
      <c r="A1056" s="1"/>
      <c r="B1056" s="1"/>
      <c r="C1056" s="1"/>
    </row>
    <row r="1057" spans="1:3" ht="15.75" thickBot="1">
      <c r="A1057" s="1"/>
      <c r="B1057" s="1"/>
      <c r="C1057" s="1"/>
    </row>
    <row r="1058" spans="1:3" ht="15.75" thickBot="1">
      <c r="A1058" s="1"/>
      <c r="B1058" s="1"/>
      <c r="C1058" s="1"/>
    </row>
    <row r="1059" spans="1:3" ht="15.75" thickBot="1">
      <c r="A1059" s="1"/>
      <c r="B1059" s="1"/>
      <c r="C1059" s="1"/>
    </row>
    <row r="1060" spans="1:3" ht="15.75" thickBot="1">
      <c r="A1060" s="1"/>
      <c r="B1060" s="1"/>
      <c r="C1060" s="1"/>
    </row>
    <row r="1061" spans="1:3" ht="15.75" thickBot="1">
      <c r="A1061" s="1"/>
      <c r="B1061" s="1"/>
      <c r="C1061" s="1"/>
    </row>
    <row r="1062" spans="1:3" ht="15.75" thickBot="1">
      <c r="A1062" s="1"/>
      <c r="B1062" s="1"/>
      <c r="C1062" s="1"/>
    </row>
    <row r="1063" spans="1:3" ht="15.75" thickBot="1">
      <c r="A1063" s="1"/>
      <c r="B1063" s="1"/>
      <c r="C1063" s="1"/>
    </row>
    <row r="1064" spans="1:3" ht="15.75" thickBot="1">
      <c r="A1064" s="1"/>
      <c r="B1064" s="1"/>
      <c r="C1064" s="1"/>
    </row>
    <row r="1065" spans="1:3" ht="15.75" thickBot="1">
      <c r="A1065" s="1"/>
      <c r="B1065" s="1"/>
      <c r="C1065" s="1"/>
    </row>
    <row r="1066" spans="1:3" ht="15.75" thickBot="1">
      <c r="A1066" s="1"/>
      <c r="B1066" s="1"/>
      <c r="C1066" s="1"/>
    </row>
    <row r="1067" spans="1:3" ht="15.75" thickBot="1">
      <c r="A1067" s="1"/>
      <c r="B1067" s="1"/>
      <c r="C1067" s="1"/>
    </row>
    <row r="1068" spans="1:3" ht="15.75" thickBot="1">
      <c r="A1068" s="1"/>
      <c r="B1068" s="1"/>
      <c r="C1068" s="1"/>
    </row>
    <row r="1069" spans="1:3" ht="15.75" thickBot="1">
      <c r="A1069" s="1"/>
      <c r="B1069" s="1"/>
      <c r="C1069" s="1"/>
    </row>
    <row r="1070" spans="1:3" ht="15.75" thickBot="1">
      <c r="A1070" s="1"/>
      <c r="B1070" s="1"/>
      <c r="C1070" s="1"/>
    </row>
    <row r="1071" spans="1:3" ht="15.75" thickBot="1">
      <c r="A1071" s="1"/>
      <c r="B1071" s="1"/>
      <c r="C1071" s="1"/>
    </row>
    <row r="1072" spans="1:3" ht="15.75" thickBot="1">
      <c r="A1072" s="1"/>
      <c r="B1072" s="1"/>
      <c r="C1072" s="1"/>
    </row>
    <row r="1073" spans="1:3" ht="15.75" thickBot="1">
      <c r="A1073" s="1"/>
      <c r="B1073" s="1"/>
      <c r="C1073" s="1"/>
    </row>
    <row r="1074" spans="1:3" ht="15.75" thickBot="1">
      <c r="A1074" s="1"/>
      <c r="B1074" s="1"/>
      <c r="C1074" s="1"/>
    </row>
    <row r="1075" spans="1:3" ht="15.75" thickBot="1">
      <c r="A1075" s="1"/>
      <c r="B1075" s="1"/>
      <c r="C1075" s="1"/>
    </row>
    <row r="1076" spans="1:3" ht="15.75" thickBot="1">
      <c r="A1076" s="1"/>
      <c r="B1076" s="1"/>
      <c r="C1076" s="1"/>
    </row>
    <row r="1077" spans="1:3" ht="15.75" thickBot="1">
      <c r="A1077" s="1"/>
      <c r="B1077" s="1"/>
      <c r="C1077" s="1"/>
    </row>
    <row r="1078" spans="1:3" ht="15.75" thickBot="1">
      <c r="A1078" s="1"/>
      <c r="B1078" s="1"/>
      <c r="C1078" s="1"/>
    </row>
    <row r="1079" spans="1:3" ht="15.75" thickBot="1">
      <c r="A1079" s="1"/>
      <c r="B1079" s="1"/>
      <c r="C1079" s="1"/>
    </row>
    <row r="1080" spans="1:3" ht="15.75" thickBot="1">
      <c r="A1080" s="1"/>
      <c r="B1080" s="1"/>
      <c r="C1080" s="1"/>
    </row>
    <row r="1081" spans="1:3" ht="15.75" thickBot="1">
      <c r="A1081" s="1"/>
      <c r="B1081" s="1"/>
      <c r="C1081" s="1"/>
    </row>
    <row r="1082" spans="1:3" ht="15.75" thickBot="1">
      <c r="A1082" s="1"/>
      <c r="B1082" s="1"/>
      <c r="C1082" s="1"/>
    </row>
    <row r="1083" spans="1:3" ht="15.75" thickBot="1">
      <c r="A1083" s="1"/>
      <c r="B1083" s="1"/>
      <c r="C1083" s="1"/>
    </row>
    <row r="1084" spans="1:3" ht="15.75" thickBot="1">
      <c r="A1084" s="1"/>
      <c r="B1084" s="1"/>
      <c r="C1084" s="1"/>
    </row>
    <row r="1085" spans="1:3" ht="15.75" thickBot="1">
      <c r="A1085" s="1"/>
      <c r="B1085" s="1"/>
      <c r="C1085" s="1"/>
    </row>
    <row r="1086" spans="1:3" ht="15.75" thickBot="1">
      <c r="A1086" s="1"/>
      <c r="B1086" s="1"/>
      <c r="C1086" s="1"/>
    </row>
    <row r="1087" spans="1:3" ht="15.75" thickBot="1">
      <c r="A1087" s="1"/>
      <c r="B1087" s="1"/>
      <c r="C1087" s="1"/>
    </row>
    <row r="1088" spans="1:3" ht="15.75" thickBot="1">
      <c r="A1088" s="1"/>
      <c r="B1088" s="1"/>
      <c r="C1088" s="1"/>
    </row>
    <row r="1089" spans="1:3" ht="15.75" thickBot="1">
      <c r="A1089" s="1"/>
      <c r="B1089" s="1"/>
      <c r="C1089" s="1"/>
    </row>
    <row r="1090" spans="1:3" ht="15.75" thickBot="1">
      <c r="A1090" s="1"/>
      <c r="B1090" s="1"/>
      <c r="C1090" s="1"/>
    </row>
    <row r="1091" spans="1:3" ht="15.75" thickBot="1">
      <c r="A1091" s="1"/>
      <c r="B1091" s="1"/>
      <c r="C1091" s="1"/>
    </row>
    <row r="1092" spans="1:3" ht="15.75" thickBot="1">
      <c r="A1092" s="1"/>
      <c r="B1092" s="1"/>
      <c r="C1092" s="1"/>
    </row>
    <row r="1093" spans="1:3" ht="15.75" thickBot="1">
      <c r="A1093" s="1"/>
      <c r="B1093" s="1"/>
      <c r="C1093" s="1"/>
    </row>
    <row r="1094" spans="1:3" ht="15.75" thickBot="1">
      <c r="A1094" s="1"/>
      <c r="B1094" s="1"/>
      <c r="C1094" s="1"/>
    </row>
    <row r="1095" spans="1:3" ht="15.75" thickBot="1">
      <c r="A1095" s="1"/>
      <c r="B1095" s="1"/>
      <c r="C1095" s="1"/>
    </row>
    <row r="1096" spans="1:3" ht="15.75" thickBot="1">
      <c r="A1096" s="1"/>
      <c r="B1096" s="1"/>
      <c r="C1096" s="1"/>
    </row>
    <row r="1097" spans="1:3" ht="15.75" thickBot="1">
      <c r="A1097" s="1"/>
      <c r="B1097" s="1"/>
      <c r="C1097" s="1"/>
    </row>
    <row r="1098" spans="1:3" ht="15.75" thickBot="1">
      <c r="A1098" s="1"/>
      <c r="B1098" s="1"/>
      <c r="C1098" s="1"/>
    </row>
    <row r="1099" spans="1:3" ht="15.75" thickBot="1">
      <c r="A1099" s="1"/>
      <c r="B1099" s="1"/>
      <c r="C1099" s="1"/>
    </row>
    <row r="1100" spans="1:3" ht="15.75" thickBot="1">
      <c r="A1100" s="1"/>
      <c r="B1100" s="1"/>
      <c r="C1100" s="1"/>
    </row>
    <row r="1101" spans="1:3" ht="15.75" thickBot="1">
      <c r="A1101" s="1"/>
      <c r="B1101" s="1"/>
      <c r="C1101" s="1"/>
    </row>
    <row r="1102" spans="1:3" ht="15.75" thickBot="1">
      <c r="A1102" s="1"/>
      <c r="B1102" s="1"/>
      <c r="C1102" s="1"/>
    </row>
    <row r="1103" spans="1:3" ht="15.75" thickBot="1">
      <c r="A1103" s="1"/>
      <c r="B1103" s="1"/>
      <c r="C1103" s="1"/>
    </row>
    <row r="1104" spans="1:3" ht="15.75" thickBot="1">
      <c r="A1104" s="1"/>
      <c r="B1104" s="1"/>
      <c r="C1104" s="1"/>
    </row>
    <row r="1105" spans="1:3" ht="15.75" thickBot="1">
      <c r="A1105" s="1"/>
      <c r="B1105" s="1"/>
      <c r="C1105" s="1"/>
    </row>
    <row r="1106" spans="1:3" ht="15.75" thickBot="1">
      <c r="A1106" s="1"/>
      <c r="B1106" s="1"/>
      <c r="C1106" s="1"/>
    </row>
    <row r="1107" spans="1:3" ht="15.75" thickBot="1">
      <c r="A1107" s="1"/>
      <c r="B1107" s="1"/>
      <c r="C1107" s="1"/>
    </row>
    <row r="1108" spans="1:3" ht="15.75" thickBot="1">
      <c r="A1108" s="1"/>
      <c r="B1108" s="1"/>
      <c r="C1108" s="1"/>
    </row>
    <row r="1109" spans="1:3" ht="15.75" thickBot="1">
      <c r="A1109" s="1"/>
      <c r="B1109" s="1"/>
      <c r="C1109" s="1"/>
    </row>
    <row r="1110" spans="1:3" ht="15.75" thickBot="1">
      <c r="A1110" s="1"/>
      <c r="B1110" s="1"/>
      <c r="C1110" s="1"/>
    </row>
    <row r="1111" spans="1:3" ht="15.75" thickBot="1">
      <c r="A1111" s="1"/>
      <c r="B1111" s="1"/>
      <c r="C1111" s="1"/>
    </row>
    <row r="1112" spans="1:3" ht="15.75" thickBot="1">
      <c r="A1112" s="1"/>
      <c r="B1112" s="1"/>
      <c r="C1112" s="1"/>
    </row>
    <row r="1113" spans="1:3" ht="15.75" thickBot="1">
      <c r="A1113" s="1"/>
      <c r="B1113" s="1"/>
      <c r="C1113" s="1"/>
    </row>
    <row r="1114" spans="1:3" ht="15.75" thickBot="1">
      <c r="A1114" s="1"/>
      <c r="B1114" s="1"/>
      <c r="C1114" s="1"/>
    </row>
    <row r="1115" spans="1:3" ht="15.75" thickBot="1">
      <c r="A1115" s="1"/>
      <c r="B1115" s="1"/>
      <c r="C1115" s="1"/>
    </row>
    <row r="1116" spans="1:3" ht="15.75" thickBot="1">
      <c r="A1116" s="1"/>
      <c r="B1116" s="1"/>
      <c r="C1116" s="1"/>
    </row>
    <row r="1117" spans="1:3" ht="15.75" thickBot="1">
      <c r="A1117" s="1"/>
      <c r="B1117" s="1"/>
      <c r="C1117" s="1"/>
    </row>
    <row r="1118" spans="1:3" ht="15.75" thickBot="1">
      <c r="A1118" s="1"/>
      <c r="B1118" s="1"/>
      <c r="C1118" s="1"/>
    </row>
    <row r="1119" spans="1:3" ht="15.75" thickBot="1">
      <c r="A1119" s="1"/>
      <c r="B1119" s="1"/>
      <c r="C1119" s="1"/>
    </row>
    <row r="1120" spans="1:3" ht="15.75" thickBot="1">
      <c r="A1120" s="1"/>
      <c r="B1120" s="1"/>
      <c r="C1120" s="1"/>
    </row>
    <row r="1121" spans="1:3" ht="15.75" thickBot="1">
      <c r="A1121" s="1"/>
      <c r="B1121" s="1"/>
      <c r="C1121" s="1"/>
    </row>
    <row r="1122" spans="1:3" ht="15.75" thickBot="1">
      <c r="A1122" s="1"/>
      <c r="B1122" s="1"/>
      <c r="C1122" s="1"/>
    </row>
    <row r="1123" spans="1:3" ht="15.75" thickBot="1">
      <c r="A1123" s="1"/>
      <c r="B1123" s="1"/>
      <c r="C1123" s="1"/>
    </row>
    <row r="1124" spans="1:3" ht="15.75" thickBot="1">
      <c r="A1124" s="1"/>
      <c r="B1124" s="1"/>
      <c r="C1124" s="1"/>
    </row>
    <row r="1125" spans="1:3" ht="15.75" thickBot="1">
      <c r="A1125" s="1"/>
      <c r="B1125" s="1"/>
      <c r="C1125" s="1"/>
    </row>
    <row r="1126" spans="1:3" ht="15.75" thickBot="1">
      <c r="A1126" s="1"/>
      <c r="B1126" s="1"/>
      <c r="C1126" s="1"/>
    </row>
    <row r="1127" spans="1:3" ht="15.75" thickBot="1">
      <c r="A1127" s="1"/>
      <c r="B1127" s="1"/>
      <c r="C1127" s="1"/>
    </row>
    <row r="1128" spans="1:3" ht="15.75" thickBot="1">
      <c r="A1128" s="1"/>
      <c r="B1128" s="1"/>
      <c r="C1128" s="1"/>
    </row>
    <row r="1129" spans="1:3" ht="15.75" thickBot="1">
      <c r="A1129" s="1"/>
      <c r="B1129" s="1"/>
      <c r="C1129" s="1"/>
    </row>
    <row r="1130" spans="1:3" ht="15.75" thickBot="1">
      <c r="A1130" s="1"/>
      <c r="B1130" s="1"/>
      <c r="C1130" s="1"/>
    </row>
    <row r="1131" spans="1:3" ht="15.75" thickBot="1">
      <c r="A1131" s="1"/>
      <c r="B1131" s="1"/>
      <c r="C1131" s="1"/>
    </row>
    <row r="1132" spans="1:3" ht="15.75" thickBot="1">
      <c r="A1132" s="1"/>
      <c r="B1132" s="1"/>
      <c r="C1132" s="1"/>
    </row>
    <row r="1133" spans="1:3" ht="15.75" thickBot="1">
      <c r="A1133" s="1"/>
      <c r="B1133" s="1"/>
      <c r="C1133" s="1"/>
    </row>
    <row r="1134" spans="1:3" ht="15.75" thickBot="1">
      <c r="A1134" s="1"/>
      <c r="B1134" s="1"/>
      <c r="C1134" s="1"/>
    </row>
    <row r="1135" spans="1:3" ht="15.75" thickBot="1">
      <c r="A1135" s="1"/>
      <c r="B1135" s="1"/>
      <c r="C1135" s="1"/>
    </row>
    <row r="1136" spans="1:3" ht="15.75" thickBot="1">
      <c r="A1136" s="1"/>
      <c r="B1136" s="1"/>
      <c r="C1136" s="1"/>
    </row>
    <row r="1137" spans="1:3" ht="15.75" thickBot="1">
      <c r="A1137" s="1"/>
      <c r="B1137" s="1"/>
      <c r="C1137" s="1"/>
    </row>
    <row r="1138" spans="1:3" ht="15.75" thickBot="1">
      <c r="A1138" s="1"/>
      <c r="B1138" s="1"/>
      <c r="C1138" s="1"/>
    </row>
    <row r="1139" spans="1:3" ht="15.75" thickBot="1">
      <c r="A1139" s="1"/>
      <c r="B1139" s="1"/>
      <c r="C1139" s="1"/>
    </row>
    <row r="1140" spans="1:3" ht="15.75" thickBot="1">
      <c r="A1140" s="1"/>
      <c r="B1140" s="1"/>
      <c r="C1140" s="1"/>
    </row>
    <row r="1141" spans="1:3" ht="15.75" thickBot="1">
      <c r="A1141" s="1"/>
      <c r="B1141" s="1"/>
      <c r="C1141" s="1"/>
    </row>
    <row r="1142" spans="1:3" ht="15.75" thickBot="1">
      <c r="A1142" s="1"/>
      <c r="B1142" s="1"/>
      <c r="C1142" s="1"/>
    </row>
    <row r="1143" spans="1:3" ht="15.75" thickBot="1">
      <c r="A1143" s="1"/>
      <c r="B1143" s="1"/>
      <c r="C1143" s="1"/>
    </row>
    <row r="1144" spans="1:3" ht="15.75" thickBot="1">
      <c r="A1144" s="1"/>
      <c r="B1144" s="1"/>
      <c r="C1144" s="1"/>
    </row>
    <row r="1145" spans="1:3" ht="15.75" thickBot="1">
      <c r="A1145" s="1"/>
      <c r="B1145" s="1"/>
      <c r="C1145" s="1"/>
    </row>
    <row r="1146" spans="1:3" ht="15.75" thickBot="1">
      <c r="A1146" s="1"/>
      <c r="B1146" s="1"/>
      <c r="C1146" s="1"/>
    </row>
    <row r="1147" spans="1:3" ht="15.75" thickBot="1">
      <c r="A1147" s="1"/>
      <c r="B1147" s="1"/>
      <c r="C1147" s="1"/>
    </row>
    <row r="1148" spans="1:3" ht="15.75" thickBot="1">
      <c r="A1148" s="1"/>
      <c r="B1148" s="1"/>
      <c r="C1148" s="1"/>
    </row>
    <row r="1149" spans="1:3" ht="15.75" thickBot="1">
      <c r="A1149" s="1"/>
      <c r="B1149" s="1"/>
      <c r="C1149" s="1"/>
    </row>
    <row r="1150" spans="1:3" ht="15.75" thickBot="1">
      <c r="A1150" s="1"/>
      <c r="B1150" s="1"/>
      <c r="C1150" s="1"/>
    </row>
    <row r="1151" spans="1:3" ht="15.75" thickBot="1">
      <c r="A1151" s="1"/>
      <c r="B1151" s="1"/>
      <c r="C1151" s="1"/>
    </row>
    <row r="1152" spans="1:3" ht="15.75" thickBot="1">
      <c r="A1152" s="1"/>
      <c r="B1152" s="1"/>
      <c r="C1152" s="1"/>
    </row>
    <row r="1153" spans="1:3" ht="15.75" thickBot="1">
      <c r="A1153" s="1"/>
      <c r="B1153" s="1"/>
      <c r="C1153" s="1"/>
    </row>
    <row r="1154" spans="1:3" ht="15.75" thickBot="1">
      <c r="A1154" s="1"/>
      <c r="B1154" s="1"/>
      <c r="C1154" s="1"/>
    </row>
    <row r="1155" spans="1:3" ht="15.75" thickBot="1">
      <c r="A1155" s="1"/>
      <c r="B1155" s="1"/>
      <c r="C1155" s="1"/>
    </row>
    <row r="1156" spans="1:3" ht="15.75" thickBot="1">
      <c r="A1156" s="1"/>
      <c r="B1156" s="1"/>
      <c r="C1156" s="1"/>
    </row>
    <row r="1157" spans="1:3" ht="15.75" thickBot="1">
      <c r="A1157" s="1"/>
      <c r="B1157" s="1"/>
      <c r="C1157" s="1"/>
    </row>
    <row r="1158" spans="1:3" ht="15.75" thickBot="1">
      <c r="A1158" s="1"/>
      <c r="B1158" s="1"/>
      <c r="C1158" s="1"/>
    </row>
    <row r="1159" spans="1:3" ht="15.75" thickBot="1">
      <c r="A1159" s="1"/>
      <c r="B1159" s="1"/>
      <c r="C1159" s="1"/>
    </row>
    <row r="1160" spans="1:3" ht="15.75" thickBot="1">
      <c r="A1160" s="1"/>
      <c r="B1160" s="1"/>
      <c r="C1160" s="1"/>
    </row>
    <row r="1161" spans="1:3" ht="15.75" thickBot="1">
      <c r="A1161" s="1"/>
      <c r="B1161" s="1"/>
      <c r="C1161" s="1"/>
    </row>
    <row r="1162" spans="1:3" ht="15.75" thickBot="1">
      <c r="A1162" s="1"/>
      <c r="B1162" s="1"/>
      <c r="C1162" s="1"/>
    </row>
    <row r="1163" spans="1:3" ht="15.75" thickBot="1">
      <c r="A1163" s="1"/>
      <c r="B1163" s="1"/>
      <c r="C1163" s="1"/>
    </row>
    <row r="1164" spans="1:3" ht="15.75" thickBot="1">
      <c r="A1164" s="1"/>
      <c r="B1164" s="1"/>
      <c r="C1164" s="1"/>
    </row>
    <row r="1165" spans="1:3" ht="15.75" thickBot="1">
      <c r="A1165" s="1"/>
      <c r="B1165" s="1"/>
      <c r="C1165" s="1"/>
    </row>
    <row r="1166" spans="1:3" ht="15.75" thickBot="1">
      <c r="A1166" s="1"/>
      <c r="B1166" s="1"/>
      <c r="C1166" s="1"/>
    </row>
    <row r="1167" spans="1:3" ht="15.75" thickBot="1">
      <c r="A1167" s="1"/>
      <c r="B1167" s="1"/>
      <c r="C1167" s="1"/>
    </row>
    <row r="1168" spans="1:3" ht="15.75" thickBot="1">
      <c r="A1168" s="1"/>
      <c r="B1168" s="1"/>
      <c r="C1168" s="1"/>
    </row>
    <row r="1169" spans="1:3" ht="15.75" thickBot="1">
      <c r="A1169" s="1"/>
      <c r="B1169" s="1"/>
      <c r="C1169" s="1"/>
    </row>
    <row r="1170" spans="1:3" ht="15.75" thickBot="1">
      <c r="A1170" s="1"/>
      <c r="B1170" s="1"/>
      <c r="C1170" s="1"/>
    </row>
    <row r="1171" spans="1:3" ht="15.75" thickBot="1">
      <c r="A1171" s="1"/>
      <c r="B1171" s="1"/>
      <c r="C1171" s="1"/>
    </row>
    <row r="1172" spans="1:3" ht="15.75" thickBot="1">
      <c r="A1172" s="1"/>
      <c r="B1172" s="1"/>
      <c r="C1172" s="1"/>
    </row>
    <row r="1173" spans="1:3" ht="15.75" thickBot="1">
      <c r="A1173" s="1"/>
      <c r="B1173" s="1"/>
      <c r="C1173" s="1"/>
    </row>
    <row r="1174" spans="1:3" ht="15.75" thickBot="1">
      <c r="A1174" s="1"/>
      <c r="B1174" s="1"/>
      <c r="C1174" s="1"/>
    </row>
    <row r="1175" spans="1:3" ht="15.75" thickBot="1">
      <c r="A1175" s="1"/>
      <c r="B1175" s="1"/>
      <c r="C1175" s="1"/>
    </row>
    <row r="1176" spans="1:3" ht="15.75" thickBot="1">
      <c r="A1176" s="1"/>
      <c r="B1176" s="1"/>
      <c r="C1176" s="1"/>
    </row>
    <row r="1177" spans="1:3" ht="15.75" thickBot="1">
      <c r="A1177" s="1"/>
      <c r="B1177" s="1"/>
      <c r="C1177" s="1"/>
    </row>
    <row r="1178" spans="1:3" ht="15.75" thickBot="1">
      <c r="A1178" s="1"/>
      <c r="B1178" s="1"/>
      <c r="C1178" s="1"/>
    </row>
    <row r="1179" spans="1:3" ht="15.75" thickBot="1">
      <c r="A1179" s="1"/>
      <c r="B1179" s="1"/>
      <c r="C1179" s="1"/>
    </row>
    <row r="1180" spans="1:3" ht="15.75" thickBot="1">
      <c r="A1180" s="1"/>
      <c r="B1180" s="1"/>
      <c r="C1180" s="1"/>
    </row>
    <row r="1181" spans="1:3" ht="15.75" thickBot="1">
      <c r="A1181" s="1"/>
      <c r="B1181" s="1"/>
      <c r="C1181" s="1"/>
    </row>
    <row r="1182" spans="1:3" ht="15.75" thickBot="1">
      <c r="A1182" s="1"/>
      <c r="B1182" s="1"/>
      <c r="C1182" s="1"/>
    </row>
    <row r="1183" spans="1:3" ht="15.75" thickBot="1">
      <c r="A1183" s="1"/>
      <c r="B1183" s="1"/>
      <c r="C1183" s="1"/>
    </row>
    <row r="1184" spans="1:3" ht="15.75" thickBot="1">
      <c r="A1184" s="1"/>
      <c r="B1184" s="1"/>
      <c r="C1184" s="1"/>
    </row>
    <row r="1185" spans="1:3" ht="15.75" thickBot="1">
      <c r="A1185" s="1"/>
      <c r="B1185" s="1"/>
      <c r="C1185" s="1"/>
    </row>
    <row r="1186" spans="1:3" ht="15.75" thickBot="1">
      <c r="A1186" s="1"/>
      <c r="B1186" s="1"/>
      <c r="C1186" s="1"/>
    </row>
    <row r="1187" spans="1:3" ht="15.75" thickBot="1">
      <c r="A1187" s="1"/>
      <c r="B1187" s="1"/>
      <c r="C1187" s="1"/>
    </row>
    <row r="1188" spans="1:3" ht="15.75" thickBot="1">
      <c r="A1188" s="1"/>
      <c r="B1188" s="1"/>
      <c r="C1188" s="1"/>
    </row>
    <row r="1189" spans="1:3" ht="15.75" thickBot="1">
      <c r="A1189" s="1"/>
      <c r="B1189" s="1"/>
      <c r="C1189" s="1"/>
    </row>
    <row r="1190" spans="1:3" ht="15.75" thickBot="1">
      <c r="A1190" s="1"/>
      <c r="B1190" s="1"/>
      <c r="C1190" s="1"/>
    </row>
    <row r="1191" spans="1:3" ht="15.75" thickBot="1">
      <c r="A1191" s="1"/>
      <c r="B1191" s="1"/>
      <c r="C1191" s="1"/>
    </row>
    <row r="1192" spans="1:3" ht="15.75" thickBot="1">
      <c r="A1192" s="1"/>
      <c r="B1192" s="1"/>
      <c r="C1192" s="1"/>
    </row>
    <row r="1193" spans="1:3" ht="15.75" thickBot="1">
      <c r="A1193" s="1"/>
      <c r="B1193" s="1"/>
      <c r="C1193" s="1"/>
    </row>
    <row r="1194" spans="1:3" ht="15.75" thickBot="1">
      <c r="A1194" s="1"/>
      <c r="B1194" s="1"/>
      <c r="C1194" s="1"/>
    </row>
    <row r="1195" spans="1:3" ht="15.75" thickBot="1">
      <c r="A1195" s="1"/>
      <c r="B1195" s="1"/>
      <c r="C1195" s="1"/>
    </row>
    <row r="1196" spans="1:3" ht="15.75" thickBot="1">
      <c r="A1196" s="1"/>
      <c r="B1196" s="1"/>
      <c r="C1196" s="1"/>
    </row>
    <row r="1197" spans="1:3" ht="15.75" thickBot="1">
      <c r="A1197" s="1"/>
      <c r="B1197" s="1"/>
      <c r="C1197" s="1"/>
    </row>
    <row r="1198" spans="1:3" ht="15.75" thickBot="1">
      <c r="A1198" s="1"/>
      <c r="B1198" s="1"/>
      <c r="C1198" s="1"/>
    </row>
    <row r="1199" spans="1:3" ht="15.75" thickBot="1">
      <c r="A1199" s="1"/>
      <c r="B1199" s="1"/>
      <c r="C1199" s="1"/>
    </row>
    <row r="1200" spans="1:3" ht="15.75" thickBot="1">
      <c r="A1200" s="1"/>
      <c r="B1200" s="1"/>
      <c r="C1200" s="1"/>
    </row>
    <row r="1201" spans="1:3" ht="15.75" thickBot="1">
      <c r="A1201" s="1"/>
      <c r="B1201" s="1"/>
      <c r="C1201" s="1"/>
    </row>
    <row r="1202" spans="1:3" ht="15.75" thickBot="1">
      <c r="A1202" s="1"/>
      <c r="B1202" s="1"/>
      <c r="C1202" s="1"/>
    </row>
    <row r="1203" spans="1:3" ht="15.75" thickBot="1">
      <c r="A1203" s="1"/>
      <c r="B1203" s="1"/>
      <c r="C1203" s="1"/>
    </row>
    <row r="1204" spans="1:3" ht="15.75" thickBot="1">
      <c r="A1204" s="1"/>
      <c r="B1204" s="1"/>
      <c r="C1204" s="1"/>
    </row>
    <row r="1205" spans="1:3" ht="15.75" thickBot="1">
      <c r="A1205" s="1"/>
      <c r="B1205" s="1"/>
      <c r="C1205" s="1"/>
    </row>
    <row r="1206" spans="1:3" ht="15.75" thickBot="1">
      <c r="A1206" s="1"/>
      <c r="B1206" s="1"/>
      <c r="C1206" s="1"/>
    </row>
    <row r="1207" spans="1:3" ht="15.75" thickBot="1">
      <c r="A1207" s="1"/>
      <c r="B1207" s="1"/>
      <c r="C1207" s="1"/>
    </row>
    <row r="1208" spans="1:3" ht="15.75" thickBot="1">
      <c r="A1208" s="1"/>
      <c r="B1208" s="1"/>
      <c r="C1208" s="1"/>
    </row>
    <row r="1209" spans="1:3" ht="15.75" thickBot="1">
      <c r="A1209" s="1"/>
      <c r="B1209" s="1"/>
      <c r="C1209" s="1"/>
    </row>
    <row r="1210" spans="1:3" ht="15.75" thickBot="1">
      <c r="A1210" s="1"/>
      <c r="B1210" s="1"/>
      <c r="C1210" s="1"/>
    </row>
    <row r="1211" spans="1:3" ht="15.75" thickBot="1">
      <c r="A1211" s="1"/>
      <c r="B1211" s="1"/>
      <c r="C1211" s="1"/>
    </row>
    <row r="1212" spans="1:3" ht="15.75" thickBot="1">
      <c r="A1212" s="1"/>
      <c r="B1212" s="1"/>
      <c r="C1212" s="1"/>
    </row>
    <row r="1213" spans="1:3" ht="15.75" thickBot="1">
      <c r="A1213" s="1"/>
      <c r="B1213" s="1"/>
      <c r="C1213" s="1"/>
    </row>
    <row r="1214" spans="1:3" ht="15.75" thickBot="1">
      <c r="A1214" s="1"/>
      <c r="B1214" s="1"/>
      <c r="C1214" s="1"/>
    </row>
    <row r="1215" spans="1:3" ht="15.75" thickBot="1">
      <c r="A1215" s="1"/>
      <c r="B1215" s="1"/>
      <c r="C1215" s="1"/>
    </row>
    <row r="1216" spans="1:3" ht="15.75" thickBot="1">
      <c r="A1216" s="1"/>
      <c r="B1216" s="1"/>
      <c r="C1216" s="1"/>
    </row>
    <row r="1217" spans="1:3" ht="15.75" thickBot="1">
      <c r="A1217" s="1"/>
      <c r="B1217" s="1"/>
      <c r="C1217" s="1"/>
    </row>
    <row r="1218" spans="1:3" ht="15.75" thickBot="1">
      <c r="A1218" s="1"/>
      <c r="B1218" s="1"/>
      <c r="C1218" s="1"/>
    </row>
    <row r="1219" spans="1:3" ht="15.75" thickBot="1">
      <c r="A1219" s="1"/>
      <c r="B1219" s="1"/>
      <c r="C1219" s="1"/>
    </row>
    <row r="1220" spans="1:3" ht="15.75" thickBot="1">
      <c r="A1220" s="1"/>
      <c r="B1220" s="1"/>
      <c r="C1220" s="1"/>
    </row>
    <row r="1221" spans="1:3" ht="15.75" thickBot="1">
      <c r="A1221" s="1"/>
      <c r="B1221" s="1"/>
      <c r="C1221" s="1"/>
    </row>
    <row r="1222" spans="1:3" ht="15.75" thickBot="1">
      <c r="A1222" s="1"/>
      <c r="B1222" s="1"/>
      <c r="C1222" s="1"/>
    </row>
    <row r="1223" spans="1:3" ht="15.75" thickBot="1">
      <c r="A1223" s="1"/>
      <c r="B1223" s="1"/>
      <c r="C1223" s="1"/>
    </row>
    <row r="1224" spans="1:3" ht="15.75" thickBot="1">
      <c r="A1224" s="1"/>
      <c r="B1224" s="1"/>
      <c r="C1224" s="1"/>
    </row>
    <row r="1225" spans="1:3" ht="15.75" thickBot="1">
      <c r="A1225" s="1"/>
      <c r="B1225" s="1"/>
      <c r="C1225" s="1"/>
    </row>
    <row r="1226" spans="1:3" ht="15.75" thickBot="1">
      <c r="A1226" s="1"/>
      <c r="B1226" s="1"/>
      <c r="C1226" s="1"/>
    </row>
    <row r="1227" spans="1:3" ht="15.75" thickBot="1">
      <c r="A1227" s="1"/>
      <c r="B1227" s="1"/>
      <c r="C1227" s="1"/>
    </row>
    <row r="1228" spans="1:3" ht="15.75" thickBot="1">
      <c r="A1228" s="1"/>
      <c r="B1228" s="1"/>
      <c r="C1228" s="1"/>
    </row>
    <row r="1229" spans="1:3" ht="15.75" thickBot="1">
      <c r="A1229" s="1"/>
      <c r="B1229" s="1"/>
      <c r="C1229" s="1"/>
    </row>
    <row r="1230" spans="1:3" ht="15.75" thickBot="1">
      <c r="A1230" s="1"/>
      <c r="B1230" s="1"/>
      <c r="C1230" s="1"/>
    </row>
    <row r="1231" spans="1:3" ht="15.75" thickBot="1">
      <c r="A1231" s="1"/>
      <c r="B1231" s="1"/>
      <c r="C1231" s="1"/>
    </row>
    <row r="1232" spans="1:3" ht="15.75" thickBot="1">
      <c r="A1232" s="1"/>
      <c r="B1232" s="1"/>
      <c r="C1232" s="1"/>
    </row>
    <row r="1233" spans="1:3" ht="15.75" thickBot="1">
      <c r="A1233" s="1"/>
      <c r="B1233" s="1"/>
      <c r="C1233" s="1"/>
    </row>
    <row r="1234" spans="1:3" ht="15.75" thickBot="1">
      <c r="A1234" s="1"/>
      <c r="B1234" s="1"/>
      <c r="C1234" s="1"/>
    </row>
    <row r="1235" spans="1:3" ht="15.75" thickBot="1">
      <c r="A1235" s="1"/>
      <c r="B1235" s="1"/>
      <c r="C1235" s="1"/>
    </row>
    <row r="1236" spans="1:3" ht="15.75" thickBot="1">
      <c r="A1236" s="1"/>
      <c r="B1236" s="1"/>
      <c r="C1236" s="1"/>
    </row>
    <row r="1237" spans="1:3" ht="15.75" thickBot="1">
      <c r="A1237" s="1"/>
      <c r="B1237" s="1"/>
      <c r="C1237" s="1"/>
    </row>
    <row r="1238" spans="1:3" ht="15.75" thickBot="1">
      <c r="A1238" s="1"/>
      <c r="B1238" s="1"/>
      <c r="C1238" s="1"/>
    </row>
    <row r="1239" spans="1:3" ht="15.75" thickBot="1">
      <c r="A1239" s="1"/>
      <c r="B1239" s="1"/>
      <c r="C1239" s="1"/>
    </row>
    <row r="1240" spans="1:3" ht="15.75" thickBot="1">
      <c r="A1240" s="1"/>
      <c r="B1240" s="1"/>
      <c r="C1240" s="1"/>
    </row>
    <row r="1241" spans="1:3" ht="15.75" thickBot="1">
      <c r="A1241" s="1"/>
      <c r="B1241" s="1"/>
      <c r="C1241" s="1"/>
    </row>
    <row r="1242" spans="1:3" ht="15.75" thickBot="1">
      <c r="A1242" s="1"/>
      <c r="B1242" s="1"/>
      <c r="C1242" s="1"/>
    </row>
    <row r="1243" spans="1:3" ht="15.75" thickBot="1">
      <c r="A1243" s="1"/>
      <c r="B1243" s="1"/>
      <c r="C1243" s="1"/>
    </row>
    <row r="1244" spans="1:3" ht="15.75" thickBot="1">
      <c r="A1244" s="1"/>
      <c r="B1244" s="1"/>
      <c r="C1244" s="1"/>
    </row>
    <row r="1245" spans="1:3" ht="15.75" thickBot="1">
      <c r="A1245" s="1"/>
      <c r="B1245" s="1"/>
      <c r="C1245" s="1"/>
    </row>
    <row r="1246" spans="1:3" ht="15.75" thickBot="1">
      <c r="A1246" s="1"/>
      <c r="B1246" s="1"/>
      <c r="C1246" s="1"/>
    </row>
    <row r="1247" spans="1:3" ht="15.75" thickBot="1">
      <c r="A1247" s="1"/>
      <c r="B1247" s="1"/>
      <c r="C1247" s="1"/>
    </row>
    <row r="1248" spans="1:3" ht="15.75" thickBot="1">
      <c r="A1248" s="1"/>
      <c r="B1248" s="1"/>
      <c r="C1248" s="1"/>
    </row>
    <row r="1249" spans="1:3" ht="15.75" thickBot="1">
      <c r="A1249" s="1"/>
      <c r="B1249" s="1"/>
      <c r="C1249" s="1"/>
    </row>
    <row r="1250" spans="1:3" ht="15.75" thickBot="1">
      <c r="A1250" s="1"/>
      <c r="B1250" s="1"/>
      <c r="C1250" s="1"/>
    </row>
    <row r="1251" spans="1:3" ht="15.75" thickBot="1">
      <c r="A1251" s="1"/>
      <c r="B1251" s="1"/>
      <c r="C1251" s="1"/>
    </row>
    <row r="1252" spans="1:3" ht="15.75" thickBot="1">
      <c r="A1252" s="1"/>
      <c r="B1252" s="1"/>
      <c r="C1252" s="1"/>
    </row>
    <row r="1253" spans="1:3" ht="15.75" thickBot="1">
      <c r="A1253" s="1"/>
      <c r="B1253" s="1"/>
      <c r="C1253" s="1"/>
    </row>
    <row r="1254" spans="1:3" ht="15.75" thickBot="1">
      <c r="A1254" s="1"/>
      <c r="B1254" s="1"/>
      <c r="C1254" s="1"/>
    </row>
    <row r="1255" spans="1:3" ht="15.75" thickBot="1">
      <c r="A1255" s="1"/>
      <c r="B1255" s="1"/>
      <c r="C1255" s="1"/>
    </row>
    <row r="1256" spans="1:3" ht="15.75" thickBot="1">
      <c r="A1256" s="1"/>
      <c r="B1256" s="1"/>
      <c r="C1256" s="1"/>
    </row>
    <row r="1257" spans="1:3" ht="15.75" thickBot="1">
      <c r="A1257" s="1"/>
      <c r="B1257" s="1"/>
      <c r="C1257" s="1"/>
    </row>
    <row r="1258" spans="1:3" ht="15.75" thickBot="1">
      <c r="A1258" s="1"/>
      <c r="B1258" s="1"/>
      <c r="C1258" s="1"/>
    </row>
    <row r="1259" spans="1:3" ht="15.75" thickBot="1">
      <c r="A1259" s="1"/>
      <c r="B1259" s="1"/>
      <c r="C1259" s="1"/>
    </row>
    <row r="1260" spans="1:3" ht="15.75" thickBot="1">
      <c r="A1260" s="1"/>
      <c r="B1260" s="1"/>
      <c r="C1260" s="1"/>
    </row>
    <row r="1261" spans="1:3" ht="15.75" thickBot="1">
      <c r="A1261" s="1"/>
      <c r="B1261" s="1"/>
      <c r="C1261" s="1"/>
    </row>
    <row r="1262" spans="1:3" ht="15.75" thickBot="1">
      <c r="A1262" s="1"/>
      <c r="B1262" s="1"/>
      <c r="C1262" s="1"/>
    </row>
    <row r="1263" spans="1:3" ht="15.75" thickBot="1">
      <c r="A1263" s="1"/>
      <c r="B1263" s="1"/>
      <c r="C1263" s="1"/>
    </row>
    <row r="1264" spans="1:3" ht="15.75" thickBot="1">
      <c r="A1264" s="1"/>
      <c r="B1264" s="1"/>
      <c r="C1264" s="1"/>
    </row>
    <row r="1265" spans="1:3" ht="15.75" thickBot="1">
      <c r="A1265" s="1"/>
      <c r="B1265" s="1"/>
      <c r="C1265" s="1"/>
    </row>
    <row r="1266" spans="1:3" ht="15.75" thickBot="1">
      <c r="A1266" s="1"/>
      <c r="B1266" s="1"/>
      <c r="C1266" s="1"/>
    </row>
    <row r="1267" spans="1:3" ht="15.75" thickBot="1">
      <c r="A1267" s="1"/>
      <c r="B1267" s="1"/>
      <c r="C1267" s="1"/>
    </row>
    <row r="1268" spans="1:3" ht="15.75" thickBot="1">
      <c r="A1268" s="1"/>
      <c r="B1268" s="1"/>
      <c r="C1268" s="1"/>
    </row>
    <row r="1269" spans="1:3" ht="15.75" thickBot="1">
      <c r="A1269" s="1"/>
      <c r="B1269" s="1"/>
      <c r="C1269" s="1"/>
    </row>
    <row r="1270" spans="1:3" ht="15.75" thickBot="1">
      <c r="A1270" s="1"/>
      <c r="B1270" s="1"/>
      <c r="C1270" s="1"/>
    </row>
    <row r="1271" spans="1:3" ht="15.75" thickBot="1">
      <c r="A1271" s="1"/>
      <c r="B1271" s="1"/>
      <c r="C1271" s="1"/>
    </row>
    <row r="1272" spans="1:3" ht="15.75" thickBot="1">
      <c r="A1272" s="1"/>
      <c r="B1272" s="1"/>
      <c r="C1272" s="1"/>
    </row>
    <row r="1273" spans="1:3" ht="15.75" thickBot="1">
      <c r="A1273" s="1"/>
      <c r="B1273" s="1"/>
      <c r="C1273" s="1"/>
    </row>
    <row r="1274" spans="1:3" ht="15.75" thickBot="1">
      <c r="A1274" s="1"/>
      <c r="B1274" s="1"/>
      <c r="C1274" s="1"/>
    </row>
    <row r="1275" spans="1:3" ht="15.75" thickBot="1">
      <c r="A1275" s="1"/>
      <c r="B1275" s="1"/>
      <c r="C1275" s="1"/>
    </row>
    <row r="1276" spans="1:3" ht="15.75" thickBot="1">
      <c r="A1276" s="1"/>
      <c r="B1276" s="1"/>
      <c r="C1276" s="1"/>
    </row>
    <row r="1277" spans="1:3" ht="15.75" thickBot="1">
      <c r="A1277" s="1"/>
      <c r="B1277" s="1"/>
      <c r="C1277" s="1"/>
    </row>
    <row r="1278" spans="1:3" ht="15.75" thickBot="1">
      <c r="A1278" s="1"/>
      <c r="B1278" s="1"/>
      <c r="C1278" s="1"/>
    </row>
    <row r="1279" spans="1:3" ht="15.75" thickBot="1">
      <c r="A1279" s="1"/>
      <c r="B1279" s="1"/>
      <c r="C1279" s="1"/>
    </row>
    <row r="1280" spans="1:3" ht="15.75" thickBot="1">
      <c r="A1280" s="1"/>
      <c r="B1280" s="1"/>
      <c r="C1280" s="1"/>
    </row>
    <row r="1281" spans="1:3" ht="15.75" thickBot="1">
      <c r="A1281" s="1"/>
      <c r="B1281" s="1"/>
      <c r="C1281" s="1"/>
    </row>
    <row r="1282" spans="1:3" ht="15.75" thickBot="1">
      <c r="A1282" s="1"/>
      <c r="B1282" s="1"/>
      <c r="C1282" s="1"/>
    </row>
    <row r="1283" spans="1:3" ht="15.75" thickBot="1">
      <c r="A1283" s="1"/>
      <c r="B1283" s="1"/>
      <c r="C1283" s="1"/>
    </row>
    <row r="1284" spans="1:3" ht="15.75" thickBot="1">
      <c r="A1284" s="1"/>
      <c r="B1284" s="1"/>
      <c r="C1284" s="1"/>
    </row>
    <row r="1285" spans="1:3" ht="15.75" thickBot="1">
      <c r="A1285" s="1"/>
      <c r="B1285" s="1"/>
      <c r="C1285" s="1"/>
    </row>
    <row r="1286" spans="1:3" ht="15.75" thickBot="1">
      <c r="A1286" s="1"/>
      <c r="B1286" s="1"/>
      <c r="C1286" s="1"/>
    </row>
    <row r="1287" spans="1:3" ht="15.75" thickBot="1">
      <c r="A1287" s="1"/>
      <c r="B1287" s="1"/>
      <c r="C1287" s="1"/>
    </row>
    <row r="1288" spans="1:3" ht="15.75" thickBot="1">
      <c r="A1288" s="1"/>
      <c r="B1288" s="1"/>
      <c r="C1288" s="1"/>
    </row>
    <row r="1289" spans="1:3" ht="15.75" thickBot="1">
      <c r="A1289" s="1"/>
      <c r="B1289" s="1"/>
      <c r="C1289" s="1"/>
    </row>
    <row r="1290" spans="1:3" ht="15.75" thickBot="1">
      <c r="A1290" s="1"/>
      <c r="B1290" s="1"/>
      <c r="C1290" s="1"/>
    </row>
    <row r="1291" spans="1:3" ht="15.75" thickBot="1">
      <c r="A1291" s="1"/>
      <c r="B1291" s="1"/>
      <c r="C1291" s="1"/>
    </row>
    <row r="1292" spans="1:3" ht="15.75" thickBot="1">
      <c r="A1292" s="1"/>
      <c r="B1292" s="1"/>
      <c r="C1292" s="1"/>
    </row>
    <row r="1293" spans="1:3" ht="15.75" thickBot="1">
      <c r="A1293" s="1"/>
      <c r="B1293" s="1"/>
      <c r="C1293" s="1"/>
    </row>
    <row r="1294" spans="1:3" ht="15.75" thickBot="1">
      <c r="A1294" s="1"/>
      <c r="B1294" s="1"/>
      <c r="C1294" s="1"/>
    </row>
    <row r="1295" spans="1:3" ht="15.75" thickBot="1">
      <c r="A1295" s="1"/>
      <c r="B1295" s="1"/>
      <c r="C1295" s="1"/>
    </row>
    <row r="1296" spans="1:3" ht="15.75" thickBot="1">
      <c r="A1296" s="1"/>
      <c r="B1296" s="1"/>
      <c r="C1296" s="1"/>
    </row>
    <row r="1297" spans="1:3" ht="15.75" thickBot="1">
      <c r="A1297" s="1"/>
      <c r="B1297" s="1"/>
      <c r="C1297" s="1"/>
    </row>
    <row r="1298" spans="1:3" ht="15.75" thickBot="1">
      <c r="A1298" s="1"/>
      <c r="B1298" s="1"/>
      <c r="C1298" s="1"/>
    </row>
    <row r="1299" spans="1:3" ht="15.75" thickBot="1">
      <c r="A1299" s="1"/>
      <c r="B1299" s="1"/>
      <c r="C1299" s="1"/>
    </row>
    <row r="1300" spans="1:3" ht="15.75" thickBot="1">
      <c r="A1300" s="1"/>
      <c r="B1300" s="1"/>
      <c r="C1300" s="1"/>
    </row>
    <row r="1301" spans="1:3" ht="15.75" thickBot="1">
      <c r="A1301" s="1"/>
      <c r="B1301" s="1"/>
      <c r="C1301" s="1"/>
    </row>
    <row r="1302" spans="1:3" ht="15.75" thickBot="1">
      <c r="A1302" s="1"/>
      <c r="B1302" s="1"/>
      <c r="C1302" s="1"/>
    </row>
    <row r="1303" spans="1:3" ht="15.75" thickBot="1">
      <c r="A1303" s="1"/>
      <c r="B1303" s="1"/>
      <c r="C1303" s="1"/>
    </row>
    <row r="1304" spans="1:3" ht="15.75" thickBot="1">
      <c r="A1304" s="1"/>
      <c r="B1304" s="1"/>
      <c r="C1304" s="1"/>
    </row>
    <row r="1305" spans="1:3" ht="15.75" thickBot="1">
      <c r="A1305" s="1"/>
      <c r="B1305" s="1"/>
      <c r="C1305" s="1"/>
    </row>
    <row r="1306" spans="1:3" ht="15.75" thickBot="1">
      <c r="A1306" s="1"/>
      <c r="B1306" s="1"/>
      <c r="C1306" s="1"/>
    </row>
    <row r="1307" spans="1:3" ht="15.75" thickBot="1">
      <c r="A1307" s="1"/>
      <c r="B1307" s="1"/>
      <c r="C1307" s="1"/>
    </row>
    <row r="1308" spans="1:3" ht="15.75" thickBot="1">
      <c r="A1308" s="1"/>
      <c r="B1308" s="1"/>
      <c r="C1308" s="1"/>
    </row>
    <row r="1309" spans="1:3" ht="15.75" thickBot="1">
      <c r="A1309" s="1"/>
      <c r="B1309" s="1"/>
      <c r="C1309" s="1"/>
    </row>
    <row r="1310" spans="1:3" ht="15.75" thickBot="1">
      <c r="A1310" s="1"/>
      <c r="B1310" s="1"/>
      <c r="C1310" s="1"/>
    </row>
    <row r="1311" spans="1:3" ht="15.75" thickBot="1">
      <c r="A1311" s="1"/>
      <c r="B1311" s="1"/>
      <c r="C1311" s="1"/>
    </row>
    <row r="1312" spans="1:3" ht="15.75" thickBot="1">
      <c r="A1312" s="1"/>
      <c r="B1312" s="1"/>
      <c r="C1312" s="1"/>
    </row>
    <row r="1313" spans="1:3" ht="15.75" thickBot="1">
      <c r="A1313" s="1"/>
      <c r="B1313" s="1"/>
      <c r="C1313" s="1"/>
    </row>
    <row r="1314" spans="1:3" ht="15.75" thickBot="1">
      <c r="A1314" s="1"/>
      <c r="B1314" s="1"/>
      <c r="C1314" s="1"/>
    </row>
    <row r="1315" spans="1:3" ht="15.75" thickBot="1">
      <c r="A1315" s="1"/>
      <c r="B1315" s="1"/>
      <c r="C1315" s="1"/>
    </row>
    <row r="1316" spans="1:3" ht="15.75" thickBot="1">
      <c r="A1316" s="1"/>
      <c r="B1316" s="1"/>
      <c r="C1316" s="1"/>
    </row>
    <row r="1317" spans="1:3" ht="15.75" thickBot="1">
      <c r="A1317" s="1"/>
      <c r="B1317" s="1"/>
      <c r="C1317" s="1"/>
    </row>
    <row r="1318" spans="1:3" ht="15.75" thickBot="1">
      <c r="A1318" s="1"/>
      <c r="B1318" s="1"/>
      <c r="C1318" s="1"/>
    </row>
    <row r="1319" spans="1:3" ht="15.75" thickBot="1">
      <c r="A1319" s="1"/>
      <c r="B1319" s="1"/>
      <c r="C1319" s="1"/>
    </row>
    <row r="1320" spans="1:3" ht="15.75" thickBot="1">
      <c r="A1320" s="1"/>
      <c r="B1320" s="1"/>
      <c r="C1320" s="1"/>
    </row>
    <row r="1321" spans="1:3" ht="15.75" thickBot="1">
      <c r="A1321" s="1"/>
      <c r="B1321" s="1"/>
      <c r="C1321" s="1"/>
    </row>
    <row r="1322" spans="1:3" ht="15.75" thickBot="1">
      <c r="A1322" s="1"/>
      <c r="B1322" s="1"/>
      <c r="C1322" s="1"/>
    </row>
    <row r="1323" spans="1:3" ht="15.75" thickBot="1">
      <c r="A1323" s="1"/>
      <c r="B1323" s="1"/>
      <c r="C1323" s="1"/>
    </row>
    <row r="1324" spans="1:3" ht="15.75" thickBot="1">
      <c r="A1324" s="1"/>
      <c r="B1324" s="1"/>
      <c r="C1324" s="1"/>
    </row>
    <row r="1325" spans="1:3" ht="15.75" thickBot="1">
      <c r="A1325" s="1"/>
      <c r="B1325" s="1"/>
      <c r="C1325" s="1"/>
    </row>
    <row r="1326" spans="1:3" ht="15.75" thickBot="1">
      <c r="A1326" s="1"/>
      <c r="B1326" s="1"/>
      <c r="C1326" s="1"/>
    </row>
    <row r="1327" spans="1:3" ht="15.75" thickBot="1">
      <c r="A1327" s="1"/>
      <c r="B1327" s="1"/>
      <c r="C1327" s="1"/>
    </row>
    <row r="1328" spans="1:3" ht="15.75" thickBot="1">
      <c r="A1328" s="1"/>
      <c r="B1328" s="1"/>
      <c r="C1328" s="1"/>
    </row>
    <row r="1329" spans="1:3" ht="15.75" thickBot="1">
      <c r="A1329" s="1"/>
      <c r="B1329" s="1"/>
      <c r="C1329" s="1"/>
    </row>
    <row r="1330" spans="1:3" ht="15.75" thickBot="1">
      <c r="A1330" s="1"/>
      <c r="B1330" s="1"/>
      <c r="C1330" s="1"/>
    </row>
    <row r="1331" spans="1:3" ht="15.75" thickBot="1">
      <c r="A1331" s="1"/>
      <c r="B1331" s="1"/>
      <c r="C1331" s="1"/>
    </row>
    <row r="1332" spans="1:3" ht="15.75" thickBot="1">
      <c r="A1332" s="1"/>
      <c r="B1332" s="1"/>
      <c r="C1332" s="1"/>
    </row>
    <row r="1333" spans="1:3" ht="15.75" thickBot="1">
      <c r="A1333" s="1"/>
      <c r="B1333" s="1"/>
      <c r="C1333" s="1"/>
    </row>
    <row r="1334" spans="1:3" ht="15.75" thickBot="1">
      <c r="A1334" s="1"/>
      <c r="B1334" s="1"/>
      <c r="C1334" s="1"/>
    </row>
    <row r="1335" spans="1:3" ht="15.75" thickBot="1">
      <c r="A1335" s="1"/>
      <c r="B1335" s="1"/>
      <c r="C1335" s="1"/>
    </row>
    <row r="1336" spans="1:3" ht="15.75" thickBot="1">
      <c r="A1336" s="1"/>
      <c r="B1336" s="1"/>
      <c r="C1336" s="1"/>
    </row>
    <row r="1337" spans="1:3" ht="15.75" thickBot="1">
      <c r="A1337" s="1"/>
      <c r="B1337" s="1"/>
      <c r="C1337" s="1"/>
    </row>
    <row r="1338" spans="1:3" ht="15.75" thickBot="1">
      <c r="A1338" s="1"/>
      <c r="B1338" s="1"/>
      <c r="C1338" s="1"/>
    </row>
    <row r="1339" spans="1:3" ht="15.75" thickBot="1">
      <c r="A1339" s="1"/>
      <c r="B1339" s="1"/>
      <c r="C1339" s="1"/>
    </row>
    <row r="1340" spans="1:3" ht="15.75" thickBot="1">
      <c r="A1340" s="1"/>
      <c r="B1340" s="1"/>
      <c r="C1340" s="1"/>
    </row>
    <row r="1341" spans="1:3" ht="15.75" thickBot="1">
      <c r="A1341" s="1"/>
      <c r="B1341" s="1"/>
      <c r="C1341" s="1"/>
    </row>
    <row r="1342" spans="1:3" ht="15.75" thickBot="1">
      <c r="A1342" s="1"/>
      <c r="B1342" s="1"/>
      <c r="C1342" s="1"/>
    </row>
    <row r="1343" spans="1:3" ht="15.75" thickBot="1">
      <c r="A1343" s="1"/>
      <c r="B1343" s="1"/>
      <c r="C1343" s="1"/>
    </row>
    <row r="1344" spans="1:3" ht="15.75" thickBot="1">
      <c r="A1344" s="1"/>
      <c r="B1344" s="1"/>
      <c r="C1344" s="1"/>
    </row>
    <row r="1345" spans="1:3" ht="15.75" thickBot="1">
      <c r="A1345" s="1"/>
      <c r="B1345" s="1"/>
      <c r="C1345" s="1"/>
    </row>
    <row r="1346" spans="1:3" ht="15.75" thickBot="1">
      <c r="A1346" s="1"/>
      <c r="B1346" s="1"/>
      <c r="C1346" s="1"/>
    </row>
    <row r="1347" spans="1:3" ht="15.75" thickBot="1">
      <c r="A1347" s="1"/>
      <c r="B1347" s="1"/>
      <c r="C1347" s="1"/>
    </row>
    <row r="1348" spans="1:3" ht="15.75" thickBot="1">
      <c r="A1348" s="1"/>
      <c r="B1348" s="1"/>
      <c r="C1348" s="1"/>
    </row>
    <row r="1349" spans="1:3" ht="15.75" thickBot="1">
      <c r="A1349" s="1"/>
      <c r="B1349" s="1"/>
      <c r="C1349" s="1"/>
    </row>
    <row r="1350" spans="1:3" ht="15.75" thickBot="1">
      <c r="A1350" s="1"/>
      <c r="B1350" s="1"/>
      <c r="C1350" s="1"/>
    </row>
    <row r="1351" spans="1:3" ht="15.75" thickBot="1">
      <c r="A1351" s="1"/>
      <c r="B1351" s="1"/>
      <c r="C1351" s="1"/>
    </row>
    <row r="1352" spans="1:3" ht="15.75" thickBot="1">
      <c r="A1352" s="1"/>
      <c r="B1352" s="1"/>
      <c r="C1352" s="1"/>
    </row>
    <row r="1353" spans="1:3" ht="15.75" thickBot="1">
      <c r="A1353" s="1"/>
      <c r="B1353" s="1"/>
      <c r="C1353" s="1"/>
    </row>
    <row r="1354" spans="1:3" ht="15.75" thickBot="1">
      <c r="A1354" s="1"/>
      <c r="B1354" s="1"/>
      <c r="C1354" s="1"/>
    </row>
    <row r="1355" spans="1:3" ht="15.75" thickBot="1">
      <c r="A1355" s="1"/>
      <c r="B1355" s="1"/>
      <c r="C1355" s="1"/>
    </row>
    <row r="1356" spans="1:3" ht="15.75" thickBot="1">
      <c r="A1356" s="1"/>
      <c r="B1356" s="1"/>
      <c r="C1356" s="1"/>
    </row>
    <row r="1357" spans="1:3" ht="15.75" thickBot="1">
      <c r="A1357" s="1"/>
      <c r="B1357" s="1"/>
      <c r="C1357" s="1"/>
    </row>
    <row r="1358" spans="1:3" ht="15.75" thickBot="1">
      <c r="A1358" s="1"/>
      <c r="B1358" s="1"/>
      <c r="C1358" s="1"/>
    </row>
    <row r="1359" spans="1:3" ht="15.75" thickBot="1">
      <c r="A1359" s="1"/>
      <c r="B1359" s="1"/>
      <c r="C1359" s="1"/>
    </row>
    <row r="1360" spans="1:3" ht="15.75" thickBot="1">
      <c r="A1360" s="1"/>
      <c r="B1360" s="1"/>
      <c r="C1360" s="1"/>
    </row>
    <row r="1361" spans="1:3" ht="15.75" thickBot="1">
      <c r="A1361" s="1"/>
      <c r="B1361" s="1"/>
      <c r="C1361" s="1"/>
    </row>
    <row r="1362" spans="1:3" ht="15.75" thickBot="1">
      <c r="A1362" s="1"/>
      <c r="B1362" s="1"/>
      <c r="C1362" s="1"/>
    </row>
    <row r="1363" spans="1:3" ht="15.75" thickBot="1">
      <c r="A1363" s="1"/>
      <c r="B1363" s="1"/>
      <c r="C1363" s="1"/>
    </row>
    <row r="1364" spans="1:3" ht="15.75" thickBot="1">
      <c r="A1364" s="1"/>
      <c r="B1364" s="1"/>
      <c r="C1364" s="1"/>
    </row>
    <row r="1365" spans="1:3" ht="15.75" thickBot="1">
      <c r="A1365" s="1"/>
      <c r="B1365" s="1"/>
      <c r="C1365" s="1"/>
    </row>
    <row r="1366" spans="1:3" ht="15.75" thickBot="1">
      <c r="A1366" s="1"/>
      <c r="B1366" s="1"/>
      <c r="C1366" s="1"/>
    </row>
    <row r="1367" spans="1:3" ht="15.75" thickBot="1">
      <c r="A1367" s="1"/>
      <c r="B1367" s="1"/>
      <c r="C1367" s="1"/>
    </row>
    <row r="1368" spans="1:3" ht="15.75" thickBot="1">
      <c r="A1368" s="1"/>
      <c r="B1368" s="1"/>
      <c r="C1368" s="1"/>
    </row>
    <row r="1369" spans="1:3" ht="15.75" thickBot="1">
      <c r="A1369" s="1"/>
      <c r="B1369" s="1"/>
      <c r="C1369" s="1"/>
    </row>
    <row r="1370" spans="1:3" ht="15.75" thickBot="1">
      <c r="A1370" s="1"/>
      <c r="B1370" s="1"/>
      <c r="C1370" s="1"/>
    </row>
    <row r="1371" spans="1:3" ht="15.75" thickBot="1">
      <c r="A1371" s="1"/>
      <c r="B1371" s="1"/>
      <c r="C1371" s="1"/>
    </row>
    <row r="1372" spans="1:3" ht="15.75" thickBot="1">
      <c r="A1372" s="1"/>
      <c r="B1372" s="1"/>
      <c r="C1372" s="1"/>
    </row>
    <row r="1373" spans="1:3" ht="15.75" thickBot="1">
      <c r="A1373" s="1"/>
      <c r="B1373" s="1"/>
      <c r="C1373" s="1"/>
    </row>
    <row r="1374" spans="1:3" ht="15.75" thickBot="1">
      <c r="A1374" s="1"/>
      <c r="B1374" s="1"/>
      <c r="C1374" s="1"/>
    </row>
    <row r="1375" spans="1:3" ht="15.75" thickBot="1">
      <c r="A1375" s="1"/>
      <c r="B1375" s="1"/>
      <c r="C1375" s="1"/>
    </row>
    <row r="1376" spans="1:3" ht="15.75" thickBot="1">
      <c r="A1376" s="1"/>
      <c r="B1376" s="1"/>
      <c r="C1376" s="1"/>
    </row>
    <row r="1377" spans="1:3" ht="15.75" thickBot="1">
      <c r="A1377" s="1"/>
      <c r="B1377" s="1"/>
      <c r="C1377" s="1"/>
    </row>
    <row r="1378" spans="1:3" ht="15.75" thickBot="1">
      <c r="A1378" s="1"/>
      <c r="B1378" s="1"/>
      <c r="C1378" s="1"/>
    </row>
    <row r="1379" spans="1:3" ht="15.75" thickBot="1">
      <c r="A1379" s="1"/>
      <c r="B1379" s="1"/>
      <c r="C1379" s="1"/>
    </row>
    <row r="1380" spans="1:3" ht="15.75" thickBot="1">
      <c r="A1380" s="1"/>
      <c r="B1380" s="1"/>
      <c r="C1380" s="1"/>
    </row>
    <row r="1381" spans="1:3" ht="15.75" thickBot="1">
      <c r="A1381" s="1"/>
      <c r="B1381" s="1"/>
      <c r="C1381" s="1"/>
    </row>
    <row r="1382" spans="1:3" ht="15.75" thickBot="1">
      <c r="A1382" s="1"/>
      <c r="B1382" s="1"/>
      <c r="C1382" s="1"/>
    </row>
    <row r="1383" spans="1:3" ht="15.75" thickBot="1">
      <c r="A1383" s="1"/>
      <c r="B1383" s="1"/>
      <c r="C1383" s="1"/>
    </row>
    <row r="1384" spans="1:3" ht="15.75" thickBot="1">
      <c r="A1384" s="1"/>
      <c r="B1384" s="1"/>
      <c r="C1384" s="1"/>
    </row>
    <row r="1385" spans="1:3" ht="15.75" thickBot="1">
      <c r="A1385" s="1"/>
      <c r="B1385" s="1"/>
      <c r="C1385" s="1"/>
    </row>
    <row r="1386" spans="1:3" ht="15.75" thickBot="1">
      <c r="A1386" s="1"/>
      <c r="B1386" s="1"/>
      <c r="C1386" s="1"/>
    </row>
    <row r="1387" spans="1:3" ht="15.75" thickBot="1">
      <c r="A1387" s="1"/>
      <c r="B1387" s="1"/>
      <c r="C1387" s="1"/>
    </row>
    <row r="1388" spans="1:3" ht="15.75" thickBot="1">
      <c r="A1388" s="1"/>
      <c r="B1388" s="1"/>
      <c r="C1388" s="1"/>
    </row>
    <row r="1389" spans="1:3" ht="15.75" thickBot="1">
      <c r="A1389" s="1"/>
      <c r="B1389" s="1"/>
      <c r="C1389" s="1"/>
    </row>
    <row r="1390" spans="1:3" ht="15.75" thickBot="1">
      <c r="A1390" s="1"/>
      <c r="B1390" s="1"/>
      <c r="C1390" s="1"/>
    </row>
    <row r="1391" spans="1:3" ht="15.75" thickBot="1">
      <c r="A1391" s="1"/>
      <c r="B1391" s="1"/>
      <c r="C1391" s="1"/>
    </row>
    <row r="1392" spans="1:3" ht="15.75" thickBot="1">
      <c r="A1392" s="1"/>
      <c r="B1392" s="1"/>
      <c r="C1392" s="1"/>
    </row>
    <row r="1393" spans="1:3" ht="15.75" thickBot="1">
      <c r="A1393" s="1"/>
      <c r="B1393" s="1"/>
      <c r="C1393" s="1"/>
    </row>
    <row r="1394" spans="1:3" ht="15.75" thickBot="1">
      <c r="A1394" s="1"/>
      <c r="B1394" s="1"/>
      <c r="C1394" s="1"/>
    </row>
    <row r="1395" spans="1:3" ht="15.75" thickBot="1">
      <c r="A1395" s="1"/>
      <c r="B1395" s="1"/>
      <c r="C1395" s="1"/>
    </row>
    <row r="1396" spans="1:3" ht="15.75" thickBot="1">
      <c r="A1396" s="1"/>
      <c r="B1396" s="1"/>
      <c r="C1396" s="1"/>
    </row>
    <row r="1397" spans="1:3" ht="15.75" thickBot="1">
      <c r="A1397" s="1"/>
      <c r="B1397" s="1"/>
      <c r="C1397" s="1"/>
    </row>
    <row r="1398" spans="1:3" ht="15.75" thickBot="1">
      <c r="A1398" s="1"/>
      <c r="B1398" s="1"/>
      <c r="C1398" s="1"/>
    </row>
    <row r="1399" spans="1:3" ht="15.75" thickBot="1">
      <c r="A1399" s="1"/>
      <c r="B1399" s="1"/>
      <c r="C1399" s="1"/>
    </row>
    <row r="1400" spans="1:3" ht="15.75" thickBot="1">
      <c r="A1400" s="1"/>
      <c r="B1400" s="1"/>
      <c r="C1400" s="1"/>
    </row>
    <row r="1401" spans="1:3" ht="15.75" thickBot="1">
      <c r="A1401" s="1"/>
      <c r="B1401" s="1"/>
      <c r="C1401" s="1"/>
    </row>
    <row r="1402" spans="1:3" ht="15.75" thickBot="1">
      <c r="A1402" s="1"/>
      <c r="B1402" s="1"/>
      <c r="C1402" s="1"/>
    </row>
    <row r="1403" spans="1:3" ht="15.75" thickBot="1">
      <c r="A1403" s="1"/>
      <c r="B1403" s="1"/>
      <c r="C1403" s="1"/>
    </row>
    <row r="1404" spans="1:3" ht="15.75" thickBot="1">
      <c r="A1404" s="1"/>
      <c r="B1404" s="1"/>
      <c r="C1404" s="1"/>
    </row>
    <row r="1405" spans="1:3" ht="15.75" thickBot="1">
      <c r="A1405" s="1"/>
      <c r="B1405" s="1"/>
      <c r="C1405" s="1"/>
    </row>
    <row r="1406" spans="1:3" ht="15.75" thickBot="1">
      <c r="A1406" s="1"/>
      <c r="B1406" s="1"/>
      <c r="C1406" s="1"/>
    </row>
    <row r="1407" spans="1:3" ht="15.75" thickBot="1">
      <c r="A1407" s="1"/>
      <c r="B1407" s="1"/>
      <c r="C1407" s="1"/>
    </row>
    <row r="1408" spans="1:3" ht="15.75" thickBot="1">
      <c r="A1408" s="1"/>
      <c r="B1408" s="1"/>
      <c r="C1408" s="1"/>
    </row>
    <row r="1409" spans="1:3" ht="15.75" thickBot="1">
      <c r="A1409" s="1"/>
      <c r="B1409" s="1"/>
      <c r="C1409" s="1"/>
    </row>
    <row r="1410" spans="1:3" ht="15.75" thickBot="1">
      <c r="A1410" s="1"/>
      <c r="B1410" s="1"/>
      <c r="C1410" s="1"/>
    </row>
    <row r="1411" spans="1:3" ht="15.75" thickBot="1">
      <c r="A1411" s="1"/>
      <c r="B1411" s="1"/>
      <c r="C1411" s="1"/>
    </row>
    <row r="1412" spans="1:3" ht="15.75" thickBot="1">
      <c r="A1412" s="1"/>
      <c r="B1412" s="1"/>
      <c r="C1412" s="1"/>
    </row>
    <row r="1413" spans="1:3" ht="15.75" thickBot="1">
      <c r="A1413" s="1"/>
      <c r="B1413" s="1"/>
      <c r="C1413" s="1"/>
    </row>
    <row r="1414" spans="1:3" ht="15.75" thickBot="1">
      <c r="A1414" s="1"/>
      <c r="B1414" s="1"/>
      <c r="C1414" s="1"/>
    </row>
    <row r="1415" spans="1:3" ht="15.75" thickBot="1">
      <c r="A1415" s="1"/>
      <c r="B1415" s="1"/>
      <c r="C1415" s="1"/>
    </row>
    <row r="1416" spans="1:3" ht="15.75" thickBot="1">
      <c r="A1416" s="1"/>
      <c r="B1416" s="1"/>
      <c r="C1416" s="1"/>
    </row>
    <row r="1417" spans="1:3" ht="15.75" thickBot="1">
      <c r="A1417" s="1"/>
      <c r="B1417" s="1"/>
      <c r="C1417" s="1"/>
    </row>
    <row r="1418" spans="1:3" ht="15.75" thickBot="1">
      <c r="A1418" s="1"/>
      <c r="B1418" s="1"/>
      <c r="C1418" s="1"/>
    </row>
    <row r="1419" spans="1:3" ht="15.75" thickBot="1">
      <c r="A1419" s="1"/>
      <c r="B1419" s="1"/>
      <c r="C1419" s="1"/>
    </row>
    <row r="1420" spans="1:3" ht="15.75" thickBot="1">
      <c r="A1420" s="1"/>
      <c r="B1420" s="1"/>
      <c r="C1420" s="1"/>
    </row>
    <row r="1421" spans="1:3" ht="15.75" thickBot="1">
      <c r="A1421" s="1"/>
      <c r="B1421" s="1"/>
      <c r="C1421" s="1"/>
    </row>
    <row r="1422" spans="1:3" ht="15.75" thickBot="1">
      <c r="A1422" s="1"/>
      <c r="B1422" s="1"/>
      <c r="C1422" s="1"/>
    </row>
    <row r="1423" spans="1:3" ht="15.75" thickBot="1">
      <c r="A1423" s="1"/>
      <c r="B1423" s="1"/>
      <c r="C1423" s="1"/>
    </row>
    <row r="1424" spans="1:3" ht="15.75" thickBot="1">
      <c r="A1424" s="1"/>
      <c r="B1424" s="1"/>
      <c r="C1424" s="1"/>
    </row>
    <row r="1425" spans="1:3" ht="15.75" thickBot="1">
      <c r="A1425" s="1"/>
      <c r="B1425" s="1"/>
      <c r="C1425" s="1"/>
    </row>
    <row r="1426" spans="1:3" ht="15.75" thickBot="1">
      <c r="A1426" s="1"/>
      <c r="B1426" s="1"/>
      <c r="C1426" s="1"/>
    </row>
    <row r="1427" spans="1:3" ht="15.75" thickBot="1">
      <c r="A1427" s="1"/>
      <c r="B1427" s="1"/>
      <c r="C1427" s="1"/>
    </row>
    <row r="1428" spans="1:3" ht="15.75" thickBot="1">
      <c r="A1428" s="1"/>
      <c r="B1428" s="1"/>
      <c r="C1428" s="1"/>
    </row>
    <row r="1429" spans="1:3" ht="15.75" thickBot="1">
      <c r="A1429" s="1"/>
      <c r="B1429" s="1"/>
      <c r="C1429" s="1"/>
    </row>
    <row r="1430" spans="1:3" ht="15.75" thickBot="1">
      <c r="A1430" s="1"/>
      <c r="B1430" s="1"/>
      <c r="C1430" s="1"/>
    </row>
    <row r="1431" spans="1:3" ht="15.75" thickBot="1">
      <c r="A1431" s="1"/>
      <c r="B1431" s="1"/>
      <c r="C1431" s="1"/>
    </row>
    <row r="1432" spans="1:3" ht="15.75" thickBot="1">
      <c r="A1432" s="1"/>
      <c r="B1432" s="1"/>
      <c r="C1432" s="1"/>
    </row>
    <row r="1433" spans="1:3" ht="15.75" thickBot="1">
      <c r="A1433" s="1"/>
      <c r="B1433" s="1"/>
      <c r="C1433" s="1"/>
    </row>
    <row r="1434" spans="1:3" ht="15.75" thickBot="1">
      <c r="A1434" s="1"/>
      <c r="B1434" s="1"/>
      <c r="C1434" s="1"/>
    </row>
    <row r="1435" spans="1:3" ht="15.75" thickBot="1">
      <c r="A1435" s="1"/>
      <c r="B1435" s="1"/>
      <c r="C1435" s="1"/>
    </row>
    <row r="1436" spans="1:3" ht="15.75" thickBot="1">
      <c r="A1436" s="1"/>
      <c r="B1436" s="1"/>
      <c r="C1436" s="1"/>
    </row>
    <row r="1437" spans="1:3" ht="15.75" thickBot="1">
      <c r="A1437" s="1"/>
      <c r="B1437" s="1"/>
      <c r="C1437" s="1"/>
    </row>
    <row r="1438" spans="1:3" ht="15.75" thickBot="1">
      <c r="A1438" s="1"/>
      <c r="B1438" s="1"/>
      <c r="C1438" s="1"/>
    </row>
    <row r="1439" spans="1:3" ht="15.75" thickBot="1">
      <c r="A1439" s="1"/>
      <c r="B1439" s="1"/>
      <c r="C1439" s="1"/>
    </row>
    <row r="1440" spans="1:3" ht="15.75" thickBot="1">
      <c r="A1440" s="1"/>
      <c r="B1440" s="1"/>
      <c r="C1440" s="1"/>
    </row>
    <row r="1441" spans="1:3" ht="15.75" thickBot="1">
      <c r="A1441" s="1"/>
      <c r="B1441" s="1"/>
      <c r="C1441" s="1"/>
    </row>
    <row r="1442" spans="1:3" ht="15.75" thickBot="1">
      <c r="A1442" s="1"/>
      <c r="B1442" s="1"/>
      <c r="C1442" s="1"/>
    </row>
    <row r="1443" spans="1:3" ht="15.75" thickBot="1">
      <c r="A1443" s="1"/>
      <c r="B1443" s="1"/>
      <c r="C1443" s="1"/>
    </row>
    <row r="1444" spans="1:3" ht="15.75" thickBot="1">
      <c r="A1444" s="1"/>
      <c r="B1444" s="1"/>
      <c r="C1444" s="1"/>
    </row>
    <row r="1445" spans="1:3" ht="15.75" thickBot="1">
      <c r="A1445" s="1"/>
      <c r="B1445" s="1"/>
      <c r="C1445" s="1"/>
    </row>
    <row r="1446" spans="1:3" ht="15.75" thickBot="1">
      <c r="A1446" s="1"/>
      <c r="B1446" s="1"/>
      <c r="C1446" s="1"/>
    </row>
    <row r="1447" spans="1:3" ht="15.75" thickBot="1">
      <c r="A1447" s="1"/>
      <c r="B1447" s="1"/>
      <c r="C1447" s="1"/>
    </row>
    <row r="1448" spans="1:3" ht="15.75" thickBot="1">
      <c r="A1448" s="1"/>
      <c r="B1448" s="1"/>
      <c r="C1448" s="1"/>
    </row>
    <row r="1449" spans="1:3" ht="15.75" thickBot="1">
      <c r="A1449" s="1"/>
      <c r="B1449" s="1"/>
      <c r="C1449" s="1"/>
    </row>
    <row r="1450" spans="1:3" ht="15.75" thickBot="1">
      <c r="A1450" s="1"/>
      <c r="B1450" s="1"/>
      <c r="C1450" s="1"/>
    </row>
    <row r="1451" spans="1:3" ht="15.75" thickBot="1">
      <c r="A1451" s="1"/>
      <c r="B1451" s="1"/>
      <c r="C1451" s="1"/>
    </row>
    <row r="1452" spans="1:3" ht="15.75" thickBot="1">
      <c r="A1452" s="1"/>
      <c r="B1452" s="1"/>
      <c r="C1452" s="1"/>
    </row>
    <row r="1453" spans="1:3" ht="15.75" thickBot="1">
      <c r="A1453" s="1"/>
      <c r="B1453" s="1"/>
      <c r="C1453" s="1"/>
    </row>
    <row r="1454" spans="1:3" ht="15.75" thickBot="1">
      <c r="A1454" s="1"/>
      <c r="B1454" s="1"/>
      <c r="C1454" s="1"/>
    </row>
    <row r="1455" spans="1:3" ht="15.75" thickBot="1">
      <c r="A1455" s="1"/>
      <c r="B1455" s="1"/>
      <c r="C1455" s="1"/>
    </row>
    <row r="1456" spans="1:3" ht="15.75" thickBot="1">
      <c r="A1456" s="1"/>
      <c r="B1456" s="1"/>
      <c r="C1456" s="1"/>
    </row>
    <row r="1457" spans="1:3" ht="15.75" thickBot="1">
      <c r="A1457" s="1"/>
      <c r="B1457" s="1"/>
      <c r="C1457" s="1"/>
    </row>
    <row r="1458" spans="1:3" ht="15.75" thickBot="1">
      <c r="A1458" s="1"/>
      <c r="B1458" s="1"/>
      <c r="C1458" s="1"/>
    </row>
    <row r="1459" spans="1:3" ht="15.75" thickBot="1">
      <c r="A1459" s="1"/>
      <c r="B1459" s="1"/>
      <c r="C1459" s="1"/>
    </row>
    <row r="1460" spans="1:3" ht="15.75" thickBot="1">
      <c r="A1460" s="1"/>
      <c r="B1460" s="1"/>
      <c r="C1460" s="1"/>
    </row>
    <row r="1461" spans="1:3" ht="15.75" thickBot="1">
      <c r="A1461" s="1"/>
      <c r="B1461" s="1"/>
      <c r="C1461" s="1"/>
    </row>
    <row r="1462" spans="1:3" ht="15.75" thickBot="1">
      <c r="A1462" s="1"/>
      <c r="B1462" s="1"/>
      <c r="C1462" s="1"/>
    </row>
    <row r="1463" spans="1:3" ht="15.75" thickBot="1">
      <c r="A1463" s="1"/>
      <c r="B1463" s="1"/>
      <c r="C1463" s="1"/>
    </row>
    <row r="1464" spans="1:3" ht="15.75" thickBot="1">
      <c r="A1464" s="1"/>
      <c r="B1464" s="1"/>
      <c r="C1464" s="1"/>
    </row>
    <row r="1465" spans="1:3" ht="15.75" thickBot="1">
      <c r="A1465" s="1"/>
      <c r="B1465" s="1"/>
      <c r="C1465" s="1"/>
    </row>
    <row r="1466" spans="1:3" ht="15.75" thickBot="1">
      <c r="A1466" s="1"/>
      <c r="B1466" s="1"/>
      <c r="C1466" s="1"/>
    </row>
    <row r="1467" spans="1:3" ht="15.75" thickBot="1">
      <c r="A1467" s="1"/>
      <c r="B1467" s="1"/>
      <c r="C1467" s="1"/>
    </row>
    <row r="1468" spans="1:3" ht="15.75" thickBot="1">
      <c r="A1468" s="1"/>
      <c r="B1468" s="1"/>
      <c r="C1468" s="1"/>
    </row>
    <row r="1469" spans="1:3" ht="15.75" thickBot="1">
      <c r="A1469" s="1"/>
      <c r="B1469" s="1"/>
      <c r="C1469" s="1"/>
    </row>
    <row r="1470" spans="1:3" ht="15.75" thickBot="1">
      <c r="A1470" s="1"/>
      <c r="B1470" s="1"/>
      <c r="C1470" s="1"/>
    </row>
    <row r="1471" spans="1:3" ht="15.75" thickBot="1">
      <c r="A1471" s="1"/>
      <c r="B1471" s="1"/>
      <c r="C1471" s="1"/>
    </row>
    <row r="1472" spans="1:3" ht="15.75" thickBot="1">
      <c r="A1472" s="1"/>
      <c r="B1472" s="1"/>
      <c r="C1472" s="1"/>
    </row>
    <row r="1473" spans="1:3" ht="15.75" thickBot="1">
      <c r="A1473" s="1"/>
      <c r="B1473" s="1"/>
      <c r="C1473" s="1"/>
    </row>
    <row r="1474" spans="1:3" ht="15.75" thickBot="1">
      <c r="A1474" s="1"/>
      <c r="B1474" s="1"/>
      <c r="C1474" s="1"/>
    </row>
    <row r="1475" spans="1:3" ht="15.75" thickBot="1">
      <c r="A1475" s="1"/>
      <c r="B1475" s="1"/>
      <c r="C1475" s="1"/>
    </row>
    <row r="1476" spans="1:3" ht="15.75" thickBot="1">
      <c r="A1476" s="1"/>
      <c r="B1476" s="1"/>
      <c r="C1476" s="1"/>
    </row>
    <row r="1477" spans="1:3" ht="15.75" thickBot="1">
      <c r="A1477" s="1"/>
      <c r="B1477" s="1"/>
      <c r="C1477" s="1"/>
    </row>
    <row r="1478" spans="1:3" ht="15.75" thickBot="1">
      <c r="A1478" s="1"/>
      <c r="B1478" s="1"/>
      <c r="C1478" s="1"/>
    </row>
    <row r="1479" spans="1:3" ht="15.75" thickBot="1">
      <c r="A1479" s="1"/>
      <c r="B1479" s="1"/>
      <c r="C1479" s="1"/>
    </row>
    <row r="1480" spans="1:3" ht="15.75" thickBot="1">
      <c r="A1480" s="1"/>
      <c r="B1480" s="1"/>
      <c r="C1480" s="1"/>
    </row>
    <row r="1481" spans="1:3" ht="15.75" thickBot="1">
      <c r="A1481" s="1"/>
      <c r="B1481" s="1"/>
      <c r="C1481" s="1"/>
    </row>
    <row r="1482" spans="1:3" ht="15.75" thickBot="1">
      <c r="A1482" s="1"/>
      <c r="B1482" s="1"/>
      <c r="C1482" s="1"/>
    </row>
    <row r="1483" spans="1:3" ht="15.75" thickBot="1">
      <c r="A1483" s="1"/>
      <c r="B1483" s="1"/>
      <c r="C1483" s="1"/>
    </row>
    <row r="1484" spans="1:3" ht="15.75" thickBot="1">
      <c r="A1484" s="1"/>
      <c r="B1484" s="1"/>
      <c r="C1484" s="1"/>
    </row>
    <row r="1485" spans="1:3" ht="15.75" thickBot="1">
      <c r="A1485" s="1"/>
      <c r="B1485" s="1"/>
      <c r="C1485" s="1"/>
    </row>
    <row r="1486" spans="1:3" ht="15.75" thickBot="1">
      <c r="A1486" s="1"/>
      <c r="B1486" s="1"/>
      <c r="C1486" s="1"/>
    </row>
    <row r="1487" spans="1:3" ht="15.75" thickBot="1">
      <c r="A1487" s="1"/>
      <c r="B1487" s="1"/>
      <c r="C1487" s="1"/>
    </row>
    <row r="1488" spans="1:3" ht="15.75" thickBot="1">
      <c r="A1488" s="1"/>
      <c r="B1488" s="1"/>
      <c r="C1488" s="1"/>
    </row>
    <row r="1489" spans="1:3" ht="15.75" thickBot="1">
      <c r="A1489" s="1"/>
      <c r="B1489" s="1"/>
      <c r="C1489" s="1"/>
    </row>
    <row r="1490" spans="1:3" ht="15.75" thickBot="1">
      <c r="A1490" s="1"/>
      <c r="B1490" s="1"/>
      <c r="C1490" s="1"/>
    </row>
    <row r="1491" spans="1:3" ht="15.75" thickBot="1">
      <c r="A1491" s="1"/>
      <c r="B1491" s="1"/>
      <c r="C1491" s="1"/>
    </row>
    <row r="1492" spans="1:3" ht="15.75" thickBot="1">
      <c r="A1492" s="1"/>
      <c r="B1492" s="1"/>
      <c r="C1492" s="1"/>
    </row>
    <row r="1493" spans="1:3" ht="15.75" thickBot="1">
      <c r="A1493" s="1"/>
      <c r="B1493" s="1"/>
      <c r="C1493" s="1"/>
    </row>
    <row r="1494" spans="1:3" ht="15.75" thickBot="1">
      <c r="A1494" s="1"/>
      <c r="B1494" s="1"/>
      <c r="C1494" s="1"/>
    </row>
    <row r="1495" spans="1:3" ht="15.75" thickBot="1">
      <c r="A1495" s="1"/>
      <c r="B1495" s="1"/>
      <c r="C1495" s="1"/>
    </row>
    <row r="1496" spans="1:3" ht="15.75" thickBot="1">
      <c r="A1496" s="1"/>
      <c r="B1496" s="1"/>
      <c r="C1496" s="1"/>
    </row>
    <row r="1497" spans="1:3" ht="15.75" thickBot="1">
      <c r="A1497" s="1"/>
      <c r="B1497" s="1"/>
      <c r="C1497" s="1"/>
    </row>
    <row r="1498" spans="1:3" ht="15.75" thickBot="1">
      <c r="A1498" s="1"/>
      <c r="B1498" s="1"/>
      <c r="C1498" s="1"/>
    </row>
    <row r="1499" spans="1:3" ht="15.75" thickBot="1">
      <c r="A1499" s="1"/>
      <c r="B1499" s="1"/>
      <c r="C1499" s="1"/>
    </row>
    <row r="1500" spans="1:3" ht="15.75" thickBot="1">
      <c r="A1500" s="1"/>
      <c r="B1500" s="1"/>
      <c r="C1500" s="1"/>
    </row>
    <row r="1501" spans="1:3" ht="15.75" thickBot="1">
      <c r="A1501" s="1"/>
      <c r="B1501" s="1"/>
      <c r="C1501" s="1"/>
    </row>
    <row r="1502" spans="1:3" ht="15.75" thickBot="1">
      <c r="A1502" s="1"/>
      <c r="B1502" s="1"/>
      <c r="C1502" s="1"/>
    </row>
    <row r="1503" spans="1:3" ht="15.75" thickBot="1">
      <c r="A1503" s="1"/>
      <c r="B1503" s="1"/>
      <c r="C1503" s="1"/>
    </row>
    <row r="1504" spans="1:3" ht="15.75" thickBot="1">
      <c r="A1504" s="1"/>
      <c r="B1504" s="1"/>
      <c r="C1504" s="1"/>
    </row>
    <row r="1505" spans="1:3" ht="15.75" thickBot="1">
      <c r="A1505" s="1"/>
      <c r="B1505" s="1"/>
      <c r="C1505" s="1"/>
    </row>
    <row r="1506" spans="1:3" ht="15.75" thickBot="1">
      <c r="A1506" s="1"/>
      <c r="B1506" s="1"/>
      <c r="C1506" s="1"/>
    </row>
    <row r="1507" spans="1:3" ht="15.75" thickBot="1">
      <c r="A1507" s="1"/>
      <c r="B1507" s="1"/>
      <c r="C1507" s="1"/>
    </row>
    <row r="1508" spans="1:3" ht="15.75" thickBot="1">
      <c r="A1508" s="1"/>
      <c r="B1508" s="1"/>
      <c r="C1508" s="1"/>
    </row>
    <row r="1509" spans="1:3" ht="15.75" thickBot="1">
      <c r="A1509" s="1"/>
      <c r="B1509" s="1"/>
      <c r="C1509" s="1"/>
    </row>
    <row r="1510" spans="1:3" ht="15.75" thickBot="1">
      <c r="A1510" s="1"/>
      <c r="B1510" s="1"/>
      <c r="C1510" s="1"/>
    </row>
    <row r="1511" spans="1:3" ht="15.75" thickBot="1">
      <c r="A1511" s="1"/>
      <c r="B1511" s="1"/>
      <c r="C1511" s="1"/>
    </row>
    <row r="1512" spans="1:3" ht="15.75" thickBot="1">
      <c r="A1512" s="1"/>
      <c r="B1512" s="1"/>
      <c r="C1512" s="1"/>
    </row>
    <row r="1513" spans="1:3" ht="15.75" thickBot="1">
      <c r="A1513" s="1"/>
      <c r="B1513" s="1"/>
      <c r="C1513" s="1"/>
    </row>
    <row r="1514" spans="1:3" ht="15.75" thickBot="1">
      <c r="A1514" s="1"/>
      <c r="B1514" s="1"/>
      <c r="C1514" s="1"/>
    </row>
    <row r="1515" spans="1:3" ht="15.75" thickBot="1">
      <c r="A1515" s="1"/>
      <c r="B1515" s="1"/>
      <c r="C1515" s="1"/>
    </row>
    <row r="1516" spans="1:3" ht="15.75" thickBot="1">
      <c r="A1516" s="1"/>
      <c r="B1516" s="1"/>
      <c r="C1516" s="1"/>
    </row>
    <row r="1517" spans="1:3" ht="15.75" thickBot="1">
      <c r="A1517" s="1"/>
      <c r="B1517" s="1"/>
      <c r="C1517" s="1"/>
    </row>
    <row r="1518" spans="1:3" ht="15.75" thickBot="1">
      <c r="A1518" s="1"/>
      <c r="B1518" s="1"/>
      <c r="C1518" s="1"/>
    </row>
    <row r="1519" spans="1:3" ht="15.75" thickBot="1">
      <c r="A1519" s="1"/>
      <c r="B1519" s="1"/>
      <c r="C1519" s="1"/>
    </row>
    <row r="1520" spans="1:3" ht="15.75" thickBot="1">
      <c r="A1520" s="1"/>
      <c r="B1520" s="1"/>
      <c r="C1520" s="1"/>
    </row>
    <row r="1521" spans="1:3" ht="15.75" thickBot="1">
      <c r="A1521" s="1"/>
      <c r="B1521" s="1"/>
      <c r="C1521" s="1"/>
    </row>
    <row r="1522" spans="1:3" ht="15.75" thickBot="1">
      <c r="A1522" s="1"/>
      <c r="B1522" s="1"/>
      <c r="C1522" s="1"/>
    </row>
    <row r="1523" spans="1:3" ht="15.75" thickBot="1">
      <c r="A1523" s="1"/>
      <c r="B1523" s="1"/>
      <c r="C1523" s="1"/>
    </row>
    <row r="1524" spans="1:3" ht="15.75" thickBot="1">
      <c r="A1524" s="1"/>
      <c r="B1524" s="1"/>
      <c r="C1524" s="1"/>
    </row>
    <row r="1525" spans="1:3" ht="15.75" thickBot="1">
      <c r="A1525" s="1"/>
      <c r="B1525" s="1"/>
      <c r="C1525" s="1"/>
    </row>
    <row r="1526" spans="1:3" ht="15.75" thickBot="1">
      <c r="A1526" s="1"/>
      <c r="B1526" s="1"/>
      <c r="C1526" s="1"/>
    </row>
    <row r="1527" spans="1:3" ht="15.75" thickBot="1">
      <c r="A1527" s="1"/>
      <c r="B1527" s="1"/>
      <c r="C1527" s="1"/>
    </row>
    <row r="1528" spans="1:3" ht="15.75" thickBot="1">
      <c r="A1528" s="1"/>
      <c r="B1528" s="1"/>
      <c r="C1528" s="1"/>
    </row>
    <row r="1529" spans="1:3" ht="15.75" thickBot="1">
      <c r="A1529" s="1"/>
      <c r="B1529" s="1"/>
      <c r="C1529" s="1"/>
    </row>
    <row r="1530" spans="1:3" ht="15.75" thickBot="1">
      <c r="A1530" s="1"/>
      <c r="B1530" s="1"/>
      <c r="C1530" s="1"/>
    </row>
    <row r="1531" spans="1:3" ht="15.75" thickBot="1">
      <c r="A1531" s="1"/>
      <c r="B1531" s="1"/>
      <c r="C1531" s="1"/>
    </row>
    <row r="1532" spans="1:3" ht="15.75" thickBot="1">
      <c r="A1532" s="1"/>
      <c r="B1532" s="1"/>
      <c r="C1532" s="1"/>
    </row>
    <row r="1533" spans="1:3" ht="15.75" thickBot="1">
      <c r="A1533" s="1"/>
      <c r="B1533" s="1"/>
      <c r="C1533" s="1"/>
    </row>
    <row r="1534" spans="1:3" ht="15.75" thickBot="1">
      <c r="A1534" s="1"/>
      <c r="B1534" s="1"/>
      <c r="C1534" s="1"/>
    </row>
    <row r="1535" spans="1:3" ht="15.75" thickBot="1">
      <c r="A1535" s="1"/>
      <c r="B1535" s="1"/>
      <c r="C1535" s="1"/>
    </row>
    <row r="1536" spans="1:3" ht="15.75" thickBot="1">
      <c r="A1536" s="1"/>
      <c r="B1536" s="1"/>
      <c r="C1536" s="1"/>
    </row>
    <row r="1537" spans="1:3" ht="15.75" thickBot="1">
      <c r="A1537" s="1"/>
      <c r="B1537" s="1"/>
      <c r="C1537" s="1"/>
    </row>
    <row r="1538" spans="1:3" ht="15.75" thickBot="1">
      <c r="A1538" s="1"/>
      <c r="B1538" s="1"/>
      <c r="C1538" s="1"/>
    </row>
    <row r="1539" spans="1:3" ht="15.75" thickBot="1">
      <c r="A1539" s="1"/>
      <c r="B1539" s="1"/>
      <c r="C1539" s="1"/>
    </row>
    <row r="1540" spans="1:3" ht="15.75" thickBot="1">
      <c r="A1540" s="1"/>
      <c r="B1540" s="1"/>
      <c r="C1540" s="1"/>
    </row>
    <row r="1541" spans="1:3" ht="15.75" thickBot="1">
      <c r="A1541" s="1"/>
      <c r="B1541" s="1"/>
      <c r="C1541" s="1"/>
    </row>
    <row r="1542" spans="1:3" ht="15.75" thickBot="1">
      <c r="A1542" s="1"/>
      <c r="B1542" s="1"/>
      <c r="C1542" s="1"/>
    </row>
    <row r="1543" spans="1:3" ht="15.75" thickBot="1">
      <c r="A1543" s="1"/>
      <c r="B1543" s="1"/>
      <c r="C1543" s="1"/>
    </row>
    <row r="1544" spans="1:3" ht="15.75" thickBot="1">
      <c r="A1544" s="1"/>
      <c r="B1544" s="1"/>
      <c r="C1544" s="1"/>
    </row>
    <row r="1545" spans="1:3" ht="15.75" thickBot="1">
      <c r="A1545" s="1"/>
      <c r="B1545" s="1"/>
      <c r="C1545" s="1"/>
    </row>
    <row r="1546" spans="1:3" ht="15.75" thickBot="1">
      <c r="A1546" s="1"/>
      <c r="B1546" s="1"/>
      <c r="C1546" s="1"/>
    </row>
    <row r="1547" spans="1:3" ht="15.75" thickBot="1">
      <c r="A1547" s="1"/>
      <c r="B1547" s="1"/>
      <c r="C1547" s="1"/>
    </row>
    <row r="1548" spans="1:3" ht="15.75" thickBot="1">
      <c r="A1548" s="1"/>
      <c r="B1548" s="1"/>
      <c r="C1548" s="1"/>
    </row>
    <row r="1549" spans="1:3" ht="15.75" thickBot="1">
      <c r="A1549" s="1"/>
      <c r="B1549" s="1"/>
      <c r="C1549" s="1"/>
    </row>
    <row r="1550" spans="1:3" ht="15.75" thickBot="1">
      <c r="A1550" s="1"/>
      <c r="B1550" s="1"/>
      <c r="C1550" s="1"/>
    </row>
    <row r="1551" spans="1:3" ht="15.75" thickBot="1">
      <c r="A1551" s="1"/>
      <c r="B1551" s="1"/>
      <c r="C1551" s="1"/>
    </row>
    <row r="1552" spans="1:3" ht="15.75" thickBot="1">
      <c r="A1552" s="1"/>
      <c r="B1552" s="1"/>
      <c r="C1552" s="1"/>
    </row>
    <row r="1553" spans="1:3" ht="15.75" thickBot="1">
      <c r="A1553" s="1"/>
      <c r="B1553" s="1"/>
      <c r="C1553" s="1"/>
    </row>
    <row r="1554" spans="1:3" ht="15.75" thickBot="1">
      <c r="A1554" s="1"/>
      <c r="B1554" s="1"/>
      <c r="C1554" s="1"/>
    </row>
    <row r="1555" spans="1:3" ht="15.75" thickBot="1">
      <c r="A1555" s="1"/>
      <c r="B1555" s="1"/>
      <c r="C1555" s="1"/>
    </row>
    <row r="1556" spans="1:3" ht="15.75" thickBot="1">
      <c r="A1556" s="1"/>
      <c r="B1556" s="1"/>
      <c r="C1556" s="1"/>
    </row>
    <row r="1557" spans="1:3" ht="15.75" thickBot="1">
      <c r="A1557" s="1"/>
      <c r="B1557" s="1"/>
      <c r="C1557" s="1"/>
    </row>
    <row r="1558" spans="1:3" ht="15.75" thickBot="1">
      <c r="A1558" s="1"/>
      <c r="B1558" s="1"/>
      <c r="C1558" s="1"/>
    </row>
    <row r="1559" spans="1:3" ht="15.75" thickBot="1">
      <c r="A1559" s="1"/>
      <c r="B1559" s="1"/>
      <c r="C1559" s="1"/>
    </row>
    <row r="1560" spans="1:3" ht="15.75" thickBot="1">
      <c r="A1560" s="1"/>
      <c r="B1560" s="1"/>
      <c r="C1560" s="1"/>
    </row>
    <row r="1561" spans="1:3" ht="15.75" thickBot="1">
      <c r="A1561" s="1"/>
      <c r="B1561" s="1"/>
      <c r="C1561" s="1"/>
    </row>
    <row r="1562" spans="1:3" ht="15.75" thickBot="1">
      <c r="A1562" s="1"/>
      <c r="B1562" s="1"/>
      <c r="C1562" s="1"/>
    </row>
    <row r="1563" spans="1:3" ht="15.75" thickBot="1">
      <c r="A1563" s="1"/>
      <c r="B1563" s="1"/>
      <c r="C1563" s="1"/>
    </row>
    <row r="1564" spans="1:3" ht="15.75" thickBot="1">
      <c r="A1564" s="1"/>
      <c r="B1564" s="1"/>
      <c r="C1564" s="1"/>
    </row>
    <row r="1565" spans="1:3" ht="15.75" thickBot="1">
      <c r="A1565" s="1"/>
      <c r="B1565" s="1"/>
      <c r="C1565" s="1"/>
    </row>
    <row r="1566" spans="1:3" ht="15.75" thickBot="1">
      <c r="A1566" s="1"/>
      <c r="B1566" s="1"/>
      <c r="C1566" s="1"/>
    </row>
    <row r="1567" spans="1:3" ht="15.75" thickBot="1">
      <c r="A1567" s="1"/>
      <c r="B1567" s="1"/>
      <c r="C1567" s="1"/>
    </row>
    <row r="1568" spans="1:3" ht="15.75" thickBot="1">
      <c r="A1568" s="1"/>
      <c r="B1568" s="1"/>
      <c r="C1568" s="1"/>
    </row>
    <row r="1569" spans="1:3" ht="15.75" thickBot="1">
      <c r="A1569" s="1"/>
      <c r="B1569" s="1"/>
      <c r="C1569" s="1"/>
    </row>
    <row r="1570" spans="1:3" ht="15.75" thickBot="1">
      <c r="A1570" s="1"/>
      <c r="B1570" s="1"/>
      <c r="C1570" s="1"/>
    </row>
    <row r="1571" spans="1:3" ht="15.75" thickBot="1">
      <c r="A1571" s="1"/>
      <c r="B1571" s="1"/>
      <c r="C1571" s="1"/>
    </row>
    <row r="1572" spans="1:3" ht="15.75" thickBot="1">
      <c r="A1572" s="1"/>
      <c r="B1572" s="1"/>
      <c r="C1572" s="1"/>
    </row>
    <row r="1573" spans="1:3" ht="15.75" thickBot="1">
      <c r="A1573" s="1"/>
      <c r="B1573" s="1"/>
      <c r="C1573" s="1"/>
    </row>
    <row r="1574" spans="1:3" ht="15.75" thickBot="1">
      <c r="A1574" s="1"/>
      <c r="B1574" s="1"/>
      <c r="C1574" s="1"/>
    </row>
    <row r="1575" spans="1:3" ht="15.75" thickBot="1">
      <c r="A1575" s="1"/>
      <c r="B1575" s="1"/>
      <c r="C1575" s="1"/>
    </row>
    <row r="1576" spans="1:3" ht="15.75" thickBot="1">
      <c r="A1576" s="1"/>
      <c r="B1576" s="1"/>
      <c r="C1576" s="1"/>
    </row>
    <row r="1577" spans="1:3" ht="15.75" thickBot="1">
      <c r="A1577" s="1"/>
      <c r="B1577" s="1"/>
      <c r="C1577" s="1"/>
    </row>
    <row r="1578" spans="1:3" ht="15.75" thickBot="1">
      <c r="A1578" s="1"/>
      <c r="B1578" s="1"/>
      <c r="C1578" s="1"/>
    </row>
    <row r="1579" spans="1:3" ht="15.75" thickBot="1">
      <c r="A1579" s="1"/>
      <c r="B1579" s="1"/>
      <c r="C1579" s="1"/>
    </row>
    <row r="1580" spans="1:3" ht="15.75" thickBot="1">
      <c r="A1580" s="1"/>
      <c r="B1580" s="1"/>
      <c r="C1580" s="1"/>
    </row>
    <row r="1581" spans="1:3" ht="15.75" thickBot="1">
      <c r="A1581" s="1"/>
      <c r="B1581" s="1"/>
      <c r="C1581" s="1"/>
    </row>
    <row r="1582" spans="1:3" ht="15.75" thickBot="1">
      <c r="A1582" s="1"/>
      <c r="B1582" s="1"/>
      <c r="C1582" s="1"/>
    </row>
    <row r="1583" spans="1:3" ht="15.75" thickBot="1">
      <c r="A1583" s="1"/>
      <c r="B1583" s="1"/>
      <c r="C1583" s="1"/>
    </row>
    <row r="1584" spans="1:3" ht="15.75" thickBot="1">
      <c r="A1584" s="1"/>
      <c r="B1584" s="1"/>
      <c r="C1584" s="1"/>
    </row>
    <row r="1585" spans="1:3" ht="15.75" thickBot="1">
      <c r="A1585" s="1"/>
      <c r="B1585" s="1"/>
      <c r="C1585" s="1"/>
    </row>
    <row r="1586" spans="1:3" ht="15.75" thickBot="1">
      <c r="A1586" s="1"/>
      <c r="B1586" s="1"/>
      <c r="C1586" s="1"/>
    </row>
    <row r="1587" spans="1:3" ht="15.75" thickBot="1">
      <c r="A1587" s="1"/>
      <c r="B1587" s="1"/>
      <c r="C1587" s="1"/>
    </row>
    <row r="1588" spans="1:3" ht="15.75" thickBot="1">
      <c r="A1588" s="1"/>
      <c r="B1588" s="1"/>
      <c r="C1588" s="1"/>
    </row>
    <row r="1589" spans="1:3" ht="15.75" thickBot="1">
      <c r="A1589" s="1"/>
      <c r="B1589" s="1"/>
      <c r="C1589" s="1"/>
    </row>
    <row r="1590" spans="1:3" ht="15.75" thickBot="1">
      <c r="A1590" s="1"/>
      <c r="B1590" s="1"/>
      <c r="C1590" s="1"/>
    </row>
    <row r="1591" spans="1:3" ht="15.75" thickBot="1">
      <c r="A1591" s="1"/>
      <c r="B1591" s="1"/>
      <c r="C1591" s="1"/>
    </row>
    <row r="1592" spans="1:3" ht="15.75" thickBot="1">
      <c r="A1592" s="1"/>
      <c r="B1592" s="1"/>
      <c r="C1592" s="1"/>
    </row>
    <row r="1593" spans="1:3" ht="15.75" thickBot="1">
      <c r="A1593" s="1"/>
      <c r="B1593" s="1"/>
      <c r="C1593" s="1"/>
    </row>
    <row r="1594" spans="1:3" ht="15.75" thickBot="1">
      <c r="A1594" s="1"/>
      <c r="B1594" s="1"/>
      <c r="C1594" s="1"/>
    </row>
    <row r="1595" spans="1:3" ht="15.75" thickBot="1">
      <c r="A1595" s="1"/>
      <c r="B1595" s="1"/>
      <c r="C1595" s="1"/>
    </row>
    <row r="1596" spans="1:3" ht="15.75" thickBot="1">
      <c r="A1596" s="1"/>
      <c r="B1596" s="1"/>
      <c r="C1596" s="1"/>
    </row>
    <row r="1597" spans="1:3" ht="15.75" thickBot="1">
      <c r="A1597" s="1"/>
      <c r="B1597" s="1"/>
      <c r="C1597" s="1"/>
    </row>
    <row r="1598" spans="1:3" ht="15.75" thickBot="1">
      <c r="A1598" s="1"/>
      <c r="B1598" s="1"/>
      <c r="C1598" s="1"/>
    </row>
    <row r="1599" spans="1:3" ht="15.75" thickBot="1">
      <c r="A1599" s="1"/>
      <c r="B1599" s="1"/>
      <c r="C1599" s="1"/>
    </row>
    <row r="1600" spans="1:3" ht="15.75" thickBot="1">
      <c r="A1600" s="1"/>
      <c r="B1600" s="1"/>
      <c r="C1600" s="1"/>
    </row>
    <row r="1601" spans="1:3" ht="15.75" thickBot="1">
      <c r="A1601" s="1"/>
      <c r="B1601" s="1"/>
      <c r="C1601" s="1"/>
    </row>
    <row r="1602" spans="1:3" ht="15.75" thickBot="1">
      <c r="A1602" s="1"/>
      <c r="B1602" s="1"/>
      <c r="C1602" s="1"/>
    </row>
    <row r="1603" spans="1:3" ht="15.75" thickBot="1">
      <c r="A1603" s="1"/>
      <c r="B1603" s="1"/>
      <c r="C1603" s="1"/>
    </row>
    <row r="1604" spans="1:3" ht="15.75" thickBot="1">
      <c r="A1604" s="1"/>
      <c r="B1604" s="1"/>
      <c r="C1604" s="1"/>
    </row>
    <row r="1605" spans="1:3" ht="15.75" thickBot="1">
      <c r="A1605" s="1"/>
      <c r="B1605" s="1"/>
      <c r="C1605" s="1"/>
    </row>
    <row r="1606" spans="1:3" ht="15.75" thickBot="1">
      <c r="A1606" s="1"/>
      <c r="B1606" s="1"/>
      <c r="C1606" s="1"/>
    </row>
    <row r="1607" spans="1:3" ht="15.75" thickBot="1">
      <c r="A1607" s="1"/>
      <c r="B1607" s="1"/>
      <c r="C1607" s="1"/>
    </row>
    <row r="1608" spans="1:3" ht="15.75" thickBot="1">
      <c r="A1608" s="1"/>
      <c r="B1608" s="1"/>
      <c r="C1608" s="1"/>
    </row>
    <row r="1609" spans="1:3" ht="15.75" thickBot="1">
      <c r="A1609" s="1"/>
      <c r="B1609" s="1"/>
      <c r="C1609" s="1"/>
    </row>
    <row r="1610" spans="1:3" ht="15.75" thickBot="1">
      <c r="A1610" s="1"/>
      <c r="B1610" s="1"/>
      <c r="C1610" s="1"/>
    </row>
    <row r="1611" spans="1:3" ht="15.75" thickBot="1">
      <c r="A1611" s="1"/>
      <c r="B1611" s="1"/>
      <c r="C1611" s="1"/>
    </row>
    <row r="1612" spans="1:3" ht="15.75" thickBot="1">
      <c r="A1612" s="1"/>
      <c r="B1612" s="1"/>
      <c r="C1612" s="1"/>
    </row>
    <row r="1613" spans="1:3" ht="15.75" thickBot="1">
      <c r="A1613" s="1"/>
      <c r="B1613" s="1"/>
      <c r="C1613" s="1"/>
    </row>
    <row r="1614" spans="1:3" ht="15.75" thickBot="1">
      <c r="A1614" s="1"/>
      <c r="B1614" s="1"/>
      <c r="C1614" s="1"/>
    </row>
    <row r="1615" spans="1:3" ht="15.75" thickBot="1">
      <c r="A1615" s="1"/>
      <c r="B1615" s="1"/>
      <c r="C1615" s="1"/>
    </row>
    <row r="1616" spans="1:3" ht="15.75" thickBot="1">
      <c r="A1616" s="1"/>
      <c r="B1616" s="1"/>
      <c r="C1616" s="1"/>
    </row>
    <row r="1617" spans="1:3" ht="15.75" thickBot="1">
      <c r="A1617" s="1"/>
      <c r="B1617" s="1"/>
      <c r="C1617" s="1"/>
    </row>
    <row r="1618" spans="1:3" ht="15.75" thickBot="1">
      <c r="A1618" s="1"/>
      <c r="B1618" s="1"/>
      <c r="C1618" s="1"/>
    </row>
    <row r="1619" spans="1:3" ht="15.75" thickBot="1">
      <c r="A1619" s="1"/>
      <c r="B1619" s="1"/>
      <c r="C1619" s="1"/>
    </row>
    <row r="1620" spans="1:3" ht="15.75" thickBot="1">
      <c r="A1620" s="1"/>
      <c r="B1620" s="1"/>
      <c r="C1620" s="1"/>
    </row>
    <row r="1621" spans="1:3" ht="15.75" thickBot="1">
      <c r="A1621" s="1"/>
      <c r="B1621" s="1"/>
      <c r="C1621" s="1"/>
    </row>
    <row r="1622" spans="1:3" ht="15.75" thickBot="1">
      <c r="A1622" s="1"/>
      <c r="B1622" s="1"/>
      <c r="C1622" s="1"/>
    </row>
    <row r="1623" spans="1:3" ht="15.75" thickBot="1">
      <c r="A1623" s="1"/>
      <c r="B1623" s="1"/>
      <c r="C1623" s="1"/>
    </row>
    <row r="1624" spans="1:3" ht="15.75" thickBot="1">
      <c r="A1624" s="1"/>
      <c r="B1624" s="1"/>
      <c r="C1624" s="1"/>
    </row>
    <row r="1625" spans="1:3" ht="15.75" thickBot="1">
      <c r="A1625" s="1"/>
      <c r="B1625" s="1"/>
      <c r="C1625" s="1"/>
    </row>
    <row r="1626" spans="1:3" ht="15.75" thickBot="1">
      <c r="A1626" s="1"/>
      <c r="B1626" s="1"/>
      <c r="C1626" s="1"/>
    </row>
    <row r="1627" spans="1:3" ht="15.75" thickBot="1">
      <c r="A1627" s="1"/>
      <c r="B1627" s="1"/>
      <c r="C1627" s="1"/>
    </row>
    <row r="1628" spans="1:3" ht="15.75" thickBot="1">
      <c r="A1628" s="1"/>
      <c r="B1628" s="1"/>
      <c r="C1628" s="1"/>
    </row>
    <row r="1629" spans="1:3" ht="15.75" thickBot="1">
      <c r="A1629" s="1"/>
      <c r="B1629" s="1"/>
      <c r="C1629" s="1"/>
    </row>
    <row r="1630" spans="1:3" ht="15.75" thickBot="1">
      <c r="A1630" s="1"/>
      <c r="B1630" s="1"/>
      <c r="C1630" s="1"/>
    </row>
    <row r="1631" spans="1:3" ht="15.75" thickBot="1">
      <c r="A1631" s="1"/>
      <c r="B1631" s="1"/>
      <c r="C1631" s="1"/>
    </row>
    <row r="1632" spans="1:3" ht="15.75" thickBot="1">
      <c r="A1632" s="1"/>
      <c r="B1632" s="1"/>
      <c r="C1632" s="1"/>
    </row>
    <row r="1633" spans="1:3" ht="15.75" thickBot="1">
      <c r="A1633" s="1"/>
      <c r="B1633" s="1"/>
      <c r="C1633" s="1"/>
    </row>
    <row r="1634" spans="1:3" ht="15.75" thickBot="1">
      <c r="A1634" s="1"/>
      <c r="B1634" s="1"/>
      <c r="C1634" s="1"/>
    </row>
    <row r="1635" spans="1:3" ht="15.75" thickBot="1">
      <c r="A1635" s="1"/>
      <c r="B1635" s="1"/>
      <c r="C1635" s="1"/>
    </row>
    <row r="1636" spans="1:3" ht="15.75" thickBot="1">
      <c r="A1636" s="1"/>
      <c r="B1636" s="1"/>
      <c r="C1636" s="1"/>
    </row>
    <row r="1637" spans="1:3" ht="15.75" thickBot="1">
      <c r="A1637" s="1"/>
      <c r="B1637" s="1"/>
      <c r="C1637" s="1"/>
    </row>
    <row r="1638" spans="1:3" ht="15.75" thickBot="1">
      <c r="A1638" s="1"/>
      <c r="B1638" s="1"/>
      <c r="C1638" s="1"/>
    </row>
    <row r="1639" spans="1:3" ht="15.75" thickBot="1">
      <c r="A1639" s="1"/>
      <c r="B1639" s="1"/>
      <c r="C1639" s="1"/>
    </row>
    <row r="1640" spans="1:3" ht="15.75" thickBot="1">
      <c r="A1640" s="1"/>
      <c r="B1640" s="1"/>
      <c r="C1640" s="1"/>
    </row>
    <row r="1641" spans="1:3" ht="15.75" thickBot="1">
      <c r="A1641" s="1"/>
      <c r="B1641" s="1"/>
      <c r="C1641" s="1"/>
    </row>
    <row r="1642" spans="1:3" ht="15.75" thickBot="1">
      <c r="A1642" s="1"/>
      <c r="B1642" s="1"/>
      <c r="C1642" s="1"/>
    </row>
    <row r="1643" spans="1:3" ht="15.75" thickBot="1">
      <c r="A1643" s="1"/>
      <c r="B1643" s="1"/>
      <c r="C1643" s="1"/>
    </row>
    <row r="1644" spans="1:3" ht="15.75" thickBot="1">
      <c r="A1644" s="1"/>
      <c r="B1644" s="1"/>
      <c r="C1644" s="1"/>
    </row>
    <row r="1645" spans="1:3" ht="15.75" thickBot="1">
      <c r="A1645" s="1"/>
      <c r="B1645" s="1"/>
      <c r="C1645" s="1"/>
    </row>
    <row r="1646" spans="1:3" ht="15.75" thickBot="1">
      <c r="A1646" s="1"/>
      <c r="B1646" s="1"/>
      <c r="C1646" s="1"/>
    </row>
    <row r="1647" spans="1:3" ht="15.75" thickBot="1">
      <c r="A1647" s="1"/>
      <c r="B1647" s="1"/>
      <c r="C1647" s="1"/>
    </row>
    <row r="1648" spans="1:3" ht="15.75" thickBot="1">
      <c r="A1648" s="1"/>
      <c r="B1648" s="1"/>
      <c r="C1648" s="1"/>
    </row>
    <row r="1649" spans="1:3" ht="15.75" thickBot="1">
      <c r="A1649" s="1"/>
      <c r="B1649" s="1"/>
      <c r="C1649" s="1"/>
    </row>
    <row r="1650" spans="1:3" ht="15.75" thickBot="1">
      <c r="A1650" s="1"/>
      <c r="B1650" s="1"/>
      <c r="C1650" s="1"/>
    </row>
    <row r="1651" spans="1:3" ht="15.75" thickBot="1">
      <c r="A1651" s="1"/>
      <c r="B1651" s="1"/>
      <c r="C1651" s="1"/>
    </row>
    <row r="1652" spans="1:3" ht="15.75" thickBot="1">
      <c r="A1652" s="1"/>
      <c r="B1652" s="1"/>
      <c r="C1652" s="1"/>
    </row>
    <row r="1653" spans="1:3" ht="15.75" thickBot="1">
      <c r="A1653" s="1"/>
      <c r="B1653" s="1"/>
      <c r="C1653" s="1"/>
    </row>
    <row r="1654" spans="1:3" ht="15.75" thickBot="1">
      <c r="A1654" s="1"/>
      <c r="B1654" s="1"/>
      <c r="C1654" s="1"/>
    </row>
    <row r="1655" spans="1:3" ht="15.75" thickBot="1">
      <c r="A1655" s="1"/>
      <c r="B1655" s="1"/>
      <c r="C1655" s="1"/>
    </row>
    <row r="1656" spans="1:3" ht="15.75" thickBot="1">
      <c r="A1656" s="1"/>
      <c r="B1656" s="1"/>
      <c r="C1656" s="1"/>
    </row>
    <row r="1657" spans="1:3" ht="15.75" thickBot="1">
      <c r="A1657" s="1"/>
      <c r="B1657" s="1"/>
      <c r="C1657" s="1"/>
    </row>
    <row r="1658" spans="1:3" ht="15.75" thickBot="1">
      <c r="A1658" s="1"/>
      <c r="B1658" s="1"/>
      <c r="C1658" s="1"/>
    </row>
    <row r="1659" spans="1:3" ht="15.75" thickBot="1">
      <c r="A1659" s="1"/>
      <c r="B1659" s="1"/>
      <c r="C1659" s="1"/>
    </row>
    <row r="1660" spans="1:3" ht="15.75" thickBot="1">
      <c r="A1660" s="1"/>
      <c r="B1660" s="1"/>
      <c r="C1660" s="1"/>
    </row>
    <row r="1661" spans="1:3" ht="15.75" thickBot="1">
      <c r="A1661" s="1"/>
      <c r="B1661" s="1"/>
      <c r="C1661" s="1"/>
    </row>
    <row r="1662" spans="1:3" ht="15.75" thickBot="1">
      <c r="A1662" s="1"/>
      <c r="B1662" s="1"/>
      <c r="C1662" s="1"/>
    </row>
    <row r="1663" spans="1:3" ht="15.75" thickBot="1">
      <c r="A1663" s="1"/>
      <c r="B1663" s="1"/>
      <c r="C1663" s="1"/>
    </row>
    <row r="1664" spans="1:3" ht="15.75" thickBot="1">
      <c r="A1664" s="1"/>
      <c r="B1664" s="1"/>
      <c r="C1664" s="1"/>
    </row>
    <row r="1665" spans="1:3" ht="15.75" thickBot="1">
      <c r="A1665" s="1"/>
      <c r="B1665" s="1"/>
      <c r="C1665" s="1"/>
    </row>
    <row r="1666" spans="1:3" ht="15.75" thickBot="1">
      <c r="A1666" s="1"/>
      <c r="B1666" s="1"/>
      <c r="C1666" s="1"/>
    </row>
    <row r="1667" spans="1:3" ht="15.75" thickBot="1">
      <c r="A1667" s="1"/>
      <c r="B1667" s="1"/>
      <c r="C1667" s="1"/>
    </row>
    <row r="1668" spans="1:3" ht="15.75" thickBot="1">
      <c r="A1668" s="1"/>
      <c r="B1668" s="1"/>
      <c r="C1668" s="1"/>
    </row>
    <row r="1669" spans="1:3" ht="15.75" thickBot="1">
      <c r="A1669" s="1"/>
      <c r="B1669" s="1"/>
      <c r="C1669" s="1"/>
    </row>
    <row r="1670" spans="1:3" ht="15.75" thickBot="1">
      <c r="A1670" s="1"/>
      <c r="B1670" s="1"/>
      <c r="C1670" s="1"/>
    </row>
    <row r="1671" spans="1:3" ht="15.75" thickBot="1">
      <c r="A1671" s="1"/>
      <c r="B1671" s="1"/>
      <c r="C1671" s="1"/>
    </row>
    <row r="1672" spans="1:3" ht="15.75" thickBot="1">
      <c r="A1672" s="1"/>
      <c r="B1672" s="1"/>
      <c r="C1672" s="1"/>
    </row>
    <row r="1673" spans="1:3" ht="15.75" thickBot="1">
      <c r="A1673" s="1"/>
      <c r="B1673" s="1"/>
      <c r="C1673" s="1"/>
    </row>
    <row r="1674" spans="1:3" ht="15.75" thickBot="1">
      <c r="A1674" s="1"/>
      <c r="B1674" s="1"/>
      <c r="C1674" s="1"/>
    </row>
    <row r="1675" spans="1:3" ht="15.75" thickBot="1">
      <c r="A1675" s="1"/>
      <c r="B1675" s="1"/>
      <c r="C1675" s="1"/>
    </row>
    <row r="1676" spans="1:3" ht="15.75" thickBot="1">
      <c r="A1676" s="1"/>
      <c r="B1676" s="1"/>
      <c r="C1676" s="1"/>
    </row>
    <row r="1677" spans="1:3" ht="15.75" thickBot="1">
      <c r="A1677" s="1"/>
      <c r="B1677" s="1"/>
      <c r="C1677" s="1"/>
    </row>
    <row r="1678" spans="1:3" ht="15.75" thickBot="1">
      <c r="A1678" s="1"/>
      <c r="B1678" s="1"/>
      <c r="C1678" s="1"/>
    </row>
    <row r="1679" spans="1:3" ht="15.75" thickBot="1">
      <c r="A1679" s="1"/>
      <c r="B1679" s="1"/>
      <c r="C1679" s="1"/>
    </row>
    <row r="1680" spans="1:3" ht="15.75" thickBot="1">
      <c r="A1680" s="1"/>
      <c r="B1680" s="1"/>
      <c r="C1680" s="1"/>
    </row>
    <row r="1681" spans="1:3" ht="15.75" thickBot="1">
      <c r="A1681" s="1"/>
      <c r="B1681" s="1"/>
      <c r="C1681" s="1"/>
    </row>
    <row r="1682" spans="1:3" ht="15.75" thickBot="1">
      <c r="A1682" s="1"/>
      <c r="B1682" s="1"/>
      <c r="C1682" s="1"/>
    </row>
    <row r="1683" spans="1:3" ht="15.75" thickBot="1">
      <c r="A1683" s="1"/>
      <c r="B1683" s="1"/>
      <c r="C1683" s="1"/>
    </row>
    <row r="1684" spans="1:3" ht="15.75" thickBot="1">
      <c r="A1684" s="1"/>
      <c r="B1684" s="1"/>
      <c r="C1684" s="1"/>
    </row>
    <row r="1685" spans="1:3" ht="15.75" thickBot="1">
      <c r="A1685" s="1"/>
      <c r="B1685" s="1"/>
      <c r="C1685" s="1"/>
    </row>
    <row r="1686" spans="1:3" ht="15.75" thickBot="1">
      <c r="A1686" s="1"/>
      <c r="B1686" s="1"/>
      <c r="C1686" s="1"/>
    </row>
    <row r="1687" spans="1:3" ht="15.75" thickBot="1">
      <c r="A1687" s="1"/>
      <c r="B1687" s="1"/>
      <c r="C1687" s="1"/>
    </row>
    <row r="1688" spans="1:3" ht="15.75" thickBot="1">
      <c r="A1688" s="1"/>
      <c r="B1688" s="1"/>
      <c r="C1688" s="1"/>
    </row>
    <row r="1689" spans="1:3" ht="15.75" thickBot="1">
      <c r="A1689" s="1"/>
      <c r="B1689" s="1"/>
      <c r="C1689" s="1"/>
    </row>
    <row r="1690" spans="1:3" ht="15.75" thickBot="1">
      <c r="A1690" s="1"/>
      <c r="B1690" s="1"/>
      <c r="C1690" s="1"/>
    </row>
    <row r="1691" spans="1:3" ht="15.75" thickBot="1">
      <c r="A1691" s="1"/>
      <c r="B1691" s="1"/>
      <c r="C1691" s="1"/>
    </row>
    <row r="1692" spans="1:3" ht="15.75" thickBot="1">
      <c r="A1692" s="1"/>
      <c r="B1692" s="1"/>
      <c r="C1692" s="1"/>
    </row>
    <row r="1693" spans="1:3" ht="15.75" thickBot="1">
      <c r="A1693" s="1"/>
      <c r="B1693" s="1"/>
      <c r="C1693" s="1"/>
    </row>
    <row r="1694" spans="1:3" ht="15.75" thickBot="1">
      <c r="A1694" s="1"/>
      <c r="B1694" s="1"/>
      <c r="C1694" s="1"/>
    </row>
    <row r="1695" spans="1:3" ht="15.75" thickBot="1">
      <c r="A1695" s="1"/>
      <c r="B1695" s="1"/>
      <c r="C1695" s="1"/>
    </row>
    <row r="1696" spans="1:3" ht="15.75" thickBot="1">
      <c r="A1696" s="1"/>
      <c r="B1696" s="1"/>
      <c r="C1696" s="1"/>
    </row>
    <row r="1697" spans="1:3" ht="15.75" thickBot="1">
      <c r="A1697" s="1"/>
      <c r="B1697" s="1"/>
      <c r="C1697" s="1"/>
    </row>
    <row r="1698" spans="1:3" ht="15.75" thickBot="1">
      <c r="A1698" s="1"/>
      <c r="B1698" s="1"/>
      <c r="C1698" s="1"/>
    </row>
    <row r="1699" spans="1:3" ht="15.75" thickBot="1">
      <c r="A1699" s="1"/>
      <c r="B1699" s="1"/>
      <c r="C1699" s="1"/>
    </row>
    <row r="1700" spans="1:3" ht="15.75" thickBot="1">
      <c r="A1700" s="1"/>
      <c r="B1700" s="1"/>
      <c r="C1700" s="1"/>
    </row>
    <row r="1701" spans="1:3" ht="15.75" thickBot="1">
      <c r="A1701" s="1"/>
      <c r="B1701" s="1"/>
      <c r="C1701" s="1"/>
    </row>
    <row r="1702" spans="1:3" ht="15.75" thickBot="1">
      <c r="A1702" s="1"/>
      <c r="B1702" s="1"/>
      <c r="C1702" s="1"/>
    </row>
    <row r="1703" spans="1:3" ht="15.75" thickBot="1">
      <c r="A1703" s="1"/>
      <c r="B1703" s="1"/>
      <c r="C1703" s="1"/>
    </row>
    <row r="1704" spans="1:3" ht="15.75" thickBot="1">
      <c r="A1704" s="1"/>
      <c r="B1704" s="1"/>
      <c r="C1704" s="1"/>
    </row>
    <row r="1705" spans="1:3" ht="15.75" thickBot="1">
      <c r="A1705" s="1"/>
      <c r="B1705" s="1"/>
      <c r="C1705" s="1"/>
    </row>
    <row r="1706" spans="1:3" ht="15.75" thickBot="1">
      <c r="A1706" s="1"/>
      <c r="B1706" s="1"/>
      <c r="C1706" s="1"/>
    </row>
    <row r="1707" spans="1:3" ht="15.75" thickBot="1">
      <c r="A1707" s="1"/>
      <c r="B1707" s="1"/>
      <c r="C1707" s="1"/>
    </row>
    <row r="1708" spans="1:3" ht="15.75" thickBot="1">
      <c r="A1708" s="1"/>
      <c r="B1708" s="1"/>
      <c r="C1708" s="1"/>
    </row>
    <row r="1709" spans="1:3" ht="15.75" thickBot="1">
      <c r="A1709" s="1"/>
      <c r="B1709" s="1"/>
      <c r="C1709" s="1"/>
    </row>
    <row r="1710" spans="1:3" ht="15.75" thickBot="1">
      <c r="A1710" s="1"/>
      <c r="B1710" s="1"/>
      <c r="C1710" s="1"/>
    </row>
    <row r="1711" spans="1:3" ht="15.75" thickBot="1">
      <c r="A1711" s="1"/>
      <c r="B1711" s="1"/>
      <c r="C1711" s="1"/>
    </row>
    <row r="1712" spans="1:3" ht="15.75" thickBot="1">
      <c r="A1712" s="1"/>
      <c r="B1712" s="1"/>
      <c r="C1712" s="1"/>
    </row>
    <row r="1713" spans="1:3" ht="15.75" thickBot="1">
      <c r="A1713" s="1"/>
      <c r="B1713" s="1"/>
      <c r="C1713" s="1"/>
    </row>
    <row r="1714" spans="1:3" ht="15.75" thickBot="1">
      <c r="A1714" s="1"/>
      <c r="B1714" s="1"/>
      <c r="C1714" s="1"/>
    </row>
    <row r="1715" spans="1:3" ht="15.75" thickBot="1">
      <c r="A1715" s="1"/>
      <c r="B1715" s="1"/>
      <c r="C1715" s="1"/>
    </row>
    <row r="1716" spans="1:3" ht="15.75" thickBot="1">
      <c r="A1716" s="1"/>
      <c r="B1716" s="1"/>
      <c r="C1716" s="1"/>
    </row>
    <row r="1717" spans="1:3" ht="15.75" thickBot="1">
      <c r="A1717" s="1"/>
      <c r="B1717" s="1"/>
      <c r="C1717" s="1"/>
    </row>
    <row r="1718" spans="1:3" ht="15.75" thickBot="1">
      <c r="A1718" s="1"/>
      <c r="B1718" s="1"/>
      <c r="C1718" s="1"/>
    </row>
    <row r="1719" spans="1:3" ht="15.75" thickBot="1">
      <c r="A1719" s="1"/>
      <c r="B1719" s="1"/>
      <c r="C1719" s="1"/>
    </row>
    <row r="1720" spans="1:3" ht="15.75" thickBot="1">
      <c r="A1720" s="1"/>
      <c r="B1720" s="1"/>
      <c r="C1720" s="1"/>
    </row>
    <row r="1721" spans="1:3" ht="15.75" thickBot="1">
      <c r="A1721" s="1"/>
      <c r="B1721" s="1"/>
      <c r="C1721" s="1"/>
    </row>
    <row r="1722" spans="1:3" ht="15.75" thickBot="1">
      <c r="A1722" s="1"/>
      <c r="B1722" s="1"/>
      <c r="C1722" s="1"/>
    </row>
    <row r="1723" spans="1:3" ht="15.75" thickBot="1">
      <c r="A1723" s="1"/>
      <c r="B1723" s="1"/>
      <c r="C1723" s="1"/>
    </row>
    <row r="1724" spans="1:3" ht="15.75" thickBot="1">
      <c r="A1724" s="1"/>
      <c r="B1724" s="1"/>
      <c r="C1724" s="1"/>
    </row>
    <row r="1725" spans="1:3" ht="15.75" thickBot="1">
      <c r="A1725" s="1"/>
      <c r="B1725" s="1"/>
      <c r="C1725" s="1"/>
    </row>
    <row r="1726" spans="1:3" ht="15.75" thickBot="1">
      <c r="A1726" s="1"/>
      <c r="B1726" s="1"/>
      <c r="C1726" s="1"/>
    </row>
    <row r="1727" spans="1:3" ht="15.75" thickBot="1">
      <c r="A1727" s="1"/>
      <c r="B1727" s="1"/>
      <c r="C1727" s="1"/>
    </row>
    <row r="1728" spans="1:3" ht="15.75" thickBot="1">
      <c r="A1728" s="1"/>
      <c r="B1728" s="1"/>
      <c r="C1728" s="1"/>
    </row>
    <row r="1729" spans="1:3" ht="15.75" thickBot="1">
      <c r="A1729" s="1"/>
      <c r="B1729" s="1"/>
      <c r="C1729" s="1"/>
    </row>
    <row r="1730" spans="1:3" ht="15.75" thickBot="1">
      <c r="A1730" s="1"/>
      <c r="B1730" s="1"/>
      <c r="C1730" s="1"/>
    </row>
    <row r="1731" spans="1:3" ht="15.75" thickBot="1">
      <c r="A1731" s="1"/>
      <c r="B1731" s="1"/>
      <c r="C1731" s="1"/>
    </row>
    <row r="1732" spans="1:3" ht="15.75" thickBot="1">
      <c r="A1732" s="1"/>
      <c r="B1732" s="1"/>
      <c r="C1732" s="1"/>
    </row>
    <row r="1733" spans="1:3" ht="15.75" thickBot="1">
      <c r="A1733" s="1"/>
      <c r="B1733" s="1"/>
      <c r="C1733" s="1"/>
    </row>
    <row r="1734" spans="1:3" ht="15.75" thickBot="1">
      <c r="A1734" s="1"/>
      <c r="B1734" s="1"/>
      <c r="C1734" s="1"/>
    </row>
    <row r="1735" spans="1:3" ht="15.75" thickBot="1">
      <c r="A1735" s="1"/>
      <c r="B1735" s="1"/>
      <c r="C1735" s="1"/>
    </row>
    <row r="1736" spans="1:3" ht="15.75" thickBot="1">
      <c r="A1736" s="1"/>
      <c r="B1736" s="1"/>
      <c r="C1736" s="1"/>
    </row>
    <row r="1737" spans="1:3" ht="15.75" thickBot="1">
      <c r="A1737" s="1"/>
      <c r="B1737" s="1"/>
      <c r="C1737" s="1"/>
    </row>
    <row r="1738" spans="1:3" ht="15.75" thickBot="1">
      <c r="A1738" s="1"/>
      <c r="B1738" s="1"/>
      <c r="C1738" s="1"/>
    </row>
    <row r="1739" spans="1:3" ht="15.75" thickBot="1">
      <c r="A1739" s="1"/>
      <c r="B1739" s="1"/>
      <c r="C1739" s="1"/>
    </row>
    <row r="1740" spans="1:3" ht="15.75" thickBot="1">
      <c r="A1740" s="1"/>
      <c r="B1740" s="1"/>
      <c r="C1740" s="1"/>
    </row>
    <row r="1741" spans="1:3" ht="15.75" thickBot="1">
      <c r="A1741" s="1"/>
      <c r="B1741" s="1"/>
      <c r="C1741" s="1"/>
    </row>
    <row r="1742" spans="1:3" ht="15.75" thickBot="1">
      <c r="A1742" s="1"/>
      <c r="B1742" s="1"/>
      <c r="C1742" s="1"/>
    </row>
    <row r="1743" spans="1:3" ht="15.75" thickBot="1">
      <c r="A1743" s="1"/>
      <c r="B1743" s="1"/>
      <c r="C1743" s="1"/>
    </row>
    <row r="1744" spans="1:3" ht="15.75" thickBot="1">
      <c r="A1744" s="1"/>
      <c r="B1744" s="1"/>
      <c r="C1744" s="1"/>
    </row>
    <row r="1745" spans="1:3" ht="15.75" thickBot="1">
      <c r="A1745" s="1"/>
      <c r="B1745" s="1"/>
      <c r="C1745" s="1"/>
    </row>
    <row r="1746" spans="1:3" ht="15.75" thickBot="1">
      <c r="A1746" s="1"/>
      <c r="B1746" s="1"/>
      <c r="C1746" s="1"/>
    </row>
    <row r="1747" spans="1:3" ht="15.75" thickBot="1">
      <c r="A1747" s="1"/>
      <c r="B1747" s="1"/>
      <c r="C1747" s="1"/>
    </row>
    <row r="1748" spans="1:3" ht="15.75" thickBot="1">
      <c r="A1748" s="1"/>
      <c r="B1748" s="1"/>
      <c r="C1748" s="1"/>
    </row>
    <row r="1749" spans="1:3" ht="15.75" thickBot="1">
      <c r="A1749" s="1"/>
      <c r="B1749" s="1"/>
      <c r="C1749" s="1"/>
    </row>
    <row r="1750" spans="1:3" ht="15.75" thickBot="1">
      <c r="A1750" s="1"/>
      <c r="B1750" s="1"/>
      <c r="C1750" s="1"/>
    </row>
    <row r="1751" spans="1:3" ht="15.75" thickBot="1">
      <c r="A1751" s="1"/>
      <c r="B1751" s="1"/>
      <c r="C1751" s="1"/>
    </row>
    <row r="1752" spans="1:3" ht="15.75" thickBot="1">
      <c r="A1752" s="1"/>
      <c r="B1752" s="1"/>
      <c r="C1752" s="1"/>
    </row>
    <row r="1753" spans="1:3" ht="15.75" thickBot="1">
      <c r="A1753" s="1"/>
      <c r="B1753" s="1"/>
      <c r="C1753" s="1"/>
    </row>
    <row r="1754" spans="1:3" ht="15.75" thickBot="1">
      <c r="A1754" s="1"/>
      <c r="B1754" s="1"/>
      <c r="C1754" s="1"/>
    </row>
    <row r="1755" spans="1:3" ht="15.75" thickBot="1">
      <c r="A1755" s="1"/>
      <c r="B1755" s="1"/>
      <c r="C1755" s="1"/>
    </row>
    <row r="1756" spans="1:3" ht="15.75" thickBot="1">
      <c r="A1756" s="1"/>
      <c r="B1756" s="1"/>
      <c r="C1756" s="1"/>
    </row>
    <row r="1757" spans="1:3" ht="15.75" thickBot="1">
      <c r="A1757" s="1"/>
      <c r="B1757" s="1"/>
      <c r="C1757" s="1"/>
    </row>
    <row r="1758" spans="1:3" ht="15.75" thickBot="1">
      <c r="A1758" s="1"/>
      <c r="B1758" s="1"/>
      <c r="C1758" s="1"/>
    </row>
    <row r="1759" spans="1:3" ht="15.75" thickBot="1">
      <c r="A1759" s="1"/>
      <c r="B1759" s="1"/>
      <c r="C1759" s="1"/>
    </row>
    <row r="1760" spans="1:3" ht="15.75" thickBot="1">
      <c r="A1760" s="1"/>
      <c r="B1760" s="1"/>
      <c r="C1760" s="1"/>
    </row>
    <row r="1761" spans="1:3" ht="15.75" thickBot="1">
      <c r="A1761" s="1"/>
      <c r="B1761" s="1"/>
      <c r="C1761" s="1"/>
    </row>
    <row r="1762" spans="1:3" ht="15.75" thickBot="1">
      <c r="A1762" s="1"/>
      <c r="B1762" s="1"/>
      <c r="C1762" s="1"/>
    </row>
    <row r="1763" spans="1:3" ht="15.75" thickBot="1">
      <c r="A1763" s="1"/>
      <c r="B1763" s="1"/>
      <c r="C1763" s="1"/>
    </row>
    <row r="1764" spans="1:3" ht="15.75" thickBot="1">
      <c r="A1764" s="1"/>
      <c r="B1764" s="1"/>
      <c r="C1764" s="1"/>
    </row>
    <row r="1765" spans="1:3" ht="15.75" thickBot="1">
      <c r="A1765" s="1"/>
      <c r="B1765" s="1"/>
      <c r="C1765" s="1"/>
    </row>
    <row r="1766" spans="1:3" ht="15.75" thickBot="1">
      <c r="A1766" s="1"/>
      <c r="B1766" s="1"/>
      <c r="C1766" s="1"/>
    </row>
    <row r="1767" spans="1:3" ht="15.75" thickBot="1">
      <c r="A1767" s="1"/>
      <c r="B1767" s="1"/>
      <c r="C1767" s="1"/>
    </row>
    <row r="1768" spans="1:3" ht="15.75" thickBot="1">
      <c r="A1768" s="1"/>
      <c r="B1768" s="1"/>
      <c r="C1768" s="1"/>
    </row>
    <row r="1769" spans="1:3" ht="15.75" thickBot="1">
      <c r="A1769" s="1"/>
      <c r="B1769" s="1"/>
      <c r="C1769" s="1"/>
    </row>
    <row r="1770" spans="1:3" ht="15.75" thickBot="1">
      <c r="A1770" s="1"/>
      <c r="B1770" s="1"/>
      <c r="C1770" s="1"/>
    </row>
    <row r="1771" spans="1:3" ht="15.75" thickBot="1">
      <c r="A1771" s="1"/>
      <c r="B1771" s="1"/>
      <c r="C1771" s="1"/>
    </row>
    <row r="1772" spans="1:3" ht="15.75" thickBot="1">
      <c r="A1772" s="1"/>
      <c r="B1772" s="1"/>
      <c r="C1772" s="1"/>
    </row>
    <row r="1773" spans="1:3" ht="15.75" thickBot="1">
      <c r="A1773" s="1"/>
      <c r="B1773" s="1"/>
      <c r="C1773" s="1"/>
    </row>
    <row r="1774" spans="1:3" ht="15.75" thickBot="1">
      <c r="A1774" s="1"/>
      <c r="B1774" s="1"/>
      <c r="C1774" s="1"/>
    </row>
    <row r="1775" spans="1:3" ht="15.75" thickBot="1">
      <c r="A1775" s="1"/>
      <c r="B1775" s="1"/>
      <c r="C1775" s="1"/>
    </row>
    <row r="1776" spans="1:3" ht="15.75" thickBot="1">
      <c r="A1776" s="1"/>
      <c r="B1776" s="1"/>
      <c r="C1776" s="1"/>
    </row>
    <row r="1777" spans="1:3" ht="15.75" thickBot="1">
      <c r="A1777" s="1"/>
      <c r="B1777" s="1"/>
      <c r="C1777" s="1"/>
    </row>
    <row r="1778" spans="1:3" ht="15.75" thickBot="1">
      <c r="A1778" s="1"/>
      <c r="B1778" s="1"/>
      <c r="C1778" s="1"/>
    </row>
    <row r="1779" spans="1:3" ht="15.75" thickBot="1">
      <c r="A1779" s="1"/>
      <c r="B1779" s="1"/>
      <c r="C1779" s="1"/>
    </row>
    <row r="1780" spans="1:3" ht="15.75" thickBot="1">
      <c r="A1780" s="1"/>
      <c r="B1780" s="1"/>
      <c r="C1780" s="1"/>
    </row>
    <row r="1781" spans="1:3" ht="15.75" thickBot="1">
      <c r="A1781" s="1"/>
      <c r="B1781" s="1"/>
      <c r="C1781" s="1"/>
    </row>
    <row r="1782" spans="1:3" ht="15.75" thickBot="1">
      <c r="A1782" s="1"/>
      <c r="B1782" s="1"/>
      <c r="C1782" s="1"/>
    </row>
    <row r="1783" spans="1:3" ht="15.75" thickBot="1">
      <c r="A1783" s="1"/>
      <c r="B1783" s="1"/>
      <c r="C1783" s="1"/>
    </row>
    <row r="1784" spans="1:3" ht="15.75" thickBot="1">
      <c r="A1784" s="1"/>
      <c r="B1784" s="1"/>
      <c r="C1784" s="1"/>
    </row>
    <row r="1785" spans="1:3" ht="15.75" thickBot="1">
      <c r="A1785" s="1"/>
      <c r="B1785" s="1"/>
      <c r="C1785" s="1"/>
    </row>
    <row r="1786" spans="1:3" ht="15.75" thickBot="1">
      <c r="A1786" s="1"/>
      <c r="B1786" s="1"/>
      <c r="C1786" s="1"/>
    </row>
    <row r="1787" spans="1:3" ht="15.75" thickBot="1">
      <c r="A1787" s="1"/>
      <c r="B1787" s="1"/>
      <c r="C1787" s="1"/>
    </row>
    <row r="1788" spans="1:3" ht="15.75" thickBot="1">
      <c r="A1788" s="1"/>
      <c r="B1788" s="1"/>
      <c r="C1788" s="1"/>
    </row>
    <row r="1789" spans="1:3" ht="15.75" thickBot="1">
      <c r="A1789" s="1"/>
      <c r="B1789" s="1"/>
      <c r="C1789" s="1"/>
    </row>
    <row r="1790" spans="1:3" ht="15.75" thickBot="1">
      <c r="A1790" s="1"/>
      <c r="B1790" s="1"/>
      <c r="C1790" s="1"/>
    </row>
    <row r="1791" spans="1:3" ht="15.75" thickBot="1">
      <c r="A1791" s="1"/>
      <c r="B1791" s="1"/>
      <c r="C1791" s="1"/>
    </row>
    <row r="1792" spans="1:3" ht="15.75" thickBot="1">
      <c r="A1792" s="1"/>
      <c r="B1792" s="1"/>
      <c r="C1792" s="1"/>
    </row>
    <row r="1793" spans="1:3" ht="15.75" thickBot="1">
      <c r="A1793" s="1"/>
      <c r="B1793" s="1"/>
      <c r="C1793" s="1"/>
    </row>
    <row r="1794" spans="1:3" ht="15.75" thickBot="1">
      <c r="A1794" s="1"/>
      <c r="B1794" s="1"/>
      <c r="C1794" s="1"/>
    </row>
    <row r="1795" spans="1:3" ht="15.75" thickBot="1">
      <c r="A1795" s="1"/>
      <c r="B1795" s="1"/>
      <c r="C1795" s="1"/>
    </row>
    <row r="1796" spans="1:3" ht="15.75" thickBot="1">
      <c r="A1796" s="1"/>
      <c r="B1796" s="1"/>
      <c r="C1796" s="1"/>
    </row>
    <row r="1797" spans="1:3" ht="15.75" thickBot="1">
      <c r="A1797" s="1"/>
      <c r="B1797" s="1"/>
      <c r="C1797" s="1"/>
    </row>
    <row r="1798" spans="1:3" ht="15.75" thickBot="1">
      <c r="A1798" s="1"/>
      <c r="B1798" s="1"/>
      <c r="C1798" s="1"/>
    </row>
    <row r="1799" spans="1:3" ht="15.75" thickBot="1">
      <c r="A1799" s="1"/>
      <c r="B1799" s="1"/>
      <c r="C1799" s="1"/>
    </row>
    <row r="1800" spans="1:3" ht="15.75" thickBot="1">
      <c r="A1800" s="1"/>
      <c r="B1800" s="1"/>
      <c r="C1800" s="1"/>
    </row>
    <row r="1801" spans="1:3" ht="15.75" thickBot="1">
      <c r="A1801" s="1"/>
      <c r="B1801" s="1"/>
      <c r="C1801" s="1"/>
    </row>
    <row r="1802" spans="1:3" ht="15.75" thickBot="1">
      <c r="A1802" s="1"/>
      <c r="B1802" s="1"/>
      <c r="C1802" s="1"/>
    </row>
    <row r="1803" spans="1:3" ht="15.75" thickBot="1">
      <c r="A1803" s="1"/>
      <c r="B1803" s="1"/>
      <c r="C1803" s="1"/>
    </row>
    <row r="1804" spans="1:3" ht="15.75" thickBot="1">
      <c r="A1804" s="1"/>
      <c r="B1804" s="1"/>
      <c r="C1804" s="1"/>
    </row>
    <row r="1805" spans="1:3" ht="15.75" thickBot="1">
      <c r="A1805" s="1"/>
      <c r="B1805" s="1"/>
      <c r="C1805" s="1"/>
    </row>
    <row r="1806" spans="1:3" ht="15.75" thickBot="1">
      <c r="A1806" s="1"/>
      <c r="B1806" s="1"/>
      <c r="C1806" s="1"/>
    </row>
    <row r="1807" spans="1:3" ht="15.75" thickBot="1">
      <c r="A1807" s="1"/>
      <c r="B1807" s="1"/>
      <c r="C1807" s="1"/>
    </row>
    <row r="1808" spans="1:3" ht="15.75" thickBot="1">
      <c r="A1808" s="1"/>
      <c r="B1808" s="1"/>
      <c r="C1808" s="1"/>
    </row>
    <row r="1809" spans="1:3" ht="15.75" thickBot="1">
      <c r="A1809" s="1"/>
      <c r="B1809" s="1"/>
      <c r="C1809" s="1"/>
    </row>
    <row r="1810" spans="1:3" ht="15.75" thickBot="1">
      <c r="A1810" s="1"/>
      <c r="B1810" s="1"/>
      <c r="C1810" s="1"/>
    </row>
    <row r="1811" spans="1:3" ht="15.75" thickBot="1">
      <c r="A1811" s="1"/>
      <c r="B1811" s="1"/>
      <c r="C1811" s="1"/>
    </row>
    <row r="1812" spans="1:3" ht="15.75" thickBot="1">
      <c r="A1812" s="1"/>
      <c r="B1812" s="1"/>
      <c r="C1812" s="1"/>
    </row>
    <row r="1813" spans="1:3" ht="15.75" thickBot="1">
      <c r="A1813" s="1"/>
      <c r="B1813" s="1"/>
      <c r="C1813" s="1"/>
    </row>
    <row r="1814" spans="1:3" ht="15.75" thickBot="1">
      <c r="A1814" s="1"/>
      <c r="B1814" s="1"/>
      <c r="C1814" s="1"/>
    </row>
    <row r="1815" spans="1:3" ht="15.75" thickBot="1">
      <c r="A1815" s="1"/>
      <c r="B1815" s="1"/>
      <c r="C1815" s="1"/>
    </row>
    <row r="1816" spans="1:3" ht="15.75" thickBot="1">
      <c r="A1816" s="1"/>
      <c r="B1816" s="1"/>
      <c r="C1816" s="1"/>
    </row>
    <row r="1817" spans="1:3" ht="15.75" thickBot="1">
      <c r="A1817" s="1"/>
      <c r="B1817" s="1"/>
      <c r="C1817" s="1"/>
    </row>
    <row r="1818" spans="1:3" ht="15.75" thickBot="1">
      <c r="A1818" s="1"/>
      <c r="B1818" s="1"/>
      <c r="C1818" s="1"/>
    </row>
    <row r="1819" spans="1:3" ht="15.75" thickBot="1">
      <c r="A1819" s="1"/>
      <c r="B1819" s="1"/>
      <c r="C1819" s="1"/>
    </row>
    <row r="1820" spans="1:3" ht="15.75" thickBot="1">
      <c r="A1820" s="1"/>
      <c r="B1820" s="1"/>
      <c r="C1820" s="1"/>
    </row>
    <row r="1821" spans="1:3" ht="15.75" thickBot="1">
      <c r="A1821" s="1"/>
      <c r="B1821" s="1"/>
      <c r="C1821" s="1"/>
    </row>
    <row r="1822" spans="1:3" ht="15.75" thickBot="1">
      <c r="A1822" s="1"/>
      <c r="B1822" s="1"/>
      <c r="C1822" s="1"/>
    </row>
    <row r="1823" spans="1:3" ht="15.75" thickBot="1">
      <c r="A1823" s="1"/>
      <c r="B1823" s="1"/>
      <c r="C1823" s="1"/>
    </row>
    <row r="1824" spans="1:3" ht="15.75" thickBot="1">
      <c r="A1824" s="1"/>
      <c r="B1824" s="1"/>
      <c r="C1824" s="1"/>
    </row>
    <row r="1825" spans="1:3" ht="15.75" thickBot="1">
      <c r="A1825" s="1"/>
      <c r="B1825" s="1"/>
      <c r="C1825" s="1"/>
    </row>
    <row r="1826" spans="1:3" ht="15.75" thickBot="1">
      <c r="A1826" s="1"/>
      <c r="B1826" s="1"/>
      <c r="C1826" s="1"/>
    </row>
    <row r="1827" spans="1:3" ht="15.75" thickBot="1">
      <c r="A1827" s="1"/>
      <c r="B1827" s="1"/>
      <c r="C1827" s="1"/>
    </row>
    <row r="1828" spans="1:3" ht="15.75" thickBot="1">
      <c r="A1828" s="1"/>
      <c r="B1828" s="1"/>
      <c r="C1828" s="1"/>
    </row>
    <row r="1829" spans="1:3" ht="15.75" thickBot="1">
      <c r="A1829" s="1"/>
      <c r="B1829" s="1"/>
      <c r="C1829" s="1"/>
    </row>
    <row r="1830" spans="1:3" ht="15.75" thickBot="1">
      <c r="A1830" s="1"/>
      <c r="B1830" s="1"/>
      <c r="C1830" s="1"/>
    </row>
    <row r="1831" spans="1:3" ht="15.75" thickBot="1">
      <c r="A1831" s="1"/>
      <c r="B1831" s="1"/>
      <c r="C1831" s="1"/>
    </row>
    <row r="1832" spans="1:3" ht="15.75" thickBot="1">
      <c r="A1832" s="1"/>
      <c r="B1832" s="1"/>
      <c r="C1832" s="1"/>
    </row>
    <row r="1833" spans="1:3" ht="15.75" thickBot="1">
      <c r="A1833" s="1"/>
      <c r="B1833" s="1"/>
      <c r="C1833" s="1"/>
    </row>
    <row r="1834" spans="1:3" ht="15.75" thickBot="1">
      <c r="A1834" s="1"/>
      <c r="B1834" s="1"/>
      <c r="C1834" s="1"/>
    </row>
    <row r="1835" spans="1:3" ht="15.75" thickBot="1">
      <c r="A1835" s="1"/>
      <c r="B1835" s="1"/>
      <c r="C1835" s="1"/>
    </row>
    <row r="1836" spans="1:3" ht="15.75" thickBot="1">
      <c r="A1836" s="1"/>
      <c r="B1836" s="1"/>
      <c r="C1836" s="1"/>
    </row>
    <row r="1837" spans="1:3" ht="15.75" thickBot="1">
      <c r="A1837" s="1"/>
      <c r="B1837" s="1"/>
      <c r="C1837" s="1"/>
    </row>
    <row r="1838" spans="1:3" ht="15.75" thickBot="1">
      <c r="A1838" s="1"/>
      <c r="B1838" s="1"/>
      <c r="C1838" s="1"/>
    </row>
    <row r="1839" spans="1:3" ht="15.75" thickBot="1">
      <c r="A1839" s="1"/>
      <c r="B1839" s="1"/>
      <c r="C1839" s="1"/>
    </row>
    <row r="1840" spans="1:3" ht="15.75" thickBot="1">
      <c r="A1840" s="1"/>
      <c r="B1840" s="1"/>
      <c r="C1840" s="1"/>
    </row>
    <row r="1841" spans="1:3" ht="15.75" thickBot="1">
      <c r="A1841" s="1"/>
      <c r="B1841" s="1"/>
      <c r="C1841" s="1"/>
    </row>
    <row r="1842" spans="1:3" ht="15.75" thickBot="1">
      <c r="A1842" s="1"/>
      <c r="B1842" s="1"/>
      <c r="C1842" s="1"/>
    </row>
    <row r="1843" spans="1:3" ht="15.75" thickBot="1">
      <c r="A1843" s="1"/>
      <c r="B1843" s="1"/>
      <c r="C1843" s="1"/>
    </row>
    <row r="1844" spans="1:3" ht="15.75" thickBot="1">
      <c r="A1844" s="1"/>
      <c r="B1844" s="1"/>
      <c r="C1844" s="1"/>
    </row>
    <row r="1845" spans="1:3" ht="15.75" thickBot="1">
      <c r="A1845" s="1"/>
      <c r="B1845" s="1"/>
      <c r="C1845" s="1"/>
    </row>
    <row r="1846" spans="1:3" ht="15.75" thickBot="1">
      <c r="A1846" s="1"/>
      <c r="B1846" s="1"/>
      <c r="C1846" s="1"/>
    </row>
    <row r="1847" spans="1:3" ht="15.75" thickBot="1">
      <c r="A1847" s="1"/>
      <c r="B1847" s="1"/>
      <c r="C1847" s="1"/>
    </row>
    <row r="1848" spans="1:3" ht="15.75" thickBot="1">
      <c r="A1848" s="1"/>
      <c r="B1848" s="1"/>
      <c r="C1848" s="1"/>
    </row>
    <row r="1849" spans="1:3" ht="15.75" thickBot="1">
      <c r="A1849" s="1"/>
      <c r="B1849" s="1"/>
      <c r="C1849" s="1"/>
    </row>
    <row r="1850" spans="1:3" ht="15.75" thickBot="1">
      <c r="A1850" s="1"/>
      <c r="B1850" s="1"/>
      <c r="C1850" s="1"/>
    </row>
    <row r="1851" spans="1:3" ht="15.75" thickBot="1">
      <c r="A1851" s="1"/>
      <c r="B1851" s="1"/>
      <c r="C1851" s="1"/>
    </row>
    <row r="1852" spans="1:3" ht="15.75" thickBot="1">
      <c r="A1852" s="1"/>
      <c r="B1852" s="1"/>
      <c r="C1852" s="1"/>
    </row>
    <row r="1853" spans="1:3" ht="15.75" thickBot="1">
      <c r="A1853" s="1"/>
      <c r="B1853" s="1"/>
      <c r="C1853" s="1"/>
    </row>
    <row r="1854" spans="1:3" ht="15.75" thickBot="1">
      <c r="A1854" s="1"/>
      <c r="B1854" s="1"/>
      <c r="C1854" s="1"/>
    </row>
    <row r="1855" spans="1:3" ht="15.75" thickBot="1">
      <c r="A1855" s="1"/>
      <c r="B1855" s="1"/>
      <c r="C1855" s="1"/>
    </row>
    <row r="1856" spans="1:3" ht="15.75" thickBot="1">
      <c r="A1856" s="1"/>
      <c r="B1856" s="1"/>
      <c r="C1856" s="1"/>
    </row>
    <row r="1857" spans="1:3" ht="15.75" thickBot="1">
      <c r="A1857" s="1"/>
      <c r="B1857" s="1"/>
      <c r="C1857" s="1"/>
    </row>
    <row r="1858" spans="1:3" ht="15.75" thickBot="1">
      <c r="A1858" s="1"/>
      <c r="B1858" s="1"/>
      <c r="C1858" s="1"/>
    </row>
    <row r="1859" spans="1:3" ht="15.75" thickBot="1">
      <c r="A1859" s="1"/>
      <c r="B1859" s="1"/>
      <c r="C1859" s="1"/>
    </row>
    <row r="1860" spans="1:3" ht="15.75" thickBot="1">
      <c r="A1860" s="1"/>
      <c r="B1860" s="1"/>
      <c r="C1860" s="1"/>
    </row>
    <row r="1861" spans="1:3" ht="15.75" thickBot="1">
      <c r="A1861" s="1"/>
      <c r="B1861" s="1"/>
      <c r="C1861" s="1"/>
    </row>
    <row r="1862" spans="1:3" ht="15.75" thickBot="1">
      <c r="A1862" s="1"/>
      <c r="B1862" s="1"/>
      <c r="C1862" s="1"/>
    </row>
    <row r="1863" spans="1:3" ht="15.75" thickBot="1">
      <c r="A1863" s="1"/>
      <c r="B1863" s="1"/>
      <c r="C1863" s="1"/>
    </row>
    <row r="1864" spans="1:3" ht="15.75" thickBot="1">
      <c r="A1864" s="1"/>
      <c r="B1864" s="1"/>
      <c r="C1864" s="1"/>
    </row>
    <row r="1865" spans="1:3" ht="15.75" thickBot="1">
      <c r="A1865" s="1"/>
      <c r="B1865" s="1"/>
      <c r="C1865" s="1"/>
    </row>
    <row r="1866" spans="1:3" ht="15.75" thickBot="1">
      <c r="A1866" s="1"/>
      <c r="B1866" s="1"/>
      <c r="C1866" s="1"/>
    </row>
    <row r="1867" spans="1:3" ht="15.75" thickBot="1">
      <c r="A1867" s="1"/>
      <c r="B1867" s="1"/>
      <c r="C1867" s="1"/>
    </row>
    <row r="1868" spans="1:3" ht="15.75" thickBot="1">
      <c r="A1868" s="1"/>
      <c r="B1868" s="1"/>
      <c r="C1868" s="1"/>
    </row>
    <row r="1869" spans="1:3" ht="15.75" thickBot="1">
      <c r="A1869" s="1"/>
      <c r="B1869" s="1"/>
      <c r="C1869" s="1"/>
    </row>
    <row r="1870" spans="1:3" ht="15.75" thickBot="1">
      <c r="A1870" s="1"/>
      <c r="B1870" s="1"/>
      <c r="C1870" s="1"/>
    </row>
    <row r="1871" spans="1:3" ht="15.75" thickBot="1">
      <c r="A1871" s="1"/>
      <c r="B1871" s="1"/>
      <c r="C1871" s="1"/>
    </row>
    <row r="1872" spans="1:3" ht="15.75" thickBot="1">
      <c r="A1872" s="1"/>
      <c r="B1872" s="1"/>
      <c r="C1872" s="1"/>
    </row>
    <row r="1873" spans="1:3" ht="15.75" thickBot="1">
      <c r="A1873" s="1"/>
      <c r="B1873" s="1"/>
      <c r="C1873" s="1"/>
    </row>
    <row r="1874" spans="1:3" ht="15.75" thickBot="1">
      <c r="A1874" s="1"/>
      <c r="B1874" s="1"/>
      <c r="C1874" s="1"/>
    </row>
    <row r="1875" spans="1:3" ht="15.75" thickBot="1">
      <c r="A1875" s="1"/>
      <c r="B1875" s="1"/>
      <c r="C1875" s="1"/>
    </row>
    <row r="1876" spans="1:3" ht="15.75" thickBot="1">
      <c r="A1876" s="1"/>
      <c r="B1876" s="1"/>
      <c r="C1876" s="1"/>
    </row>
    <row r="1877" spans="1:3" ht="15.75" thickBot="1">
      <c r="A1877" s="1"/>
      <c r="B1877" s="1"/>
      <c r="C1877" s="1"/>
    </row>
    <row r="1878" spans="1:3" ht="15.75" thickBot="1">
      <c r="A1878" s="1"/>
      <c r="B1878" s="1"/>
      <c r="C1878" s="1"/>
    </row>
    <row r="1879" spans="1:3" ht="15.75" thickBot="1">
      <c r="A1879" s="1"/>
      <c r="B1879" s="1"/>
      <c r="C1879" s="1"/>
    </row>
    <row r="1880" spans="1:3" ht="15.75" thickBot="1">
      <c r="A1880" s="1"/>
      <c r="B1880" s="1"/>
      <c r="C1880" s="1"/>
    </row>
    <row r="1881" spans="1:3" ht="15.75" thickBot="1">
      <c r="A1881" s="1"/>
      <c r="B1881" s="1"/>
      <c r="C1881" s="1"/>
    </row>
    <row r="1882" spans="1:3" ht="15.75" thickBot="1">
      <c r="A1882" s="1"/>
      <c r="B1882" s="1"/>
      <c r="C1882" s="1"/>
    </row>
    <row r="1883" spans="1:3" ht="15.75" thickBot="1">
      <c r="A1883" s="1"/>
      <c r="B1883" s="1"/>
      <c r="C1883" s="1"/>
    </row>
    <row r="1884" spans="1:3" ht="15.75" thickBot="1">
      <c r="A1884" s="1"/>
      <c r="B1884" s="1"/>
      <c r="C1884" s="1"/>
    </row>
    <row r="1885" spans="1:3" ht="15.75" thickBot="1">
      <c r="A1885" s="1"/>
      <c r="B1885" s="1"/>
      <c r="C1885" s="1"/>
    </row>
    <row r="1886" spans="1:3" ht="15.75" thickBot="1">
      <c r="A1886" s="1"/>
      <c r="B1886" s="1"/>
      <c r="C1886" s="1"/>
    </row>
    <row r="1887" spans="1:3" ht="15.75" thickBot="1">
      <c r="A1887" s="1"/>
      <c r="B1887" s="1"/>
      <c r="C1887" s="1"/>
    </row>
    <row r="1888" spans="1:3" ht="15.75" thickBot="1">
      <c r="A1888" s="1"/>
      <c r="B1888" s="1"/>
      <c r="C1888" s="1"/>
    </row>
    <row r="1889" spans="1:3" ht="15.75" thickBot="1">
      <c r="A1889" s="1"/>
      <c r="B1889" s="1"/>
      <c r="C1889" s="1"/>
    </row>
    <row r="1890" spans="1:3" ht="15.75" thickBot="1">
      <c r="A1890" s="1"/>
      <c r="B1890" s="1"/>
      <c r="C1890" s="1"/>
    </row>
    <row r="1891" spans="1:3" ht="15.75" thickBot="1">
      <c r="A1891" s="1"/>
      <c r="B1891" s="1"/>
      <c r="C1891" s="1"/>
    </row>
    <row r="1892" spans="1:3" ht="15.75" thickBot="1">
      <c r="A1892" s="1"/>
      <c r="B1892" s="1"/>
      <c r="C1892" s="1"/>
    </row>
    <row r="1893" spans="1:3" ht="15.75" thickBot="1">
      <c r="A1893" s="1"/>
      <c r="B1893" s="1"/>
      <c r="C1893" s="1"/>
    </row>
    <row r="1894" spans="1:3" ht="15.75" thickBot="1">
      <c r="A1894" s="1"/>
      <c r="B1894" s="1"/>
      <c r="C1894" s="1"/>
    </row>
    <row r="1895" spans="1:3" ht="15.75" thickBot="1">
      <c r="A1895" s="1"/>
      <c r="B1895" s="1"/>
      <c r="C1895" s="1"/>
    </row>
    <row r="1896" spans="1:3" ht="15.75" thickBot="1">
      <c r="A1896" s="1"/>
      <c r="B1896" s="1"/>
      <c r="C1896" s="1"/>
    </row>
    <row r="1897" spans="1:3" ht="15.75" thickBot="1">
      <c r="A1897" s="1"/>
      <c r="B1897" s="1"/>
      <c r="C1897" s="1"/>
    </row>
    <row r="1898" spans="1:3" ht="15.75" thickBot="1">
      <c r="A1898" s="1"/>
      <c r="B1898" s="1"/>
      <c r="C1898" s="1"/>
    </row>
    <row r="1899" spans="1:3" ht="15.75" thickBot="1">
      <c r="A1899" s="1"/>
      <c r="B1899" s="1"/>
      <c r="C1899" s="1"/>
    </row>
    <row r="1900" spans="1:3" ht="15.75" thickBot="1">
      <c r="A1900" s="1"/>
      <c r="B1900" s="1"/>
      <c r="C1900" s="1"/>
    </row>
    <row r="1901" spans="1:3" ht="15.75" thickBot="1">
      <c r="A1901" s="1"/>
      <c r="B1901" s="1"/>
      <c r="C1901" s="1"/>
    </row>
    <row r="1902" spans="1:3" ht="15.75" thickBot="1">
      <c r="A1902" s="1"/>
      <c r="B1902" s="1"/>
      <c r="C1902" s="1"/>
    </row>
    <row r="1903" spans="1:3" ht="15.75" thickBot="1">
      <c r="A1903" s="1"/>
      <c r="B1903" s="1"/>
      <c r="C1903" s="1"/>
    </row>
    <row r="1904" spans="1:3" ht="15.75" thickBot="1">
      <c r="A1904" s="1"/>
      <c r="B1904" s="1"/>
      <c r="C1904" s="1"/>
    </row>
    <row r="1905" spans="1:3" ht="15.75" thickBot="1">
      <c r="A1905" s="1"/>
      <c r="B1905" s="1"/>
      <c r="C1905" s="1"/>
    </row>
    <row r="1906" spans="1:3" ht="15.75" thickBot="1">
      <c r="A1906" s="1"/>
      <c r="B1906" s="1"/>
      <c r="C1906" s="1"/>
    </row>
    <row r="1907" spans="1:3" ht="15.75" thickBot="1">
      <c r="A1907" s="1"/>
      <c r="B1907" s="1"/>
      <c r="C1907" s="1"/>
    </row>
    <row r="1908" spans="1:3" ht="15.75" thickBot="1">
      <c r="A1908" s="1"/>
      <c r="B1908" s="1"/>
      <c r="C1908" s="1"/>
    </row>
    <row r="1909" spans="1:3" ht="15.75" thickBot="1">
      <c r="A1909" s="1"/>
      <c r="B1909" s="1"/>
      <c r="C1909" s="1"/>
    </row>
    <row r="1910" spans="1:3" ht="15.75" thickBot="1">
      <c r="A1910" s="1"/>
      <c r="B1910" s="1"/>
      <c r="C1910" s="1"/>
    </row>
    <row r="1911" spans="1:3" ht="15.75" thickBot="1">
      <c r="A1911" s="1"/>
      <c r="B1911" s="1"/>
      <c r="C1911" s="1"/>
    </row>
    <row r="1912" spans="1:3" ht="15.75" thickBot="1">
      <c r="A1912" s="1"/>
      <c r="B1912" s="1"/>
      <c r="C1912" s="1"/>
    </row>
    <row r="1913" spans="1:3" ht="15.75" thickBot="1">
      <c r="A1913" s="1"/>
      <c r="B1913" s="1"/>
      <c r="C1913" s="1"/>
    </row>
    <row r="1914" spans="1:3" ht="15.75" thickBot="1">
      <c r="A1914" s="1"/>
      <c r="B1914" s="1"/>
      <c r="C1914" s="1"/>
    </row>
    <row r="1915" spans="1:3" ht="15.75" thickBot="1">
      <c r="A1915" s="1"/>
      <c r="B1915" s="1"/>
      <c r="C1915" s="1"/>
    </row>
    <row r="1916" spans="1:3" ht="15.75" thickBot="1">
      <c r="A1916" s="1"/>
      <c r="B1916" s="1"/>
      <c r="C1916" s="1"/>
    </row>
    <row r="1917" spans="1:3" ht="15.75" thickBot="1">
      <c r="A1917" s="1"/>
      <c r="B1917" s="1"/>
      <c r="C1917" s="1"/>
    </row>
    <row r="1918" spans="1:3" ht="15.75" thickBot="1">
      <c r="A1918" s="1"/>
      <c r="B1918" s="1"/>
      <c r="C1918" s="1"/>
    </row>
    <row r="1919" spans="1:3" ht="15.75" thickBot="1">
      <c r="A1919" s="1"/>
      <c r="B1919" s="1"/>
      <c r="C1919" s="1"/>
    </row>
    <row r="1920" spans="1:3" ht="15.75" thickBot="1">
      <c r="A1920" s="1"/>
      <c r="B1920" s="1"/>
      <c r="C1920" s="1"/>
    </row>
    <row r="1921" spans="1:3" ht="15.75" thickBot="1">
      <c r="A1921" s="1"/>
      <c r="B1921" s="1"/>
      <c r="C1921" s="1"/>
    </row>
    <row r="1922" spans="1:3" ht="15.75" thickBot="1">
      <c r="A1922" s="1"/>
      <c r="B1922" s="1"/>
      <c r="C1922" s="1"/>
    </row>
    <row r="1923" spans="1:3" ht="15.75" thickBot="1">
      <c r="A1923" s="1"/>
      <c r="B1923" s="1"/>
      <c r="C1923" s="1"/>
    </row>
    <row r="1924" spans="1:3" ht="15.75" thickBot="1">
      <c r="A1924" s="1"/>
      <c r="B1924" s="1"/>
      <c r="C1924" s="1"/>
    </row>
    <row r="1925" spans="1:3" ht="15.75" thickBot="1">
      <c r="A1925" s="1"/>
      <c r="B1925" s="1"/>
      <c r="C1925" s="1"/>
    </row>
    <row r="1926" spans="1:3" ht="15.75" thickBot="1">
      <c r="A1926" s="1"/>
      <c r="B1926" s="1"/>
      <c r="C1926" s="1"/>
    </row>
    <row r="1927" spans="1:3" ht="15.75" thickBot="1">
      <c r="A1927" s="1"/>
      <c r="B1927" s="1"/>
      <c r="C1927" s="1"/>
    </row>
    <row r="1928" spans="1:3" ht="15.75" thickBot="1">
      <c r="A1928" s="1"/>
      <c r="B1928" s="1"/>
      <c r="C1928" s="1"/>
    </row>
    <row r="1929" spans="1:3" ht="15.75" thickBot="1">
      <c r="A1929" s="1"/>
      <c r="B1929" s="1"/>
      <c r="C1929" s="1"/>
    </row>
    <row r="1930" spans="1:3" ht="15.75" thickBot="1">
      <c r="A1930" s="1"/>
      <c r="B1930" s="1"/>
      <c r="C1930" s="1"/>
    </row>
    <row r="1931" spans="1:3" ht="15.75" thickBot="1">
      <c r="A1931" s="1"/>
      <c r="B1931" s="1"/>
      <c r="C1931" s="1"/>
    </row>
    <row r="1932" spans="1:3" ht="15.75" thickBot="1">
      <c r="A1932" s="1"/>
      <c r="B1932" s="1"/>
      <c r="C1932" s="1"/>
    </row>
    <row r="1933" spans="1:3" ht="15.75" thickBot="1">
      <c r="A1933" s="1"/>
      <c r="B1933" s="1"/>
      <c r="C1933" s="1"/>
    </row>
    <row r="1934" spans="1:3" ht="15.75" thickBot="1">
      <c r="A1934" s="1"/>
      <c r="B1934" s="1"/>
      <c r="C1934" s="1"/>
    </row>
    <row r="1935" spans="1:3" ht="15.75" thickBot="1">
      <c r="A1935" s="1"/>
      <c r="B1935" s="1"/>
      <c r="C1935" s="1"/>
    </row>
    <row r="1936" spans="1:3" ht="15.75" thickBot="1">
      <c r="A1936" s="1"/>
      <c r="B1936" s="1"/>
      <c r="C1936" s="1"/>
    </row>
    <row r="1937" spans="1:3" ht="15.75" thickBot="1">
      <c r="A1937" s="1"/>
      <c r="B1937" s="1"/>
      <c r="C1937" s="1"/>
    </row>
    <row r="1938" spans="1:3" ht="15.75" thickBot="1">
      <c r="A1938" s="1"/>
      <c r="B1938" s="1"/>
      <c r="C1938" s="1"/>
    </row>
    <row r="1939" spans="1:3" ht="15.75" thickBot="1">
      <c r="A1939" s="1"/>
      <c r="B1939" s="1"/>
      <c r="C1939" s="1"/>
    </row>
    <row r="1940" spans="1:3" ht="15.75" thickBot="1">
      <c r="A1940" s="1"/>
      <c r="B1940" s="1"/>
      <c r="C1940" s="1"/>
    </row>
    <row r="1941" spans="1:3" ht="15.75" thickBot="1">
      <c r="A1941" s="1"/>
      <c r="B1941" s="1"/>
      <c r="C1941" s="1"/>
    </row>
    <row r="1942" spans="1:3" ht="15.75" thickBot="1">
      <c r="A1942" s="1"/>
      <c r="B1942" s="1"/>
      <c r="C1942" s="1"/>
    </row>
    <row r="1943" spans="1:3" ht="15.75" thickBot="1">
      <c r="A1943" s="1"/>
      <c r="B1943" s="1"/>
      <c r="C1943" s="1"/>
    </row>
    <row r="1944" spans="1:3" ht="15.75" thickBot="1">
      <c r="A1944" s="1"/>
      <c r="B1944" s="1"/>
      <c r="C1944" s="1"/>
    </row>
    <row r="1945" spans="1:3" ht="15.75" thickBot="1">
      <c r="A1945" s="1"/>
      <c r="B1945" s="1"/>
      <c r="C1945" s="1"/>
    </row>
    <row r="1946" spans="1:3" ht="15.75" thickBot="1">
      <c r="A1946" s="1"/>
      <c r="B1946" s="1"/>
      <c r="C1946" s="1"/>
    </row>
    <row r="1947" spans="1:3" ht="15.75" thickBot="1">
      <c r="A1947" s="1"/>
      <c r="B1947" s="1"/>
      <c r="C1947" s="1"/>
    </row>
    <row r="1948" spans="1:3" ht="15.75" thickBot="1">
      <c r="A1948" s="1"/>
      <c r="B1948" s="1"/>
      <c r="C1948" s="1"/>
    </row>
    <row r="1949" spans="1:3" ht="15.75" thickBot="1">
      <c r="A1949" s="1"/>
      <c r="B1949" s="1"/>
      <c r="C1949" s="1"/>
    </row>
    <row r="1950" spans="1:3" ht="15.75" thickBot="1">
      <c r="A1950" s="1"/>
      <c r="B1950" s="1"/>
      <c r="C1950" s="1"/>
    </row>
    <row r="1951" spans="1:3" ht="15.75" thickBot="1">
      <c r="A1951" s="1"/>
      <c r="B1951" s="1"/>
      <c r="C1951" s="1"/>
    </row>
    <row r="1952" spans="1:3" ht="15.75" thickBot="1">
      <c r="A1952" s="1"/>
      <c r="B1952" s="1"/>
      <c r="C1952" s="1"/>
    </row>
    <row r="1953" spans="1:3" ht="15.75" thickBot="1">
      <c r="A1953" s="1"/>
      <c r="B1953" s="1"/>
      <c r="C1953" s="1"/>
    </row>
    <row r="1954" spans="1:3" ht="15.75" thickBot="1">
      <c r="A1954" s="1"/>
      <c r="B1954" s="1"/>
      <c r="C1954" s="1"/>
    </row>
    <row r="1955" spans="1:3" ht="15.75" thickBot="1">
      <c r="A1955" s="1"/>
      <c r="B1955" s="1"/>
      <c r="C1955" s="1"/>
    </row>
    <row r="1956" spans="1:3" ht="15.75" thickBot="1">
      <c r="A1956" s="1"/>
      <c r="B1956" s="1"/>
      <c r="C1956" s="1"/>
    </row>
    <row r="1957" spans="1:3" ht="15.75" thickBot="1">
      <c r="A1957" s="1"/>
      <c r="B1957" s="1"/>
      <c r="C1957" s="1"/>
    </row>
    <row r="1958" spans="1:3" ht="15.75" thickBot="1">
      <c r="A1958" s="1"/>
      <c r="B1958" s="1"/>
      <c r="C1958" s="1"/>
    </row>
    <row r="1959" spans="1:3" ht="15.75" thickBot="1">
      <c r="A1959" s="1"/>
      <c r="B1959" s="1"/>
      <c r="C1959" s="1"/>
    </row>
    <row r="1960" spans="1:3" ht="15.75" thickBot="1">
      <c r="A1960" s="1"/>
      <c r="B1960" s="1"/>
      <c r="C1960" s="1"/>
    </row>
    <row r="1961" spans="1:3" ht="15.75" thickBot="1">
      <c r="A1961" s="1"/>
      <c r="B1961" s="1"/>
      <c r="C1961" s="1"/>
    </row>
    <row r="1962" spans="1:3" ht="15.75" thickBot="1">
      <c r="A1962" s="1"/>
      <c r="B1962" s="1"/>
      <c r="C1962" s="1"/>
    </row>
    <row r="1963" spans="1:3" ht="15.75" thickBot="1">
      <c r="A1963" s="1"/>
      <c r="B1963" s="1"/>
      <c r="C1963" s="1"/>
    </row>
    <row r="1964" spans="1:3" ht="15.75" thickBot="1">
      <c r="A1964" s="1"/>
      <c r="B1964" s="1"/>
      <c r="C1964" s="1"/>
    </row>
    <row r="1965" spans="1:3" ht="15.75" thickBot="1">
      <c r="A1965" s="1"/>
      <c r="B1965" s="1"/>
      <c r="C1965" s="1"/>
    </row>
    <row r="1966" spans="1:3" ht="15.75" thickBot="1">
      <c r="A1966" s="1"/>
      <c r="B1966" s="1"/>
      <c r="C1966" s="1"/>
    </row>
    <row r="1967" spans="1:3" ht="15.75" thickBot="1">
      <c r="A1967" s="1"/>
      <c r="B1967" s="1"/>
      <c r="C1967" s="1"/>
    </row>
    <row r="1968" spans="1:3" ht="15.75" thickBot="1">
      <c r="A1968" s="1"/>
      <c r="B1968" s="1"/>
      <c r="C1968" s="1"/>
    </row>
    <row r="1969" spans="1:3" ht="15.75" thickBot="1">
      <c r="A1969" s="1"/>
      <c r="B1969" s="1"/>
      <c r="C1969" s="1"/>
    </row>
    <row r="1970" spans="1:3" ht="15.75" thickBot="1">
      <c r="A1970" s="1"/>
      <c r="B1970" s="1"/>
      <c r="C1970" s="1"/>
    </row>
    <row r="1971" spans="1:3" ht="15.75" thickBot="1">
      <c r="A1971" s="1"/>
      <c r="B1971" s="1"/>
      <c r="C1971" s="1"/>
    </row>
    <row r="1972" spans="1:3" ht="15.75" thickBot="1">
      <c r="A1972" s="1"/>
      <c r="B1972" s="1"/>
      <c r="C1972" s="1"/>
    </row>
    <row r="1973" spans="1:3" ht="15.75" thickBot="1">
      <c r="A1973" s="1"/>
      <c r="B1973" s="1"/>
      <c r="C1973" s="1"/>
    </row>
    <row r="1974" spans="1:3" ht="15.75" thickBot="1">
      <c r="A1974" s="1"/>
      <c r="B1974" s="1"/>
      <c r="C1974" s="1"/>
    </row>
    <row r="1975" spans="1:3" ht="15.75" thickBot="1">
      <c r="A1975" s="1"/>
      <c r="B1975" s="1"/>
      <c r="C1975" s="1"/>
    </row>
    <row r="1976" spans="1:3" ht="15.75" thickBot="1">
      <c r="A1976" s="1"/>
      <c r="B1976" s="1"/>
      <c r="C1976" s="1"/>
    </row>
    <row r="1977" spans="1:3" ht="15.75" thickBot="1">
      <c r="A1977" s="1"/>
      <c r="B1977" s="1"/>
      <c r="C1977" s="1"/>
    </row>
    <row r="1978" spans="1:3" ht="15.75" thickBot="1">
      <c r="A1978" s="1"/>
      <c r="B1978" s="1"/>
      <c r="C1978" s="1"/>
    </row>
    <row r="1979" spans="1:3" ht="15.75" thickBot="1">
      <c r="A1979" s="1"/>
      <c r="B1979" s="1"/>
      <c r="C1979" s="1"/>
    </row>
    <row r="1980" spans="1:3" ht="15.75" thickBot="1">
      <c r="A1980" s="1"/>
      <c r="B1980" s="1"/>
      <c r="C1980" s="1"/>
    </row>
    <row r="1981" spans="1:3" ht="15.75" thickBot="1">
      <c r="A1981" s="1"/>
      <c r="B1981" s="1"/>
      <c r="C1981" s="1"/>
    </row>
    <row r="1982" spans="1:3" ht="15.75" thickBot="1">
      <c r="A1982" s="1"/>
      <c r="B1982" s="1"/>
      <c r="C1982" s="1"/>
    </row>
    <row r="1983" spans="1:3" ht="15.75" thickBot="1">
      <c r="A1983" s="1"/>
      <c r="B1983" s="1"/>
      <c r="C1983" s="1"/>
    </row>
    <row r="1984" spans="1:3" ht="15.75" thickBot="1">
      <c r="A1984" s="1"/>
      <c r="B1984" s="1"/>
      <c r="C1984" s="1"/>
    </row>
    <row r="1985" spans="1:3" ht="15.75" thickBot="1">
      <c r="A1985" s="1"/>
      <c r="B1985" s="1"/>
      <c r="C1985" s="1"/>
    </row>
    <row r="1986" spans="1:3" ht="15.75" thickBot="1">
      <c r="A1986" s="1"/>
      <c r="B1986" s="1"/>
      <c r="C1986" s="1"/>
    </row>
    <row r="1987" spans="1:3" ht="15.75" thickBot="1">
      <c r="A1987" s="1"/>
      <c r="B1987" s="1"/>
      <c r="C1987" s="1"/>
    </row>
    <row r="1988" spans="1:3" ht="15.75" thickBot="1">
      <c r="A1988" s="1"/>
      <c r="B1988" s="1"/>
      <c r="C1988" s="1"/>
    </row>
    <row r="1989" spans="1:3" ht="15.75" thickBot="1">
      <c r="A1989" s="1"/>
      <c r="B1989" s="1"/>
      <c r="C1989" s="1"/>
    </row>
    <row r="1990" spans="1:3" ht="15.75" thickBot="1">
      <c r="A1990" s="1"/>
      <c r="B1990" s="1"/>
      <c r="C1990" s="1"/>
    </row>
    <row r="1991" spans="1:3" ht="15.75" thickBot="1">
      <c r="A1991" s="1"/>
      <c r="B1991" s="1"/>
      <c r="C1991" s="1"/>
    </row>
    <row r="1992" spans="1:3" ht="15.75" thickBot="1">
      <c r="A1992" s="1"/>
      <c r="B1992" s="1"/>
      <c r="C1992" s="1"/>
    </row>
    <row r="1993" spans="1:3" ht="15.75" thickBot="1">
      <c r="A1993" s="1"/>
      <c r="B1993" s="1"/>
      <c r="C1993" s="1"/>
    </row>
    <row r="1994" spans="1:3" ht="15.75" thickBot="1">
      <c r="A1994" s="1"/>
      <c r="B1994" s="1"/>
      <c r="C1994" s="1"/>
    </row>
    <row r="1995" spans="1:3" ht="15.75" thickBot="1">
      <c r="A1995" s="1"/>
      <c r="B1995" s="1"/>
      <c r="C1995" s="1"/>
    </row>
    <row r="1996" spans="1:3" ht="15.75" thickBot="1">
      <c r="A1996" s="1"/>
      <c r="B1996" s="1"/>
      <c r="C1996" s="1"/>
    </row>
    <row r="1997" spans="1:3" ht="15.75" thickBot="1">
      <c r="A1997" s="1"/>
      <c r="B1997" s="1"/>
      <c r="C1997" s="1"/>
    </row>
    <row r="1998" spans="1:3" ht="15.75" thickBot="1">
      <c r="A1998" s="1"/>
      <c r="B1998" s="1"/>
      <c r="C1998" s="1"/>
    </row>
    <row r="1999" spans="1:3" ht="15.75" thickBot="1">
      <c r="A1999" s="1"/>
      <c r="B1999" s="1"/>
      <c r="C1999" s="1"/>
    </row>
    <row r="2000" spans="1:3" ht="15.75" thickBot="1">
      <c r="A2000" s="1"/>
      <c r="B2000" s="1"/>
      <c r="C2000" s="1"/>
    </row>
    <row r="2001" spans="1:3" ht="15.75" thickBot="1">
      <c r="A2001" s="1"/>
      <c r="B2001" s="1"/>
      <c r="C2001" s="1"/>
    </row>
    <row r="2002" spans="1:3" ht="15.75" thickBot="1">
      <c r="A2002" s="1"/>
      <c r="B2002" s="1"/>
      <c r="C2002" s="1"/>
    </row>
    <row r="2003" spans="1:3" ht="15.75" thickBot="1">
      <c r="A2003" s="1"/>
      <c r="B2003" s="1"/>
      <c r="C2003" s="1"/>
    </row>
    <row r="2004" spans="1:3" ht="15.75" thickBot="1">
      <c r="A2004" s="1"/>
      <c r="B2004" s="1"/>
      <c r="C2004" s="1"/>
    </row>
    <row r="2005" spans="1:3" ht="15.75" thickBot="1">
      <c r="A2005" s="1"/>
      <c r="B2005" s="1"/>
      <c r="C2005" s="1"/>
    </row>
    <row r="2006" spans="1:3" ht="15.75" thickBot="1">
      <c r="A2006" s="1"/>
      <c r="B2006" s="1"/>
      <c r="C2006" s="1"/>
    </row>
    <row r="2007" spans="1:3" ht="15.75" thickBot="1">
      <c r="A2007" s="1"/>
      <c r="B2007" s="1"/>
      <c r="C2007" s="1"/>
    </row>
    <row r="2008" spans="1:3" ht="15.75" thickBot="1">
      <c r="A2008" s="1"/>
      <c r="B2008" s="1"/>
      <c r="C2008" s="1"/>
    </row>
    <row r="2009" spans="1:3" ht="15.75" thickBot="1">
      <c r="A2009" s="1"/>
      <c r="B2009" s="1"/>
      <c r="C2009" s="1"/>
    </row>
    <row r="2010" spans="1:3" ht="15.75" thickBot="1">
      <c r="A2010" s="1"/>
      <c r="B2010" s="1"/>
      <c r="C2010" s="1"/>
    </row>
    <row r="2011" spans="1:3" ht="15.75" thickBot="1">
      <c r="A2011" s="1"/>
      <c r="B2011" s="1"/>
      <c r="C2011" s="1"/>
    </row>
    <row r="2012" spans="1:3" ht="15.75" thickBot="1">
      <c r="A2012" s="1"/>
      <c r="B2012" s="1"/>
      <c r="C2012" s="1"/>
    </row>
    <row r="2013" spans="1:3" ht="15.75" thickBot="1">
      <c r="A2013" s="1"/>
      <c r="B2013" s="1"/>
      <c r="C2013" s="1"/>
    </row>
    <row r="2014" spans="1:3" ht="15.75" thickBot="1">
      <c r="A2014" s="1"/>
      <c r="B2014" s="1"/>
      <c r="C2014" s="1"/>
    </row>
    <row r="2015" spans="1:3" ht="15.75" thickBot="1">
      <c r="A2015" s="1"/>
      <c r="B2015" s="1"/>
      <c r="C2015" s="1"/>
    </row>
    <row r="2016" spans="1:3" ht="15.75" thickBot="1">
      <c r="A2016" s="1"/>
      <c r="B2016" s="1"/>
      <c r="C2016" s="1"/>
    </row>
    <row r="2017" spans="1:3" ht="15.75" thickBot="1">
      <c r="A2017" s="1"/>
      <c r="B2017" s="1"/>
      <c r="C2017" s="1"/>
    </row>
    <row r="2018" spans="1:3" ht="15.75" thickBot="1">
      <c r="A2018" s="1"/>
      <c r="B2018" s="1"/>
      <c r="C2018" s="1"/>
    </row>
    <row r="2019" spans="1:3" ht="15.75" thickBot="1">
      <c r="A2019" s="1"/>
      <c r="B2019" s="1"/>
      <c r="C2019" s="1"/>
    </row>
    <row r="2020" spans="1:3" ht="15.75" thickBot="1">
      <c r="A2020" s="1"/>
      <c r="B2020" s="1"/>
      <c r="C2020" s="1"/>
    </row>
    <row r="2021" spans="1:3" ht="15.75" thickBot="1">
      <c r="A2021" s="1"/>
      <c r="B2021" s="1"/>
      <c r="C2021" s="1"/>
    </row>
    <row r="2022" spans="1:3" ht="15.75" thickBot="1">
      <c r="A2022" s="1"/>
      <c r="B2022" s="1"/>
      <c r="C2022" s="1"/>
    </row>
    <row r="2023" spans="1:3" ht="15.75" thickBot="1">
      <c r="A2023" s="1"/>
      <c r="B2023" s="1"/>
      <c r="C2023" s="1"/>
    </row>
    <row r="2024" spans="1:3" ht="15.75" thickBot="1">
      <c r="A2024" s="1"/>
      <c r="B2024" s="1"/>
      <c r="C2024" s="1"/>
    </row>
    <row r="2025" spans="1:3" ht="15.75" thickBot="1">
      <c r="A2025" s="1"/>
      <c r="B2025" s="1"/>
      <c r="C2025" s="1"/>
    </row>
    <row r="2026" spans="1:3" ht="15.75" thickBot="1">
      <c r="A2026" s="1"/>
      <c r="B2026" s="1"/>
      <c r="C2026" s="1"/>
    </row>
    <row r="2027" spans="1:3" ht="15.75" thickBot="1">
      <c r="A2027" s="1"/>
      <c r="B2027" s="1"/>
      <c r="C2027" s="1"/>
    </row>
    <row r="2028" spans="1:3" ht="15.75" thickBot="1">
      <c r="A2028" s="1"/>
      <c r="B2028" s="1"/>
      <c r="C2028" s="1"/>
    </row>
    <row r="2029" spans="1:3" ht="15.75" thickBot="1">
      <c r="A2029" s="1"/>
      <c r="B2029" s="1"/>
      <c r="C2029" s="1"/>
    </row>
    <row r="2030" spans="1:3" ht="15.75" thickBot="1">
      <c r="A2030" s="1"/>
      <c r="B2030" s="1"/>
      <c r="C2030" s="1"/>
    </row>
    <row r="2031" spans="1:3" ht="15.75" thickBot="1">
      <c r="A2031" s="1"/>
      <c r="B2031" s="1"/>
      <c r="C2031" s="1"/>
    </row>
    <row r="2032" spans="1:3" ht="15.75" thickBot="1">
      <c r="A2032" s="1"/>
      <c r="B2032" s="1"/>
      <c r="C2032" s="1"/>
    </row>
    <row r="2033" spans="1:3" ht="15.75" thickBot="1">
      <c r="A2033" s="1"/>
      <c r="B2033" s="1"/>
      <c r="C2033" s="1"/>
    </row>
    <row r="2034" spans="1:3" ht="15.75" thickBot="1">
      <c r="A2034" s="1"/>
      <c r="B2034" s="1"/>
      <c r="C2034" s="1"/>
    </row>
    <row r="2035" spans="1:3" ht="15.75" thickBot="1">
      <c r="A2035" s="1"/>
      <c r="B2035" s="1"/>
      <c r="C2035" s="1"/>
    </row>
    <row r="2036" spans="1:3" ht="15.75" thickBot="1">
      <c r="A2036" s="1"/>
      <c r="B2036" s="1"/>
      <c r="C2036" s="1"/>
    </row>
    <row r="2037" spans="1:3" ht="15.75" thickBot="1">
      <c r="A2037" s="1"/>
      <c r="B2037" s="1"/>
      <c r="C2037" s="1"/>
    </row>
    <row r="2038" spans="1:3" ht="15.75" thickBot="1">
      <c r="A2038" s="1"/>
      <c r="B2038" s="1"/>
      <c r="C2038" s="1"/>
    </row>
    <row r="2039" spans="1:3" ht="15.75" thickBot="1">
      <c r="A2039" s="1"/>
      <c r="B2039" s="1"/>
      <c r="C2039" s="1"/>
    </row>
    <row r="2040" spans="1:3" ht="15.75" thickBot="1">
      <c r="A2040" s="1"/>
      <c r="B2040" s="1"/>
      <c r="C2040" s="1"/>
    </row>
    <row r="2041" spans="1:3" ht="15.75" thickBot="1">
      <c r="A2041" s="1"/>
      <c r="B2041" s="1"/>
      <c r="C2041" s="1"/>
    </row>
    <row r="2042" spans="1:3" ht="15.75" thickBot="1">
      <c r="A2042" s="1"/>
      <c r="B2042" s="1"/>
      <c r="C2042" s="1"/>
    </row>
    <row r="2043" spans="1:3" ht="15.75" thickBot="1">
      <c r="A2043" s="1"/>
      <c r="B2043" s="1"/>
      <c r="C2043" s="1"/>
    </row>
    <row r="2044" spans="1:3" ht="15.75" thickBot="1">
      <c r="A2044" s="1"/>
      <c r="B2044" s="1"/>
      <c r="C2044" s="1"/>
    </row>
    <row r="2045" spans="1:3" ht="15.75" thickBot="1">
      <c r="A2045" s="1"/>
      <c r="B2045" s="1"/>
      <c r="C2045" s="1"/>
    </row>
    <row r="2046" spans="1:3" ht="15.75" thickBot="1">
      <c r="A2046" s="1"/>
      <c r="B2046" s="1"/>
      <c r="C2046" s="1"/>
    </row>
    <row r="2047" spans="1:3" ht="15.75" thickBot="1">
      <c r="A2047" s="1"/>
      <c r="B2047" s="1"/>
      <c r="C2047" s="1"/>
    </row>
    <row r="2048" spans="1:3" ht="15.75" thickBot="1">
      <c r="A2048" s="1"/>
      <c r="B2048" s="1"/>
      <c r="C2048" s="1"/>
    </row>
    <row r="2049" spans="1:3" ht="15.75" thickBot="1">
      <c r="A2049" s="1"/>
      <c r="B2049" s="1"/>
      <c r="C2049" s="1"/>
    </row>
    <row r="2050" spans="1:3" ht="15.75" thickBot="1">
      <c r="A2050" s="1"/>
      <c r="B2050" s="1"/>
      <c r="C2050" s="1"/>
    </row>
    <row r="2051" spans="1:3" ht="15.75" thickBot="1">
      <c r="A2051" s="1"/>
      <c r="B2051" s="1"/>
      <c r="C2051" s="1"/>
    </row>
    <row r="2052" spans="1:3" ht="15.75" thickBot="1">
      <c r="A2052" s="1"/>
      <c r="B2052" s="1"/>
      <c r="C2052" s="1"/>
    </row>
    <row r="2053" spans="1:3" ht="15.75" thickBot="1">
      <c r="A2053" s="1"/>
      <c r="B2053" s="1"/>
      <c r="C2053" s="1"/>
    </row>
    <row r="2054" spans="1:3" ht="15.75" thickBot="1">
      <c r="A2054" s="1"/>
      <c r="B2054" s="1"/>
      <c r="C2054" s="1"/>
    </row>
    <row r="2055" spans="1:3" ht="15.75" thickBot="1">
      <c r="A2055" s="1"/>
      <c r="B2055" s="1"/>
      <c r="C2055" s="1"/>
    </row>
    <row r="2056" spans="1:3" ht="15.75" thickBot="1">
      <c r="A2056" s="1"/>
      <c r="B2056" s="1"/>
      <c r="C2056" s="1"/>
    </row>
    <row r="2057" spans="1:3" ht="15.75" thickBot="1">
      <c r="A2057" s="1"/>
      <c r="B2057" s="1"/>
      <c r="C2057" s="1"/>
    </row>
    <row r="2058" spans="1:3" ht="15.75" thickBot="1">
      <c r="A2058" s="1"/>
      <c r="B2058" s="1"/>
      <c r="C2058" s="1"/>
    </row>
    <row r="2059" spans="1:3" ht="15.75" thickBot="1">
      <c r="A2059" s="1"/>
      <c r="B2059" s="1"/>
      <c r="C2059" s="1"/>
    </row>
    <row r="2060" spans="1:3" ht="15.75" thickBot="1">
      <c r="A2060" s="1"/>
      <c r="B2060" s="1"/>
      <c r="C2060" s="1"/>
    </row>
    <row r="2061" spans="1:3" ht="15.75" thickBot="1">
      <c r="A2061" s="1"/>
      <c r="B2061" s="1"/>
      <c r="C2061" s="1"/>
    </row>
    <row r="2062" spans="1:3" ht="15.75" thickBot="1">
      <c r="A2062" s="1"/>
      <c r="B2062" s="1"/>
      <c r="C2062" s="1"/>
    </row>
    <row r="2063" spans="1:3" ht="15.75" thickBot="1">
      <c r="A2063" s="1"/>
      <c r="B2063" s="1"/>
      <c r="C2063" s="1"/>
    </row>
    <row r="2064" spans="1:3" ht="15.75" thickBot="1">
      <c r="A2064" s="1"/>
      <c r="B2064" s="1"/>
      <c r="C2064" s="1"/>
    </row>
    <row r="2065" spans="1:3" ht="15.75" thickBot="1">
      <c r="A2065" s="1"/>
      <c r="B2065" s="1"/>
      <c r="C2065" s="1"/>
    </row>
    <row r="2066" spans="1:3" ht="15.75" thickBot="1">
      <c r="A2066" s="1"/>
      <c r="B2066" s="1"/>
      <c r="C2066" s="1"/>
    </row>
    <row r="2067" spans="1:3" ht="15.75" thickBot="1">
      <c r="A2067" s="1"/>
      <c r="B2067" s="1"/>
      <c r="C2067" s="1"/>
    </row>
    <row r="2068" spans="1:3" ht="15.75" thickBot="1">
      <c r="A2068" s="1"/>
      <c r="B2068" s="1"/>
      <c r="C2068" s="1"/>
    </row>
    <row r="2069" spans="1:3" ht="15.75" thickBot="1">
      <c r="A2069" s="1"/>
      <c r="B2069" s="1"/>
      <c r="C2069" s="1"/>
    </row>
    <row r="2070" spans="1:3" ht="15.75" thickBot="1">
      <c r="A2070" s="1"/>
      <c r="B2070" s="1"/>
      <c r="C2070" s="1"/>
    </row>
    <row r="2071" spans="1:3" ht="15.75" thickBot="1">
      <c r="A2071" s="1"/>
      <c r="B2071" s="1"/>
      <c r="C2071" s="1"/>
    </row>
    <row r="2072" spans="1:3" ht="15.75" thickBot="1">
      <c r="A2072" s="1"/>
      <c r="B2072" s="1"/>
      <c r="C2072" s="1"/>
    </row>
    <row r="2073" spans="1:3" ht="15.75" thickBot="1">
      <c r="A2073" s="1"/>
      <c r="B2073" s="1"/>
      <c r="C2073" s="1"/>
    </row>
    <row r="2074" spans="1:3" ht="15.75" thickBot="1">
      <c r="A2074" s="1"/>
      <c r="B2074" s="1"/>
      <c r="C2074" s="1"/>
    </row>
    <row r="2075" spans="1:3" ht="15.75" thickBot="1">
      <c r="A2075" s="1"/>
      <c r="B2075" s="1"/>
      <c r="C2075" s="1"/>
    </row>
    <row r="2076" spans="1:3" ht="15.75" thickBot="1">
      <c r="A2076" s="1"/>
      <c r="B2076" s="1"/>
      <c r="C2076" s="1"/>
    </row>
    <row r="2077" spans="1:3" ht="15.75" thickBot="1">
      <c r="A2077" s="1"/>
      <c r="B2077" s="1"/>
      <c r="C2077" s="1"/>
    </row>
    <row r="2078" spans="1:3" ht="15.75" thickBot="1">
      <c r="A2078" s="1"/>
      <c r="B2078" s="1"/>
      <c r="C2078" s="1"/>
    </row>
    <row r="2079" spans="1:3" ht="15.75" thickBot="1">
      <c r="A2079" s="1"/>
      <c r="B2079" s="1"/>
      <c r="C2079" s="1"/>
    </row>
    <row r="2080" spans="1:3" ht="15.75" thickBot="1">
      <c r="A2080" s="1"/>
      <c r="B2080" s="1"/>
      <c r="C2080" s="1"/>
    </row>
    <row r="2081" spans="1:3" ht="15.75" thickBot="1">
      <c r="A2081" s="1"/>
      <c r="B2081" s="1"/>
      <c r="C2081" s="1"/>
    </row>
    <row r="2082" spans="1:3" ht="15.75" thickBot="1">
      <c r="A2082" s="1"/>
      <c r="B2082" s="1"/>
      <c r="C2082" s="1"/>
    </row>
    <row r="2083" spans="1:3" ht="15.75" thickBot="1">
      <c r="A2083" s="1"/>
      <c r="B2083" s="1"/>
      <c r="C2083" s="1"/>
    </row>
    <row r="2084" spans="1:3" ht="15.75" thickBot="1">
      <c r="A2084" s="1"/>
      <c r="B2084" s="1"/>
      <c r="C2084" s="1"/>
    </row>
    <row r="2085" spans="1:3" ht="15.75" thickBot="1">
      <c r="A2085" s="1"/>
      <c r="B2085" s="1"/>
      <c r="C2085" s="1"/>
    </row>
    <row r="2086" spans="1:3" ht="15.75" thickBot="1">
      <c r="A2086" s="1"/>
      <c r="B2086" s="1"/>
      <c r="C2086" s="1"/>
    </row>
    <row r="2087" spans="1:3" ht="15.75" thickBot="1">
      <c r="A2087" s="1"/>
      <c r="B2087" s="1"/>
      <c r="C2087" s="1"/>
    </row>
    <row r="2088" spans="1:3" ht="15.75" thickBot="1">
      <c r="A2088" s="1"/>
      <c r="B2088" s="1"/>
      <c r="C2088" s="1"/>
    </row>
    <row r="2089" spans="1:3" ht="15.75" thickBot="1">
      <c r="A2089" s="1"/>
      <c r="B2089" s="1"/>
      <c r="C2089" s="1"/>
    </row>
    <row r="2090" spans="1:3" ht="15.75" thickBot="1">
      <c r="A2090" s="1"/>
      <c r="B2090" s="1"/>
      <c r="C2090" s="1"/>
    </row>
    <row r="2091" spans="1:3" ht="15.75" thickBot="1">
      <c r="A2091" s="1"/>
      <c r="B2091" s="1"/>
      <c r="C2091" s="1"/>
    </row>
    <row r="2092" spans="1:3" ht="15.75" thickBot="1">
      <c r="A2092" s="1"/>
      <c r="B2092" s="1"/>
      <c r="C2092" s="1"/>
    </row>
    <row r="2093" spans="1:3" ht="15.75" thickBot="1">
      <c r="A2093" s="1"/>
      <c r="B2093" s="1"/>
      <c r="C2093" s="1"/>
    </row>
    <row r="2094" spans="1:3" ht="15.75" thickBot="1">
      <c r="A2094" s="1"/>
      <c r="B2094" s="1"/>
      <c r="C2094" s="1"/>
    </row>
    <row r="2095" spans="1:3" ht="15.75" thickBot="1">
      <c r="A2095" s="1"/>
      <c r="B2095" s="1"/>
      <c r="C2095" s="1"/>
    </row>
    <row r="2096" spans="1:3" ht="15.75" thickBot="1">
      <c r="A2096" s="1"/>
      <c r="B2096" s="1"/>
      <c r="C2096" s="1"/>
    </row>
    <row r="2097" spans="1:3" ht="15.75" thickBot="1">
      <c r="A2097" s="1"/>
      <c r="B2097" s="1"/>
      <c r="C2097" s="1"/>
    </row>
    <row r="2098" spans="1:3" ht="15.75" thickBot="1">
      <c r="A2098" s="1"/>
      <c r="B2098" s="1"/>
      <c r="C2098" s="1"/>
    </row>
    <row r="2099" spans="1:3" ht="15.75" thickBot="1">
      <c r="A2099" s="1"/>
      <c r="B2099" s="1"/>
      <c r="C2099" s="1"/>
    </row>
    <row r="2100" spans="1:3" ht="15.75" thickBot="1">
      <c r="A2100" s="1"/>
      <c r="B2100" s="1"/>
      <c r="C2100" s="1"/>
    </row>
    <row r="2101" spans="1:3" ht="15.75" thickBot="1">
      <c r="A2101" s="1"/>
      <c r="B2101" s="1"/>
      <c r="C2101" s="1"/>
    </row>
    <row r="2102" spans="1:3" ht="15.75" thickBot="1">
      <c r="A2102" s="1"/>
      <c r="B2102" s="1"/>
      <c r="C2102" s="1"/>
    </row>
    <row r="2103" spans="1:3" ht="15.75" thickBot="1">
      <c r="A2103" s="1"/>
      <c r="B2103" s="1"/>
      <c r="C2103" s="1"/>
    </row>
    <row r="2104" spans="1:3" ht="15.75" thickBot="1">
      <c r="A2104" s="1"/>
      <c r="B2104" s="1"/>
      <c r="C2104" s="1"/>
    </row>
    <row r="2105" spans="1:3" ht="15.75" thickBot="1">
      <c r="A2105" s="1"/>
      <c r="B2105" s="1"/>
      <c r="C2105" s="1"/>
    </row>
    <row r="2106" spans="1:3" ht="15.75" thickBot="1">
      <c r="A2106" s="1"/>
      <c r="B2106" s="1"/>
      <c r="C2106" s="1"/>
    </row>
    <row r="2107" spans="1:3" ht="15.75" thickBot="1">
      <c r="A2107" s="1"/>
      <c r="B2107" s="1"/>
      <c r="C2107" s="1"/>
    </row>
    <row r="2108" spans="1:3" ht="15.75" thickBot="1">
      <c r="A2108" s="1"/>
      <c r="B2108" s="1"/>
      <c r="C2108" s="1"/>
    </row>
    <row r="2109" spans="1:3" ht="15.75" thickBot="1">
      <c r="A2109" s="1"/>
      <c r="B2109" s="1"/>
      <c r="C2109" s="1"/>
    </row>
    <row r="2110" spans="1:3" ht="15.75" thickBot="1">
      <c r="A2110" s="1"/>
      <c r="B2110" s="1"/>
      <c r="C2110" s="1"/>
    </row>
    <row r="2111" spans="1:3" ht="15.75" thickBot="1">
      <c r="A2111" s="1"/>
      <c r="B2111" s="1"/>
      <c r="C2111" s="1"/>
    </row>
    <row r="2112" spans="1:3" ht="15.75" thickBot="1">
      <c r="A2112" s="1"/>
      <c r="B2112" s="1"/>
      <c r="C2112" s="1"/>
    </row>
    <row r="2113" spans="1:3" ht="15.75" thickBot="1">
      <c r="A2113" s="1"/>
      <c r="B2113" s="1"/>
      <c r="C2113" s="1"/>
    </row>
    <row r="2114" spans="1:3" ht="15.75" thickBot="1">
      <c r="A2114" s="1"/>
      <c r="B2114" s="1"/>
      <c r="C2114" s="1"/>
    </row>
    <row r="2115" spans="1:3" ht="15.75" thickBot="1">
      <c r="A2115" s="1"/>
      <c r="B2115" s="1"/>
      <c r="C2115" s="1"/>
    </row>
    <row r="2116" spans="1:3" ht="15.75" thickBot="1">
      <c r="A2116" s="1"/>
      <c r="B2116" s="1"/>
      <c r="C2116" s="1"/>
    </row>
    <row r="2117" spans="1:3" ht="15.75" thickBot="1">
      <c r="A2117" s="1"/>
      <c r="B2117" s="1"/>
      <c r="C2117" s="1"/>
    </row>
    <row r="2118" spans="1:3" ht="15.75" thickBot="1">
      <c r="A2118" s="1"/>
      <c r="B2118" s="1"/>
      <c r="C2118" s="1"/>
    </row>
    <row r="2119" spans="1:3" ht="15.75" thickBot="1">
      <c r="A2119" s="1"/>
      <c r="B2119" s="1"/>
      <c r="C2119" s="1"/>
    </row>
    <row r="2120" spans="1:3" ht="15.75" thickBot="1">
      <c r="A2120" s="1"/>
      <c r="B2120" s="1"/>
      <c r="C2120" s="1"/>
    </row>
    <row r="2121" spans="1:3" ht="15.75" thickBot="1">
      <c r="A2121" s="1"/>
      <c r="B2121" s="1"/>
      <c r="C2121" s="1"/>
    </row>
    <row r="2122" spans="1:3" ht="15.75" thickBot="1">
      <c r="A2122" s="1"/>
      <c r="B2122" s="1"/>
      <c r="C2122" s="1"/>
    </row>
    <row r="2123" spans="1:3" ht="15.75" thickBot="1">
      <c r="A2123" s="1"/>
      <c r="B2123" s="1"/>
      <c r="C2123" s="1"/>
    </row>
    <row r="2124" spans="1:3" ht="15.75" thickBot="1">
      <c r="A2124" s="1"/>
      <c r="B2124" s="1"/>
      <c r="C2124" s="1"/>
    </row>
    <row r="2125" spans="1:3" ht="15.75" thickBot="1">
      <c r="A2125" s="1"/>
      <c r="B2125" s="1"/>
      <c r="C2125" s="1"/>
    </row>
    <row r="2126" spans="1:3" ht="15.75" thickBot="1">
      <c r="A2126" s="1"/>
      <c r="B2126" s="1"/>
      <c r="C2126" s="1"/>
    </row>
    <row r="2127" spans="1:3" ht="15.75" thickBot="1">
      <c r="A2127" s="1"/>
      <c r="B2127" s="1"/>
      <c r="C2127" s="1"/>
    </row>
    <row r="2128" spans="1:3" ht="15.75" thickBot="1">
      <c r="A2128" s="1"/>
      <c r="B2128" s="1"/>
      <c r="C2128" s="1"/>
    </row>
    <row r="2129" spans="1:3" ht="15.75" thickBot="1">
      <c r="A2129" s="1"/>
      <c r="B2129" s="1"/>
      <c r="C2129" s="1"/>
    </row>
    <row r="2130" spans="1:3" ht="15.75" thickBot="1">
      <c r="A2130" s="1"/>
      <c r="B2130" s="1"/>
      <c r="C2130" s="1"/>
    </row>
    <row r="2131" spans="1:3" ht="15.75" thickBot="1">
      <c r="A2131" s="1"/>
      <c r="B2131" s="1"/>
      <c r="C2131" s="1"/>
    </row>
    <row r="2132" spans="1:3" ht="15.75" thickBot="1">
      <c r="A2132" s="1"/>
      <c r="B2132" s="1"/>
      <c r="C2132" s="1"/>
    </row>
    <row r="2133" spans="1:3" ht="15.75" thickBot="1">
      <c r="A2133" s="1"/>
      <c r="B2133" s="1"/>
      <c r="C2133" s="1"/>
    </row>
    <row r="2134" spans="1:3" ht="15.75" thickBot="1">
      <c r="A2134" s="1"/>
      <c r="B2134" s="1"/>
      <c r="C2134" s="1"/>
    </row>
    <row r="2135" spans="1:3" ht="15.75" thickBot="1">
      <c r="A2135" s="1"/>
      <c r="B2135" s="1"/>
      <c r="C2135" s="1"/>
    </row>
    <row r="2136" spans="1:3" ht="15.75" thickBot="1">
      <c r="A2136" s="1"/>
      <c r="B2136" s="1"/>
      <c r="C2136" s="1"/>
    </row>
    <row r="2137" spans="1:3" ht="15.75" thickBot="1">
      <c r="A2137" s="1"/>
      <c r="B2137" s="1"/>
      <c r="C2137" s="1"/>
    </row>
    <row r="2138" spans="1:3" ht="15.75" thickBot="1">
      <c r="A2138" s="1"/>
      <c r="B2138" s="1"/>
      <c r="C2138" s="1"/>
    </row>
    <row r="2139" spans="1:3" ht="15.75" thickBot="1">
      <c r="A2139" s="1"/>
      <c r="B2139" s="1"/>
      <c r="C2139" s="1"/>
    </row>
    <row r="2140" spans="1:3" ht="15.75" thickBot="1">
      <c r="A2140" s="1"/>
      <c r="B2140" s="1"/>
      <c r="C2140" s="1"/>
    </row>
    <row r="2141" spans="1:3" ht="15.75" thickBot="1">
      <c r="A2141" s="1"/>
      <c r="B2141" s="1"/>
      <c r="C2141" s="1"/>
    </row>
    <row r="2142" spans="1:3" ht="15.75" thickBot="1">
      <c r="A2142" s="1"/>
      <c r="B2142" s="1"/>
      <c r="C2142" s="1"/>
    </row>
    <row r="2143" spans="1:3" ht="15.75" thickBot="1">
      <c r="A2143" s="1"/>
      <c r="B2143" s="1"/>
      <c r="C2143" s="1"/>
    </row>
    <row r="2144" spans="1:3" ht="15.75" thickBot="1">
      <c r="A2144" s="1"/>
      <c r="B2144" s="1"/>
      <c r="C2144" s="1"/>
    </row>
    <row r="2145" spans="1:3" ht="15.75" thickBot="1">
      <c r="A2145" s="1"/>
      <c r="B2145" s="1"/>
      <c r="C2145" s="1"/>
    </row>
    <row r="2146" spans="1:3" ht="15.75" thickBot="1">
      <c r="A2146" s="1"/>
      <c r="B2146" s="1"/>
      <c r="C2146" s="1"/>
    </row>
    <row r="2147" spans="1:3" ht="15.75" thickBot="1">
      <c r="A2147" s="1"/>
      <c r="B2147" s="1"/>
      <c r="C2147" s="1"/>
    </row>
    <row r="2148" spans="1:3" ht="15.75" thickBot="1">
      <c r="A2148" s="1"/>
      <c r="B2148" s="1"/>
      <c r="C2148" s="1"/>
    </row>
    <row r="2149" spans="1:3" ht="15.75" thickBot="1">
      <c r="A2149" s="1"/>
      <c r="B2149" s="1"/>
      <c r="C2149" s="1"/>
    </row>
    <row r="2150" spans="1:3" ht="15.75" thickBot="1">
      <c r="A2150" s="1"/>
      <c r="B2150" s="1"/>
      <c r="C2150" s="1"/>
    </row>
    <row r="2151" spans="1:3" ht="15.75" thickBot="1">
      <c r="A2151" s="1"/>
      <c r="B2151" s="1"/>
      <c r="C2151" s="1"/>
    </row>
    <row r="2152" spans="1:3" ht="15.75" thickBot="1">
      <c r="A2152" s="1"/>
      <c r="B2152" s="1"/>
      <c r="C2152" s="1"/>
    </row>
    <row r="2153" spans="1:3" ht="15.75" thickBot="1">
      <c r="A2153" s="1"/>
      <c r="B2153" s="1"/>
      <c r="C2153" s="1"/>
    </row>
    <row r="2154" spans="1:3" ht="15.75" thickBot="1">
      <c r="A2154" s="1"/>
      <c r="B2154" s="1"/>
      <c r="C2154" s="1"/>
    </row>
    <row r="2155" spans="1:3" ht="15.75" thickBot="1">
      <c r="A2155" s="1"/>
      <c r="B2155" s="1"/>
      <c r="C2155" s="1"/>
    </row>
    <row r="2156" spans="1:3" ht="15.75" thickBot="1">
      <c r="A2156" s="1"/>
      <c r="B2156" s="1"/>
      <c r="C2156" s="1"/>
    </row>
    <row r="2157" spans="1:3" ht="15.75" thickBot="1">
      <c r="A2157" s="1"/>
      <c r="B2157" s="1"/>
      <c r="C2157" s="1"/>
    </row>
    <row r="2158" spans="1:3" ht="15.75" thickBot="1">
      <c r="A2158" s="1"/>
      <c r="B2158" s="1"/>
      <c r="C2158" s="1"/>
    </row>
    <row r="2159" spans="1:3" ht="15.75" thickBot="1">
      <c r="A2159" s="1"/>
      <c r="B2159" s="1"/>
      <c r="C2159" s="1"/>
    </row>
    <row r="2160" spans="1:3" ht="15.75" thickBot="1">
      <c r="A2160" s="1"/>
      <c r="B2160" s="1"/>
      <c r="C2160" s="1"/>
    </row>
    <row r="2161" spans="1:3" ht="15.75" thickBot="1">
      <c r="A2161" s="1"/>
      <c r="B2161" s="1"/>
      <c r="C2161" s="1"/>
    </row>
    <row r="2162" spans="1:3" ht="15.75" thickBot="1">
      <c r="A2162" s="1"/>
      <c r="B2162" s="1"/>
      <c r="C2162" s="1"/>
    </row>
    <row r="2163" spans="1:3" ht="15.75" thickBot="1">
      <c r="A2163" s="1"/>
      <c r="B2163" s="1"/>
      <c r="C2163" s="1"/>
    </row>
    <row r="2164" spans="1:3" ht="15.75" thickBot="1">
      <c r="A2164" s="1"/>
      <c r="B2164" s="1"/>
      <c r="C2164" s="1"/>
    </row>
    <row r="2165" spans="1:3" ht="15.75" thickBot="1">
      <c r="A2165" s="1"/>
      <c r="B2165" s="1"/>
      <c r="C2165" s="1"/>
    </row>
    <row r="2166" spans="1:3" ht="15.75" thickBot="1">
      <c r="A2166" s="1"/>
      <c r="B2166" s="1"/>
      <c r="C2166" s="1"/>
    </row>
    <row r="2167" spans="1:3" ht="15.75" thickBot="1">
      <c r="A2167" s="1"/>
      <c r="B2167" s="1"/>
      <c r="C2167" s="1"/>
    </row>
    <row r="2168" spans="1:3" ht="15.75" thickBot="1">
      <c r="A2168" s="1"/>
      <c r="B2168" s="1"/>
      <c r="C2168" s="1"/>
    </row>
    <row r="2169" spans="1:3" ht="15.75" thickBot="1">
      <c r="A2169" s="1"/>
      <c r="B2169" s="1"/>
      <c r="C2169" s="1"/>
    </row>
    <row r="2170" spans="1:3" ht="15.75" thickBot="1">
      <c r="A2170" s="1"/>
      <c r="B2170" s="1"/>
      <c r="C2170" s="1"/>
    </row>
    <row r="2171" spans="1:3" ht="15.75" thickBot="1">
      <c r="A2171" s="1"/>
      <c r="B2171" s="1"/>
      <c r="C2171" s="1"/>
    </row>
    <row r="2172" spans="1:3" ht="15.75" thickBot="1">
      <c r="A2172" s="1"/>
      <c r="B2172" s="1"/>
      <c r="C2172" s="1"/>
    </row>
    <row r="2173" spans="1:3" ht="15.75" thickBot="1">
      <c r="A2173" s="1"/>
      <c r="B2173" s="1"/>
      <c r="C2173" s="1"/>
    </row>
    <row r="2174" spans="1:3" ht="15.75" thickBot="1">
      <c r="A2174" s="1"/>
      <c r="B2174" s="1"/>
      <c r="C2174" s="1"/>
    </row>
    <row r="2175" spans="1:3" ht="15.75" thickBot="1">
      <c r="A2175" s="1"/>
      <c r="B2175" s="1"/>
      <c r="C2175" s="1"/>
    </row>
    <row r="2176" spans="1:3" ht="15.75" thickBot="1">
      <c r="A2176" s="1"/>
      <c r="B2176" s="1"/>
      <c r="C2176" s="1"/>
    </row>
    <row r="2177" spans="1:3" ht="15.75" thickBot="1">
      <c r="A2177" s="1"/>
      <c r="B2177" s="1"/>
      <c r="C2177" s="1"/>
    </row>
    <row r="2178" spans="1:3" ht="15.75" thickBot="1">
      <c r="A2178" s="1"/>
      <c r="B2178" s="1"/>
      <c r="C2178" s="1"/>
    </row>
    <row r="2179" spans="1:3" ht="15.75" thickBot="1">
      <c r="A2179" s="1"/>
      <c r="B2179" s="1"/>
      <c r="C2179" s="1"/>
    </row>
    <row r="2180" spans="1:3" ht="15.75" thickBot="1">
      <c r="A2180" s="1"/>
      <c r="B2180" s="1"/>
      <c r="C2180" s="1"/>
    </row>
    <row r="2181" spans="1:3" ht="15.75" thickBot="1">
      <c r="A2181" s="1"/>
      <c r="B2181" s="1"/>
      <c r="C2181" s="1"/>
    </row>
    <row r="2182" spans="1:3" ht="15.75" thickBot="1">
      <c r="A2182" s="1"/>
      <c r="B2182" s="1"/>
      <c r="C2182" s="1"/>
    </row>
    <row r="2183" spans="1:3" ht="15.75" thickBot="1">
      <c r="A2183" s="1"/>
      <c r="B2183" s="1"/>
      <c r="C2183" s="1"/>
    </row>
    <row r="2184" spans="1:3" ht="15.75" thickBot="1">
      <c r="A2184" s="1"/>
      <c r="B2184" s="1"/>
      <c r="C2184" s="1"/>
    </row>
    <row r="2185" spans="1:3" ht="15.75" thickBot="1">
      <c r="A2185" s="1"/>
      <c r="B2185" s="1"/>
      <c r="C2185" s="1"/>
    </row>
    <row r="2186" spans="1:3" ht="15.75" thickBot="1">
      <c r="A2186" s="1"/>
      <c r="B2186" s="1"/>
      <c r="C2186" s="1"/>
    </row>
    <row r="2187" spans="1:3" ht="15.75" thickBot="1">
      <c r="A2187" s="1"/>
      <c r="B2187" s="1"/>
      <c r="C2187" s="1"/>
    </row>
    <row r="2188" spans="1:3" ht="15.75" thickBot="1">
      <c r="A2188" s="1"/>
      <c r="B2188" s="1"/>
      <c r="C2188" s="1"/>
    </row>
    <row r="2189" spans="1:3" ht="15.75" thickBot="1">
      <c r="A2189" s="1"/>
      <c r="B2189" s="1"/>
      <c r="C2189" s="1"/>
    </row>
    <row r="2190" spans="1:3" ht="15.75" thickBot="1">
      <c r="A2190" s="1"/>
      <c r="B2190" s="1"/>
      <c r="C2190" s="1"/>
    </row>
    <row r="2191" spans="1:3" ht="15.75" thickBot="1">
      <c r="A2191" s="1"/>
      <c r="B2191" s="1"/>
      <c r="C2191" s="1"/>
    </row>
    <row r="2192" spans="1:3" ht="15.75" thickBot="1">
      <c r="A2192" s="1"/>
      <c r="B2192" s="1"/>
      <c r="C2192" s="1"/>
    </row>
    <row r="2193" spans="1:3" ht="15.75" thickBot="1">
      <c r="A2193" s="1"/>
      <c r="B2193" s="1"/>
      <c r="C2193" s="1"/>
    </row>
    <row r="2194" spans="1:3" ht="15.75" thickBot="1">
      <c r="A2194" s="1"/>
      <c r="B2194" s="1"/>
      <c r="C2194" s="1"/>
    </row>
    <row r="2195" spans="1:3" ht="15.75" thickBot="1">
      <c r="A2195" s="1"/>
      <c r="B2195" s="1"/>
      <c r="C2195" s="1"/>
    </row>
    <row r="2196" spans="1:3" ht="15.75" thickBot="1">
      <c r="A2196" s="1"/>
      <c r="B2196" s="1"/>
      <c r="C2196" s="1"/>
    </row>
    <row r="2197" spans="1:3" ht="15.75" thickBot="1">
      <c r="A2197" s="1"/>
      <c r="B2197" s="1"/>
      <c r="C2197" s="1"/>
    </row>
    <row r="2198" spans="1:3" ht="15.75" thickBot="1">
      <c r="A2198" s="1"/>
      <c r="B2198" s="1"/>
      <c r="C2198" s="1"/>
    </row>
    <row r="2199" spans="1:3" ht="15.75" thickBot="1">
      <c r="A2199" s="1"/>
      <c r="B2199" s="1"/>
      <c r="C2199" s="1"/>
    </row>
    <row r="2200" spans="1:3" ht="15.75" thickBot="1">
      <c r="A2200" s="1"/>
      <c r="B2200" s="1"/>
      <c r="C2200" s="1"/>
    </row>
    <row r="2201" spans="1:3" ht="15.75" thickBot="1">
      <c r="A2201" s="1"/>
      <c r="B2201" s="1"/>
      <c r="C2201" s="1"/>
    </row>
    <row r="2202" spans="1:3" ht="15.75" thickBot="1">
      <c r="A2202" s="1"/>
      <c r="B2202" s="1"/>
      <c r="C2202" s="1"/>
    </row>
    <row r="2203" spans="1:3" ht="15.75" thickBot="1">
      <c r="A2203" s="1"/>
      <c r="B2203" s="1"/>
      <c r="C2203" s="1"/>
    </row>
    <row r="2204" spans="1:3" ht="15.75" thickBot="1">
      <c r="A2204" s="1"/>
      <c r="B2204" s="1"/>
      <c r="C2204" s="1"/>
    </row>
    <row r="2205" spans="1:3" ht="15.75" thickBot="1">
      <c r="A2205" s="1"/>
      <c r="B2205" s="1"/>
      <c r="C2205" s="1"/>
    </row>
    <row r="2206" spans="1:3" ht="15.75" thickBot="1">
      <c r="A2206" s="1"/>
      <c r="B2206" s="1"/>
      <c r="C2206" s="1"/>
    </row>
    <row r="2207" spans="1:3" ht="15.75" thickBot="1">
      <c r="A2207" s="1"/>
      <c r="B2207" s="1"/>
      <c r="C2207" s="1"/>
    </row>
    <row r="2208" spans="1:3" ht="15.75" thickBot="1">
      <c r="A2208" s="1"/>
      <c r="B2208" s="1"/>
      <c r="C2208" s="1"/>
    </row>
    <row r="2209" spans="1:3" ht="15.75" thickBot="1">
      <c r="A2209" s="1"/>
      <c r="B2209" s="1"/>
      <c r="C2209" s="1"/>
    </row>
    <row r="2210" spans="1:3" ht="15.75" thickBot="1">
      <c r="A2210" s="1"/>
      <c r="B2210" s="1"/>
      <c r="C2210" s="1"/>
    </row>
    <row r="2211" spans="1:3" ht="15.75" thickBot="1">
      <c r="A2211" s="1"/>
      <c r="B2211" s="1"/>
      <c r="C2211" s="1"/>
    </row>
    <row r="2212" spans="1:3" ht="15.75" thickBot="1">
      <c r="A2212" s="1"/>
      <c r="B2212" s="1"/>
      <c r="C2212" s="1"/>
    </row>
    <row r="2213" spans="1:3" ht="15.75" thickBot="1">
      <c r="A2213" s="1"/>
      <c r="B2213" s="1"/>
      <c r="C2213" s="1"/>
    </row>
    <row r="2214" spans="1:3" ht="15.75" thickBot="1">
      <c r="A2214" s="1"/>
      <c r="B2214" s="1"/>
      <c r="C2214" s="1"/>
    </row>
    <row r="2215" spans="1:3" ht="15.75" thickBot="1">
      <c r="A2215" s="1"/>
      <c r="B2215" s="1"/>
      <c r="C2215" s="1"/>
    </row>
    <row r="2216" spans="1:3" ht="15.75" thickBot="1">
      <c r="A2216" s="1"/>
      <c r="B2216" s="1"/>
      <c r="C2216" s="1"/>
    </row>
    <row r="2217" spans="1:3" ht="15.75" thickBot="1">
      <c r="A2217" s="1"/>
      <c r="B2217" s="1"/>
      <c r="C2217" s="1"/>
    </row>
    <row r="2218" spans="1:3" ht="15.75" thickBot="1">
      <c r="A2218" s="1"/>
      <c r="B2218" s="1"/>
      <c r="C2218" s="1"/>
    </row>
    <row r="2219" spans="1:3" ht="15.75" thickBot="1">
      <c r="A2219" s="1"/>
      <c r="B2219" s="1"/>
      <c r="C2219" s="1"/>
    </row>
    <row r="2220" spans="1:3" ht="15.75" thickBot="1">
      <c r="A2220" s="1"/>
      <c r="B2220" s="1"/>
      <c r="C2220" s="1"/>
    </row>
    <row r="2221" spans="1:3" ht="15.75" thickBot="1">
      <c r="A2221" s="1"/>
      <c r="B2221" s="1"/>
      <c r="C2221" s="1"/>
    </row>
    <row r="2222" spans="1:3" ht="15.75" thickBot="1">
      <c r="A2222" s="1"/>
      <c r="B2222" s="1"/>
      <c r="C2222" s="1"/>
    </row>
    <row r="2223" spans="1:3" ht="15.75" thickBot="1">
      <c r="A2223" s="1"/>
      <c r="B2223" s="1"/>
      <c r="C2223" s="1"/>
    </row>
    <row r="2224" spans="1:3" ht="15.75" thickBot="1">
      <c r="A2224" s="1"/>
      <c r="B2224" s="1"/>
      <c r="C2224" s="1"/>
    </row>
    <row r="2225" spans="1:3" ht="15.75" thickBot="1">
      <c r="A2225" s="1"/>
      <c r="B2225" s="1"/>
      <c r="C2225" s="1"/>
    </row>
    <row r="2226" spans="1:3" ht="15.75" thickBot="1">
      <c r="A2226" s="1"/>
      <c r="B2226" s="1"/>
      <c r="C2226" s="1"/>
    </row>
    <row r="2227" spans="1:3" ht="15.75" thickBot="1">
      <c r="A2227" s="1"/>
      <c r="B2227" s="1"/>
      <c r="C2227" s="1"/>
    </row>
    <row r="2228" spans="1:3" ht="15.75" thickBot="1">
      <c r="A2228" s="1"/>
      <c r="B2228" s="1"/>
      <c r="C2228" s="1"/>
    </row>
    <row r="2229" spans="1:3" ht="15.75" thickBot="1">
      <c r="A2229" s="1"/>
      <c r="B2229" s="1"/>
      <c r="C2229" s="1"/>
    </row>
    <row r="2230" spans="1:3" ht="15.75" thickBot="1">
      <c r="A2230" s="1"/>
      <c r="B2230" s="1"/>
      <c r="C2230" s="1"/>
    </row>
    <row r="2231" spans="1:3" ht="15.75" thickBot="1">
      <c r="A2231" s="1"/>
      <c r="B2231" s="1"/>
      <c r="C2231" s="1"/>
    </row>
    <row r="2232" spans="1:3" ht="15.75" thickBot="1">
      <c r="A2232" s="1"/>
      <c r="B2232" s="1"/>
      <c r="C2232" s="1"/>
    </row>
    <row r="2233" spans="1:3" ht="15.75" thickBot="1">
      <c r="A2233" s="1"/>
      <c r="B2233" s="1"/>
      <c r="C2233" s="1"/>
    </row>
    <row r="2234" spans="1:3" ht="15.75" thickBot="1">
      <c r="A2234" s="1"/>
      <c r="B2234" s="1"/>
      <c r="C2234" s="1"/>
    </row>
    <row r="2235" spans="1:3" ht="15.75" thickBot="1">
      <c r="A2235" s="1"/>
      <c r="B2235" s="1"/>
      <c r="C2235" s="1"/>
    </row>
    <row r="2236" spans="1:3" ht="15.75" thickBot="1">
      <c r="A2236" s="1"/>
      <c r="B2236" s="1"/>
      <c r="C2236" s="1"/>
    </row>
    <row r="2237" spans="1:3" ht="15.75" thickBot="1">
      <c r="A2237" s="1"/>
      <c r="B2237" s="1"/>
      <c r="C2237" s="1"/>
    </row>
    <row r="2238" spans="1:3" ht="15.75" thickBot="1">
      <c r="A2238" s="1"/>
      <c r="B2238" s="1"/>
      <c r="C2238" s="1"/>
    </row>
    <row r="2239" spans="1:3" ht="15.75" thickBot="1">
      <c r="A2239" s="1"/>
      <c r="B2239" s="1"/>
      <c r="C2239" s="1"/>
    </row>
    <row r="2240" spans="1:3" ht="15.75" thickBot="1">
      <c r="A2240" s="1"/>
      <c r="B2240" s="1"/>
      <c r="C2240" s="1"/>
    </row>
    <row r="2241" spans="1:3" ht="15.75" thickBot="1">
      <c r="A2241" s="1"/>
      <c r="B2241" s="1"/>
      <c r="C2241" s="1"/>
    </row>
    <row r="2242" spans="1:3" ht="15.75" thickBot="1">
      <c r="A2242" s="1"/>
      <c r="B2242" s="1"/>
      <c r="C2242" s="1"/>
    </row>
    <row r="2243" spans="1:3" ht="15.75" thickBot="1">
      <c r="A2243" s="1"/>
      <c r="B2243" s="1"/>
      <c r="C2243" s="1"/>
    </row>
    <row r="2244" spans="1:3" ht="15.75" thickBot="1">
      <c r="A2244" s="1"/>
      <c r="B2244" s="1"/>
      <c r="C2244" s="1"/>
    </row>
    <row r="2245" spans="1:3" ht="15.75" thickBot="1">
      <c r="A2245" s="1"/>
      <c r="B2245" s="1"/>
      <c r="C2245" s="1"/>
    </row>
    <row r="2246" spans="1:3" ht="15.75" thickBot="1">
      <c r="A2246" s="1"/>
      <c r="B2246" s="1"/>
      <c r="C2246" s="1"/>
    </row>
    <row r="2247" spans="1:3" ht="15.75" thickBot="1">
      <c r="A2247" s="1"/>
      <c r="B2247" s="1"/>
      <c r="C2247" s="1"/>
    </row>
    <row r="2248" spans="1:3" ht="15.75" thickBot="1">
      <c r="A2248" s="1"/>
      <c r="B2248" s="1"/>
      <c r="C2248" s="1"/>
    </row>
    <row r="2249" spans="1:3" ht="15.75" thickBot="1">
      <c r="A2249" s="1"/>
      <c r="B2249" s="1"/>
      <c r="C2249" s="1"/>
    </row>
    <row r="2250" spans="1:3" ht="15.75" thickBot="1">
      <c r="A2250" s="1"/>
      <c r="B2250" s="1"/>
      <c r="C2250" s="1"/>
    </row>
    <row r="2251" spans="1:3" ht="15.75" thickBot="1">
      <c r="A2251" s="1"/>
      <c r="B2251" s="1"/>
      <c r="C2251" s="1"/>
    </row>
    <row r="2252" spans="1:3" ht="15.75" thickBot="1">
      <c r="A2252" s="1"/>
      <c r="B2252" s="1"/>
      <c r="C2252" s="1"/>
    </row>
    <row r="2253" spans="1:3" ht="15.75" thickBot="1">
      <c r="A2253" s="1"/>
      <c r="B2253" s="1"/>
      <c r="C2253" s="1"/>
    </row>
    <row r="2254" spans="1:3" ht="15.75" thickBot="1">
      <c r="A2254" s="1"/>
      <c r="B2254" s="1"/>
      <c r="C2254" s="1"/>
    </row>
    <row r="2255" spans="1:3" ht="15.75" thickBot="1">
      <c r="A2255" s="1"/>
      <c r="B2255" s="1"/>
      <c r="C2255" s="1"/>
    </row>
    <row r="2256" spans="1:3" ht="15.75" thickBot="1">
      <c r="A2256" s="1"/>
      <c r="B2256" s="1"/>
      <c r="C2256" s="1"/>
    </row>
    <row r="2257" spans="1:3" ht="15.75" thickBot="1">
      <c r="A2257" s="1"/>
      <c r="B2257" s="1"/>
      <c r="C2257" s="1"/>
    </row>
    <row r="2258" spans="1:3" ht="15.75" thickBot="1">
      <c r="A2258" s="1"/>
      <c r="B2258" s="1"/>
      <c r="C2258" s="1"/>
    </row>
    <row r="2259" spans="1:3" ht="15.75" thickBot="1">
      <c r="A2259" s="1"/>
      <c r="B2259" s="1"/>
      <c r="C2259" s="1"/>
    </row>
    <row r="2260" spans="1:3" ht="15.75" thickBot="1">
      <c r="A2260" s="1"/>
      <c r="B2260" s="1"/>
      <c r="C2260" s="1"/>
    </row>
    <row r="2261" spans="1:3" ht="15.75" thickBot="1">
      <c r="A2261" s="1"/>
      <c r="B2261" s="1"/>
      <c r="C2261" s="1"/>
    </row>
    <row r="2262" spans="1:3" ht="15.75" thickBot="1">
      <c r="A2262" s="1"/>
      <c r="B2262" s="1"/>
      <c r="C2262" s="1"/>
    </row>
    <row r="2263" spans="1:3" ht="15.75" thickBot="1">
      <c r="A2263" s="1"/>
      <c r="B2263" s="1"/>
      <c r="C2263" s="1"/>
    </row>
    <row r="2264" spans="1:3" ht="15.75" thickBot="1">
      <c r="A2264" s="1"/>
      <c r="B2264" s="1"/>
      <c r="C2264" s="1"/>
    </row>
    <row r="2265" spans="1:3" ht="15.75" thickBot="1">
      <c r="A2265" s="1"/>
      <c r="B2265" s="1"/>
      <c r="C2265" s="1"/>
    </row>
    <row r="2266" spans="1:3" ht="15.75" thickBot="1">
      <c r="A2266" s="1"/>
      <c r="B2266" s="1"/>
      <c r="C2266" s="1"/>
    </row>
    <row r="2267" spans="1:3" ht="15.75" thickBot="1">
      <c r="A2267" s="1"/>
      <c r="B2267" s="1"/>
      <c r="C2267" s="1"/>
    </row>
    <row r="2268" spans="1:3" ht="15.75" thickBot="1">
      <c r="A2268" s="1"/>
      <c r="B2268" s="1"/>
      <c r="C2268" s="1"/>
    </row>
    <row r="2269" spans="1:3" ht="15.75" thickBot="1">
      <c r="A2269" s="1"/>
      <c r="B2269" s="1"/>
      <c r="C2269" s="1"/>
    </row>
    <row r="2270" spans="1:3" ht="15.75" thickBot="1">
      <c r="A2270" s="1"/>
      <c r="B2270" s="1"/>
      <c r="C2270" s="1"/>
    </row>
    <row r="2271" spans="1:3" ht="15.75" thickBot="1">
      <c r="A2271" s="1"/>
      <c r="B2271" s="1"/>
      <c r="C2271" s="1"/>
    </row>
    <row r="2272" spans="1:3" ht="15.75" thickBot="1">
      <c r="A2272" s="1"/>
      <c r="B2272" s="1"/>
      <c r="C2272" s="1"/>
    </row>
    <row r="2273" spans="1:3" ht="15.75" thickBot="1">
      <c r="A2273" s="1"/>
      <c r="B2273" s="1"/>
      <c r="C2273" s="1"/>
    </row>
    <row r="2274" spans="1:3" ht="15.75" thickBot="1">
      <c r="A2274" s="1"/>
      <c r="B2274" s="1"/>
      <c r="C2274" s="1"/>
    </row>
    <row r="2275" spans="1:3" ht="15.75" thickBot="1">
      <c r="A2275" s="1"/>
      <c r="B2275" s="1"/>
      <c r="C2275" s="1"/>
    </row>
    <row r="2276" spans="1:3" ht="15.75" thickBot="1">
      <c r="A2276" s="1"/>
      <c r="B2276" s="1"/>
      <c r="C2276" s="1"/>
    </row>
    <row r="2277" spans="1:3" ht="15.75" thickBot="1">
      <c r="A2277" s="1"/>
      <c r="B2277" s="1"/>
      <c r="C2277" s="1"/>
    </row>
    <row r="2278" spans="1:3" ht="15.75" thickBot="1">
      <c r="A2278" s="1"/>
      <c r="B2278" s="1"/>
      <c r="C2278" s="1"/>
    </row>
    <row r="2279" spans="1:3" ht="15.75" thickBot="1">
      <c r="A2279" s="1"/>
      <c r="B2279" s="1"/>
      <c r="C2279" s="1"/>
    </row>
    <row r="2280" spans="1:3" ht="15.75" thickBot="1">
      <c r="A2280" s="1"/>
      <c r="B2280" s="1"/>
      <c r="C2280" s="1"/>
    </row>
    <row r="2281" spans="1:3" ht="15.75" thickBot="1">
      <c r="A2281" s="1"/>
      <c r="B2281" s="1"/>
      <c r="C2281" s="1"/>
    </row>
    <row r="2282" spans="1:3" ht="15.75" thickBot="1">
      <c r="A2282" s="1"/>
      <c r="B2282" s="1"/>
      <c r="C2282" s="1"/>
    </row>
    <row r="2283" spans="1:3" ht="15.75" thickBot="1">
      <c r="A2283" s="1"/>
      <c r="B2283" s="1"/>
      <c r="C2283" s="1"/>
    </row>
    <row r="2284" spans="1:3" ht="15.75" thickBot="1">
      <c r="A2284" s="1"/>
      <c r="B2284" s="1"/>
      <c r="C2284" s="1"/>
    </row>
    <row r="2285" spans="1:3" ht="15.75" thickBot="1">
      <c r="A2285" s="1"/>
      <c r="B2285" s="1"/>
      <c r="C2285" s="1"/>
    </row>
    <row r="2286" spans="1:3" ht="15.75" thickBot="1">
      <c r="A2286" s="1"/>
      <c r="B2286" s="1"/>
      <c r="C2286" s="1"/>
    </row>
    <row r="2287" spans="1:3" ht="15.75" thickBot="1">
      <c r="A2287" s="1"/>
      <c r="B2287" s="1"/>
      <c r="C2287" s="1"/>
    </row>
    <row r="2288" spans="1:3" ht="15.75" thickBot="1">
      <c r="A2288" s="1"/>
      <c r="B2288" s="1"/>
      <c r="C2288" s="1"/>
    </row>
    <row r="2289" spans="1:3" ht="15.75" thickBot="1">
      <c r="A2289" s="1"/>
      <c r="B2289" s="1"/>
      <c r="C2289" s="1"/>
    </row>
    <row r="2290" spans="1:3" ht="15.75" thickBot="1">
      <c r="A2290" s="1"/>
      <c r="B2290" s="1"/>
      <c r="C2290" s="1"/>
    </row>
    <row r="2291" spans="1:3" ht="15.75" thickBot="1">
      <c r="A2291" s="1"/>
      <c r="B2291" s="1"/>
      <c r="C2291" s="1"/>
    </row>
    <row r="2292" spans="1:3" ht="15.75" thickBot="1">
      <c r="A2292" s="1"/>
      <c r="B2292" s="1"/>
      <c r="C2292" s="1"/>
    </row>
    <row r="2293" spans="1:3" ht="15.75" thickBot="1">
      <c r="A2293" s="1"/>
      <c r="B2293" s="1"/>
      <c r="C2293" s="1"/>
    </row>
    <row r="2294" spans="1:3" ht="15.75" thickBot="1">
      <c r="A2294" s="1"/>
      <c r="B2294" s="1"/>
      <c r="C2294" s="1"/>
    </row>
    <row r="2295" spans="1:3" ht="15.75" thickBot="1">
      <c r="A2295" s="1"/>
      <c r="B2295" s="1"/>
      <c r="C2295" s="1"/>
    </row>
    <row r="2296" spans="1:3" ht="15.75" thickBot="1">
      <c r="A2296" s="1"/>
      <c r="B2296" s="1"/>
      <c r="C2296" s="1"/>
    </row>
    <row r="2297" spans="1:3" ht="15.75" thickBot="1">
      <c r="A2297" s="1"/>
      <c r="B2297" s="1"/>
      <c r="C2297" s="1"/>
    </row>
    <row r="2298" spans="1:3" ht="15.75" thickBot="1">
      <c r="A2298" s="1"/>
      <c r="B2298" s="1"/>
      <c r="C2298" s="1"/>
    </row>
    <row r="2299" spans="1:3" ht="15.75" thickBot="1">
      <c r="A2299" s="1"/>
      <c r="B2299" s="1"/>
      <c r="C2299" s="1"/>
    </row>
    <row r="2300" spans="1:3" ht="15.75" thickBot="1">
      <c r="A2300" s="1"/>
      <c r="B2300" s="1"/>
      <c r="C2300" s="1"/>
    </row>
    <row r="2301" spans="1:3" ht="15.75" thickBot="1">
      <c r="A2301" s="1"/>
      <c r="B2301" s="1"/>
      <c r="C2301" s="1"/>
    </row>
    <row r="2302" spans="1:3" ht="15.75" thickBot="1">
      <c r="A2302" s="1"/>
      <c r="B2302" s="1"/>
      <c r="C2302" s="1"/>
    </row>
    <row r="2303" spans="1:3" ht="15.75" thickBot="1">
      <c r="A2303" s="1"/>
      <c r="B2303" s="1"/>
      <c r="C2303" s="1"/>
    </row>
    <row r="2304" spans="1:3" ht="15.75" thickBot="1">
      <c r="A2304" s="1"/>
      <c r="B2304" s="1"/>
      <c r="C2304" s="1"/>
    </row>
    <row r="2305" spans="1:3" ht="15.75" thickBot="1">
      <c r="A2305" s="1"/>
      <c r="B2305" s="1"/>
      <c r="C2305" s="1"/>
    </row>
    <row r="2306" spans="1:3" ht="15.75" thickBot="1">
      <c r="A2306" s="1"/>
      <c r="B2306" s="1"/>
      <c r="C2306" s="1"/>
    </row>
    <row r="2307" spans="1:3" ht="15.75" thickBot="1">
      <c r="A2307" s="1"/>
      <c r="B2307" s="1"/>
      <c r="C2307" s="1"/>
    </row>
    <row r="2308" spans="1:3" ht="15.75" thickBot="1">
      <c r="A2308" s="1"/>
      <c r="B2308" s="1"/>
      <c r="C2308" s="1"/>
    </row>
    <row r="2309" spans="1:3" ht="15.75" thickBot="1">
      <c r="A2309" s="1"/>
      <c r="B2309" s="1"/>
      <c r="C2309" s="1"/>
    </row>
    <row r="2310" spans="1:3" ht="15.75" thickBot="1">
      <c r="A2310" s="1"/>
      <c r="B2310" s="1"/>
      <c r="C2310" s="1"/>
    </row>
    <row r="2311" spans="1:3" ht="15.75" thickBot="1">
      <c r="A2311" s="1"/>
      <c r="B2311" s="1"/>
      <c r="C2311" s="1"/>
    </row>
    <row r="2312" spans="1:3" ht="15.75" thickBot="1">
      <c r="A2312" s="1"/>
      <c r="B2312" s="1"/>
      <c r="C2312" s="1"/>
    </row>
    <row r="2313" spans="1:3" ht="15.75" thickBot="1">
      <c r="A2313" s="1"/>
      <c r="B2313" s="1"/>
      <c r="C2313" s="1"/>
    </row>
    <row r="2314" spans="1:3" ht="15.75" thickBot="1">
      <c r="A2314" s="1"/>
      <c r="B2314" s="1"/>
      <c r="C2314" s="1"/>
    </row>
    <row r="2315" spans="1:3" ht="15.75" thickBot="1">
      <c r="A2315" s="1"/>
      <c r="B2315" s="1"/>
      <c r="C2315" s="1"/>
    </row>
    <row r="2316" spans="1:3" ht="15.75" thickBot="1">
      <c r="A2316" s="1"/>
      <c r="B2316" s="1"/>
      <c r="C2316" s="1"/>
    </row>
    <row r="2317" spans="1:3" ht="15.75" thickBot="1">
      <c r="A2317" s="1"/>
      <c r="B2317" s="1"/>
      <c r="C2317" s="1"/>
    </row>
    <row r="2318" spans="1:3" ht="15.75" thickBot="1">
      <c r="A2318" s="1"/>
      <c r="B2318" s="1"/>
      <c r="C2318" s="1"/>
    </row>
    <row r="2319" spans="1:3" ht="15.75" thickBot="1">
      <c r="A2319" s="1"/>
      <c r="B2319" s="1"/>
      <c r="C2319" s="1"/>
    </row>
    <row r="2320" spans="1:3" ht="15.75" thickBot="1">
      <c r="A2320" s="1"/>
      <c r="B2320" s="1"/>
      <c r="C2320" s="1"/>
    </row>
    <row r="2321" spans="1:3" ht="15.75" thickBot="1">
      <c r="A2321" s="1"/>
      <c r="B2321" s="1"/>
      <c r="C2321" s="1"/>
    </row>
    <row r="2322" spans="1:3" ht="15.75" thickBot="1">
      <c r="A2322" s="1"/>
      <c r="B2322" s="1"/>
      <c r="C2322" s="1"/>
    </row>
    <row r="2323" spans="1:3" ht="15.75" thickBot="1">
      <c r="A2323" s="1"/>
      <c r="B2323" s="1"/>
      <c r="C2323" s="1"/>
    </row>
    <row r="2324" spans="1:3" ht="15.75" thickBot="1">
      <c r="A2324" s="1"/>
      <c r="B2324" s="1"/>
      <c r="C2324" s="1"/>
    </row>
    <row r="2325" spans="1:3" ht="15.75" thickBot="1">
      <c r="A2325" s="1"/>
      <c r="B2325" s="1"/>
      <c r="C2325" s="1"/>
    </row>
    <row r="2326" spans="1:3" ht="15.75" thickBot="1">
      <c r="A2326" s="1"/>
      <c r="B2326" s="1"/>
      <c r="C2326" s="1"/>
    </row>
    <row r="2327" spans="1:3" ht="15.75" thickBot="1">
      <c r="A2327" s="1"/>
      <c r="B2327" s="1"/>
      <c r="C2327" s="1"/>
    </row>
    <row r="2328" spans="1:3" ht="15.75" thickBot="1">
      <c r="A2328" s="1"/>
      <c r="B2328" s="1"/>
      <c r="C2328" s="1"/>
    </row>
    <row r="2329" spans="1:3" ht="15.75" thickBot="1">
      <c r="A2329" s="1"/>
      <c r="B2329" s="1"/>
      <c r="C2329" s="1"/>
    </row>
    <row r="2330" spans="1:3" ht="15.75" thickBot="1">
      <c r="A2330" s="1"/>
      <c r="B2330" s="1"/>
      <c r="C2330" s="1"/>
    </row>
    <row r="2331" spans="1:3" ht="15.75" thickBot="1">
      <c r="A2331" s="1"/>
      <c r="B2331" s="1"/>
      <c r="C2331" s="1"/>
    </row>
    <row r="2332" spans="1:3" ht="15.75" thickBot="1">
      <c r="A2332" s="1"/>
      <c r="B2332" s="1"/>
      <c r="C2332" s="1"/>
    </row>
    <row r="2333" spans="1:3" ht="15.75" thickBot="1">
      <c r="A2333" s="1"/>
      <c r="B2333" s="1"/>
      <c r="C2333" s="1"/>
    </row>
    <row r="2334" spans="1:3" ht="15.75" thickBot="1">
      <c r="A2334" s="1"/>
      <c r="B2334" s="1"/>
      <c r="C2334" s="1"/>
    </row>
    <row r="2335" spans="1:3" ht="15.75" thickBot="1">
      <c r="A2335" s="1"/>
      <c r="B2335" s="1"/>
      <c r="C2335" s="1"/>
    </row>
    <row r="2336" spans="1:3" ht="15.75" thickBot="1">
      <c r="A2336" s="1"/>
      <c r="B2336" s="1"/>
      <c r="C2336" s="1"/>
    </row>
    <row r="2337" spans="1:3" ht="15.75" thickBot="1">
      <c r="A2337" s="1"/>
      <c r="B2337" s="1"/>
      <c r="C2337" s="1"/>
    </row>
    <row r="2338" spans="1:3" ht="15.75" thickBot="1">
      <c r="A2338" s="1"/>
      <c r="B2338" s="1"/>
      <c r="C2338" s="1"/>
    </row>
    <row r="2339" spans="1:3" ht="15.75" thickBot="1">
      <c r="A2339" s="1"/>
      <c r="B2339" s="1"/>
      <c r="C2339" s="1"/>
    </row>
    <row r="2340" spans="1:3" ht="15.75" thickBot="1">
      <c r="A2340" s="1"/>
      <c r="B2340" s="1"/>
      <c r="C2340" s="1"/>
    </row>
    <row r="2341" spans="1:3" ht="15.75" thickBot="1">
      <c r="A2341" s="1"/>
      <c r="B2341" s="1"/>
      <c r="C2341" s="1"/>
    </row>
    <row r="2342" spans="1:3" ht="15.75" thickBot="1">
      <c r="A2342" s="1"/>
      <c r="B2342" s="1"/>
      <c r="C2342" s="1"/>
    </row>
    <row r="2343" spans="1:3" ht="15.75" thickBot="1">
      <c r="A2343" s="1"/>
      <c r="B2343" s="1"/>
      <c r="C2343" s="1"/>
    </row>
    <row r="2344" spans="1:3" ht="15.75" thickBot="1">
      <c r="A2344" s="1"/>
      <c r="B2344" s="1"/>
      <c r="C2344" s="1"/>
    </row>
    <row r="2345" spans="1:3" ht="15.75" thickBot="1">
      <c r="A2345" s="1"/>
      <c r="B2345" s="1"/>
      <c r="C2345" s="1"/>
    </row>
    <row r="2346" spans="1:3" ht="15.75" thickBot="1">
      <c r="A2346" s="1"/>
      <c r="B2346" s="1"/>
      <c r="C2346" s="1"/>
    </row>
    <row r="2347" spans="1:3" ht="15.75" thickBot="1">
      <c r="A2347" s="1"/>
      <c r="B2347" s="1"/>
      <c r="C2347" s="1"/>
    </row>
    <row r="2348" spans="1:3" ht="15.75" thickBot="1">
      <c r="A2348" s="1"/>
      <c r="B2348" s="1"/>
      <c r="C2348" s="1"/>
    </row>
    <row r="2349" spans="1:3" ht="15.75" thickBot="1">
      <c r="A2349" s="1"/>
      <c r="B2349" s="1"/>
      <c r="C2349" s="1"/>
    </row>
    <row r="2350" spans="1:3" ht="15.75" thickBot="1">
      <c r="A2350" s="1"/>
      <c r="B2350" s="1"/>
      <c r="C2350" s="1"/>
    </row>
    <row r="2351" spans="1:3" ht="15.75" thickBot="1">
      <c r="A2351" s="1"/>
      <c r="B2351" s="1"/>
      <c r="C2351" s="1"/>
    </row>
    <row r="2352" spans="1:3" ht="15.75" thickBot="1">
      <c r="A2352" s="1"/>
      <c r="B2352" s="1"/>
      <c r="C2352" s="1"/>
    </row>
    <row r="2353" spans="1:3" ht="15.75" thickBot="1">
      <c r="A2353" s="1"/>
      <c r="B2353" s="1"/>
      <c r="C2353" s="1"/>
    </row>
    <row r="2354" spans="1:3" ht="15.75" thickBot="1">
      <c r="A2354" s="1"/>
      <c r="B2354" s="1"/>
      <c r="C2354" s="1"/>
    </row>
    <row r="2355" spans="1:3" ht="15.75" thickBot="1">
      <c r="A2355" s="1"/>
      <c r="B2355" s="1"/>
      <c r="C2355" s="1"/>
    </row>
    <row r="2356" spans="1:3" ht="15.75" thickBot="1">
      <c r="A2356" s="1"/>
      <c r="B2356" s="1"/>
      <c r="C2356" s="1"/>
    </row>
    <row r="2357" spans="1:3" ht="15.75" thickBot="1">
      <c r="A2357" s="1"/>
      <c r="B2357" s="1"/>
      <c r="C2357" s="1"/>
    </row>
    <row r="2358" spans="1:3" ht="15.75" thickBot="1">
      <c r="A2358" s="1"/>
      <c r="B2358" s="1"/>
      <c r="C2358" s="1"/>
    </row>
    <row r="2359" spans="1:3" ht="15.75" thickBot="1">
      <c r="A2359" s="1"/>
      <c r="B2359" s="1"/>
      <c r="C2359" s="1"/>
    </row>
    <row r="2360" spans="1:3" ht="15.75" thickBot="1">
      <c r="A2360" s="1"/>
      <c r="B2360" s="1"/>
      <c r="C2360" s="1"/>
    </row>
    <row r="2361" spans="1:3" ht="15.75" thickBot="1">
      <c r="A2361" s="1"/>
      <c r="B2361" s="1"/>
      <c r="C2361" s="1"/>
    </row>
    <row r="2362" spans="1:3" ht="15.75" thickBot="1">
      <c r="A2362" s="1"/>
      <c r="B2362" s="1"/>
      <c r="C2362" s="1"/>
    </row>
    <row r="2363" spans="1:3" ht="15.75" thickBot="1">
      <c r="A2363" s="1"/>
      <c r="B2363" s="1"/>
      <c r="C2363" s="1"/>
    </row>
    <row r="2364" spans="1:3" ht="15.75" thickBot="1">
      <c r="A2364" s="1"/>
      <c r="B2364" s="1"/>
      <c r="C2364" s="1"/>
    </row>
    <row r="2365" spans="1:3" ht="15.75" thickBot="1">
      <c r="A2365" s="1"/>
      <c r="B2365" s="1"/>
      <c r="C2365" s="1"/>
    </row>
    <row r="2366" spans="1:3" ht="15.75" thickBot="1">
      <c r="A2366" s="1"/>
      <c r="B2366" s="1"/>
      <c r="C2366" s="1"/>
    </row>
    <row r="2367" spans="1:3" ht="15.75" thickBot="1">
      <c r="A2367" s="1"/>
      <c r="B2367" s="1"/>
      <c r="C2367" s="1"/>
    </row>
    <row r="2368" spans="1:3" ht="15.75" thickBot="1">
      <c r="A2368" s="1"/>
      <c r="B2368" s="1"/>
      <c r="C2368" s="1"/>
    </row>
    <row r="2369" spans="1:3" ht="15.75" thickBot="1">
      <c r="A2369" s="1"/>
      <c r="B2369" s="1"/>
      <c r="C2369" s="1"/>
    </row>
    <row r="2370" spans="1:3" ht="15.75" thickBot="1">
      <c r="A2370" s="1"/>
      <c r="B2370" s="1"/>
      <c r="C2370" s="1"/>
    </row>
    <row r="2371" spans="1:3" ht="15.75" thickBot="1">
      <c r="A2371" s="1"/>
      <c r="B2371" s="1"/>
      <c r="C2371" s="1"/>
    </row>
    <row r="2372" spans="1:3" ht="15.75" thickBot="1">
      <c r="A2372" s="1"/>
      <c r="B2372" s="1"/>
      <c r="C2372" s="1"/>
    </row>
    <row r="2373" spans="1:3" ht="15.75" thickBot="1">
      <c r="A2373" s="1"/>
      <c r="B2373" s="1"/>
      <c r="C2373" s="1"/>
    </row>
    <row r="2374" spans="1:3" ht="15.75" thickBot="1">
      <c r="A2374" s="1"/>
      <c r="B2374" s="1"/>
      <c r="C2374" s="1"/>
    </row>
    <row r="2375" spans="1:3" ht="15.75" thickBot="1">
      <c r="A2375" s="1"/>
      <c r="B2375" s="1"/>
      <c r="C2375" s="1"/>
    </row>
    <row r="2376" spans="1:3" ht="15.75" thickBot="1">
      <c r="A2376" s="1"/>
      <c r="B2376" s="1"/>
      <c r="C2376" s="1"/>
    </row>
    <row r="2377" spans="1:3" ht="15.75" thickBot="1">
      <c r="A2377" s="1"/>
      <c r="B2377" s="1"/>
      <c r="C2377" s="1"/>
    </row>
    <row r="2378" spans="1:3" ht="15.75" thickBot="1">
      <c r="A2378" s="1"/>
      <c r="B2378" s="1"/>
      <c r="C2378" s="1"/>
    </row>
    <row r="2379" spans="1:3" ht="15.75" thickBot="1">
      <c r="A2379" s="1"/>
      <c r="B2379" s="1"/>
      <c r="C2379" s="1"/>
    </row>
    <row r="2380" spans="1:3" ht="15.75" thickBot="1">
      <c r="A2380" s="1"/>
      <c r="B2380" s="1"/>
      <c r="C2380" s="1"/>
    </row>
    <row r="2381" spans="1:3" ht="15.75" thickBot="1">
      <c r="A2381" s="1"/>
      <c r="B2381" s="1"/>
      <c r="C2381" s="1"/>
    </row>
    <row r="2382" spans="1:3" ht="15.75" thickBot="1">
      <c r="A2382" s="1"/>
      <c r="B2382" s="1"/>
      <c r="C2382" s="1"/>
    </row>
    <row r="2383" spans="1:3" ht="15.75" thickBot="1">
      <c r="A2383" s="1"/>
      <c r="B2383" s="1"/>
      <c r="C2383" s="1"/>
    </row>
    <row r="2384" spans="1:3" ht="15.75" thickBot="1">
      <c r="A2384" s="1"/>
      <c r="B2384" s="1"/>
      <c r="C2384" s="1"/>
    </row>
    <row r="2385" spans="1:3" ht="15.75" thickBot="1">
      <c r="A2385" s="1"/>
      <c r="B2385" s="1"/>
      <c r="C2385" s="1"/>
    </row>
    <row r="2386" spans="1:3" ht="15.75" thickBot="1">
      <c r="A2386" s="1"/>
      <c r="B2386" s="1"/>
      <c r="C2386" s="1"/>
    </row>
    <row r="2387" spans="1:3" ht="15.75" thickBot="1">
      <c r="A2387" s="1"/>
      <c r="B2387" s="1"/>
      <c r="C2387" s="1"/>
    </row>
    <row r="2388" spans="1:3" ht="15.75" thickBot="1">
      <c r="A2388" s="1"/>
      <c r="B2388" s="1"/>
      <c r="C2388" s="1"/>
    </row>
    <row r="2389" spans="1:3" ht="15.75" thickBot="1">
      <c r="A2389" s="1"/>
      <c r="B2389" s="1"/>
      <c r="C2389" s="1"/>
    </row>
    <row r="2390" spans="1:3" ht="15.75" thickBot="1">
      <c r="A2390" s="1"/>
      <c r="B2390" s="1"/>
      <c r="C2390" s="1"/>
    </row>
    <row r="2391" spans="1:3" ht="15.75" thickBot="1">
      <c r="A2391" s="1"/>
      <c r="B2391" s="1"/>
      <c r="C2391" s="1"/>
    </row>
    <row r="2392" spans="1:3" ht="15.75" thickBot="1">
      <c r="A2392" s="1"/>
      <c r="B2392" s="1"/>
      <c r="C2392" s="1"/>
    </row>
    <row r="2393" spans="1:3" ht="15.75" thickBot="1">
      <c r="A2393" s="1"/>
      <c r="B2393" s="1"/>
      <c r="C2393" s="1"/>
    </row>
    <row r="2394" spans="1:3" ht="15.75" thickBot="1">
      <c r="A2394" s="1"/>
      <c r="B2394" s="1"/>
      <c r="C2394" s="1"/>
    </row>
    <row r="2395" spans="1:3" ht="15.75" thickBot="1">
      <c r="A2395" s="1"/>
      <c r="B2395" s="1"/>
      <c r="C2395" s="1"/>
    </row>
    <row r="2396" spans="1:3" ht="15.75" thickBot="1">
      <c r="A2396" s="1"/>
      <c r="B2396" s="1"/>
      <c r="C2396" s="1"/>
    </row>
    <row r="2397" spans="1:3" ht="15.75" thickBot="1">
      <c r="A2397" s="1"/>
      <c r="B2397" s="1"/>
      <c r="C2397" s="1"/>
    </row>
    <row r="2398" spans="1:3" ht="15.75" thickBot="1">
      <c r="A2398" s="1"/>
      <c r="B2398" s="1"/>
      <c r="C2398" s="1"/>
    </row>
    <row r="2399" spans="1:3" ht="15.75" thickBot="1">
      <c r="A2399" s="1"/>
      <c r="B2399" s="1"/>
      <c r="C2399" s="1"/>
    </row>
    <row r="2400" spans="1:3" ht="15.75" thickBot="1">
      <c r="A2400" s="1"/>
      <c r="B2400" s="1"/>
      <c r="C2400" s="1"/>
    </row>
    <row r="2401" spans="1:3" ht="15.75" thickBot="1">
      <c r="A2401" s="1"/>
      <c r="B2401" s="1"/>
      <c r="C2401" s="1"/>
    </row>
    <row r="2402" spans="1:3" ht="15.75" thickBot="1">
      <c r="A2402" s="1"/>
      <c r="B2402" s="1"/>
      <c r="C2402" s="1"/>
    </row>
    <row r="2403" spans="1:3" ht="15.75" thickBot="1">
      <c r="A2403" s="1"/>
      <c r="B2403" s="1"/>
      <c r="C2403" s="1"/>
    </row>
    <row r="2404" spans="1:3" ht="15.75" thickBot="1">
      <c r="A2404" s="1"/>
      <c r="B2404" s="1"/>
      <c r="C2404" s="1"/>
    </row>
    <row r="2405" spans="1:3" ht="15.75" thickBot="1">
      <c r="A2405" s="1"/>
      <c r="B2405" s="1"/>
      <c r="C2405" s="1"/>
    </row>
    <row r="2406" spans="1:3" ht="15.75" thickBot="1">
      <c r="A2406" s="1"/>
      <c r="B2406" s="1"/>
      <c r="C2406" s="1"/>
    </row>
    <row r="2407" spans="1:3" ht="15.75" thickBot="1">
      <c r="A2407" s="1"/>
      <c r="B2407" s="1"/>
      <c r="C2407" s="1"/>
    </row>
    <row r="2408" spans="1:3" ht="15.75" thickBot="1">
      <c r="A2408" s="1"/>
      <c r="B2408" s="1"/>
      <c r="C2408" s="1"/>
    </row>
    <row r="2409" spans="1:3" ht="15.75" thickBot="1">
      <c r="A2409" s="1"/>
      <c r="B2409" s="1"/>
      <c r="C2409" s="1"/>
    </row>
    <row r="2410" spans="1:3" ht="15.75" thickBot="1">
      <c r="A2410" s="1"/>
      <c r="B2410" s="1"/>
      <c r="C2410" s="1"/>
    </row>
    <row r="2411" spans="1:3" ht="15.75" thickBot="1">
      <c r="A2411" s="1"/>
      <c r="B2411" s="1"/>
      <c r="C2411" s="1"/>
    </row>
    <row r="2412" spans="1:3" ht="15.75" thickBot="1">
      <c r="A2412" s="1"/>
      <c r="B2412" s="1"/>
      <c r="C2412" s="1"/>
    </row>
    <row r="2413" spans="1:3" ht="15.75" thickBot="1">
      <c r="A2413" s="1"/>
      <c r="B2413" s="1"/>
      <c r="C2413" s="1"/>
    </row>
    <row r="2414" spans="1:3" ht="15.75" thickBot="1">
      <c r="A2414" s="1"/>
      <c r="B2414" s="1"/>
      <c r="C2414" s="1"/>
    </row>
    <row r="2415" spans="1:3" ht="15.75" thickBot="1">
      <c r="A2415" s="1"/>
      <c r="B2415" s="1"/>
      <c r="C2415" s="1"/>
    </row>
    <row r="2416" spans="1:3" ht="15.75" thickBot="1">
      <c r="A2416" s="1"/>
      <c r="B2416" s="1"/>
      <c r="C2416" s="1"/>
    </row>
    <row r="2417" spans="1:3" ht="15.75" thickBot="1">
      <c r="A2417" s="1"/>
      <c r="B2417" s="1"/>
      <c r="C2417" s="1"/>
    </row>
    <row r="2418" spans="1:3" ht="15.75" thickBot="1">
      <c r="A2418" s="1"/>
      <c r="B2418" s="1"/>
      <c r="C2418" s="1"/>
    </row>
    <row r="2419" spans="1:3" ht="15.75" thickBot="1">
      <c r="A2419" s="1"/>
      <c r="B2419" s="1"/>
      <c r="C2419" s="1"/>
    </row>
    <row r="2420" spans="1:3" ht="15.75" thickBot="1">
      <c r="A2420" s="1"/>
      <c r="B2420" s="1"/>
      <c r="C2420" s="1"/>
    </row>
    <row r="2421" spans="1:3" ht="15.75" thickBot="1">
      <c r="A2421" s="1"/>
      <c r="B2421" s="1"/>
      <c r="C2421" s="1"/>
    </row>
    <row r="2422" spans="1:3" ht="15.75" thickBot="1">
      <c r="A2422" s="1"/>
      <c r="B2422" s="1"/>
      <c r="C2422" s="1"/>
    </row>
    <row r="2423" spans="1:3" ht="15.75" thickBot="1">
      <c r="A2423" s="1"/>
      <c r="B2423" s="1"/>
      <c r="C2423" s="1"/>
    </row>
    <row r="2424" spans="1:3" ht="15.75" thickBot="1">
      <c r="A2424" s="1"/>
      <c r="B2424" s="1"/>
      <c r="C2424" s="1"/>
    </row>
    <row r="2425" spans="1:3" ht="15.75" thickBot="1">
      <c r="A2425" s="1"/>
      <c r="B2425" s="1"/>
      <c r="C2425" s="1"/>
    </row>
    <row r="2426" spans="1:3" ht="15.75" thickBot="1">
      <c r="A2426" s="1"/>
      <c r="B2426" s="1"/>
      <c r="C2426" s="1"/>
    </row>
    <row r="2427" spans="1:3" ht="15.75" thickBot="1">
      <c r="A2427" s="1"/>
      <c r="B2427" s="1"/>
      <c r="C2427" s="1"/>
    </row>
    <row r="2428" spans="1:3" ht="15.75" thickBot="1">
      <c r="A2428" s="1"/>
      <c r="B2428" s="1"/>
      <c r="C2428" s="1"/>
    </row>
    <row r="2429" spans="1:3" ht="15.75" thickBot="1">
      <c r="A2429" s="1"/>
      <c r="B2429" s="1"/>
      <c r="C2429" s="1"/>
    </row>
    <row r="2430" spans="1:3" ht="15.75" thickBot="1">
      <c r="A2430" s="1"/>
      <c r="B2430" s="1"/>
      <c r="C2430" s="1"/>
    </row>
    <row r="2431" spans="1:3" ht="15.75" thickBot="1">
      <c r="A2431" s="1"/>
      <c r="B2431" s="1"/>
      <c r="C2431" s="1"/>
    </row>
    <row r="2432" spans="1:3" ht="15.75" thickBot="1">
      <c r="A2432" s="1"/>
      <c r="B2432" s="1"/>
      <c r="C2432" s="1"/>
    </row>
    <row r="2433" spans="1:3" ht="15.75" thickBot="1">
      <c r="A2433" s="1"/>
      <c r="B2433" s="1"/>
      <c r="C2433" s="1"/>
    </row>
    <row r="2434" spans="1:3" ht="15.75" thickBot="1">
      <c r="A2434" s="1"/>
      <c r="B2434" s="1"/>
      <c r="C2434" s="1"/>
    </row>
    <row r="2435" spans="1:3" ht="15.75" thickBot="1">
      <c r="A2435" s="1"/>
      <c r="B2435" s="1"/>
      <c r="C2435" s="1"/>
    </row>
    <row r="2436" spans="1:3" ht="15.75" thickBot="1">
      <c r="A2436" s="1"/>
      <c r="B2436" s="1"/>
      <c r="C2436" s="1"/>
    </row>
    <row r="2437" spans="1:3" ht="15.75" thickBot="1">
      <c r="A2437" s="1"/>
      <c r="B2437" s="1"/>
      <c r="C2437" s="1"/>
    </row>
    <row r="2438" spans="1:3" ht="15.75" thickBot="1">
      <c r="A2438" s="1"/>
      <c r="B2438" s="1"/>
      <c r="C2438" s="1"/>
    </row>
    <row r="2439" spans="1:3" ht="15.75" thickBot="1">
      <c r="A2439" s="1"/>
      <c r="B2439" s="1"/>
      <c r="C2439" s="1"/>
    </row>
    <row r="2440" spans="1:3" ht="15.75" thickBot="1">
      <c r="A2440" s="1"/>
      <c r="B2440" s="1"/>
      <c r="C2440" s="1"/>
    </row>
    <row r="2441" spans="1:3" ht="15.75" thickBot="1">
      <c r="A2441" s="1"/>
      <c r="B2441" s="1"/>
      <c r="C2441" s="1"/>
    </row>
    <row r="2442" spans="1:3" ht="15.75" thickBot="1">
      <c r="A2442" s="1"/>
      <c r="B2442" s="1"/>
      <c r="C2442" s="1"/>
    </row>
    <row r="2443" spans="1:3" ht="15.75" thickBot="1">
      <c r="A2443" s="1"/>
      <c r="B2443" s="1"/>
      <c r="C2443" s="1"/>
    </row>
    <row r="2444" spans="1:3" ht="15.75" thickBot="1">
      <c r="A2444" s="1"/>
      <c r="B2444" s="1"/>
      <c r="C2444" s="1"/>
    </row>
    <row r="2445" spans="1:3" ht="15.75" thickBot="1">
      <c r="A2445" s="1"/>
      <c r="B2445" s="1"/>
      <c r="C2445" s="1"/>
    </row>
    <row r="2446" spans="1:3" ht="15.75" thickBot="1">
      <c r="A2446" s="1"/>
      <c r="B2446" s="1"/>
      <c r="C2446" s="1"/>
    </row>
    <row r="2447" spans="1:3" ht="15.75" thickBot="1">
      <c r="A2447" s="1"/>
      <c r="B2447" s="1"/>
      <c r="C2447" s="1"/>
    </row>
    <row r="2448" spans="1:3" ht="15.75" thickBot="1">
      <c r="A2448" s="1"/>
      <c r="B2448" s="1"/>
      <c r="C2448" s="1"/>
    </row>
    <row r="2449" spans="1:3" ht="15.75" thickBot="1">
      <c r="A2449" s="1"/>
      <c r="B2449" s="1"/>
      <c r="C2449" s="1"/>
    </row>
    <row r="2450" spans="1:3" ht="15.75" thickBot="1">
      <c r="A2450" s="1"/>
      <c r="B2450" s="1"/>
      <c r="C2450" s="1"/>
    </row>
    <row r="2451" spans="1:3" ht="15.75" thickBot="1">
      <c r="A2451" s="1"/>
      <c r="B2451" s="1"/>
      <c r="C2451" s="1"/>
    </row>
    <row r="2452" spans="1:3" ht="15.75" thickBot="1">
      <c r="A2452" s="1"/>
      <c r="B2452" s="1"/>
      <c r="C2452" s="1"/>
    </row>
    <row r="2453" spans="1:3" ht="15.75" thickBot="1">
      <c r="A2453" s="1"/>
      <c r="B2453" s="1"/>
      <c r="C2453" s="1"/>
    </row>
    <row r="2454" spans="1:3" ht="15.75" thickBot="1">
      <c r="A2454" s="1"/>
      <c r="B2454" s="1"/>
      <c r="C2454" s="1"/>
    </row>
    <row r="2455" spans="1:3" ht="15.75" thickBot="1">
      <c r="A2455" s="1"/>
      <c r="B2455" s="1"/>
      <c r="C2455" s="1"/>
    </row>
    <row r="2456" spans="1:3" ht="15.75" thickBot="1">
      <c r="A2456" s="1"/>
      <c r="B2456" s="1"/>
      <c r="C2456" s="1"/>
    </row>
    <row r="2457" spans="1:3" ht="15.75" thickBot="1">
      <c r="A2457" s="1"/>
      <c r="B2457" s="1"/>
      <c r="C2457" s="1"/>
    </row>
    <row r="2458" spans="1:3" ht="15.75" thickBot="1">
      <c r="A2458" s="1"/>
      <c r="B2458" s="1"/>
      <c r="C2458" s="1"/>
    </row>
    <row r="2459" spans="1:3" ht="15.75" thickBot="1">
      <c r="A2459" s="1"/>
      <c r="B2459" s="1"/>
      <c r="C2459" s="1"/>
    </row>
    <row r="2460" spans="1:3" ht="15.75" thickBot="1">
      <c r="A2460" s="1"/>
      <c r="B2460" s="1"/>
      <c r="C2460" s="1"/>
    </row>
    <row r="2461" spans="1:3" ht="15.75" thickBot="1">
      <c r="A2461" s="1"/>
      <c r="B2461" s="1"/>
      <c r="C2461" s="1"/>
    </row>
    <row r="2462" spans="1:3" ht="15.75" thickBot="1">
      <c r="A2462" s="1"/>
      <c r="B2462" s="1"/>
      <c r="C2462" s="1"/>
    </row>
    <row r="2463" spans="1:3" ht="15.75" thickBot="1">
      <c r="A2463" s="1"/>
      <c r="B2463" s="1"/>
      <c r="C2463" s="1"/>
    </row>
    <row r="2464" spans="1:3" ht="15.75" thickBot="1">
      <c r="A2464" s="1"/>
      <c r="B2464" s="1"/>
      <c r="C2464" s="1"/>
    </row>
    <row r="2465" spans="1:3" ht="15.75" thickBot="1">
      <c r="A2465" s="1"/>
      <c r="B2465" s="1"/>
      <c r="C2465" s="1"/>
    </row>
    <row r="2466" spans="1:3" ht="15.75" thickBot="1">
      <c r="A2466" s="1"/>
      <c r="B2466" s="1"/>
      <c r="C2466" s="1"/>
    </row>
    <row r="2467" spans="1:3" ht="15.75" thickBot="1">
      <c r="A2467" s="1"/>
      <c r="B2467" s="1"/>
      <c r="C2467" s="1"/>
    </row>
    <row r="2468" spans="1:3" ht="15.75" thickBot="1">
      <c r="A2468" s="1"/>
      <c r="B2468" s="1"/>
      <c r="C2468" s="1"/>
    </row>
    <row r="2469" spans="1:3" ht="15.75" thickBot="1">
      <c r="A2469" s="1"/>
      <c r="B2469" s="1"/>
      <c r="C2469" s="1"/>
    </row>
    <row r="2470" spans="1:3" ht="15.75" thickBot="1">
      <c r="A2470" s="1"/>
      <c r="B2470" s="1"/>
      <c r="C2470" s="1"/>
    </row>
    <row r="2471" spans="1:3" ht="15.75" thickBot="1">
      <c r="A2471" s="1"/>
      <c r="B2471" s="1"/>
      <c r="C2471" s="1"/>
    </row>
    <row r="2472" spans="1:3" ht="15.75" thickBot="1">
      <c r="A2472" s="1"/>
      <c r="B2472" s="1"/>
      <c r="C2472" s="1"/>
    </row>
    <row r="2473" spans="1:3" ht="15.75" thickBot="1">
      <c r="A2473" s="1"/>
      <c r="B2473" s="1"/>
      <c r="C2473" s="1"/>
    </row>
    <row r="2474" spans="1:3" ht="15.75" thickBot="1">
      <c r="A2474" s="1"/>
      <c r="B2474" s="1"/>
      <c r="C2474" s="1"/>
    </row>
    <row r="2475" spans="1:3" ht="15.75" thickBot="1">
      <c r="A2475" s="1"/>
      <c r="B2475" s="1"/>
      <c r="C2475" s="1"/>
    </row>
    <row r="2476" spans="1:3" ht="15.75" thickBot="1">
      <c r="A2476" s="1"/>
      <c r="B2476" s="1"/>
      <c r="C2476" s="1"/>
    </row>
    <row r="2477" spans="1:3" ht="15.75" thickBot="1">
      <c r="A2477" s="1"/>
      <c r="B2477" s="1"/>
      <c r="C2477" s="1"/>
    </row>
    <row r="2478" spans="1:3" ht="15.75" thickBot="1">
      <c r="A2478" s="1"/>
      <c r="B2478" s="1"/>
      <c r="C2478" s="1"/>
    </row>
    <row r="2479" spans="1:3" ht="15.75" thickBot="1">
      <c r="A2479" s="1"/>
      <c r="B2479" s="1"/>
      <c r="C2479" s="1"/>
    </row>
    <row r="2480" spans="1:3" ht="15.75" thickBot="1">
      <c r="A2480" s="1"/>
      <c r="B2480" s="1"/>
      <c r="C2480" s="1"/>
    </row>
    <row r="2481" spans="1:3" ht="15.75" thickBot="1">
      <c r="A2481" s="1"/>
      <c r="B2481" s="1"/>
      <c r="C2481" s="1"/>
    </row>
    <row r="2482" spans="1:3" ht="15.75" thickBot="1">
      <c r="A2482" s="1"/>
      <c r="B2482" s="1"/>
      <c r="C2482" s="1"/>
    </row>
    <row r="2483" spans="1:3" ht="15.75" thickBot="1">
      <c r="A2483" s="1"/>
      <c r="B2483" s="1"/>
      <c r="C2483" s="1"/>
    </row>
    <row r="2484" spans="1:3" ht="15.75" thickBot="1">
      <c r="A2484" s="1"/>
      <c r="B2484" s="1"/>
      <c r="C2484" s="1"/>
    </row>
    <row r="2485" spans="1:3" ht="15.75" thickBot="1">
      <c r="A2485" s="1"/>
      <c r="B2485" s="1"/>
      <c r="C2485" s="1"/>
    </row>
    <row r="2486" spans="1:3" ht="15.75" thickBot="1">
      <c r="A2486" s="1"/>
      <c r="B2486" s="1"/>
      <c r="C2486" s="1"/>
    </row>
    <row r="2487" spans="1:3" ht="15.75" thickBot="1">
      <c r="A2487" s="1"/>
      <c r="B2487" s="1"/>
      <c r="C2487" s="1"/>
    </row>
    <row r="2488" spans="1:3" ht="15.75" thickBot="1">
      <c r="A2488" s="1"/>
      <c r="B2488" s="1"/>
      <c r="C2488" s="1"/>
    </row>
    <row r="2489" spans="1:3" ht="15.75" thickBot="1">
      <c r="A2489" s="1"/>
      <c r="B2489" s="1"/>
      <c r="C2489" s="1"/>
    </row>
    <row r="2490" spans="1:3" ht="15.75" thickBot="1">
      <c r="A2490" s="1"/>
      <c r="B2490" s="1"/>
      <c r="C2490" s="1"/>
    </row>
    <row r="2491" spans="1:3" ht="15.75" thickBot="1">
      <c r="A2491" s="1"/>
      <c r="B2491" s="1"/>
      <c r="C2491" s="1"/>
    </row>
    <row r="2492" spans="1:3" ht="15.75" thickBot="1">
      <c r="A2492" s="1"/>
      <c r="B2492" s="1"/>
      <c r="C2492" s="1"/>
    </row>
    <row r="2493" spans="1:3" ht="15.75" thickBot="1">
      <c r="A2493" s="1"/>
      <c r="B2493" s="1"/>
      <c r="C2493" s="1"/>
    </row>
    <row r="2494" spans="1:3" ht="15.75" thickBot="1">
      <c r="A2494" s="1"/>
      <c r="B2494" s="1"/>
      <c r="C2494" s="1"/>
    </row>
    <row r="2495" spans="1:3" ht="15.75" thickBot="1">
      <c r="A2495" s="1"/>
      <c r="B2495" s="1"/>
      <c r="C2495" s="1"/>
    </row>
    <row r="2496" spans="1:3" ht="15.75" thickBot="1">
      <c r="A2496" s="1"/>
      <c r="B2496" s="1"/>
      <c r="C2496" s="1"/>
    </row>
    <row r="2497" spans="1:3" ht="15.75" thickBot="1">
      <c r="A2497" s="1"/>
      <c r="B2497" s="1"/>
      <c r="C2497" s="1"/>
    </row>
    <row r="2498" spans="1:3" ht="15.75" thickBot="1">
      <c r="A2498" s="1"/>
      <c r="B2498" s="1"/>
      <c r="C2498" s="1"/>
    </row>
    <row r="2499" spans="1:3" ht="15.75" thickBot="1">
      <c r="A2499" s="1"/>
      <c r="B2499" s="1"/>
      <c r="C2499" s="1"/>
    </row>
    <row r="2500" spans="1:3" ht="15.75" thickBot="1">
      <c r="A2500" s="1"/>
      <c r="B2500" s="1"/>
      <c r="C2500" s="1"/>
    </row>
    <row r="2501" spans="1:3" ht="15.75" thickBot="1">
      <c r="A2501" s="1"/>
      <c r="B2501" s="1"/>
      <c r="C2501" s="1"/>
    </row>
    <row r="2502" spans="1:3" ht="15.75" thickBot="1">
      <c r="A2502" s="1"/>
      <c r="B2502" s="1"/>
      <c r="C2502" s="1"/>
    </row>
    <row r="2503" spans="1:3" ht="15.75" thickBot="1">
      <c r="A2503" s="1"/>
      <c r="B2503" s="1"/>
      <c r="C2503" s="1"/>
    </row>
    <row r="2504" spans="1:3" ht="15.75" thickBot="1">
      <c r="A2504" s="1"/>
      <c r="B2504" s="1"/>
      <c r="C2504" s="1"/>
    </row>
    <row r="2505" spans="1:3" ht="15.75" thickBot="1">
      <c r="A2505" s="1"/>
      <c r="B2505" s="1"/>
      <c r="C2505" s="1"/>
    </row>
    <row r="2506" spans="1:3" ht="15.75" thickBot="1">
      <c r="A2506" s="1"/>
      <c r="B2506" s="1"/>
      <c r="C2506" s="1"/>
    </row>
    <row r="2507" spans="1:3" ht="15.75" thickBot="1">
      <c r="A2507" s="1"/>
      <c r="B2507" s="1"/>
      <c r="C2507" s="1"/>
    </row>
    <row r="2508" spans="1:3" ht="15.75" thickBot="1">
      <c r="A2508" s="1"/>
      <c r="B2508" s="1"/>
      <c r="C2508" s="1"/>
    </row>
    <row r="2509" spans="1:3" ht="15.75" thickBot="1">
      <c r="A2509" s="1"/>
      <c r="B2509" s="1"/>
      <c r="C2509" s="1"/>
    </row>
    <row r="2510" spans="1:3" ht="15.75" thickBot="1">
      <c r="A2510" s="1"/>
      <c r="B2510" s="1"/>
      <c r="C2510" s="1"/>
    </row>
    <row r="2511" spans="1:3" ht="15.75" thickBot="1">
      <c r="A2511" s="1"/>
      <c r="B2511" s="1"/>
      <c r="C2511" s="1"/>
    </row>
    <row r="2512" spans="1:3" ht="15.75" thickBot="1">
      <c r="A2512" s="1"/>
      <c r="B2512" s="1"/>
      <c r="C2512" s="1"/>
    </row>
    <row r="2513" spans="1:3" ht="15.75" thickBot="1">
      <c r="A2513" s="1"/>
      <c r="B2513" s="1"/>
      <c r="C2513" s="1"/>
    </row>
    <row r="2514" spans="1:3" ht="15.75" thickBot="1">
      <c r="A2514" s="1"/>
      <c r="B2514" s="1"/>
      <c r="C2514" s="1"/>
    </row>
    <row r="2515" spans="1:3" ht="15.75" thickBot="1">
      <c r="A2515" s="1"/>
      <c r="B2515" s="1"/>
      <c r="C2515" s="1"/>
    </row>
    <row r="2516" spans="1:3" ht="15.75" thickBot="1">
      <c r="A2516" s="1"/>
      <c r="B2516" s="1"/>
      <c r="C2516" s="1"/>
    </row>
    <row r="2517" spans="1:3" ht="15.75" thickBot="1">
      <c r="A2517" s="1"/>
      <c r="B2517" s="1"/>
      <c r="C2517" s="1"/>
    </row>
    <row r="2518" spans="1:3" ht="15.75" thickBot="1">
      <c r="A2518" s="1"/>
      <c r="B2518" s="1"/>
      <c r="C2518" s="1"/>
    </row>
    <row r="2519" spans="1:3" ht="15.75" thickBot="1">
      <c r="A2519" s="1"/>
      <c r="B2519" s="1"/>
      <c r="C2519" s="1"/>
    </row>
    <row r="2520" spans="1:3" ht="15.75" thickBot="1">
      <c r="A2520" s="1"/>
      <c r="B2520" s="1"/>
      <c r="C2520" s="1"/>
    </row>
    <row r="2521" spans="1:3" ht="15.75" thickBot="1">
      <c r="A2521" s="1"/>
      <c r="B2521" s="1"/>
      <c r="C2521" s="1"/>
    </row>
    <row r="2522" spans="1:3" ht="15.75" thickBot="1">
      <c r="A2522" s="1"/>
      <c r="B2522" s="1"/>
      <c r="C2522" s="1"/>
    </row>
    <row r="2523" spans="1:3" ht="15.75" thickBot="1">
      <c r="A2523" s="1"/>
      <c r="B2523" s="1"/>
      <c r="C2523" s="1"/>
    </row>
    <row r="2524" spans="1:3" ht="15.75" thickBot="1">
      <c r="A2524" s="1"/>
      <c r="B2524" s="1"/>
      <c r="C2524" s="1"/>
    </row>
    <row r="2525" spans="1:3" ht="15.75" thickBot="1">
      <c r="A2525" s="1"/>
      <c r="B2525" s="1"/>
      <c r="C2525" s="1"/>
    </row>
    <row r="2526" spans="1:3" ht="15.75" thickBot="1">
      <c r="A2526" s="1"/>
      <c r="B2526" s="1"/>
      <c r="C2526" s="1"/>
    </row>
    <row r="2527" spans="1:3" ht="15.75" thickBot="1">
      <c r="A2527" s="1"/>
      <c r="B2527" s="1"/>
      <c r="C2527" s="1"/>
    </row>
    <row r="2528" spans="1:3" ht="15.75" thickBot="1">
      <c r="A2528" s="1"/>
      <c r="B2528" s="1"/>
      <c r="C2528" s="1"/>
    </row>
    <row r="2529" spans="1:3" ht="15.75" thickBot="1">
      <c r="A2529" s="1"/>
      <c r="B2529" s="1"/>
      <c r="C2529" s="1"/>
    </row>
    <row r="2530" spans="1:3" ht="15.75" thickBot="1">
      <c r="A2530" s="1"/>
      <c r="B2530" s="1"/>
      <c r="C2530" s="1"/>
    </row>
    <row r="2531" spans="1:3" ht="15.75" thickBot="1">
      <c r="A2531" s="1"/>
      <c r="B2531" s="1"/>
      <c r="C2531" s="1"/>
    </row>
    <row r="2532" spans="1:3" ht="15.75" thickBot="1">
      <c r="A2532" s="1"/>
      <c r="B2532" s="1"/>
      <c r="C2532" s="1"/>
    </row>
    <row r="2533" spans="1:3" ht="15.75" thickBot="1">
      <c r="A2533" s="1"/>
      <c r="B2533" s="1"/>
      <c r="C2533" s="1"/>
    </row>
    <row r="2534" spans="1:3" ht="15.75" thickBot="1">
      <c r="A2534" s="1"/>
      <c r="B2534" s="1"/>
      <c r="C2534" s="1"/>
    </row>
    <row r="2535" spans="1:3" ht="15.75" thickBot="1">
      <c r="A2535" s="1"/>
      <c r="B2535" s="1"/>
      <c r="C2535" s="1"/>
    </row>
    <row r="2536" spans="1:3" ht="15.75" thickBot="1">
      <c r="A2536" s="1"/>
      <c r="B2536" s="1"/>
      <c r="C2536" s="1"/>
    </row>
    <row r="2537" spans="1:3" ht="15.75" thickBot="1">
      <c r="A2537" s="1"/>
      <c r="B2537" s="1"/>
      <c r="C2537" s="1"/>
    </row>
    <row r="2538" spans="1:3" ht="15.75" thickBot="1">
      <c r="A2538" s="1"/>
      <c r="B2538" s="1"/>
      <c r="C2538" s="1"/>
    </row>
    <row r="2539" spans="1:3" ht="15.75" thickBot="1">
      <c r="A2539" s="1"/>
      <c r="B2539" s="1"/>
      <c r="C2539" s="1"/>
    </row>
    <row r="2540" spans="1:3" ht="15.75" thickBot="1">
      <c r="A2540" s="1"/>
      <c r="B2540" s="1"/>
      <c r="C2540" s="1"/>
    </row>
    <row r="2541" spans="1:3" ht="15.75" thickBot="1">
      <c r="A2541" s="1"/>
      <c r="B2541" s="1"/>
      <c r="C2541" s="1"/>
    </row>
    <row r="2542" spans="1:3" ht="15.75" thickBot="1">
      <c r="A2542" s="1"/>
      <c r="B2542" s="1"/>
      <c r="C2542" s="1"/>
    </row>
    <row r="2543" spans="1:3" ht="15.75" thickBot="1">
      <c r="A2543" s="1"/>
      <c r="B2543" s="1"/>
      <c r="C2543" s="1"/>
    </row>
    <row r="2544" spans="1:3" ht="15.75" thickBot="1">
      <c r="A2544" s="1"/>
      <c r="B2544" s="1"/>
      <c r="C2544" s="1"/>
    </row>
    <row r="2545" spans="1:3" ht="15.75" thickBot="1">
      <c r="A2545" s="1"/>
      <c r="B2545" s="1"/>
      <c r="C2545" s="1"/>
    </row>
    <row r="2546" spans="1:3" ht="15.75" thickBot="1">
      <c r="A2546" s="1"/>
      <c r="B2546" s="1"/>
      <c r="C2546" s="1"/>
    </row>
    <row r="2547" spans="1:3" ht="15.75" thickBot="1">
      <c r="A2547" s="1"/>
      <c r="B2547" s="1"/>
      <c r="C2547" s="1"/>
    </row>
    <row r="2548" spans="1:3" ht="15.75" thickBot="1">
      <c r="A2548" s="1"/>
      <c r="B2548" s="1"/>
      <c r="C2548" s="1"/>
    </row>
    <row r="2549" spans="1:3" ht="15.75" thickBot="1">
      <c r="A2549" s="1"/>
      <c r="B2549" s="1"/>
      <c r="C2549" s="1"/>
    </row>
    <row r="2550" spans="1:3" ht="15.75" thickBot="1">
      <c r="A2550" s="1"/>
      <c r="B2550" s="1"/>
      <c r="C2550" s="1"/>
    </row>
    <row r="2551" spans="1:3" ht="15.75" thickBot="1">
      <c r="A2551" s="1"/>
      <c r="B2551" s="1"/>
      <c r="C2551" s="1"/>
    </row>
    <row r="2552" spans="1:3" ht="15.75" thickBot="1">
      <c r="A2552" s="1"/>
      <c r="B2552" s="1"/>
      <c r="C2552" s="1"/>
    </row>
    <row r="2553" spans="1:3" ht="15.75" thickBot="1">
      <c r="A2553" s="1"/>
      <c r="B2553" s="1"/>
      <c r="C2553" s="1"/>
    </row>
    <row r="2554" spans="1:3" ht="15.75" thickBot="1">
      <c r="A2554" s="1"/>
      <c r="B2554" s="1"/>
      <c r="C2554" s="1"/>
    </row>
    <row r="2555" spans="1:3" ht="15.75" thickBot="1">
      <c r="A2555" s="1"/>
      <c r="B2555" s="1"/>
      <c r="C2555" s="1"/>
    </row>
    <row r="2556" spans="1:3" ht="15.75" thickBot="1">
      <c r="A2556" s="1"/>
      <c r="B2556" s="1"/>
      <c r="C2556" s="1"/>
    </row>
    <row r="2557" spans="1:3" ht="15.75" thickBot="1">
      <c r="A2557" s="1"/>
      <c r="B2557" s="1"/>
      <c r="C2557" s="1"/>
    </row>
    <row r="2558" spans="1:3" ht="15.75" thickBot="1">
      <c r="A2558" s="1"/>
      <c r="B2558" s="1"/>
      <c r="C2558" s="1"/>
    </row>
    <row r="2559" spans="1:3" ht="15.75" thickBot="1">
      <c r="A2559" s="1"/>
      <c r="B2559" s="1"/>
      <c r="C2559" s="1"/>
    </row>
    <row r="2560" spans="1:3" ht="15.75" thickBot="1">
      <c r="A2560" s="1"/>
      <c r="B2560" s="1"/>
      <c r="C2560" s="1"/>
    </row>
    <row r="2561" spans="1:3" ht="15.75" thickBot="1">
      <c r="A2561" s="1"/>
      <c r="B2561" s="1"/>
      <c r="C2561" s="1"/>
    </row>
    <row r="2562" spans="1:3" ht="15.75" thickBot="1">
      <c r="A2562" s="1"/>
      <c r="B2562" s="1"/>
      <c r="C2562" s="1"/>
    </row>
    <row r="2563" spans="1:3" ht="15.75" thickBot="1">
      <c r="A2563" s="1"/>
      <c r="B2563" s="1"/>
      <c r="C2563" s="1"/>
    </row>
    <row r="2564" spans="1:3" ht="15.75" thickBot="1">
      <c r="A2564" s="1"/>
      <c r="B2564" s="1"/>
      <c r="C2564" s="1"/>
    </row>
    <row r="2565" spans="1:3" ht="15.75" thickBot="1">
      <c r="A2565" s="1"/>
      <c r="B2565" s="1"/>
      <c r="C2565" s="1"/>
    </row>
    <row r="2566" spans="1:3" ht="15.75" thickBot="1">
      <c r="A2566" s="1"/>
      <c r="B2566" s="1"/>
      <c r="C2566" s="1"/>
    </row>
    <row r="2567" spans="1:3" ht="15.75" thickBot="1">
      <c r="A2567" s="1"/>
      <c r="B2567" s="1"/>
      <c r="C2567" s="1"/>
    </row>
    <row r="2568" spans="1:3" ht="15.75" thickBot="1">
      <c r="A2568" s="1"/>
      <c r="B2568" s="1"/>
      <c r="C2568" s="1"/>
    </row>
    <row r="2569" spans="1:3" ht="15.75" thickBot="1">
      <c r="A2569" s="1"/>
      <c r="B2569" s="1"/>
      <c r="C2569" s="1"/>
    </row>
    <row r="2570" spans="1:3" ht="15.75" thickBot="1">
      <c r="A2570" s="1"/>
      <c r="B2570" s="1"/>
      <c r="C2570" s="1"/>
    </row>
    <row r="2571" spans="1:3" ht="15.75" thickBot="1">
      <c r="A2571" s="1"/>
      <c r="B2571" s="1"/>
      <c r="C2571" s="1"/>
    </row>
    <row r="2572" spans="1:3" ht="15.75" thickBot="1">
      <c r="A2572" s="1"/>
      <c r="B2572" s="1"/>
      <c r="C2572" s="1"/>
    </row>
    <row r="2573" spans="1:3" ht="15.75" thickBot="1">
      <c r="A2573" s="1"/>
      <c r="B2573" s="1"/>
      <c r="C2573" s="1"/>
    </row>
    <row r="2574" spans="1:3" ht="15.75" thickBot="1">
      <c r="A2574" s="1"/>
      <c r="B2574" s="1"/>
      <c r="C2574" s="1"/>
    </row>
    <row r="2575" spans="1:3" ht="15.75" thickBot="1">
      <c r="A2575" s="1"/>
      <c r="B2575" s="1"/>
      <c r="C2575" s="1"/>
    </row>
    <row r="2576" spans="1:3" ht="15.75" thickBot="1">
      <c r="A2576" s="1"/>
      <c r="B2576" s="1"/>
      <c r="C2576" s="1"/>
    </row>
    <row r="2577" spans="1:3" ht="15.75" thickBot="1">
      <c r="A2577" s="1"/>
      <c r="B2577" s="1"/>
      <c r="C2577" s="1"/>
    </row>
    <row r="2578" spans="1:3" ht="15.75" thickBot="1">
      <c r="A2578" s="1"/>
      <c r="B2578" s="1"/>
      <c r="C2578" s="1"/>
    </row>
    <row r="2579" spans="1:3" ht="15.75" thickBot="1">
      <c r="A2579" s="1"/>
      <c r="B2579" s="1"/>
      <c r="C2579" s="1"/>
    </row>
    <row r="2580" spans="1:3" ht="15.75" thickBot="1">
      <c r="A2580" s="1"/>
      <c r="B2580" s="1"/>
      <c r="C2580" s="1"/>
    </row>
    <row r="2581" spans="1:3" ht="15.75" thickBot="1">
      <c r="A2581" s="1"/>
      <c r="B2581" s="1"/>
      <c r="C2581" s="1"/>
    </row>
    <row r="2582" spans="1:3" ht="15.75" thickBot="1">
      <c r="A2582" s="1"/>
      <c r="B2582" s="1"/>
      <c r="C2582" s="1"/>
    </row>
    <row r="2583" spans="1:3" ht="15.75" thickBot="1">
      <c r="A2583" s="1"/>
      <c r="B2583" s="1"/>
      <c r="C2583" s="1"/>
    </row>
    <row r="2584" spans="1:3" ht="15.75" thickBot="1">
      <c r="A2584" s="1"/>
      <c r="B2584" s="1"/>
      <c r="C2584" s="1"/>
    </row>
    <row r="2585" spans="1:3" ht="15.75" thickBot="1">
      <c r="A2585" s="1"/>
      <c r="B2585" s="1"/>
      <c r="C2585" s="1"/>
    </row>
    <row r="2586" spans="1:3" ht="15.75" thickBot="1">
      <c r="A2586" s="1"/>
      <c r="B2586" s="1"/>
      <c r="C2586" s="1"/>
    </row>
    <row r="2587" spans="1:3" ht="15.75" thickBot="1">
      <c r="A2587" s="1"/>
      <c r="B2587" s="1"/>
      <c r="C2587" s="1"/>
    </row>
    <row r="2588" spans="1:3" ht="15.75" thickBot="1">
      <c r="A2588" s="1"/>
      <c r="B2588" s="1"/>
      <c r="C2588" s="1"/>
    </row>
    <row r="2589" spans="1:3" ht="15.75" thickBot="1">
      <c r="A2589" s="1"/>
      <c r="B2589" s="1"/>
      <c r="C2589" s="1"/>
    </row>
    <row r="2590" spans="1:3" ht="15.75" thickBot="1">
      <c r="A2590" s="1"/>
      <c r="B2590" s="1"/>
      <c r="C2590" s="1"/>
    </row>
    <row r="2591" spans="1:3" ht="15.75" thickBot="1">
      <c r="A2591" s="1"/>
      <c r="B2591" s="1"/>
      <c r="C2591" s="1"/>
    </row>
    <row r="2592" spans="1:3" ht="15.75" thickBot="1">
      <c r="A2592" s="1"/>
      <c r="B2592" s="1"/>
      <c r="C2592" s="1"/>
    </row>
    <row r="2593" spans="1:3" ht="15.75" thickBot="1">
      <c r="A2593" s="1"/>
      <c r="B2593" s="1"/>
      <c r="C2593" s="1"/>
    </row>
    <row r="2594" spans="1:3" ht="15.75" thickBot="1">
      <c r="A2594" s="1"/>
      <c r="B2594" s="1"/>
      <c r="C2594" s="1"/>
    </row>
    <row r="2595" spans="1:3" ht="15.75" thickBot="1">
      <c r="A2595" s="1"/>
      <c r="B2595" s="1"/>
      <c r="C2595" s="1"/>
    </row>
    <row r="2596" spans="1:3" ht="15.75" thickBot="1">
      <c r="A2596" s="1"/>
      <c r="B2596" s="1"/>
      <c r="C2596" s="1"/>
    </row>
    <row r="2597" spans="1:3" ht="15.75" thickBot="1">
      <c r="A2597" s="1"/>
      <c r="B2597" s="1"/>
      <c r="C2597" s="1"/>
    </row>
    <row r="2598" spans="1:3" ht="15.75" thickBot="1">
      <c r="A2598" s="1"/>
      <c r="B2598" s="1"/>
      <c r="C2598" s="1"/>
    </row>
    <row r="2599" spans="1:3" ht="15.75" thickBot="1">
      <c r="A2599" s="1"/>
      <c r="B2599" s="1"/>
      <c r="C2599" s="1"/>
    </row>
    <row r="2600" spans="1:3" ht="15.75" thickBot="1">
      <c r="A2600" s="1"/>
      <c r="B2600" s="1"/>
      <c r="C2600" s="1"/>
    </row>
    <row r="2601" spans="1:3" ht="15.75" thickBot="1">
      <c r="A2601" s="1"/>
      <c r="B2601" s="1"/>
      <c r="C2601" s="1"/>
    </row>
    <row r="2602" spans="1:3" ht="15.75" thickBot="1">
      <c r="A2602" s="1"/>
      <c r="B2602" s="1"/>
      <c r="C2602" s="1"/>
    </row>
    <row r="2603" spans="1:3" ht="15.75" thickBot="1">
      <c r="A2603" s="1"/>
      <c r="B2603" s="1"/>
      <c r="C2603" s="1"/>
    </row>
    <row r="2604" spans="1:3" ht="15.75" thickBot="1">
      <c r="A2604" s="1"/>
      <c r="B2604" s="1"/>
      <c r="C2604" s="1"/>
    </row>
    <row r="2605" spans="1:3" ht="15.75" thickBot="1">
      <c r="A2605" s="1"/>
      <c r="B2605" s="1"/>
      <c r="C2605" s="1"/>
    </row>
    <row r="2606" spans="1:3" ht="15.75" thickBot="1">
      <c r="A2606" s="1"/>
      <c r="B2606" s="1"/>
      <c r="C2606" s="1"/>
    </row>
    <row r="2607" spans="1:3" ht="15.75" thickBot="1">
      <c r="A2607" s="1"/>
      <c r="B2607" s="1"/>
      <c r="C2607" s="1"/>
    </row>
    <row r="2608" spans="1:3" ht="15.75" thickBot="1">
      <c r="A2608" s="1"/>
      <c r="B2608" s="1"/>
      <c r="C2608" s="1"/>
    </row>
    <row r="2609" spans="1:3" ht="15.75" thickBot="1">
      <c r="A2609" s="1"/>
      <c r="B2609" s="1"/>
      <c r="C2609" s="1"/>
    </row>
    <row r="2610" spans="1:3" ht="15.75" thickBot="1">
      <c r="A2610" s="1"/>
      <c r="B2610" s="1"/>
      <c r="C2610" s="1"/>
    </row>
    <row r="2611" spans="1:3" ht="15.75" thickBot="1">
      <c r="A2611" s="1"/>
      <c r="B2611" s="1"/>
      <c r="C2611" s="1"/>
    </row>
    <row r="2612" spans="1:3" ht="15.75" thickBot="1">
      <c r="A2612" s="1"/>
      <c r="B2612" s="1"/>
      <c r="C2612" s="1"/>
    </row>
    <row r="2613" spans="1:3" ht="15.75" thickBot="1">
      <c r="A2613" s="1"/>
      <c r="B2613" s="1"/>
      <c r="C2613" s="1"/>
    </row>
    <row r="2614" spans="1:3" ht="15.75" thickBot="1">
      <c r="A2614" s="1"/>
      <c r="B2614" s="1"/>
      <c r="C2614" s="1"/>
    </row>
    <row r="2615" spans="1:3" ht="15.75" thickBot="1">
      <c r="A2615" s="1"/>
      <c r="B2615" s="1"/>
      <c r="C2615" s="1"/>
    </row>
    <row r="2616" spans="1:3" ht="15.75" thickBot="1">
      <c r="A2616" s="1"/>
      <c r="B2616" s="1"/>
      <c r="C2616" s="1"/>
    </row>
    <row r="2617" spans="1:3" ht="15.75" thickBot="1">
      <c r="A2617" s="1"/>
      <c r="B2617" s="1"/>
      <c r="C2617" s="1"/>
    </row>
    <row r="2618" spans="1:3" ht="15.75" thickBot="1">
      <c r="A2618" s="1"/>
      <c r="B2618" s="1"/>
      <c r="C2618" s="1"/>
    </row>
    <row r="2619" spans="1:3" ht="15.75" thickBot="1">
      <c r="A2619" s="1"/>
      <c r="B2619" s="1"/>
      <c r="C2619" s="1"/>
    </row>
    <row r="2620" spans="1:3" ht="15.75" thickBot="1">
      <c r="A2620" s="1"/>
      <c r="B2620" s="1"/>
      <c r="C2620" s="1"/>
    </row>
    <row r="2621" spans="1:3" ht="15.75" thickBot="1">
      <c r="A2621" s="1"/>
      <c r="B2621" s="1"/>
      <c r="C2621" s="1"/>
    </row>
    <row r="2622" spans="1:3" ht="15.75" thickBot="1">
      <c r="A2622" s="1"/>
      <c r="B2622" s="1"/>
      <c r="C2622" s="1"/>
    </row>
    <row r="2623" spans="1:3" ht="15.75" thickBot="1">
      <c r="A2623" s="1"/>
      <c r="B2623" s="1"/>
      <c r="C2623" s="1"/>
    </row>
    <row r="2624" spans="1:3" ht="15.75" thickBot="1">
      <c r="A2624" s="1"/>
      <c r="B2624" s="1"/>
      <c r="C2624" s="1"/>
    </row>
    <row r="2625" spans="1:3" ht="15.75" thickBot="1">
      <c r="A2625" s="1"/>
      <c r="B2625" s="1"/>
      <c r="C2625" s="1"/>
    </row>
    <row r="2626" spans="1:3" ht="15.75" thickBot="1">
      <c r="A2626" s="1"/>
      <c r="B2626" s="1"/>
      <c r="C2626" s="1"/>
    </row>
    <row r="2627" spans="1:3" ht="15.75" thickBot="1">
      <c r="A2627" s="1"/>
      <c r="B2627" s="1"/>
      <c r="C2627" s="1"/>
    </row>
    <row r="2628" spans="1:3" ht="15.75" thickBot="1">
      <c r="A2628" s="1"/>
      <c r="B2628" s="1"/>
      <c r="C2628" s="1"/>
    </row>
    <row r="2629" spans="1:3" ht="15.75" thickBot="1">
      <c r="A2629" s="1"/>
      <c r="B2629" s="1"/>
      <c r="C2629" s="1"/>
    </row>
    <row r="2630" spans="1:3" ht="15.75" thickBot="1">
      <c r="A2630" s="1"/>
      <c r="B2630" s="1"/>
      <c r="C2630" s="1"/>
    </row>
    <row r="2631" spans="1:3" ht="15.75" thickBot="1">
      <c r="A2631" s="1"/>
      <c r="B2631" s="1"/>
      <c r="C2631" s="1"/>
    </row>
    <row r="2632" spans="1:3" ht="15.75" thickBot="1">
      <c r="A2632" s="1"/>
      <c r="B2632" s="1"/>
      <c r="C2632" s="1"/>
    </row>
    <row r="2633" spans="1:3" ht="15.75" thickBot="1">
      <c r="A2633" s="1"/>
      <c r="B2633" s="1"/>
      <c r="C2633" s="1"/>
    </row>
    <row r="2634" spans="1:3" ht="15.75" thickBot="1">
      <c r="A2634" s="1"/>
      <c r="B2634" s="1"/>
      <c r="C2634" s="1"/>
    </row>
    <row r="2635" spans="1:3" ht="15.75" thickBot="1">
      <c r="A2635" s="1"/>
      <c r="B2635" s="1"/>
      <c r="C2635" s="1"/>
    </row>
    <row r="2636" spans="1:3" ht="15.75" thickBot="1">
      <c r="A2636" s="1"/>
      <c r="B2636" s="1"/>
      <c r="C2636" s="1"/>
    </row>
    <row r="2637" spans="1:3" ht="15.75" thickBot="1">
      <c r="A2637" s="1"/>
      <c r="B2637" s="1"/>
      <c r="C2637" s="1"/>
    </row>
    <row r="2638" spans="1:3" ht="15.75" thickBot="1">
      <c r="A2638" s="1"/>
      <c r="B2638" s="1"/>
      <c r="C2638" s="1"/>
    </row>
    <row r="2639" spans="1:3" ht="15.75" thickBot="1">
      <c r="A2639" s="1"/>
      <c r="B2639" s="1"/>
      <c r="C2639" s="1"/>
    </row>
    <row r="2640" spans="1:3" ht="15.75" thickBot="1">
      <c r="A2640" s="1"/>
      <c r="B2640" s="1"/>
      <c r="C2640" s="1"/>
    </row>
    <row r="2641" spans="1:3" ht="15.75" thickBot="1">
      <c r="A2641" s="1"/>
      <c r="B2641" s="1"/>
      <c r="C2641" s="1"/>
    </row>
    <row r="2642" spans="1:3" ht="15.75" thickBot="1">
      <c r="A2642" s="1"/>
      <c r="B2642" s="1"/>
      <c r="C2642" s="1"/>
    </row>
    <row r="2643" spans="1:3" ht="15.75" thickBot="1">
      <c r="A2643" s="1"/>
      <c r="B2643" s="1"/>
      <c r="C2643" s="1"/>
    </row>
    <row r="2644" spans="1:3" ht="15.75" thickBot="1">
      <c r="A2644" s="1"/>
      <c r="B2644" s="1"/>
      <c r="C2644" s="1"/>
    </row>
    <row r="2645" spans="1:3" ht="15.75" thickBot="1">
      <c r="A2645" s="1"/>
      <c r="B2645" s="1"/>
      <c r="C2645" s="1"/>
    </row>
    <row r="2646" spans="1:3" ht="15.75" thickBot="1">
      <c r="A2646" s="1"/>
      <c r="B2646" s="1"/>
      <c r="C2646" s="1"/>
    </row>
    <row r="2647" spans="1:3" ht="15.75" thickBot="1">
      <c r="A2647" s="1"/>
      <c r="B2647" s="1"/>
      <c r="C2647" s="1"/>
    </row>
    <row r="2648" spans="1:3" ht="15.75" thickBot="1">
      <c r="A2648" s="1"/>
      <c r="B2648" s="1"/>
      <c r="C2648" s="1"/>
    </row>
    <row r="2649" spans="1:3" ht="15.75" thickBot="1">
      <c r="A2649" s="1"/>
      <c r="B2649" s="1"/>
      <c r="C2649" s="1"/>
    </row>
    <row r="2650" spans="1:3" ht="15.75" thickBot="1">
      <c r="A2650" s="1"/>
      <c r="B2650" s="1"/>
      <c r="C2650" s="1"/>
    </row>
    <row r="2651" spans="1:3" ht="15.75" thickBot="1">
      <c r="A2651" s="1"/>
      <c r="B2651" s="1"/>
      <c r="C2651" s="1"/>
    </row>
    <row r="2652" spans="1:3" ht="15.75" thickBot="1">
      <c r="A2652" s="1"/>
      <c r="B2652" s="1"/>
      <c r="C2652" s="1"/>
    </row>
    <row r="2653" spans="1:3" ht="15.75" thickBot="1">
      <c r="A2653" s="1"/>
      <c r="B2653" s="1"/>
      <c r="C2653" s="1"/>
    </row>
    <row r="2654" spans="1:3" ht="15.75" thickBot="1">
      <c r="A2654" s="1"/>
      <c r="B2654" s="1"/>
      <c r="C2654" s="1"/>
    </row>
    <row r="2655" spans="1:3" ht="15.75" thickBot="1">
      <c r="A2655" s="1"/>
      <c r="B2655" s="1"/>
      <c r="C2655" s="1"/>
    </row>
    <row r="2656" spans="1:3" ht="15.75" thickBot="1">
      <c r="A2656" s="1"/>
      <c r="B2656" s="1"/>
      <c r="C2656" s="1"/>
    </row>
    <row r="2657" spans="1:3" ht="15.75" thickBot="1">
      <c r="A2657" s="1"/>
      <c r="B2657" s="1"/>
      <c r="C2657" s="1"/>
    </row>
    <row r="2658" spans="1:3" ht="15.75" thickBot="1">
      <c r="A2658" s="1"/>
      <c r="B2658" s="1"/>
      <c r="C2658" s="1"/>
    </row>
    <row r="2659" spans="1:3" ht="15.75" thickBot="1">
      <c r="A2659" s="1"/>
      <c r="B2659" s="1"/>
      <c r="C2659" s="1"/>
    </row>
    <row r="2660" spans="1:3" ht="15.75" thickBot="1">
      <c r="A2660" s="1"/>
      <c r="B2660" s="1"/>
      <c r="C2660" s="1"/>
    </row>
    <row r="2661" spans="1:3" ht="15.75" thickBot="1">
      <c r="A2661" s="1"/>
      <c r="B2661" s="1"/>
      <c r="C2661" s="1"/>
    </row>
    <row r="2662" spans="1:3" ht="15.75" thickBot="1">
      <c r="A2662" s="1"/>
      <c r="B2662" s="1"/>
      <c r="C2662" s="1"/>
    </row>
    <row r="2663" spans="1:3" ht="15.75" thickBot="1">
      <c r="A2663" s="1"/>
      <c r="B2663" s="1"/>
      <c r="C2663" s="1"/>
    </row>
    <row r="2664" spans="1:3" ht="15.75" thickBot="1">
      <c r="A2664" s="1"/>
      <c r="B2664" s="1"/>
      <c r="C2664" s="1"/>
    </row>
    <row r="2665" spans="1:3" ht="15.75" thickBot="1">
      <c r="A2665" s="1"/>
      <c r="B2665" s="1"/>
      <c r="C2665" s="1"/>
    </row>
    <row r="2666" spans="1:3" ht="15.75" thickBot="1">
      <c r="A2666" s="1"/>
      <c r="B2666" s="1"/>
      <c r="C2666" s="1"/>
    </row>
    <row r="2667" spans="1:3" ht="15.75" thickBot="1">
      <c r="A2667" s="1"/>
      <c r="B2667" s="1"/>
      <c r="C2667" s="1"/>
    </row>
    <row r="2668" spans="1:3" ht="15.75" thickBot="1">
      <c r="A2668" s="1"/>
      <c r="B2668" s="1"/>
      <c r="C2668" s="1"/>
    </row>
    <row r="2669" spans="1:3" ht="15.75" thickBot="1">
      <c r="A2669" s="1"/>
      <c r="B2669" s="1"/>
      <c r="C2669" s="1"/>
    </row>
    <row r="2670" spans="1:3" ht="15.75" thickBot="1">
      <c r="A2670" s="1"/>
      <c r="B2670" s="1"/>
      <c r="C2670" s="1"/>
    </row>
    <row r="2671" spans="1:3" ht="15.75" thickBot="1">
      <c r="A2671" s="1"/>
      <c r="B2671" s="1"/>
      <c r="C2671" s="1"/>
    </row>
    <row r="2672" spans="1:3" ht="15.75" thickBot="1">
      <c r="A2672" s="1"/>
      <c r="B2672" s="1"/>
      <c r="C2672" s="1"/>
    </row>
    <row r="2673" spans="1:3" ht="15.75" thickBot="1">
      <c r="A2673" s="1"/>
      <c r="B2673" s="1"/>
      <c r="C2673" s="1"/>
    </row>
    <row r="2674" spans="1:3" ht="15.75" thickBot="1">
      <c r="A2674" s="1"/>
      <c r="B2674" s="1"/>
      <c r="C2674" s="1"/>
    </row>
    <row r="2675" spans="1:3" ht="15.75" thickBot="1">
      <c r="A2675" s="1"/>
      <c r="B2675" s="1"/>
      <c r="C2675" s="1"/>
    </row>
    <row r="2676" spans="1:3" ht="15.75" thickBot="1">
      <c r="A2676" s="1"/>
      <c r="B2676" s="1"/>
      <c r="C2676" s="1"/>
    </row>
    <row r="2677" spans="1:3" ht="15.75" thickBot="1">
      <c r="A2677" s="1"/>
      <c r="B2677" s="1"/>
      <c r="C2677" s="1"/>
    </row>
    <row r="2678" spans="1:3" ht="15.75" thickBot="1">
      <c r="A2678" s="1"/>
      <c r="B2678" s="1"/>
      <c r="C2678" s="1"/>
    </row>
    <row r="2679" spans="1:3" ht="15.75" thickBot="1">
      <c r="A2679" s="1"/>
      <c r="B2679" s="1"/>
      <c r="C2679" s="1"/>
    </row>
    <row r="2680" spans="1:3" ht="15.75" thickBot="1">
      <c r="A2680" s="1"/>
      <c r="B2680" s="1"/>
      <c r="C2680" s="1"/>
    </row>
    <row r="2681" spans="1:3" ht="15.75" thickBot="1">
      <c r="A2681" s="1"/>
      <c r="B2681" s="1"/>
      <c r="C2681" s="1"/>
    </row>
    <row r="2682" spans="1:3" ht="15.75" thickBot="1">
      <c r="A2682" s="1"/>
      <c r="B2682" s="1"/>
      <c r="C2682" s="1"/>
    </row>
    <row r="2683" spans="1:3" ht="15.75" thickBot="1">
      <c r="A2683" s="1"/>
      <c r="B2683" s="1"/>
      <c r="C2683" s="1"/>
    </row>
    <row r="2684" spans="1:3" ht="15.75" thickBot="1">
      <c r="A2684" s="1"/>
      <c r="B2684" s="1"/>
      <c r="C2684" s="1"/>
    </row>
    <row r="2685" spans="1:3" ht="15.75" thickBot="1">
      <c r="A2685" s="1"/>
      <c r="B2685" s="1"/>
      <c r="C2685" s="1"/>
    </row>
    <row r="2686" spans="1:3" ht="15.75" thickBot="1">
      <c r="A2686" s="1"/>
      <c r="B2686" s="1"/>
      <c r="C2686" s="1"/>
    </row>
    <row r="2687" spans="1:3" ht="15.75" thickBot="1">
      <c r="A2687" s="1"/>
      <c r="B2687" s="1"/>
      <c r="C2687" s="1"/>
    </row>
    <row r="2688" spans="1:3" ht="15.75" thickBot="1">
      <c r="A2688" s="1"/>
      <c r="B2688" s="1"/>
      <c r="C2688" s="1"/>
    </row>
    <row r="2689" spans="1:3" ht="15.75" thickBot="1">
      <c r="A2689" s="1"/>
      <c r="B2689" s="1"/>
      <c r="C2689" s="1"/>
    </row>
    <row r="2690" spans="1:3" ht="15.75" thickBot="1">
      <c r="A2690" s="1"/>
      <c r="B2690" s="1"/>
      <c r="C2690" s="1"/>
    </row>
    <row r="2691" spans="1:3" ht="15.75" thickBot="1">
      <c r="A2691" s="1"/>
      <c r="B2691" s="1"/>
      <c r="C2691" s="1"/>
    </row>
    <row r="2692" spans="1:3" ht="15.75" thickBot="1">
      <c r="A2692" s="1"/>
      <c r="B2692" s="1"/>
      <c r="C2692" s="1"/>
    </row>
    <row r="2693" spans="1:3" ht="15.75" thickBot="1">
      <c r="A2693" s="1"/>
      <c r="B2693" s="1"/>
      <c r="C2693" s="1"/>
    </row>
    <row r="2694" spans="1:3" ht="15.75" thickBot="1">
      <c r="A2694" s="1"/>
      <c r="B2694" s="1"/>
      <c r="C2694" s="1"/>
    </row>
    <row r="2695" spans="1:3" ht="15.75" thickBot="1">
      <c r="A2695" s="1"/>
      <c r="B2695" s="1"/>
      <c r="C2695" s="1"/>
    </row>
    <row r="2696" spans="1:3" ht="15.75" thickBot="1">
      <c r="A2696" s="1"/>
      <c r="B2696" s="1"/>
      <c r="C2696" s="1"/>
    </row>
    <row r="2697" spans="1:3" ht="15.75" thickBot="1">
      <c r="A2697" s="1"/>
      <c r="B2697" s="1"/>
      <c r="C2697" s="1"/>
    </row>
    <row r="2698" spans="1:3" ht="15.75" thickBot="1">
      <c r="A2698" s="1"/>
      <c r="B2698" s="1"/>
      <c r="C2698" s="1"/>
    </row>
    <row r="2699" spans="1:3" ht="15.75" thickBot="1">
      <c r="A2699" s="1"/>
      <c r="B2699" s="1"/>
      <c r="C2699" s="1"/>
    </row>
    <row r="2700" spans="1:3" ht="15.75" thickBot="1">
      <c r="A2700" s="1"/>
      <c r="B2700" s="1"/>
      <c r="C2700" s="1"/>
    </row>
    <row r="2701" spans="1:3" ht="15.75" thickBot="1">
      <c r="A2701" s="1"/>
      <c r="B2701" s="1"/>
      <c r="C2701" s="1"/>
    </row>
    <row r="2702" spans="1:3" ht="15.75" thickBot="1">
      <c r="A2702" s="1"/>
      <c r="B2702" s="1"/>
      <c r="C2702" s="1"/>
    </row>
    <row r="2703" spans="1:3" ht="15.75" thickBot="1">
      <c r="A2703" s="1"/>
      <c r="B2703" s="1"/>
      <c r="C2703" s="1"/>
    </row>
    <row r="2704" spans="1:3" ht="15.75" thickBot="1">
      <c r="A2704" s="1"/>
      <c r="B2704" s="1"/>
      <c r="C2704" s="1"/>
    </row>
    <row r="2705" spans="1:3" ht="15.75" thickBot="1">
      <c r="A2705" s="1"/>
      <c r="B2705" s="1"/>
      <c r="C2705" s="1"/>
    </row>
    <row r="2706" spans="1:3" ht="15.75" thickBot="1">
      <c r="A2706" s="1"/>
      <c r="B2706" s="1"/>
      <c r="C2706" s="1"/>
    </row>
    <row r="2707" spans="1:3" ht="15.75" thickBot="1">
      <c r="A2707" s="1"/>
      <c r="B2707" s="1"/>
      <c r="C2707" s="1"/>
    </row>
    <row r="2708" spans="1:3" ht="15.75" thickBot="1">
      <c r="A2708" s="1"/>
      <c r="B2708" s="1"/>
      <c r="C2708" s="1"/>
    </row>
    <row r="2709" spans="1:3" ht="15.75" thickBot="1">
      <c r="A2709" s="1"/>
      <c r="B2709" s="1"/>
      <c r="C2709" s="1"/>
    </row>
    <row r="2710" spans="1:3" ht="15.75" thickBot="1">
      <c r="A2710" s="1"/>
      <c r="B2710" s="1"/>
      <c r="C2710" s="1"/>
    </row>
    <row r="2711" spans="1:3" ht="15.75" thickBot="1">
      <c r="A2711" s="1"/>
      <c r="B2711" s="1"/>
      <c r="C2711" s="1"/>
    </row>
    <row r="2712" spans="1:3" ht="15.75" thickBot="1">
      <c r="A2712" s="1"/>
      <c r="B2712" s="1"/>
      <c r="C2712" s="1"/>
    </row>
    <row r="2713" spans="1:3" ht="15.75" thickBot="1">
      <c r="A2713" s="1"/>
      <c r="B2713" s="1"/>
      <c r="C2713" s="1"/>
    </row>
    <row r="2714" spans="1:3" ht="15.75" thickBot="1">
      <c r="A2714" s="1"/>
      <c r="B2714" s="1"/>
      <c r="C2714" s="1"/>
    </row>
    <row r="2715" spans="1:3" ht="15.75" thickBot="1">
      <c r="A2715" s="1"/>
      <c r="B2715" s="1"/>
      <c r="C2715" s="1"/>
    </row>
    <row r="2716" spans="1:3" ht="15.75" thickBot="1">
      <c r="A2716" s="1"/>
      <c r="B2716" s="1"/>
      <c r="C2716" s="1"/>
    </row>
    <row r="2717" spans="1:3" ht="15.75" thickBot="1">
      <c r="A2717" s="1"/>
      <c r="B2717" s="1"/>
      <c r="C2717" s="1"/>
    </row>
    <row r="2718" spans="1:3" ht="15.75" thickBot="1">
      <c r="A2718" s="1"/>
      <c r="B2718" s="1"/>
      <c r="C2718" s="1"/>
    </row>
    <row r="2719" spans="1:3" ht="15.75" thickBot="1">
      <c r="A2719" s="1"/>
      <c r="B2719" s="1"/>
      <c r="C2719" s="1"/>
    </row>
    <row r="2720" spans="1:3" ht="15.75" thickBot="1">
      <c r="A2720" s="1"/>
      <c r="B2720" s="1"/>
      <c r="C2720" s="1"/>
    </row>
    <row r="2721" spans="1:3" ht="15.75" thickBot="1">
      <c r="A2721" s="1"/>
      <c r="B2721" s="1"/>
      <c r="C2721" s="1"/>
    </row>
    <row r="2722" spans="1:3" ht="15.75" thickBot="1">
      <c r="A2722" s="1"/>
      <c r="B2722" s="1"/>
      <c r="C2722" s="1"/>
    </row>
    <row r="2723" spans="1:3" ht="15.75" thickBot="1">
      <c r="A2723" s="1"/>
      <c r="B2723" s="1"/>
      <c r="C2723" s="1"/>
    </row>
    <row r="2724" spans="1:3" ht="15.75" thickBot="1">
      <c r="A2724" s="1"/>
      <c r="B2724" s="1"/>
      <c r="C2724" s="1"/>
    </row>
    <row r="2725" spans="1:3" ht="15.75" thickBot="1">
      <c r="A2725" s="1"/>
      <c r="B2725" s="1"/>
      <c r="C2725" s="1"/>
    </row>
    <row r="2726" spans="1:3" ht="15.75" thickBot="1">
      <c r="A2726" s="1"/>
      <c r="B2726" s="1"/>
      <c r="C2726" s="1"/>
    </row>
    <row r="2727" spans="1:3" ht="15.75" thickBot="1">
      <c r="A2727" s="1"/>
      <c r="B2727" s="1"/>
      <c r="C2727" s="1"/>
    </row>
    <row r="2728" spans="1:3" ht="15.75" thickBot="1">
      <c r="A2728" s="1"/>
      <c r="B2728" s="1"/>
      <c r="C2728" s="1"/>
    </row>
    <row r="2729" spans="1:3" ht="15.75" thickBot="1">
      <c r="A2729" s="1"/>
      <c r="B2729" s="1"/>
      <c r="C2729" s="1"/>
    </row>
    <row r="2730" spans="1:3" ht="15.75" thickBot="1">
      <c r="A2730" s="1"/>
      <c r="B2730" s="1"/>
      <c r="C2730" s="1"/>
    </row>
    <row r="2731" spans="1:3" ht="15.75" thickBot="1">
      <c r="A2731" s="1"/>
      <c r="B2731" s="1"/>
      <c r="C2731" s="1"/>
    </row>
    <row r="2732" spans="1:3" ht="15.75" thickBot="1">
      <c r="A2732" s="1"/>
      <c r="B2732" s="1"/>
      <c r="C2732" s="1"/>
    </row>
    <row r="2733" spans="1:3" ht="15.75" thickBot="1">
      <c r="A2733" s="1"/>
      <c r="B2733" s="1"/>
      <c r="C2733" s="1"/>
    </row>
    <row r="2734" spans="1:3" ht="15.75" thickBot="1">
      <c r="A2734" s="1"/>
      <c r="B2734" s="1"/>
      <c r="C2734" s="1"/>
    </row>
    <row r="2735" spans="1:3" ht="15.75" thickBot="1">
      <c r="A2735" s="1"/>
      <c r="B2735" s="1"/>
      <c r="C2735" s="1"/>
    </row>
    <row r="2736" spans="1:3" ht="15.75" thickBot="1">
      <c r="A2736" s="1"/>
      <c r="B2736" s="1"/>
      <c r="C2736" s="1"/>
    </row>
    <row r="2737" spans="1:3" ht="15.75" thickBot="1">
      <c r="A2737" s="1"/>
      <c r="B2737" s="1"/>
      <c r="C2737" s="1"/>
    </row>
    <row r="2738" spans="1:3" ht="15.75" thickBot="1">
      <c r="A2738" s="1"/>
      <c r="B2738" s="1"/>
      <c r="C2738" s="1"/>
    </row>
    <row r="2739" spans="1:3" ht="15.75" thickBot="1">
      <c r="A2739" s="1"/>
      <c r="B2739" s="1"/>
      <c r="C2739" s="1"/>
    </row>
    <row r="2740" spans="1:3" ht="15.75" thickBot="1">
      <c r="A2740" s="1"/>
      <c r="B2740" s="1"/>
      <c r="C2740" s="1"/>
    </row>
    <row r="2741" spans="1:3" ht="15.75" thickBot="1">
      <c r="A2741" s="1"/>
      <c r="B2741" s="1"/>
      <c r="C2741" s="1"/>
    </row>
    <row r="2742" spans="1:3" ht="15.75" thickBot="1">
      <c r="A2742" s="1"/>
      <c r="B2742" s="1"/>
      <c r="C2742" s="1"/>
    </row>
    <row r="2743" spans="1:3" ht="15.75" thickBot="1">
      <c r="A2743" s="1"/>
      <c r="B2743" s="1"/>
      <c r="C2743" s="1"/>
    </row>
    <row r="2744" spans="1:3" ht="15.75" thickBot="1">
      <c r="A2744" s="1"/>
      <c r="B2744" s="1"/>
      <c r="C2744" s="1"/>
    </row>
    <row r="2745" spans="1:3" ht="15.75" thickBot="1">
      <c r="A2745" s="1"/>
      <c r="B2745" s="1"/>
      <c r="C2745" s="1"/>
    </row>
    <row r="2746" spans="1:3" ht="15.75" thickBot="1">
      <c r="A2746" s="1"/>
      <c r="B2746" s="1"/>
      <c r="C2746" s="1"/>
    </row>
    <row r="2747" spans="1:3" ht="15.75" thickBot="1">
      <c r="A2747" s="1"/>
      <c r="B2747" s="1"/>
      <c r="C2747" s="1"/>
    </row>
    <row r="2748" spans="1:3" ht="15.75" thickBot="1">
      <c r="A2748" s="1"/>
      <c r="B2748" s="1"/>
      <c r="C2748" s="1"/>
    </row>
    <row r="2749" spans="1:3" ht="15.75" thickBot="1">
      <c r="A2749" s="1"/>
      <c r="B2749" s="1"/>
      <c r="C2749" s="1"/>
    </row>
    <row r="2750" spans="1:3" ht="15.75" thickBot="1">
      <c r="A2750" s="1"/>
      <c r="B2750" s="1"/>
      <c r="C2750" s="1"/>
    </row>
    <row r="2751" spans="1:3" ht="15.75" thickBot="1">
      <c r="A2751" s="1"/>
      <c r="B2751" s="1"/>
      <c r="C2751" s="1"/>
    </row>
    <row r="2752" spans="1:3" ht="15.75" thickBot="1">
      <c r="A2752" s="1"/>
      <c r="B2752" s="1"/>
      <c r="C2752" s="1"/>
    </row>
    <row r="2753" spans="1:3" ht="15.75" thickBot="1">
      <c r="A2753" s="1"/>
      <c r="B2753" s="1"/>
      <c r="C2753" s="1"/>
    </row>
    <row r="2754" spans="1:3" ht="15.75" thickBot="1">
      <c r="A2754" s="1"/>
      <c r="B2754" s="1"/>
      <c r="C2754" s="1"/>
    </row>
    <row r="2755" spans="1:3" ht="15.75" thickBot="1">
      <c r="A2755" s="1"/>
      <c r="B2755" s="1"/>
      <c r="C2755" s="1"/>
    </row>
    <row r="2756" spans="1:3" ht="15.75" thickBot="1">
      <c r="A2756" s="1"/>
      <c r="B2756" s="1"/>
      <c r="C2756" s="1"/>
    </row>
    <row r="2757" spans="1:3" ht="15.75" thickBot="1">
      <c r="A2757" s="1"/>
      <c r="B2757" s="1"/>
      <c r="C2757" s="1"/>
    </row>
    <row r="2758" spans="1:3" ht="15.75" thickBot="1">
      <c r="A2758" s="1"/>
      <c r="B2758" s="1"/>
      <c r="C2758" s="1"/>
    </row>
    <row r="2759" spans="1:3" ht="15.75" thickBot="1">
      <c r="A2759" s="1"/>
      <c r="B2759" s="1"/>
      <c r="C2759" s="1"/>
    </row>
    <row r="2760" spans="1:3" ht="15.75" thickBot="1">
      <c r="A2760" s="1"/>
      <c r="B2760" s="1"/>
      <c r="C2760" s="1"/>
    </row>
    <row r="2761" spans="1:3" ht="15.75" thickBot="1">
      <c r="A2761" s="1"/>
      <c r="B2761" s="1"/>
      <c r="C2761" s="1"/>
    </row>
    <row r="2762" spans="1:3" ht="15.75" thickBot="1">
      <c r="A2762" s="1"/>
      <c r="B2762" s="1"/>
      <c r="C2762" s="1"/>
    </row>
    <row r="2763" spans="1:3" ht="15.75" thickBot="1">
      <c r="A2763" s="1"/>
      <c r="B2763" s="1"/>
      <c r="C2763" s="1"/>
    </row>
    <row r="2764" spans="1:3" ht="15.75" thickBot="1">
      <c r="A2764" s="1"/>
      <c r="B2764" s="1"/>
      <c r="C2764" s="1"/>
    </row>
    <row r="2765" spans="1:3" ht="15.75" thickBot="1">
      <c r="A2765" s="1"/>
      <c r="B2765" s="1"/>
      <c r="C2765" s="1"/>
    </row>
    <row r="2766" spans="1:3" ht="15.75" thickBot="1">
      <c r="A2766" s="1"/>
      <c r="B2766" s="1"/>
      <c r="C2766" s="1"/>
    </row>
    <row r="2767" spans="1:3" ht="15.75" thickBot="1">
      <c r="A2767" s="1"/>
      <c r="B2767" s="1"/>
      <c r="C2767" s="1"/>
    </row>
    <row r="2768" spans="1:3" ht="15.75" thickBot="1">
      <c r="A2768" s="1"/>
      <c r="B2768" s="1"/>
      <c r="C2768" s="1"/>
    </row>
    <row r="2769" spans="1:3" ht="15.75" thickBot="1">
      <c r="A2769" s="1"/>
      <c r="B2769" s="1"/>
      <c r="C2769" s="1"/>
    </row>
    <row r="2770" spans="1:3" ht="15.75" thickBot="1">
      <c r="A2770" s="1"/>
      <c r="B2770" s="1"/>
      <c r="C2770" s="1"/>
    </row>
    <row r="2771" spans="1:3" ht="15.75" thickBot="1">
      <c r="A2771" s="1"/>
      <c r="B2771" s="1"/>
      <c r="C2771" s="1"/>
    </row>
    <row r="2772" spans="1:3" ht="15.75" thickBot="1">
      <c r="A2772" s="1"/>
      <c r="B2772" s="1"/>
      <c r="C2772" s="1"/>
    </row>
    <row r="2773" spans="1:3" ht="15.75" thickBot="1">
      <c r="A2773" s="1"/>
      <c r="B2773" s="1"/>
      <c r="C2773" s="1"/>
    </row>
    <row r="2774" spans="1:3" ht="15.75" thickBot="1">
      <c r="A2774" s="1"/>
      <c r="B2774" s="1"/>
      <c r="C2774" s="1"/>
    </row>
    <row r="2775" spans="1:3" ht="15.75" thickBot="1">
      <c r="A2775" s="1"/>
      <c r="B2775" s="1"/>
      <c r="C2775" s="1"/>
    </row>
    <row r="2776" spans="1:3" ht="15.75" thickBot="1">
      <c r="A2776" s="1"/>
      <c r="B2776" s="1"/>
      <c r="C2776" s="1"/>
    </row>
    <row r="2777" spans="1:3" ht="15.75" thickBot="1">
      <c r="A2777" s="1"/>
      <c r="B2777" s="1"/>
      <c r="C2777" s="1"/>
    </row>
    <row r="2778" spans="1:3" ht="15.75" thickBot="1">
      <c r="A2778" s="1"/>
      <c r="B2778" s="1"/>
      <c r="C2778" s="1"/>
    </row>
    <row r="2779" spans="1:3" ht="15.75" thickBot="1">
      <c r="A2779" s="1"/>
      <c r="B2779" s="1"/>
      <c r="C2779" s="1"/>
    </row>
    <row r="2780" spans="1:3" ht="15.75" thickBot="1">
      <c r="A2780" s="1"/>
      <c r="B2780" s="1"/>
      <c r="C2780" s="1"/>
    </row>
    <row r="2781" spans="1:3" ht="15.75" thickBot="1">
      <c r="A2781" s="1"/>
      <c r="B2781" s="1"/>
      <c r="C2781" s="1"/>
    </row>
    <row r="2782" spans="1:3" ht="15.75" thickBot="1">
      <c r="A2782" s="1"/>
      <c r="B2782" s="1"/>
      <c r="C2782" s="1"/>
    </row>
    <row r="2783" spans="1:3" ht="15.75" thickBot="1">
      <c r="A2783" s="1"/>
      <c r="B2783" s="1"/>
      <c r="C2783" s="1"/>
    </row>
    <row r="2784" spans="1:3" ht="15.75" thickBot="1">
      <c r="A2784" s="1"/>
      <c r="B2784" s="1"/>
      <c r="C2784" s="1"/>
    </row>
    <row r="2785" spans="1:3" ht="15.75" thickBot="1">
      <c r="A2785" s="1"/>
      <c r="B2785" s="1"/>
      <c r="C2785" s="1"/>
    </row>
    <row r="2786" spans="1:3" ht="15.75" thickBot="1">
      <c r="A2786" s="1"/>
      <c r="B2786" s="1"/>
      <c r="C2786" s="1"/>
    </row>
    <row r="2787" spans="1:3" ht="15.75" thickBot="1">
      <c r="A2787" s="1"/>
      <c r="B2787" s="1"/>
      <c r="C2787" s="1"/>
    </row>
    <row r="2788" spans="1:3" ht="15.75" thickBot="1">
      <c r="A2788" s="1"/>
      <c r="B2788" s="1"/>
      <c r="C2788" s="1"/>
    </row>
    <row r="2789" spans="1:3" ht="15.75" thickBot="1">
      <c r="A2789" s="1"/>
      <c r="B2789" s="1"/>
      <c r="C2789" s="1"/>
    </row>
    <row r="2790" spans="1:3" ht="15.75" thickBot="1">
      <c r="A2790" s="1"/>
      <c r="B2790" s="1"/>
      <c r="C2790" s="1"/>
    </row>
    <row r="2791" spans="1:3" ht="15.75" thickBot="1">
      <c r="A2791" s="1"/>
      <c r="B2791" s="1"/>
      <c r="C2791" s="1"/>
    </row>
    <row r="2792" spans="1:3" ht="15.75" thickBot="1">
      <c r="A2792" s="1"/>
      <c r="B2792" s="1"/>
      <c r="C2792" s="1"/>
    </row>
    <row r="2793" spans="1:3" ht="15.75" thickBot="1">
      <c r="A2793" s="1"/>
      <c r="B2793" s="1"/>
      <c r="C2793" s="1"/>
    </row>
    <row r="2794" spans="1:3" ht="15.75" thickBot="1">
      <c r="A2794" s="1"/>
      <c r="B2794" s="1"/>
      <c r="C2794" s="1"/>
    </row>
    <row r="2795" spans="1:3" ht="15.75" thickBot="1">
      <c r="A2795" s="1"/>
      <c r="B2795" s="1"/>
      <c r="C2795" s="1"/>
    </row>
    <row r="2796" spans="1:3" ht="15.75" thickBot="1">
      <c r="A2796" s="1"/>
      <c r="B2796" s="1"/>
      <c r="C2796" s="1"/>
    </row>
    <row r="2797" spans="1:3" ht="15.75" thickBot="1">
      <c r="A2797" s="1"/>
      <c r="B2797" s="1"/>
      <c r="C2797" s="1"/>
    </row>
    <row r="2798" spans="1:3" ht="15.75" thickBot="1">
      <c r="A2798" s="1"/>
      <c r="B2798" s="1"/>
      <c r="C2798" s="1"/>
    </row>
    <row r="2799" spans="1:3" ht="15.75" thickBot="1">
      <c r="A2799" s="1"/>
      <c r="B2799" s="1"/>
      <c r="C2799" s="1"/>
    </row>
    <row r="2800" spans="1:3" ht="15.75" thickBot="1">
      <c r="A2800" s="1"/>
      <c r="B2800" s="1"/>
      <c r="C2800" s="1"/>
    </row>
    <row r="2801" spans="1:3" ht="15.75" thickBot="1">
      <c r="A2801" s="1"/>
      <c r="B2801" s="1"/>
      <c r="C2801" s="1"/>
    </row>
    <row r="2802" spans="1:3" ht="15.75" thickBot="1">
      <c r="A2802" s="1"/>
      <c r="B2802" s="1"/>
      <c r="C2802" s="1"/>
    </row>
    <row r="2803" spans="1:3" ht="15.75" thickBot="1">
      <c r="A2803" s="1"/>
      <c r="B2803" s="1"/>
      <c r="C2803" s="1"/>
    </row>
    <row r="2804" spans="1:3" ht="15.75" thickBot="1">
      <c r="A2804" s="1"/>
      <c r="B2804" s="1"/>
      <c r="C2804" s="1"/>
    </row>
    <row r="2805" spans="1:3" ht="15.75" thickBot="1">
      <c r="A2805" s="1"/>
      <c r="B2805" s="1"/>
      <c r="C2805" s="1"/>
    </row>
    <row r="2806" spans="1:3" ht="15.75" thickBot="1">
      <c r="A2806" s="1"/>
      <c r="B2806" s="1"/>
      <c r="C2806" s="1"/>
    </row>
    <row r="2807" spans="1:3" ht="15.75" thickBot="1">
      <c r="A2807" s="1"/>
      <c r="B2807" s="1"/>
      <c r="C2807" s="1"/>
    </row>
    <row r="2808" spans="1:3" ht="15.75" thickBot="1">
      <c r="A2808" s="1"/>
      <c r="B2808" s="1"/>
      <c r="C2808" s="1"/>
    </row>
    <row r="2809" spans="1:3" ht="15.75" thickBot="1">
      <c r="A2809" s="1"/>
      <c r="B2809" s="1"/>
      <c r="C2809" s="1"/>
    </row>
    <row r="2810" spans="1:3" ht="15.75" thickBot="1">
      <c r="A2810" s="1"/>
      <c r="B2810" s="1"/>
      <c r="C2810" s="1"/>
    </row>
    <row r="2811" spans="1:3" ht="15.75" thickBot="1">
      <c r="A2811" s="1"/>
      <c r="B2811" s="1"/>
      <c r="C2811" s="1"/>
    </row>
    <row r="2812" spans="1:3" ht="15.75" thickBot="1">
      <c r="A2812" s="1"/>
      <c r="B2812" s="1"/>
      <c r="C2812" s="1"/>
    </row>
    <row r="2813" spans="1:3" ht="15.75" thickBot="1">
      <c r="A2813" s="1"/>
      <c r="B2813" s="1"/>
      <c r="C2813" s="1"/>
    </row>
    <row r="2814" spans="1:3" ht="15.75" thickBot="1">
      <c r="A2814" s="1"/>
      <c r="B2814" s="1"/>
      <c r="C2814" s="1"/>
    </row>
    <row r="2815" spans="1:3" ht="15.75" thickBot="1">
      <c r="A2815" s="1"/>
      <c r="B2815" s="1"/>
      <c r="C2815" s="1"/>
    </row>
    <row r="2816" spans="1:3" ht="15.75" thickBot="1">
      <c r="A2816" s="1"/>
      <c r="B2816" s="1"/>
      <c r="C2816" s="1"/>
    </row>
    <row r="2817" spans="1:3" ht="15.75" thickBot="1">
      <c r="A2817" s="1"/>
      <c r="B2817" s="1"/>
      <c r="C2817" s="1"/>
    </row>
    <row r="2818" spans="1:3" ht="15.75" thickBot="1">
      <c r="A2818" s="1"/>
      <c r="B2818" s="1"/>
      <c r="C2818" s="1"/>
    </row>
    <row r="2819" spans="1:3" ht="15.75" thickBot="1">
      <c r="A2819" s="1"/>
      <c r="B2819" s="1"/>
      <c r="C2819" s="1"/>
    </row>
    <row r="2820" spans="1:3" ht="15.75" thickBot="1">
      <c r="A2820" s="1"/>
      <c r="B2820" s="1"/>
      <c r="C2820" s="1"/>
    </row>
    <row r="2821" spans="1:3" ht="15.75" thickBot="1">
      <c r="A2821" s="1"/>
      <c r="B2821" s="1"/>
      <c r="C2821" s="1"/>
    </row>
    <row r="2822" spans="1:3" ht="15.75" thickBot="1">
      <c r="A2822" s="1"/>
      <c r="B2822" s="1"/>
      <c r="C2822" s="1"/>
    </row>
    <row r="2823" spans="1:3" ht="15.75" thickBot="1">
      <c r="A2823" s="1"/>
      <c r="B2823" s="1"/>
      <c r="C2823" s="1"/>
    </row>
    <row r="2824" spans="1:3" ht="15.75" thickBot="1">
      <c r="A2824" s="1"/>
      <c r="B2824" s="1"/>
      <c r="C2824" s="1"/>
    </row>
    <row r="2825" spans="1:3" ht="15.75" thickBot="1">
      <c r="A2825" s="1"/>
      <c r="B2825" s="1"/>
      <c r="C2825" s="1"/>
    </row>
    <row r="2826" spans="1:3" ht="15.75" thickBot="1">
      <c r="A2826" s="1"/>
      <c r="B2826" s="1"/>
      <c r="C2826" s="1"/>
    </row>
    <row r="2827" spans="1:3" ht="15.75" thickBot="1">
      <c r="A2827" s="1"/>
      <c r="B2827" s="1"/>
      <c r="C2827" s="1"/>
    </row>
    <row r="2828" spans="1:3" ht="15.75" thickBot="1">
      <c r="A2828" s="1"/>
      <c r="B2828" s="1"/>
      <c r="C2828" s="1"/>
    </row>
    <row r="2829" spans="1:3" ht="15.75" thickBot="1">
      <c r="A2829" s="1"/>
      <c r="B2829" s="1"/>
      <c r="C2829" s="1"/>
    </row>
    <row r="2830" spans="1:3" ht="15.75" thickBot="1">
      <c r="A2830" s="1"/>
      <c r="B2830" s="1"/>
      <c r="C2830" s="1"/>
    </row>
    <row r="2831" spans="1:3" ht="15.75" thickBot="1">
      <c r="A2831" s="1"/>
      <c r="B2831" s="1"/>
      <c r="C2831" s="1"/>
    </row>
    <row r="2832" spans="1:3" ht="15.75" thickBot="1">
      <c r="A2832" s="1"/>
      <c r="B2832" s="1"/>
      <c r="C2832" s="1"/>
    </row>
    <row r="2833" spans="1:3" ht="15.75" thickBot="1">
      <c r="A2833" s="1"/>
      <c r="B2833" s="1"/>
      <c r="C2833" s="1"/>
    </row>
    <row r="2834" spans="1:3" ht="15.75" thickBot="1">
      <c r="A2834" s="1"/>
      <c r="B2834" s="1"/>
      <c r="C2834" s="1"/>
    </row>
    <row r="2835" spans="1:3" ht="15.75" thickBot="1">
      <c r="A2835" s="1"/>
      <c r="B2835" s="1"/>
      <c r="C2835" s="1"/>
    </row>
    <row r="2836" spans="1:3" ht="15.75" thickBot="1">
      <c r="A2836" s="1"/>
      <c r="B2836" s="1"/>
      <c r="C2836" s="1"/>
    </row>
    <row r="2837" spans="1:3" ht="15.75" thickBot="1">
      <c r="A2837" s="1"/>
      <c r="B2837" s="1"/>
      <c r="C2837" s="1"/>
    </row>
    <row r="2838" spans="1:3" ht="15.75" thickBot="1">
      <c r="A2838" s="1"/>
      <c r="B2838" s="1"/>
      <c r="C2838" s="1"/>
    </row>
    <row r="2839" spans="1:3" ht="15.75" thickBot="1">
      <c r="A2839" s="1"/>
      <c r="B2839" s="1"/>
      <c r="C2839" s="1"/>
    </row>
    <row r="2840" spans="1:3" ht="15.75" thickBot="1">
      <c r="A2840" s="1"/>
      <c r="B2840" s="1"/>
      <c r="C2840" s="1"/>
    </row>
    <row r="2841" spans="1:3" ht="15.75" thickBot="1">
      <c r="A2841" s="1"/>
      <c r="B2841" s="1"/>
      <c r="C2841" s="1"/>
    </row>
    <row r="2842" spans="1:3" ht="15.75" thickBot="1">
      <c r="A2842" s="1"/>
      <c r="B2842" s="1"/>
      <c r="C2842" s="1"/>
    </row>
    <row r="2843" spans="1:3" ht="15.75" thickBot="1">
      <c r="A2843" s="1"/>
      <c r="B2843" s="1"/>
      <c r="C2843" s="1"/>
    </row>
    <row r="2844" spans="1:3" ht="15.75" thickBot="1">
      <c r="A2844" s="1"/>
      <c r="B2844" s="1"/>
      <c r="C2844" s="1"/>
    </row>
    <row r="2845" spans="1:3" ht="15.75" thickBot="1">
      <c r="A2845" s="1"/>
      <c r="B2845" s="1"/>
      <c r="C2845" s="1"/>
    </row>
    <row r="2846" spans="1:3" ht="15.75" thickBot="1">
      <c r="A2846" s="1"/>
      <c r="B2846" s="1"/>
      <c r="C2846" s="1"/>
    </row>
    <row r="2847" spans="1:3" ht="15.75" thickBot="1">
      <c r="A2847" s="1"/>
      <c r="B2847" s="1"/>
      <c r="C2847" s="1"/>
    </row>
    <row r="2848" spans="1:3" ht="15.75" thickBot="1">
      <c r="A2848" s="1"/>
      <c r="B2848" s="1"/>
      <c r="C2848" s="1"/>
    </row>
    <row r="2849" spans="1:3" ht="15.75" thickBot="1">
      <c r="A2849" s="1"/>
      <c r="B2849" s="1"/>
      <c r="C2849" s="1"/>
    </row>
    <row r="2850" spans="1:3" ht="15.75" thickBot="1">
      <c r="A2850" s="1"/>
      <c r="B2850" s="1"/>
      <c r="C2850" s="1"/>
    </row>
    <row r="2851" spans="1:3" ht="15.75" thickBot="1">
      <c r="A2851" s="1"/>
      <c r="B2851" s="1"/>
      <c r="C2851" s="1"/>
    </row>
    <row r="2852" spans="1:3" ht="15.75" thickBot="1">
      <c r="A2852" s="1"/>
      <c r="B2852" s="1"/>
      <c r="C2852" s="1"/>
    </row>
    <row r="2853" spans="1:3" ht="15.75" thickBot="1">
      <c r="A2853" s="1"/>
      <c r="B2853" s="1"/>
      <c r="C2853" s="1"/>
    </row>
    <row r="2854" spans="1:3" ht="15.75" thickBot="1">
      <c r="A2854" s="1"/>
      <c r="B2854" s="1"/>
      <c r="C2854" s="1"/>
    </row>
    <row r="2855" spans="1:3" ht="15.75" thickBot="1">
      <c r="A2855" s="1"/>
      <c r="B2855" s="1"/>
      <c r="C2855" s="1"/>
    </row>
    <row r="2856" spans="1:3" ht="15.75" thickBot="1">
      <c r="A2856" s="1"/>
      <c r="B2856" s="1"/>
      <c r="C2856" s="1"/>
    </row>
    <row r="2857" spans="1:3" ht="15.75" thickBot="1">
      <c r="A2857" s="1"/>
      <c r="B2857" s="1"/>
      <c r="C2857" s="1"/>
    </row>
    <row r="2858" spans="1:3" ht="15.75" thickBot="1">
      <c r="A2858" s="1"/>
      <c r="B2858" s="1"/>
      <c r="C2858" s="1"/>
    </row>
    <row r="2859" spans="1:3" ht="15.75" thickBot="1">
      <c r="A2859" s="1"/>
      <c r="B2859" s="1"/>
      <c r="C2859" s="1"/>
    </row>
    <row r="2860" spans="1:3" ht="15.75" thickBot="1">
      <c r="A2860" s="1"/>
      <c r="B2860" s="1"/>
      <c r="C2860" s="1"/>
    </row>
    <row r="2861" spans="1:3" ht="15.75" thickBot="1">
      <c r="A2861" s="1"/>
      <c r="B2861" s="1"/>
      <c r="C2861" s="1"/>
    </row>
    <row r="2862" spans="1:3" ht="15.75" thickBot="1">
      <c r="A2862" s="1"/>
      <c r="B2862" s="1"/>
      <c r="C2862" s="1"/>
    </row>
    <row r="2863" spans="1:3" ht="15.75" thickBot="1">
      <c r="A2863" s="1"/>
      <c r="B2863" s="1"/>
      <c r="C2863" s="1"/>
    </row>
    <row r="2864" spans="1:3" ht="15.75" thickBot="1">
      <c r="A2864" s="1"/>
      <c r="B2864" s="1"/>
      <c r="C2864" s="1"/>
    </row>
    <row r="2865" spans="1:3" ht="15.75" thickBot="1">
      <c r="A2865" s="1"/>
      <c r="B2865" s="1"/>
      <c r="C2865" s="1"/>
    </row>
    <row r="2866" spans="1:3" ht="15.75" thickBot="1">
      <c r="A2866" s="1"/>
      <c r="B2866" s="1"/>
      <c r="C2866" s="1"/>
    </row>
    <row r="2867" spans="1:3" ht="15.75" thickBot="1">
      <c r="A2867" s="1"/>
      <c r="B2867" s="1"/>
      <c r="C2867" s="1"/>
    </row>
    <row r="2868" spans="1:3" ht="15.75" thickBot="1">
      <c r="A2868" s="1"/>
      <c r="B2868" s="1"/>
      <c r="C2868" s="1"/>
    </row>
    <row r="2869" spans="1:3" ht="15.75" thickBot="1">
      <c r="A2869" s="1"/>
      <c r="B2869" s="1"/>
      <c r="C2869" s="1"/>
    </row>
    <row r="2870" spans="1:3" ht="15.75" thickBot="1">
      <c r="A2870" s="1"/>
      <c r="B2870" s="1"/>
      <c r="C2870" s="1"/>
    </row>
    <row r="2871" spans="1:3" ht="15.75" thickBot="1">
      <c r="A2871" s="1"/>
      <c r="B2871" s="1"/>
      <c r="C2871" s="1"/>
    </row>
    <row r="2872" spans="1:3" ht="15.75" thickBot="1">
      <c r="A2872" s="1"/>
      <c r="B2872" s="1"/>
      <c r="C2872" s="1"/>
    </row>
    <row r="2873" spans="1:3" ht="15.75" thickBot="1">
      <c r="A2873" s="1"/>
      <c r="B2873" s="1"/>
      <c r="C2873" s="1"/>
    </row>
    <row r="2874" spans="1:3" ht="15.75" thickBot="1">
      <c r="A2874" s="1"/>
      <c r="B2874" s="1"/>
      <c r="C2874" s="1"/>
    </row>
    <row r="2875" spans="1:3" ht="15.75" thickBot="1">
      <c r="A2875" s="1"/>
      <c r="B2875" s="1"/>
      <c r="C2875" s="1"/>
    </row>
    <row r="2876" spans="1:3" ht="15.75" thickBot="1">
      <c r="A2876" s="1"/>
      <c r="B2876" s="1"/>
      <c r="C2876" s="1"/>
    </row>
    <row r="2877" spans="1:3" ht="15.75" thickBot="1">
      <c r="A2877" s="1"/>
      <c r="B2877" s="1"/>
      <c r="C2877" s="1"/>
    </row>
    <row r="2878" spans="1:3" ht="15.75" thickBot="1">
      <c r="A2878" s="1"/>
      <c r="B2878" s="1"/>
      <c r="C2878" s="1"/>
    </row>
    <row r="2879" spans="1:3" ht="15.75" thickBot="1">
      <c r="A2879" s="1"/>
      <c r="B2879" s="1"/>
      <c r="C2879" s="1"/>
    </row>
    <row r="2880" spans="1:3" ht="15.75" thickBot="1">
      <c r="A2880" s="1"/>
      <c r="B2880" s="1"/>
      <c r="C2880" s="1"/>
    </row>
    <row r="2881" spans="1:3" ht="15.75" thickBot="1">
      <c r="A2881" s="1"/>
      <c r="B2881" s="1"/>
      <c r="C2881" s="1"/>
    </row>
    <row r="2882" spans="1:3" ht="15.75" thickBot="1">
      <c r="A2882" s="1"/>
      <c r="B2882" s="1"/>
      <c r="C2882" s="1"/>
    </row>
    <row r="2883" spans="1:3" ht="15.75" thickBot="1">
      <c r="A2883" s="1"/>
      <c r="B2883" s="1"/>
      <c r="C2883" s="1"/>
    </row>
    <row r="2884" spans="1:3" ht="15.75" thickBot="1">
      <c r="A2884" s="1"/>
      <c r="B2884" s="1"/>
      <c r="C2884" s="1"/>
    </row>
    <row r="2885" spans="1:3" ht="15.75" thickBot="1">
      <c r="A2885" s="1"/>
      <c r="B2885" s="1"/>
      <c r="C2885" s="1"/>
    </row>
    <row r="2886" spans="1:3" ht="15.75" thickBot="1">
      <c r="A2886" s="1"/>
      <c r="B2886" s="1"/>
      <c r="C2886" s="1"/>
    </row>
    <row r="2887" spans="1:3" ht="15.75" thickBot="1">
      <c r="A2887" s="1"/>
      <c r="B2887" s="1"/>
      <c r="C2887" s="1"/>
    </row>
    <row r="2888" spans="1:3" ht="15.75" thickBot="1">
      <c r="A2888" s="1"/>
      <c r="B2888" s="1"/>
      <c r="C2888" s="1"/>
    </row>
    <row r="2889" spans="1:3" ht="15.75" thickBot="1">
      <c r="A2889" s="1"/>
      <c r="B2889" s="1"/>
      <c r="C2889" s="1"/>
    </row>
    <row r="2890" spans="1:3" ht="15.75" thickBot="1">
      <c r="A2890" s="1"/>
      <c r="B2890" s="1"/>
      <c r="C2890" s="1"/>
    </row>
    <row r="2891" spans="1:3" ht="15.75" thickBot="1">
      <c r="A2891" s="1"/>
      <c r="B2891" s="1"/>
      <c r="C2891" s="1"/>
    </row>
    <row r="2892" spans="1:3" ht="15.75" thickBot="1">
      <c r="A2892" s="1"/>
      <c r="B2892" s="1"/>
      <c r="C2892" s="1"/>
    </row>
    <row r="2893" spans="1:3" ht="15.75" thickBot="1">
      <c r="A2893" s="1"/>
      <c r="B2893" s="1"/>
      <c r="C2893" s="1"/>
    </row>
    <row r="2894" spans="1:3" ht="15.75" thickBot="1">
      <c r="A2894" s="1"/>
      <c r="B2894" s="1"/>
      <c r="C2894" s="1"/>
    </row>
    <row r="2895" spans="1:3" ht="15.75" thickBot="1">
      <c r="A2895" s="1"/>
      <c r="B2895" s="1"/>
      <c r="C2895" s="1"/>
    </row>
    <row r="2896" spans="1:3" ht="15.75" thickBot="1">
      <c r="A2896" s="1"/>
      <c r="B2896" s="1"/>
      <c r="C2896" s="1"/>
    </row>
    <row r="2897" spans="1:3" ht="15.75" thickBot="1">
      <c r="A2897" s="1"/>
      <c r="B2897" s="1"/>
      <c r="C2897" s="1"/>
    </row>
    <row r="2898" spans="1:3" ht="15.75" thickBot="1">
      <c r="A2898" s="1"/>
      <c r="B2898" s="1"/>
      <c r="C2898" s="1"/>
    </row>
    <row r="2899" spans="1:3" ht="15.75" thickBot="1">
      <c r="A2899" s="1"/>
      <c r="B2899" s="1"/>
      <c r="C2899" s="1"/>
    </row>
    <row r="2900" spans="1:3" ht="15.75" thickBot="1">
      <c r="A2900" s="1"/>
      <c r="B2900" s="1"/>
      <c r="C2900" s="1"/>
    </row>
    <row r="2901" spans="1:3" ht="15.75" thickBot="1">
      <c r="A2901" s="1"/>
      <c r="B2901" s="1"/>
      <c r="C2901" s="1"/>
    </row>
    <row r="2902" spans="1:3" ht="15.75" thickBot="1">
      <c r="A2902" s="1"/>
      <c r="B2902" s="1"/>
      <c r="C2902" s="1"/>
    </row>
    <row r="2903" spans="1:3" ht="15.75" thickBot="1">
      <c r="A2903" s="1"/>
      <c r="B2903" s="1"/>
      <c r="C2903" s="1"/>
    </row>
    <row r="2904" spans="1:3" ht="15.75" thickBot="1">
      <c r="A2904" s="1"/>
      <c r="B2904" s="1"/>
      <c r="C2904" s="1"/>
    </row>
    <row r="2905" spans="1:3" ht="15.75" thickBot="1">
      <c r="A2905" s="1"/>
      <c r="B2905" s="1"/>
      <c r="C2905" s="1"/>
    </row>
    <row r="2906" spans="1:3" ht="15.75" thickBot="1">
      <c r="A2906" s="1"/>
      <c r="B2906" s="1"/>
      <c r="C2906" s="1"/>
    </row>
    <row r="2907" spans="1:3" ht="15.75" thickBot="1">
      <c r="A2907" s="1"/>
      <c r="B2907" s="1"/>
      <c r="C2907" s="1"/>
    </row>
    <row r="2908" spans="1:3" ht="15.75" thickBot="1">
      <c r="A2908" s="1"/>
      <c r="B2908" s="1"/>
      <c r="C2908" s="1"/>
    </row>
    <row r="2909" spans="1:3" ht="15.75" thickBot="1">
      <c r="A2909" s="1"/>
      <c r="B2909" s="1"/>
      <c r="C2909" s="1"/>
    </row>
    <row r="2910" spans="1:3" ht="15.75" thickBot="1">
      <c r="A2910" s="1"/>
      <c r="B2910" s="1"/>
      <c r="C2910" s="1"/>
    </row>
    <row r="2911" spans="1:3" ht="15.75" thickBot="1">
      <c r="A2911" s="1"/>
      <c r="B2911" s="1"/>
      <c r="C2911" s="1"/>
    </row>
    <row r="2912" spans="1:3" ht="15.75" thickBot="1">
      <c r="A2912" s="1"/>
      <c r="B2912" s="1"/>
      <c r="C2912" s="1"/>
    </row>
    <row r="2913" spans="1:3" ht="15.75" thickBot="1">
      <c r="A2913" s="1"/>
      <c r="B2913" s="1"/>
      <c r="C2913" s="1"/>
    </row>
    <row r="2914" spans="1:3" ht="15.75" thickBot="1">
      <c r="A2914" s="1"/>
      <c r="B2914" s="1"/>
      <c r="C2914" s="1"/>
    </row>
    <row r="2915" spans="1:3" ht="15.75" thickBot="1">
      <c r="A2915" s="1"/>
      <c r="B2915" s="1"/>
      <c r="C2915" s="1"/>
    </row>
    <row r="2916" spans="1:3" ht="15.75" thickBot="1">
      <c r="A2916" s="1"/>
      <c r="B2916" s="1"/>
      <c r="C2916" s="1"/>
    </row>
    <row r="2917" spans="1:3" ht="15.75" thickBot="1">
      <c r="A2917" s="1"/>
      <c r="B2917" s="1"/>
      <c r="C2917" s="1"/>
    </row>
    <row r="2918" spans="1:3" ht="15.75" thickBot="1">
      <c r="A2918" s="1"/>
      <c r="B2918" s="1"/>
      <c r="C2918" s="1"/>
    </row>
    <row r="2919" spans="1:3" ht="15.75" thickBot="1">
      <c r="A2919" s="1"/>
      <c r="B2919" s="1"/>
      <c r="C2919" s="1"/>
    </row>
    <row r="2920" spans="1:3" ht="15.75" thickBot="1">
      <c r="A2920" s="1"/>
      <c r="B2920" s="1"/>
      <c r="C2920" s="1"/>
    </row>
    <row r="2921" spans="1:3" ht="15.75" thickBot="1">
      <c r="A2921" s="1"/>
      <c r="B2921" s="1"/>
      <c r="C2921" s="1"/>
    </row>
    <row r="2922" spans="1:3" ht="15.75" thickBot="1">
      <c r="A2922" s="1"/>
      <c r="B2922" s="1"/>
      <c r="C2922" s="1"/>
    </row>
    <row r="2923" spans="1:3" ht="15.75" thickBot="1">
      <c r="A2923" s="1"/>
      <c r="B2923" s="1"/>
      <c r="C2923" s="1"/>
    </row>
    <row r="2924" spans="1:3" ht="15.75" thickBot="1">
      <c r="A2924" s="1"/>
      <c r="B2924" s="1"/>
      <c r="C2924" s="1"/>
    </row>
    <row r="2925" spans="1:3" ht="15.75" thickBot="1">
      <c r="A2925" s="1"/>
      <c r="B2925" s="1"/>
      <c r="C2925" s="1"/>
    </row>
    <row r="2926" spans="1:3" ht="15.75" thickBot="1">
      <c r="A2926" s="1"/>
      <c r="B2926" s="1"/>
      <c r="C2926" s="1"/>
    </row>
    <row r="2927" spans="1:3" ht="15.75" thickBot="1">
      <c r="A2927" s="1"/>
      <c r="B2927" s="1"/>
      <c r="C2927" s="1"/>
    </row>
    <row r="2928" spans="1:3" ht="15.75" thickBot="1">
      <c r="A2928" s="1"/>
      <c r="B2928" s="1"/>
      <c r="C2928" s="1"/>
    </row>
    <row r="2929" spans="1:3" ht="15.75" thickBot="1">
      <c r="A2929" s="1"/>
      <c r="B2929" s="1"/>
      <c r="C2929" s="1"/>
    </row>
    <row r="2930" spans="1:3" ht="15.75" thickBot="1">
      <c r="A2930" s="1"/>
      <c r="B2930" s="1"/>
      <c r="C2930" s="1"/>
    </row>
    <row r="2931" spans="1:3" ht="15.75" thickBot="1">
      <c r="A2931" s="1"/>
      <c r="B2931" s="1"/>
      <c r="C2931" s="1"/>
    </row>
    <row r="2932" spans="1:3" ht="15.75" thickBot="1">
      <c r="A2932" s="1"/>
      <c r="B2932" s="1"/>
      <c r="C2932" s="1"/>
    </row>
    <row r="2933" spans="1:3" ht="15.75" thickBot="1">
      <c r="A2933" s="1"/>
      <c r="B2933" s="1"/>
      <c r="C2933" s="1"/>
    </row>
    <row r="2934" spans="1:3" ht="15.75" thickBot="1">
      <c r="A2934" s="1"/>
      <c r="B2934" s="1"/>
      <c r="C2934" s="1"/>
    </row>
    <row r="2935" spans="1:3" ht="15.75" thickBot="1">
      <c r="A2935" s="1"/>
      <c r="B2935" s="1"/>
      <c r="C2935" s="1"/>
    </row>
    <row r="2936" spans="1:3" ht="15.75" thickBot="1">
      <c r="A2936" s="1"/>
      <c r="B2936" s="1"/>
      <c r="C2936" s="1"/>
    </row>
    <row r="2937" spans="1:3" ht="15.75" thickBot="1">
      <c r="A2937" s="1"/>
      <c r="B2937" s="1"/>
      <c r="C2937" s="1"/>
    </row>
    <row r="2938" spans="1:3" ht="15.75" thickBot="1">
      <c r="A2938" s="1"/>
      <c r="B2938" s="1"/>
      <c r="C2938" s="1"/>
    </row>
    <row r="2939" spans="1:3" ht="15.75" thickBot="1">
      <c r="A2939" s="1"/>
      <c r="B2939" s="1"/>
      <c r="C2939" s="1"/>
    </row>
    <row r="2940" spans="1:3" ht="15.75" thickBot="1">
      <c r="A2940" s="1"/>
      <c r="B2940" s="1"/>
      <c r="C2940" s="1"/>
    </row>
    <row r="2941" spans="1:3" ht="15.75" thickBot="1">
      <c r="A2941" s="1"/>
      <c r="B2941" s="1"/>
      <c r="C2941" s="1"/>
    </row>
    <row r="2942" spans="1:3" ht="15.75" thickBot="1">
      <c r="A2942" s="1"/>
      <c r="B2942" s="1"/>
      <c r="C2942" s="1"/>
    </row>
    <row r="2943" spans="1:3" ht="15.75" thickBot="1">
      <c r="A2943" s="1"/>
      <c r="B2943" s="1"/>
      <c r="C2943" s="1"/>
    </row>
    <row r="2944" spans="1:3" ht="15.75" thickBot="1">
      <c r="A2944" s="1"/>
      <c r="B2944" s="1"/>
      <c r="C2944" s="1"/>
    </row>
    <row r="2945" spans="1:3" ht="15.75" thickBot="1">
      <c r="A2945" s="1"/>
      <c r="B2945" s="1"/>
      <c r="C2945" s="1"/>
    </row>
    <row r="2946" spans="1:3" ht="15.75" thickBot="1">
      <c r="A2946" s="1"/>
      <c r="B2946" s="1"/>
      <c r="C2946" s="1"/>
    </row>
    <row r="2947" spans="1:3" ht="15.75" thickBot="1">
      <c r="A2947" s="1"/>
      <c r="B2947" s="1"/>
      <c r="C2947" s="1"/>
    </row>
    <row r="2948" spans="1:3" ht="15.75" thickBot="1">
      <c r="A2948" s="1"/>
      <c r="B2948" s="1"/>
      <c r="C2948" s="1"/>
    </row>
    <row r="2949" spans="1:3" ht="15.75" thickBot="1">
      <c r="A2949" s="1"/>
      <c r="B2949" s="1"/>
      <c r="C2949" s="1"/>
    </row>
    <row r="2950" spans="1:3" ht="15.75" thickBot="1">
      <c r="A2950" s="1"/>
      <c r="B2950" s="1"/>
      <c r="C2950" s="1"/>
    </row>
    <row r="2951" spans="1:3" ht="15.75" thickBot="1">
      <c r="A2951" s="1"/>
      <c r="B2951" s="1"/>
      <c r="C2951" s="1"/>
    </row>
    <row r="2952" spans="1:3" ht="15.75" thickBot="1">
      <c r="A2952" s="1"/>
      <c r="B2952" s="1"/>
      <c r="C2952" s="1"/>
    </row>
    <row r="2953" spans="1:3" ht="15.75" thickBot="1">
      <c r="A2953" s="1"/>
      <c r="B2953" s="1"/>
      <c r="C2953" s="1"/>
    </row>
    <row r="2954" spans="1:3" ht="15.75" thickBot="1">
      <c r="A2954" s="1"/>
      <c r="B2954" s="1"/>
      <c r="C2954" s="1"/>
    </row>
    <row r="2955" spans="1:3" ht="15.75" thickBot="1">
      <c r="A2955" s="1"/>
      <c r="B2955" s="1"/>
      <c r="C2955" s="1"/>
    </row>
    <row r="2956" spans="1:3" ht="15.75" thickBot="1">
      <c r="A2956" s="1"/>
      <c r="B2956" s="1"/>
      <c r="C2956" s="1"/>
    </row>
    <row r="2957" spans="1:3" ht="15.75" thickBot="1">
      <c r="A2957" s="1"/>
      <c r="B2957" s="1"/>
      <c r="C2957" s="1"/>
    </row>
    <row r="2958" spans="1:3" ht="15.75" thickBot="1">
      <c r="A2958" s="1"/>
      <c r="B2958" s="1"/>
      <c r="C2958" s="1"/>
    </row>
    <row r="2959" spans="1:3" ht="15.75" thickBot="1">
      <c r="A2959" s="1"/>
      <c r="B2959" s="1"/>
      <c r="C2959" s="1"/>
    </row>
    <row r="2960" spans="1:3" ht="15.75" thickBot="1">
      <c r="A2960" s="1"/>
      <c r="B2960" s="1"/>
      <c r="C2960" s="1"/>
    </row>
    <row r="2961" spans="1:3" ht="15.75" thickBot="1">
      <c r="A2961" s="1"/>
      <c r="B2961" s="1"/>
      <c r="C2961" s="1"/>
    </row>
    <row r="2962" spans="1:3" ht="15.75" thickBot="1">
      <c r="A2962" s="1"/>
      <c r="B2962" s="1"/>
      <c r="C2962" s="1"/>
    </row>
    <row r="2963" spans="1:3" ht="15.75" thickBot="1">
      <c r="A2963" s="1"/>
      <c r="B2963" s="1"/>
      <c r="C2963" s="1"/>
    </row>
    <row r="2964" spans="1:3" ht="15.75" thickBot="1">
      <c r="A2964" s="1"/>
      <c r="B2964" s="1"/>
      <c r="C2964" s="1"/>
    </row>
    <row r="2965" spans="1:3" ht="15.75" thickBot="1">
      <c r="A2965" s="1"/>
      <c r="B2965" s="1"/>
      <c r="C2965" s="1"/>
    </row>
    <row r="2966" spans="1:3" ht="15.75" thickBot="1">
      <c r="A2966" s="1"/>
      <c r="B2966" s="1"/>
      <c r="C2966" s="1"/>
    </row>
    <row r="2967" spans="1:3" ht="15.75" thickBot="1">
      <c r="A2967" s="1"/>
      <c r="B2967" s="1"/>
      <c r="C2967" s="1"/>
    </row>
    <row r="2968" spans="1:3" ht="15.75" thickBot="1">
      <c r="A2968" s="1"/>
      <c r="B2968" s="1"/>
      <c r="C2968" s="1"/>
    </row>
    <row r="2969" spans="1:3" ht="15.75" thickBot="1">
      <c r="A2969" s="1"/>
      <c r="B2969" s="1"/>
      <c r="C2969" s="1"/>
    </row>
    <row r="2970" spans="1:3" ht="15.75" thickBot="1">
      <c r="A2970" s="1"/>
      <c r="B2970" s="1"/>
      <c r="C2970" s="1"/>
    </row>
    <row r="2971" spans="1:3" ht="15.75" thickBot="1">
      <c r="A2971" s="1"/>
      <c r="B2971" s="1"/>
      <c r="C2971" s="1"/>
    </row>
    <row r="2972" spans="1:3" ht="15.75" thickBot="1">
      <c r="A2972" s="1"/>
      <c r="B2972" s="1"/>
      <c r="C2972" s="1"/>
    </row>
    <row r="2973" spans="1:3" ht="15.75" thickBot="1">
      <c r="A2973" s="1"/>
      <c r="B2973" s="1"/>
      <c r="C2973" s="1"/>
    </row>
    <row r="2974" spans="1:3" ht="15.75" thickBot="1">
      <c r="A2974" s="1"/>
      <c r="B2974" s="1"/>
      <c r="C2974" s="1"/>
    </row>
    <row r="2975" spans="1:3" ht="15.75" thickBot="1">
      <c r="A2975" s="1"/>
      <c r="B2975" s="1"/>
      <c r="C2975" s="1"/>
    </row>
    <row r="2976" spans="1:3" ht="15.75" thickBot="1">
      <c r="A2976" s="1"/>
      <c r="B2976" s="1"/>
      <c r="C2976" s="1"/>
    </row>
    <row r="2977" spans="1:3" ht="15.75" thickBot="1">
      <c r="A2977" s="1"/>
      <c r="B2977" s="1"/>
      <c r="C2977" s="1"/>
    </row>
    <row r="2978" spans="1:3" ht="15.75" thickBot="1">
      <c r="A2978" s="1"/>
      <c r="B2978" s="1"/>
      <c r="C2978" s="1"/>
    </row>
    <row r="2979" spans="1:3" ht="15.75" thickBot="1">
      <c r="A2979" s="1"/>
      <c r="B2979" s="1"/>
      <c r="C2979" s="1"/>
    </row>
    <row r="2980" spans="1:3" ht="15.75" thickBot="1">
      <c r="A2980" s="1"/>
      <c r="B2980" s="1"/>
      <c r="C2980" s="1"/>
    </row>
    <row r="2981" spans="1:3" ht="15.75" thickBot="1">
      <c r="A2981" s="1"/>
      <c r="B2981" s="1"/>
      <c r="C2981" s="1"/>
    </row>
    <row r="2982" spans="1:3" ht="15.75" thickBot="1">
      <c r="A2982" s="1"/>
      <c r="B2982" s="1"/>
      <c r="C2982" s="1"/>
    </row>
    <row r="2983" spans="1:3" ht="15.75" thickBot="1">
      <c r="A2983" s="1"/>
      <c r="B2983" s="1"/>
      <c r="C2983" s="1"/>
    </row>
    <row r="2984" spans="1:3" ht="15.75" thickBot="1">
      <c r="A2984" s="1"/>
      <c r="B2984" s="1"/>
      <c r="C2984" s="1"/>
    </row>
    <row r="2985" spans="1:3" ht="15.75" thickBot="1">
      <c r="A2985" s="1"/>
      <c r="B2985" s="1"/>
      <c r="C2985" s="1"/>
    </row>
    <row r="2986" spans="1:3" ht="15.75" thickBot="1">
      <c r="A2986" s="1"/>
      <c r="B2986" s="1"/>
      <c r="C2986" s="1"/>
    </row>
    <row r="2987" spans="1:3" ht="15.75" thickBot="1">
      <c r="A2987" s="1"/>
      <c r="B2987" s="1"/>
      <c r="C2987" s="1"/>
    </row>
    <row r="2988" spans="1:3" ht="15.75" thickBot="1">
      <c r="A2988" s="1"/>
      <c r="B2988" s="1"/>
      <c r="C2988" s="1"/>
    </row>
    <row r="2989" spans="1:3" ht="15.75" thickBot="1">
      <c r="A2989" s="1"/>
      <c r="B2989" s="1"/>
      <c r="C2989" s="1"/>
    </row>
    <row r="2990" spans="1:3" ht="15.75" thickBot="1">
      <c r="A2990" s="1"/>
      <c r="B2990" s="1"/>
      <c r="C2990" s="1"/>
    </row>
    <row r="2991" spans="1:3" ht="15.75" thickBot="1">
      <c r="A2991" s="1"/>
      <c r="B2991" s="1"/>
      <c r="C2991" s="1"/>
    </row>
    <row r="2992" spans="1:3" ht="15.75" thickBot="1">
      <c r="A2992" s="1"/>
      <c r="B2992" s="1"/>
      <c r="C2992" s="1"/>
    </row>
    <row r="2993" spans="1:3" ht="15.75" thickBot="1">
      <c r="A2993" s="1"/>
      <c r="B2993" s="1"/>
      <c r="C2993" s="1"/>
    </row>
    <row r="2994" spans="1:3" ht="15.75" thickBot="1">
      <c r="A2994" s="1"/>
      <c r="B2994" s="1"/>
      <c r="C2994" s="1"/>
    </row>
    <row r="2995" spans="1:3" ht="15.75" thickBot="1">
      <c r="A2995" s="1"/>
      <c r="B2995" s="1"/>
      <c r="C2995" s="1"/>
    </row>
    <row r="2996" spans="1:3" ht="15.75" thickBot="1">
      <c r="A2996" s="1"/>
      <c r="B2996" s="1"/>
      <c r="C2996" s="1"/>
    </row>
    <row r="2997" spans="1:3" ht="15.75" thickBot="1">
      <c r="A2997" s="1"/>
      <c r="B2997" s="1"/>
      <c r="C2997" s="1"/>
    </row>
    <row r="2998" spans="1:3" ht="15.75" thickBot="1">
      <c r="A2998" s="1"/>
      <c r="B2998" s="1"/>
      <c r="C2998" s="1"/>
    </row>
    <row r="2999" spans="1:3" ht="15.75" thickBot="1">
      <c r="A2999" s="1"/>
      <c r="B2999" s="1"/>
      <c r="C2999" s="1"/>
    </row>
    <row r="3000" spans="1:3" ht="15.75" thickBot="1">
      <c r="A3000" s="1"/>
      <c r="B3000" s="1"/>
      <c r="C3000" s="1"/>
    </row>
    <row r="3001" spans="1:3" ht="15.75" thickBot="1">
      <c r="A3001" s="1"/>
      <c r="B3001" s="1"/>
      <c r="C3001" s="1"/>
    </row>
    <row r="3002" spans="1:3" ht="15.75" thickBot="1">
      <c r="A3002" s="1"/>
      <c r="B3002" s="1"/>
      <c r="C3002" s="1"/>
    </row>
    <row r="3003" spans="1:3" ht="15.75" thickBot="1">
      <c r="A3003" s="1"/>
      <c r="B3003" s="1"/>
      <c r="C3003" s="1"/>
    </row>
    <row r="3004" spans="1:3" ht="15.75" thickBot="1">
      <c r="A3004" s="1"/>
      <c r="B3004" s="1"/>
      <c r="C3004" s="1"/>
    </row>
    <row r="3005" spans="1:3" ht="15.75" thickBot="1">
      <c r="A3005" s="1"/>
      <c r="B3005" s="1"/>
      <c r="C3005" s="1"/>
    </row>
    <row r="3006" spans="1:3" ht="15.75" thickBot="1">
      <c r="A3006" s="1"/>
      <c r="B3006" s="1"/>
      <c r="C3006" s="1"/>
    </row>
    <row r="3007" spans="1:3" ht="15.75" thickBot="1">
      <c r="A3007" s="1"/>
      <c r="B3007" s="1"/>
      <c r="C3007" s="1"/>
    </row>
    <row r="3008" spans="1:3" ht="15.75" thickBot="1">
      <c r="A3008" s="1"/>
      <c r="B3008" s="1"/>
      <c r="C3008" s="1"/>
    </row>
    <row r="3009" spans="1:3" ht="15.75" thickBot="1">
      <c r="A3009" s="1"/>
      <c r="B3009" s="1"/>
      <c r="C3009" s="1"/>
    </row>
    <row r="3010" spans="1:3" ht="15.75" thickBot="1">
      <c r="A3010" s="1"/>
      <c r="B3010" s="1"/>
      <c r="C3010" s="1"/>
    </row>
    <row r="3011" spans="1:3" ht="15.75" thickBot="1">
      <c r="A3011" s="1"/>
      <c r="B3011" s="1"/>
      <c r="C3011" s="1"/>
    </row>
    <row r="3012" spans="1:3" ht="15.75" thickBot="1">
      <c r="A3012" s="1"/>
      <c r="B3012" s="1"/>
      <c r="C3012" s="1"/>
    </row>
    <row r="3013" spans="1:3" ht="15.75" thickBot="1">
      <c r="A3013" s="1"/>
      <c r="B3013" s="1"/>
      <c r="C3013" s="1"/>
    </row>
    <row r="3014" spans="1:3" ht="15.75" thickBot="1">
      <c r="A3014" s="1"/>
      <c r="B3014" s="1"/>
      <c r="C3014" s="1"/>
    </row>
    <row r="3015" spans="1:3" ht="15.75" thickBot="1">
      <c r="A3015" s="1"/>
      <c r="B3015" s="1"/>
      <c r="C3015" s="1"/>
    </row>
    <row r="3016" spans="1:3" ht="15.75" thickBot="1">
      <c r="A3016" s="1"/>
      <c r="B3016" s="1"/>
      <c r="C3016" s="1"/>
    </row>
    <row r="3017" spans="1:3" ht="15.75" thickBot="1">
      <c r="A3017" s="1"/>
      <c r="B3017" s="1"/>
      <c r="C3017" s="1"/>
    </row>
    <row r="3018" spans="1:3" ht="15.75" thickBot="1">
      <c r="A3018" s="1"/>
      <c r="B3018" s="1"/>
      <c r="C3018" s="1"/>
    </row>
    <row r="3019" spans="1:3" ht="15.75" thickBot="1">
      <c r="A3019" s="1"/>
      <c r="B3019" s="1"/>
      <c r="C3019" s="1"/>
    </row>
    <row r="3020" spans="1:3" ht="15.75" thickBot="1">
      <c r="A3020" s="1"/>
      <c r="B3020" s="1"/>
      <c r="C3020" s="1"/>
    </row>
    <row r="3021" spans="1:3" ht="15.75" thickBot="1">
      <c r="A3021" s="1"/>
      <c r="B3021" s="1"/>
      <c r="C3021" s="1"/>
    </row>
    <row r="3022" spans="1:3" ht="15.75" thickBot="1">
      <c r="A3022" s="1"/>
      <c r="B3022" s="1"/>
      <c r="C3022" s="1"/>
    </row>
    <row r="3023" spans="1:3" ht="15.75" thickBot="1">
      <c r="A3023" s="1"/>
      <c r="B3023" s="1"/>
      <c r="C3023" s="1"/>
    </row>
    <row r="3024" spans="1:3" ht="15.75" thickBot="1">
      <c r="A3024" s="1"/>
      <c r="B3024" s="1"/>
      <c r="C3024" s="1"/>
    </row>
    <row r="3025" spans="1:3" ht="15.75" thickBot="1">
      <c r="A3025" s="1"/>
      <c r="B3025" s="1"/>
      <c r="C3025" s="1"/>
    </row>
    <row r="3026" spans="1:3" ht="15.75" thickBot="1">
      <c r="A3026" s="1"/>
      <c r="B3026" s="1"/>
      <c r="C3026" s="1"/>
    </row>
    <row r="3027" spans="1:3" ht="15.75" thickBot="1">
      <c r="A3027" s="1"/>
      <c r="B3027" s="1"/>
      <c r="C3027" s="1"/>
    </row>
    <row r="3028" spans="1:3" ht="15.75" thickBot="1">
      <c r="A3028" s="1"/>
      <c r="B3028" s="1"/>
      <c r="C3028" s="1"/>
    </row>
    <row r="3029" spans="1:3" ht="15.75" thickBot="1">
      <c r="A3029" s="1"/>
      <c r="B3029" s="1"/>
      <c r="C3029" s="1"/>
    </row>
    <row r="3030" spans="1:3" ht="15.75" thickBot="1">
      <c r="A3030" s="1"/>
      <c r="B3030" s="1"/>
      <c r="C3030" s="1"/>
    </row>
    <row r="3031" spans="1:3" ht="15.75" thickBot="1">
      <c r="A3031" s="1"/>
      <c r="B3031" s="1"/>
      <c r="C3031" s="1"/>
    </row>
    <row r="3032" spans="1:3" ht="15.75" thickBot="1">
      <c r="A3032" s="1"/>
      <c r="B3032" s="1"/>
      <c r="C3032" s="1"/>
    </row>
    <row r="3033" spans="1:3" ht="15.75" thickBot="1">
      <c r="A3033" s="1"/>
      <c r="B3033" s="1"/>
      <c r="C3033" s="1"/>
    </row>
    <row r="3034" spans="1:3" ht="15.75" thickBot="1">
      <c r="A3034" s="1"/>
      <c r="B3034" s="1"/>
      <c r="C3034" s="1"/>
    </row>
    <row r="3035" spans="1:3" ht="15.75" thickBot="1">
      <c r="A3035" s="1"/>
      <c r="B3035" s="1"/>
      <c r="C3035" s="1"/>
    </row>
    <row r="3036" spans="1:3" ht="15.75" thickBot="1">
      <c r="A3036" s="1"/>
      <c r="B3036" s="1"/>
      <c r="C3036" s="1"/>
    </row>
    <row r="3037" spans="1:3" ht="15.75" thickBot="1">
      <c r="A3037" s="1"/>
      <c r="B3037" s="1"/>
      <c r="C3037" s="1"/>
    </row>
    <row r="3038" spans="1:3" ht="15.75" thickBot="1">
      <c r="A3038" s="1"/>
      <c r="B3038" s="1"/>
      <c r="C3038" s="1"/>
    </row>
    <row r="3039" spans="1:3" ht="15.75" thickBot="1">
      <c r="A3039" s="1"/>
      <c r="B3039" s="1"/>
      <c r="C3039" s="1"/>
    </row>
    <row r="3040" spans="1:3" ht="15.75" thickBot="1">
      <c r="A3040" s="1"/>
      <c r="B3040" s="1"/>
      <c r="C3040" s="1"/>
    </row>
    <row r="3041" spans="1:3" ht="15.75" thickBot="1">
      <c r="A3041" s="1"/>
      <c r="B3041" s="1"/>
      <c r="C3041" s="1"/>
    </row>
    <row r="3042" spans="1:3" ht="15.75" thickBot="1">
      <c r="A3042" s="1"/>
      <c r="B3042" s="1"/>
      <c r="C3042" s="1"/>
    </row>
    <row r="3043" spans="1:3" ht="15.75" thickBot="1">
      <c r="A3043" s="1"/>
      <c r="B3043" s="1"/>
      <c r="C3043" s="1"/>
    </row>
    <row r="3044" spans="1:3" ht="15.75" thickBot="1">
      <c r="A3044" s="1"/>
      <c r="B3044" s="1"/>
      <c r="C3044" s="1"/>
    </row>
    <row r="3045" spans="1:3" ht="15.75" thickBot="1">
      <c r="A3045" s="1"/>
      <c r="B3045" s="1"/>
      <c r="C3045" s="1"/>
    </row>
    <row r="3046" spans="1:3" ht="15.75" thickBot="1">
      <c r="A3046" s="1"/>
      <c r="B3046" s="1"/>
      <c r="C3046" s="1"/>
    </row>
    <row r="3047" spans="1:3" ht="15.75" thickBot="1">
      <c r="A3047" s="1"/>
      <c r="B3047" s="1"/>
      <c r="C3047" s="1"/>
    </row>
    <row r="3048" spans="1:3" ht="15.75" thickBot="1">
      <c r="A3048" s="1"/>
      <c r="B3048" s="1"/>
      <c r="C3048" s="1"/>
    </row>
    <row r="3049" spans="1:3" ht="15.75" thickBot="1">
      <c r="A3049" s="1"/>
      <c r="B3049" s="1"/>
      <c r="C3049" s="1"/>
    </row>
    <row r="3050" spans="1:3" ht="15.75" thickBot="1">
      <c r="A3050" s="1"/>
      <c r="B3050" s="1"/>
      <c r="C3050" s="1"/>
    </row>
    <row r="3051" spans="1:3" ht="15.75" thickBot="1">
      <c r="A3051" s="1"/>
      <c r="B3051" s="1"/>
      <c r="C3051" s="1"/>
    </row>
    <row r="3052" spans="1:3" ht="15.75" thickBot="1">
      <c r="A3052" s="1"/>
      <c r="B3052" s="1"/>
      <c r="C3052" s="1"/>
    </row>
    <row r="3053" spans="1:3" ht="15.75" thickBot="1">
      <c r="A3053" s="1"/>
      <c r="B3053" s="1"/>
      <c r="C3053" s="1"/>
    </row>
    <row r="3054" spans="1:3" ht="15.75" thickBot="1">
      <c r="A3054" s="1"/>
      <c r="B3054" s="1"/>
      <c r="C3054" s="1"/>
    </row>
    <row r="3055" spans="1:3" ht="15.75" thickBot="1">
      <c r="A3055" s="1"/>
      <c r="B3055" s="1"/>
      <c r="C3055" s="1"/>
    </row>
    <row r="3056" spans="1:3" ht="15.75" thickBot="1">
      <c r="A3056" s="1"/>
      <c r="B3056" s="1"/>
      <c r="C3056" s="1"/>
    </row>
    <row r="3057" spans="1:3" ht="15.75" thickBot="1">
      <c r="A3057" s="1"/>
      <c r="B3057" s="1"/>
      <c r="C3057" s="1"/>
    </row>
    <row r="3058" spans="1:3" ht="15.75" thickBot="1">
      <c r="A3058" s="1"/>
      <c r="B3058" s="1"/>
      <c r="C3058" s="1"/>
    </row>
    <row r="3059" spans="1:3" ht="15.75" thickBot="1">
      <c r="A3059" s="1"/>
      <c r="B3059" s="1"/>
      <c r="C3059" s="1"/>
    </row>
    <row r="3060" spans="1:3" ht="15.75" thickBot="1">
      <c r="A3060" s="1"/>
      <c r="B3060" s="1"/>
      <c r="C3060" s="1"/>
    </row>
    <row r="3061" spans="1:3" ht="15.75" thickBot="1">
      <c r="A3061" s="1"/>
      <c r="B3061" s="1"/>
      <c r="C3061" s="1"/>
    </row>
    <row r="3062" spans="1:3" ht="15.75" thickBot="1">
      <c r="A3062" s="1"/>
      <c r="B3062" s="1"/>
      <c r="C3062" s="1"/>
    </row>
    <row r="3063" spans="1:3" ht="15.75" thickBot="1">
      <c r="A3063" s="1"/>
      <c r="B3063" s="1"/>
      <c r="C3063" s="1"/>
    </row>
    <row r="3064" spans="1:3" ht="15.75" thickBot="1">
      <c r="A3064" s="1"/>
      <c r="B3064" s="1"/>
      <c r="C3064" s="1"/>
    </row>
    <row r="3065" spans="1:3" ht="15.75" thickBot="1">
      <c r="A3065" s="1"/>
      <c r="B3065" s="1"/>
      <c r="C3065" s="1"/>
    </row>
    <row r="3066" spans="1:3" ht="15.75" thickBot="1">
      <c r="A3066" s="1"/>
      <c r="B3066" s="1"/>
      <c r="C3066" s="1"/>
    </row>
    <row r="3067" spans="1:3" ht="15.75" thickBot="1">
      <c r="A3067" s="1"/>
      <c r="B3067" s="1"/>
      <c r="C3067" s="1"/>
    </row>
    <row r="3068" spans="1:3" ht="15.75" thickBot="1">
      <c r="A3068" s="1"/>
      <c r="B3068" s="1"/>
      <c r="C3068" s="1"/>
    </row>
    <row r="3069" spans="1:3" ht="15.75" thickBot="1">
      <c r="A3069" s="1"/>
      <c r="B3069" s="1"/>
      <c r="C3069" s="1"/>
    </row>
    <row r="3070" spans="1:3" ht="15.75" thickBot="1">
      <c r="A3070" s="1"/>
      <c r="B3070" s="1"/>
      <c r="C3070" s="1"/>
    </row>
    <row r="3071" spans="1:3" ht="15.75" thickBot="1">
      <c r="A3071" s="1"/>
      <c r="B3071" s="1"/>
      <c r="C3071" s="1"/>
    </row>
    <row r="3072" spans="1:3" ht="15.75" thickBot="1">
      <c r="A3072" s="1"/>
      <c r="B3072" s="1"/>
      <c r="C3072" s="1"/>
    </row>
    <row r="3073" spans="1:3" ht="15.75" thickBot="1">
      <c r="A3073" s="1"/>
      <c r="B3073" s="1"/>
      <c r="C3073" s="1"/>
    </row>
    <row r="3074" spans="1:3" ht="15.75" thickBot="1">
      <c r="A3074" s="1"/>
      <c r="B3074" s="1"/>
      <c r="C3074" s="1"/>
    </row>
    <row r="3075" spans="1:3" ht="15.75" thickBot="1">
      <c r="A3075" s="1"/>
      <c r="B3075" s="1"/>
      <c r="C3075" s="1"/>
    </row>
    <row r="3076" spans="1:3" ht="15.75" thickBot="1">
      <c r="A3076" s="1"/>
      <c r="B3076" s="1"/>
      <c r="C3076" s="1"/>
    </row>
    <row r="3077" spans="1:3" ht="15.75" thickBot="1">
      <c r="A3077" s="1"/>
      <c r="B3077" s="1"/>
      <c r="C3077" s="1"/>
    </row>
    <row r="3078" spans="1:3" ht="15.75" thickBot="1">
      <c r="A3078" s="1"/>
      <c r="B3078" s="1"/>
      <c r="C3078" s="1"/>
    </row>
    <row r="3079" spans="1:3" ht="15.75" thickBot="1">
      <c r="A3079" s="1"/>
      <c r="B3079" s="1"/>
      <c r="C3079" s="1"/>
    </row>
    <row r="3080" spans="1:3" ht="15.75" thickBot="1">
      <c r="A3080" s="1"/>
      <c r="B3080" s="1"/>
      <c r="C3080" s="1"/>
    </row>
    <row r="3081" spans="1:3" ht="15.75" thickBot="1">
      <c r="A3081" s="1"/>
      <c r="B3081" s="1"/>
      <c r="C3081" s="1"/>
    </row>
    <row r="3082" spans="1:3" ht="15.75" thickBot="1">
      <c r="A3082" s="1"/>
      <c r="B3082" s="1"/>
      <c r="C3082" s="1"/>
    </row>
    <row r="3083" spans="1:3" ht="15.75" thickBot="1">
      <c r="A3083" s="1"/>
      <c r="B3083" s="1"/>
      <c r="C3083" s="1"/>
    </row>
    <row r="3084" spans="1:3" ht="15.75" thickBot="1">
      <c r="A3084" s="1"/>
      <c r="B3084" s="1"/>
      <c r="C3084" s="1"/>
    </row>
    <row r="3085" spans="1:3" ht="15.75" thickBot="1">
      <c r="A3085" s="1"/>
      <c r="B3085" s="1"/>
      <c r="C3085" s="1"/>
    </row>
    <row r="3086" spans="1:3" ht="15.75" thickBot="1">
      <c r="A3086" s="1"/>
      <c r="B3086" s="1"/>
      <c r="C3086" s="1"/>
    </row>
    <row r="3087" spans="1:3" ht="15.75" thickBot="1">
      <c r="A3087" s="1"/>
      <c r="B3087" s="1"/>
      <c r="C3087" s="1"/>
    </row>
    <row r="3088" spans="1:3" ht="15.75" thickBot="1">
      <c r="A3088" s="1"/>
      <c r="B3088" s="1"/>
      <c r="C3088" s="1"/>
    </row>
    <row r="3089" spans="1:3" ht="15.75" thickBot="1">
      <c r="A3089" s="1"/>
      <c r="B3089" s="1"/>
      <c r="C3089" s="1"/>
    </row>
    <row r="3090" spans="1:3" ht="15.75" thickBot="1">
      <c r="A3090" s="1"/>
      <c r="B3090" s="1"/>
      <c r="C3090" s="1"/>
    </row>
    <row r="3091" spans="1:3" ht="15.75" thickBot="1">
      <c r="A3091" s="1"/>
      <c r="B3091" s="1"/>
      <c r="C3091" s="1"/>
    </row>
    <row r="3092" spans="1:3" ht="15.75" thickBot="1">
      <c r="A3092" s="1"/>
      <c r="B3092" s="1"/>
      <c r="C3092" s="1"/>
    </row>
    <row r="3093" spans="1:3" ht="15.75" thickBot="1">
      <c r="A3093" s="1"/>
      <c r="B3093" s="1"/>
      <c r="C3093" s="1"/>
    </row>
    <row r="3094" spans="1:3" ht="15.75" thickBot="1">
      <c r="A3094" s="1"/>
      <c r="B3094" s="1"/>
      <c r="C3094" s="1"/>
    </row>
    <row r="3095" spans="1:3" ht="15.75" thickBot="1">
      <c r="A3095" s="1"/>
      <c r="B3095" s="1"/>
      <c r="C3095" s="1"/>
    </row>
    <row r="3096" spans="1:3" ht="15.75" thickBot="1">
      <c r="A3096" s="1"/>
      <c r="B3096" s="1"/>
      <c r="C3096" s="1"/>
    </row>
    <row r="3097" spans="1:3" ht="15.75" thickBot="1">
      <c r="A3097" s="1"/>
      <c r="B3097" s="1"/>
      <c r="C3097" s="1"/>
    </row>
    <row r="3098" spans="1:3" ht="15.75" thickBot="1">
      <c r="A3098" s="1"/>
      <c r="B3098" s="1"/>
      <c r="C3098" s="1"/>
    </row>
    <row r="3099" spans="1:3" ht="15.75" thickBot="1">
      <c r="A3099" s="1"/>
      <c r="B3099" s="1"/>
      <c r="C3099" s="1"/>
    </row>
  </sheetData>
  <sortState xmlns:xlrd2="http://schemas.microsoft.com/office/spreadsheetml/2017/richdata2" ref="A2:E3099">
    <sortCondition ref="A1:A30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09227-9AD7-4414-A098-5DAD53804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Forecasting</vt:lpstr>
      <vt:lpstr>Update</vt:lpstr>
      <vt:lpstr>Dropbox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fano</dc:creator>
  <cp:lastModifiedBy>ACER</cp:lastModifiedBy>
  <dcterms:created xsi:type="dcterms:W3CDTF">2015-06-05T18:17:20Z</dcterms:created>
  <dcterms:modified xsi:type="dcterms:W3CDTF">2023-04-04T13:50:53Z</dcterms:modified>
</cp:coreProperties>
</file>