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eraca" sheetId="1" r:id="rId1"/>
    <sheet name="Laba_Rugi" sheetId="2" r:id="rId2"/>
  </sheets>
  <calcPr calcId="152511"/>
</workbook>
</file>

<file path=xl/calcChain.xml><?xml version="1.0" encoding="utf-8"?>
<calcChain xmlns="http://schemas.openxmlformats.org/spreadsheetml/2006/main">
  <c r="B1" i="2" l="1"/>
  <c r="E8" i="2"/>
  <c r="E14" i="2" s="1"/>
  <c r="E18" i="2" s="1"/>
  <c r="E22" i="2" s="1"/>
  <c r="E25" i="2" s="1"/>
  <c r="E32" i="2" s="1"/>
  <c r="I43" i="1" l="1"/>
  <c r="I45" i="1" s="1"/>
  <c r="I28" i="1"/>
  <c r="I26" i="1"/>
  <c r="I19" i="1"/>
  <c r="D45" i="1"/>
  <c r="D28" i="1"/>
  <c r="D20" i="1"/>
</calcChain>
</file>

<file path=xl/sharedStrings.xml><?xml version="1.0" encoding="utf-8"?>
<sst xmlns="http://schemas.openxmlformats.org/spreadsheetml/2006/main" count="83" uniqueCount="78">
  <si>
    <t>Kas dan setara kas</t>
  </si>
  <si>
    <t>Piutang usaha</t>
  </si>
  <si>
    <t>Pihak ketiga - neto</t>
  </si>
  <si>
    <t>Pihak-pihak berelasi</t>
  </si>
  <si>
    <t>Piutang lain-lain</t>
  </si>
  <si>
    <t>Piutang pegawai</t>
  </si>
  <si>
    <t>Persediaan neto</t>
  </si>
  <si>
    <t>PPN dibayar dimuka</t>
  </si>
  <si>
    <t>PPh Badan dibayar dimuka</t>
  </si>
  <si>
    <t>Aset lancar lainnya</t>
  </si>
  <si>
    <t>Biaya dibayar dimuka</t>
  </si>
  <si>
    <t>Total Aset Lancar</t>
  </si>
  <si>
    <t>Aset Lancar</t>
  </si>
  <si>
    <t>Aset Tidak Lancar</t>
  </si>
  <si>
    <t>Aset tetap - neto</t>
  </si>
  <si>
    <t>Aset lain-lain</t>
  </si>
  <si>
    <t>Uang jaminan sewa</t>
  </si>
  <si>
    <t>Total Aset Tidak Lancar</t>
  </si>
  <si>
    <t>ASET</t>
  </si>
  <si>
    <t>LIABILITAS DAN EKUITAS</t>
  </si>
  <si>
    <t>LIABILITAS</t>
  </si>
  <si>
    <t>Liabilitas jangka pendek</t>
  </si>
  <si>
    <t>Pinjaman jangka pendek</t>
  </si>
  <si>
    <t>Utang Usaha</t>
  </si>
  <si>
    <t>Pihak ketiga</t>
  </si>
  <si>
    <t>Utang pajak</t>
  </si>
  <si>
    <t>Beban akrual</t>
  </si>
  <si>
    <t>Liabilitas imbalan kerja</t>
  </si>
  <si>
    <t>jangka pendek</t>
  </si>
  <si>
    <t>Uang jaminan dari penyalur</t>
  </si>
  <si>
    <t>Total Liabilitas jangka pendek</t>
  </si>
  <si>
    <t>Liabilitas jangka panjang</t>
  </si>
  <si>
    <t>jangka panjang</t>
  </si>
  <si>
    <t>Liabilitas pajak tangguhan -neto</t>
  </si>
  <si>
    <t>Total Liabilitas jangka panjang</t>
  </si>
  <si>
    <t>TOTAL LIABILITAS</t>
  </si>
  <si>
    <t>EKUITAS</t>
  </si>
  <si>
    <t>Modal saham - modal dasar</t>
  </si>
  <si>
    <t>2.000.000.000 saham dengan</t>
  </si>
  <si>
    <t>nilai nominal Rp 10 (Rupiah penuh)</t>
  </si>
  <si>
    <t>per saham; ditempatkan dan disetor</t>
  </si>
  <si>
    <t>penuh 1.300.000.000 saham</t>
  </si>
  <si>
    <t>Saldo laba</t>
  </si>
  <si>
    <t>Telah ditentukan penggunaannya</t>
  </si>
  <si>
    <t>Belum tentu penggunaannya</t>
  </si>
  <si>
    <t>Penghasilan komprehensif lain</t>
  </si>
  <si>
    <t>Kerugian aktuarial atas</t>
  </si>
  <si>
    <t>imbalan pasca kerja</t>
  </si>
  <si>
    <t>TOTAL EKUITAS</t>
  </si>
  <si>
    <t>TOTAL LIABILITAS DAN EKUITAS</t>
  </si>
  <si>
    <t>TOTAL ASET</t>
  </si>
  <si>
    <t>PT. SEPATU BATA Tbk.</t>
  </si>
  <si>
    <t>LAPORAN POSISI KEUANGAN</t>
  </si>
  <si>
    <t>Tanggal 31 Desember 2015</t>
  </si>
  <si>
    <t>(Disajikan dalam Ribuan Rupiah, Kecuali Dinyatakan Lain)</t>
  </si>
  <si>
    <t>Penjualan - neto</t>
  </si>
  <si>
    <t>Beban pokok penjualan</t>
  </si>
  <si>
    <t>Laba bruto</t>
  </si>
  <si>
    <t>Penjualan dan pemasaran</t>
  </si>
  <si>
    <t>Umum dan administrasi</t>
  </si>
  <si>
    <t>Beban usaha lainnya - neto</t>
  </si>
  <si>
    <t>Laba usaha</t>
  </si>
  <si>
    <t>Pendapatan bunga</t>
  </si>
  <si>
    <t>Beban keuangan</t>
  </si>
  <si>
    <t>Beban pajak final</t>
  </si>
  <si>
    <t>Laba sebelum beban PPh</t>
  </si>
  <si>
    <t>Beban PPh</t>
  </si>
  <si>
    <t>Laba tahun berjalan</t>
  </si>
  <si>
    <t>Pajak penghasilan terkait</t>
  </si>
  <si>
    <t xml:space="preserve">Laba per saham dasar </t>
  </si>
  <si>
    <t>(Rupiah penuh)</t>
  </si>
  <si>
    <t>Pengukuran kembali atas program imbalan pasti</t>
  </si>
  <si>
    <t xml:space="preserve"> Total penghasilan komprehensif lain tahun berjalan</t>
  </si>
  <si>
    <t>Tidak akan direklasifikasi ke laba rugi</t>
  </si>
  <si>
    <t>Keuntungan pelepasan aset tetap - neto</t>
  </si>
  <si>
    <t xml:space="preserve"> Laba sebelum beban PPh dan pajak final</t>
  </si>
  <si>
    <t>LAPORAN LABA RUGI DAN PENGHASILAN KOMPREHENSIF LAINNYA</t>
  </si>
  <si>
    <t>Untuk Tahun yang Berakhir pada Tanggal 31 Desember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</si>
</sst>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4" fontId="3" fillId="0" borderId="1" xfId="1" applyNumberFormat="1" applyFont="1" applyBorder="1"/>
    <xf numFmtId="164" fontId="2" fillId="0" borderId="0" xfId="1" applyNumberFormat="1" applyFont="1" applyAlignment="1">
      <alignment horizontal="center"/>
    </xf>
    <xf numFmtId="41" fontId="3" fillId="0" borderId="0" xfId="1" applyNumberFormat="1" applyFont="1"/>
    <xf numFmtId="41" fontId="2" fillId="0" borderId="0" xfId="1" applyNumberFormat="1" applyFont="1"/>
    <xf numFmtId="43" fontId="3" fillId="0" borderId="0" xfId="1" applyNumberFormat="1" applyFont="1"/>
    <xf numFmtId="41" fontId="2" fillId="0" borderId="0" xfId="1" applyNumberFormat="1" applyFont="1" applyAlignment="1">
      <alignment horizontal="center"/>
    </xf>
    <xf numFmtId="41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zoomScale="130" zoomScaleNormal="130" workbookViewId="0">
      <selection activeCell="D5" sqref="D5"/>
    </sheetView>
  </sheetViews>
  <sheetFormatPr defaultRowHeight="11.25" x14ac:dyDescent="0.2"/>
  <cols>
    <col min="1" max="1" width="2.85546875" style="2" customWidth="1"/>
    <col min="2" max="2" width="3.42578125" style="2" customWidth="1"/>
    <col min="3" max="3" width="22.85546875" style="2" customWidth="1"/>
    <col min="4" max="4" width="10.85546875" style="2" customWidth="1"/>
    <col min="5" max="5" width="2.85546875" style="2" customWidth="1"/>
    <col min="6" max="7" width="3.42578125" style="2" customWidth="1"/>
    <col min="8" max="8" width="22.85546875" style="2" customWidth="1"/>
    <col min="9" max="9" width="10.85546875" style="2" customWidth="1"/>
    <col min="10" max="10" width="2.85546875" style="2" customWidth="1"/>
    <col min="11" max="16384" width="9.140625" style="2"/>
  </cols>
  <sheetData>
    <row r="1" spans="2:9" x14ac:dyDescent="0.2">
      <c r="B1" s="4" t="s">
        <v>51</v>
      </c>
      <c r="C1" s="4"/>
      <c r="D1" s="4"/>
      <c r="E1" s="4"/>
      <c r="F1" s="4"/>
      <c r="G1" s="4"/>
      <c r="H1" s="4"/>
      <c r="I1" s="4"/>
    </row>
    <row r="2" spans="2:9" x14ac:dyDescent="0.2">
      <c r="B2" s="4" t="s">
        <v>52</v>
      </c>
      <c r="C2" s="4"/>
      <c r="D2" s="4"/>
      <c r="E2" s="4"/>
      <c r="F2" s="4"/>
      <c r="G2" s="4"/>
      <c r="H2" s="4"/>
      <c r="I2" s="4"/>
    </row>
    <row r="3" spans="2:9" x14ac:dyDescent="0.2">
      <c r="B3" s="4" t="s">
        <v>53</v>
      </c>
      <c r="C3" s="4"/>
      <c r="D3" s="4"/>
      <c r="E3" s="4"/>
      <c r="F3" s="4"/>
      <c r="G3" s="4"/>
      <c r="H3" s="4"/>
      <c r="I3" s="4"/>
    </row>
    <row r="4" spans="2:9" x14ac:dyDescent="0.2">
      <c r="B4" s="4" t="s">
        <v>54</v>
      </c>
      <c r="C4" s="4"/>
      <c r="D4" s="4"/>
      <c r="E4" s="4"/>
      <c r="F4" s="4"/>
      <c r="G4" s="4"/>
      <c r="H4" s="4"/>
      <c r="I4" s="4"/>
    </row>
    <row r="5" spans="2:9" x14ac:dyDescent="0.2">
      <c r="B5" s="3"/>
      <c r="C5" s="3"/>
      <c r="D5" s="3"/>
      <c r="E5" s="3"/>
      <c r="F5" s="3"/>
      <c r="G5" s="3"/>
      <c r="H5" s="3"/>
      <c r="I5" s="3"/>
    </row>
    <row r="6" spans="2:9" x14ac:dyDescent="0.2">
      <c r="B6" s="1" t="s">
        <v>18</v>
      </c>
      <c r="F6" s="1" t="s">
        <v>19</v>
      </c>
    </row>
    <row r="7" spans="2:9" x14ac:dyDescent="0.2">
      <c r="B7" s="1" t="s">
        <v>12</v>
      </c>
      <c r="F7" s="1" t="s">
        <v>20</v>
      </c>
    </row>
    <row r="8" spans="2:9" x14ac:dyDescent="0.2">
      <c r="B8" s="2" t="s">
        <v>0</v>
      </c>
      <c r="D8" s="2">
        <v>32366700</v>
      </c>
      <c r="F8" s="1" t="s">
        <v>21</v>
      </c>
    </row>
    <row r="9" spans="2:9" x14ac:dyDescent="0.2">
      <c r="B9" s="2" t="s">
        <v>1</v>
      </c>
      <c r="F9" s="2" t="s">
        <v>22</v>
      </c>
      <c r="I9" s="2">
        <v>11500000</v>
      </c>
    </row>
    <row r="10" spans="2:9" x14ac:dyDescent="0.2">
      <c r="C10" s="2" t="s">
        <v>2</v>
      </c>
      <c r="D10" s="2">
        <v>27067308</v>
      </c>
      <c r="F10" s="2" t="s">
        <v>23</v>
      </c>
    </row>
    <row r="11" spans="2:9" x14ac:dyDescent="0.2">
      <c r="C11" s="2" t="s">
        <v>3</v>
      </c>
      <c r="D11" s="2">
        <v>4469314</v>
      </c>
      <c r="G11" s="2" t="s">
        <v>24</v>
      </c>
      <c r="I11" s="2">
        <v>111174587</v>
      </c>
    </row>
    <row r="12" spans="2:9" x14ac:dyDescent="0.2">
      <c r="B12" s="2" t="s">
        <v>5</v>
      </c>
      <c r="D12" s="2">
        <v>1405041</v>
      </c>
      <c r="G12" s="2" t="s">
        <v>3</v>
      </c>
      <c r="I12" s="2">
        <v>25544204</v>
      </c>
    </row>
    <row r="13" spans="2:9" x14ac:dyDescent="0.2">
      <c r="B13" s="2" t="s">
        <v>4</v>
      </c>
      <c r="D13" s="2">
        <v>6597713</v>
      </c>
      <c r="F13" s="2" t="s">
        <v>25</v>
      </c>
      <c r="I13" s="2">
        <v>2326665</v>
      </c>
    </row>
    <row r="14" spans="2:9" x14ac:dyDescent="0.2">
      <c r="B14" s="2" t="s">
        <v>6</v>
      </c>
      <c r="D14" s="2">
        <v>282546591</v>
      </c>
      <c r="F14" s="2" t="s">
        <v>26</v>
      </c>
      <c r="I14" s="2">
        <v>11421751</v>
      </c>
    </row>
    <row r="15" spans="2:9" x14ac:dyDescent="0.2">
      <c r="B15" s="2" t="s">
        <v>7</v>
      </c>
      <c r="D15" s="2">
        <v>57204666</v>
      </c>
      <c r="F15" s="2" t="s">
        <v>27</v>
      </c>
    </row>
    <row r="16" spans="2:9" x14ac:dyDescent="0.2">
      <c r="B16" s="2" t="s">
        <v>10</v>
      </c>
      <c r="D16" s="2">
        <v>61733247</v>
      </c>
      <c r="G16" s="2" t="s">
        <v>28</v>
      </c>
      <c r="I16" s="2">
        <v>1671438</v>
      </c>
    </row>
    <row r="17" spans="2:9" x14ac:dyDescent="0.2">
      <c r="B17" s="2" t="s">
        <v>8</v>
      </c>
      <c r="D17" s="2">
        <v>40229242</v>
      </c>
      <c r="F17" s="2" t="s">
        <v>29</v>
      </c>
      <c r="I17" s="2">
        <v>47292872</v>
      </c>
    </row>
    <row r="18" spans="2:9" x14ac:dyDescent="0.2">
      <c r="B18" s="2" t="s">
        <v>9</v>
      </c>
      <c r="D18" s="2">
        <v>7591059</v>
      </c>
    </row>
    <row r="19" spans="2:9" x14ac:dyDescent="0.2">
      <c r="F19" s="1" t="s">
        <v>30</v>
      </c>
      <c r="I19" s="1">
        <f>SUM(I9:I17)</f>
        <v>210931517</v>
      </c>
    </row>
    <row r="20" spans="2:9" x14ac:dyDescent="0.2">
      <c r="B20" s="1" t="s">
        <v>11</v>
      </c>
      <c r="D20" s="1">
        <f>SUM(D8:D18)</f>
        <v>521210881</v>
      </c>
    </row>
    <row r="21" spans="2:9" x14ac:dyDescent="0.2">
      <c r="F21" s="1" t="s">
        <v>31</v>
      </c>
    </row>
    <row r="22" spans="2:9" x14ac:dyDescent="0.2">
      <c r="B22" s="2" t="s">
        <v>13</v>
      </c>
      <c r="F22" s="2" t="s">
        <v>27</v>
      </c>
    </row>
    <row r="23" spans="2:9" x14ac:dyDescent="0.2">
      <c r="B23" s="2" t="s">
        <v>14</v>
      </c>
      <c r="D23" s="1">
        <v>234746191</v>
      </c>
      <c r="G23" s="2" t="s">
        <v>32</v>
      </c>
      <c r="I23" s="2">
        <v>17658367</v>
      </c>
    </row>
    <row r="24" spans="2:9" x14ac:dyDescent="0.2">
      <c r="B24" s="2" t="s">
        <v>15</v>
      </c>
      <c r="F24" s="2" t="s">
        <v>33</v>
      </c>
      <c r="I24" s="2">
        <v>19480882</v>
      </c>
    </row>
    <row r="25" spans="2:9" x14ac:dyDescent="0.2">
      <c r="C25" s="2" t="s">
        <v>10</v>
      </c>
      <c r="D25" s="2">
        <v>23053003</v>
      </c>
    </row>
    <row r="26" spans="2:9" x14ac:dyDescent="0.2">
      <c r="C26" s="2" t="s">
        <v>16</v>
      </c>
      <c r="D26" s="2">
        <v>16247899</v>
      </c>
      <c r="F26" s="1" t="s">
        <v>34</v>
      </c>
      <c r="I26" s="1">
        <f>SUM(I23:I24)</f>
        <v>37139249</v>
      </c>
    </row>
    <row r="28" spans="2:9" x14ac:dyDescent="0.2">
      <c r="B28" s="1" t="s">
        <v>17</v>
      </c>
      <c r="D28" s="1">
        <f>SUM(D23:D26)</f>
        <v>274047093</v>
      </c>
      <c r="F28" s="1" t="s">
        <v>35</v>
      </c>
      <c r="I28" s="1">
        <f>I19+I26</f>
        <v>248070766</v>
      </c>
    </row>
    <row r="30" spans="2:9" x14ac:dyDescent="0.2">
      <c r="F30" s="1" t="s">
        <v>36</v>
      </c>
    </row>
    <row r="31" spans="2:9" x14ac:dyDescent="0.2">
      <c r="F31" s="2" t="s">
        <v>37</v>
      </c>
    </row>
    <row r="32" spans="2:9" x14ac:dyDescent="0.2">
      <c r="G32" s="2" t="s">
        <v>38</v>
      </c>
    </row>
    <row r="33" spans="2:9" x14ac:dyDescent="0.2">
      <c r="G33" s="2" t="s">
        <v>39</v>
      </c>
    </row>
    <row r="34" spans="2:9" x14ac:dyDescent="0.2">
      <c r="G34" s="2" t="s">
        <v>40</v>
      </c>
    </row>
    <row r="35" spans="2:9" x14ac:dyDescent="0.2">
      <c r="G35" s="2" t="s">
        <v>41</v>
      </c>
      <c r="I35" s="2">
        <v>13000000</v>
      </c>
    </row>
    <row r="36" spans="2:9" x14ac:dyDescent="0.2">
      <c r="F36" s="2" t="s">
        <v>42</v>
      </c>
    </row>
    <row r="37" spans="2:9" x14ac:dyDescent="0.2">
      <c r="G37" s="2" t="s">
        <v>43</v>
      </c>
      <c r="I37" s="2">
        <v>26000</v>
      </c>
    </row>
    <row r="38" spans="2:9" x14ac:dyDescent="0.2">
      <c r="G38" s="2" t="s">
        <v>44</v>
      </c>
      <c r="I38" s="2">
        <v>538768040</v>
      </c>
    </row>
    <row r="39" spans="2:9" x14ac:dyDescent="0.2">
      <c r="F39" s="2" t="s">
        <v>45</v>
      </c>
    </row>
    <row r="40" spans="2:9" x14ac:dyDescent="0.2">
      <c r="G40" s="2" t="s">
        <v>46</v>
      </c>
    </row>
    <row r="41" spans="2:9" x14ac:dyDescent="0.2">
      <c r="H41" s="2" t="s">
        <v>47</v>
      </c>
      <c r="I41" s="2">
        <v>-4606832</v>
      </c>
    </row>
    <row r="43" spans="2:9" x14ac:dyDescent="0.2">
      <c r="F43" s="1" t="s">
        <v>48</v>
      </c>
      <c r="I43" s="1">
        <f>SUM(I31:I41)</f>
        <v>547187208</v>
      </c>
    </row>
    <row r="45" spans="2:9" s="1" customFormat="1" x14ac:dyDescent="0.2">
      <c r="B45" s="1" t="s">
        <v>50</v>
      </c>
      <c r="D45" s="1">
        <f>D20+D28</f>
        <v>795257974</v>
      </c>
      <c r="F45" s="1" t="s">
        <v>49</v>
      </c>
      <c r="I45" s="1">
        <f>I28+I43</f>
        <v>795257974</v>
      </c>
    </row>
  </sheetData>
  <mergeCells count="4">
    <mergeCell ref="B1:I1"/>
    <mergeCell ref="B3:I3"/>
    <mergeCell ref="B2:I2"/>
    <mergeCell ref="B4:I4"/>
  </mergeCells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tabSelected="1" topLeftCell="A7" zoomScale="115" zoomScaleNormal="115" workbookViewId="0">
      <selection activeCell="G4" sqref="G4"/>
    </sheetView>
  </sheetViews>
  <sheetFormatPr defaultRowHeight="11.25" x14ac:dyDescent="0.2"/>
  <cols>
    <col min="1" max="1" width="9.140625" style="5"/>
    <col min="2" max="3" width="2.7109375" style="5" customWidth="1"/>
    <col min="4" max="4" width="32.85546875" style="5" customWidth="1"/>
    <col min="5" max="5" width="12.85546875" style="5" customWidth="1"/>
    <col min="6" max="16384" width="9.140625" style="5"/>
  </cols>
  <sheetData>
    <row r="1" spans="2:5" x14ac:dyDescent="0.2">
      <c r="B1" s="8" t="str">
        <f>Neraca!B1</f>
        <v>PT. SEPATU BATA Tbk.</v>
      </c>
      <c r="C1" s="8"/>
      <c r="D1" s="8"/>
      <c r="E1" s="8"/>
    </row>
    <row r="2" spans="2:5" x14ac:dyDescent="0.2">
      <c r="B2" s="8" t="s">
        <v>76</v>
      </c>
      <c r="C2" s="8"/>
      <c r="D2" s="8"/>
      <c r="E2" s="8"/>
    </row>
    <row r="3" spans="2:5" x14ac:dyDescent="0.2">
      <c r="B3" s="8" t="s">
        <v>77</v>
      </c>
      <c r="C3" s="8"/>
      <c r="D3" s="8"/>
      <c r="E3" s="8"/>
    </row>
    <row r="4" spans="2:5" x14ac:dyDescent="0.2">
      <c r="B4" s="8" t="s">
        <v>54</v>
      </c>
      <c r="C4" s="8"/>
      <c r="D4" s="8"/>
      <c r="E4" s="8"/>
    </row>
    <row r="5" spans="2:5" x14ac:dyDescent="0.2">
      <c r="B5" s="9"/>
      <c r="C5" s="9"/>
      <c r="D5" s="9"/>
      <c r="E5" s="9"/>
    </row>
    <row r="6" spans="2:5" x14ac:dyDescent="0.2">
      <c r="B6" s="5" t="s">
        <v>55</v>
      </c>
      <c r="E6" s="5">
        <v>1028850578</v>
      </c>
    </row>
    <row r="7" spans="2:5" x14ac:dyDescent="0.2">
      <c r="B7" s="5" t="s">
        <v>56</v>
      </c>
      <c r="E7" s="5">
        <v>-622099195</v>
      </c>
    </row>
    <row r="8" spans="2:5" s="6" customFormat="1" x14ac:dyDescent="0.2">
      <c r="B8" s="6" t="s">
        <v>57</v>
      </c>
      <c r="E8" s="6">
        <f>E6+E7</f>
        <v>406751383</v>
      </c>
    </row>
    <row r="10" spans="2:5" x14ac:dyDescent="0.2">
      <c r="B10" s="5" t="s">
        <v>58</v>
      </c>
      <c r="E10" s="5">
        <v>-250450762</v>
      </c>
    </row>
    <row r="11" spans="2:5" x14ac:dyDescent="0.2">
      <c r="B11" s="5" t="s">
        <v>59</v>
      </c>
      <c r="E11" s="5">
        <v>-119760966</v>
      </c>
    </row>
    <row r="12" spans="2:5" x14ac:dyDescent="0.2">
      <c r="B12" s="5" t="s">
        <v>74</v>
      </c>
      <c r="E12" s="5">
        <v>121027323</v>
      </c>
    </row>
    <row r="13" spans="2:5" x14ac:dyDescent="0.2">
      <c r="B13" s="5" t="s">
        <v>60</v>
      </c>
      <c r="E13" s="5">
        <v>-2671796</v>
      </c>
    </row>
    <row r="14" spans="2:5" s="6" customFormat="1" x14ac:dyDescent="0.2">
      <c r="B14" s="6" t="s">
        <v>61</v>
      </c>
      <c r="E14" s="6">
        <f>SUM(E8:E13)</f>
        <v>154895182</v>
      </c>
    </row>
    <row r="16" spans="2:5" x14ac:dyDescent="0.2">
      <c r="B16" s="5" t="s">
        <v>62</v>
      </c>
      <c r="E16" s="5">
        <v>115692</v>
      </c>
    </row>
    <row r="17" spans="2:5" x14ac:dyDescent="0.2">
      <c r="B17" s="5" t="s">
        <v>63</v>
      </c>
      <c r="E17" s="5">
        <v>-6207256</v>
      </c>
    </row>
    <row r="18" spans="2:5" s="6" customFormat="1" x14ac:dyDescent="0.2">
      <c r="B18" s="6" t="s">
        <v>75</v>
      </c>
      <c r="E18" s="6">
        <f>E14+E16+E17</f>
        <v>148803618</v>
      </c>
    </row>
    <row r="19" spans="2:5" s="6" customFormat="1" x14ac:dyDescent="0.2"/>
    <row r="21" spans="2:5" x14ac:dyDescent="0.2">
      <c r="B21" s="5" t="s">
        <v>64</v>
      </c>
      <c r="E21" s="5">
        <v>-6359375</v>
      </c>
    </row>
    <row r="22" spans="2:5" x14ac:dyDescent="0.2">
      <c r="B22" s="5" t="s">
        <v>65</v>
      </c>
      <c r="E22" s="5">
        <f>E18+E21</f>
        <v>142444243</v>
      </c>
    </row>
    <row r="24" spans="2:5" x14ac:dyDescent="0.2">
      <c r="B24" s="5" t="s">
        <v>66</v>
      </c>
      <c r="E24" s="5">
        <v>-12924797</v>
      </c>
    </row>
    <row r="25" spans="2:5" s="6" customFormat="1" x14ac:dyDescent="0.2">
      <c r="B25" s="6" t="s">
        <v>67</v>
      </c>
      <c r="E25" s="6">
        <f>E22+E24</f>
        <v>129519446</v>
      </c>
    </row>
    <row r="27" spans="2:5" x14ac:dyDescent="0.2">
      <c r="B27" s="5" t="s">
        <v>45</v>
      </c>
    </row>
    <row r="28" spans="2:5" x14ac:dyDescent="0.2">
      <c r="B28" s="5" t="s">
        <v>73</v>
      </c>
    </row>
    <row r="29" spans="2:5" x14ac:dyDescent="0.2">
      <c r="C29" s="5" t="s">
        <v>71</v>
      </c>
      <c r="E29" s="5">
        <v>-831779</v>
      </c>
    </row>
    <row r="30" spans="2:5" x14ac:dyDescent="0.2">
      <c r="C30" s="5" t="s">
        <v>68</v>
      </c>
      <c r="E30" s="5">
        <v>207945</v>
      </c>
    </row>
    <row r="32" spans="2:5" s="6" customFormat="1" x14ac:dyDescent="0.2">
      <c r="B32" s="6" t="s">
        <v>72</v>
      </c>
      <c r="E32" s="6">
        <f>E25+E29+E30</f>
        <v>128895612</v>
      </c>
    </row>
    <row r="34" spans="2:5" x14ac:dyDescent="0.2">
      <c r="B34" s="5" t="s">
        <v>69</v>
      </c>
      <c r="E34" s="7">
        <v>99.63</v>
      </c>
    </row>
    <row r="35" spans="2:5" x14ac:dyDescent="0.2">
      <c r="C35" s="5" t="s">
        <v>70</v>
      </c>
    </row>
  </sheetData>
  <mergeCells count="4">
    <mergeCell ref="B1:E1"/>
    <mergeCell ref="B2:E2"/>
    <mergeCell ref="B3:E3"/>
    <mergeCell ref="B4:E4"/>
  </mergeCells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Neraca</vt:lpstr>
      <vt:lpstr>Laba_Rugi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2018-01-10T02:37:42Z</dcterms:modified>
</cp:coreProperties>
</file>