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Yumi\Documents\GitHub\OHE Internship\EMA\"/>
    </mc:Choice>
  </mc:AlternateContent>
  <xr:revisionPtr revIDLastSave="0" documentId="13_ncr:1_{22AEBED8-A7FB-49E9-BDCE-22146B776456}" xr6:coauthVersionLast="47" xr6:coauthVersionMax="47" xr10:uidLastSave="{00000000-0000-0000-0000-000000000000}"/>
  <bookViews>
    <workbookView xWindow="-108" yWindow="-108" windowWidth="23256" windowHeight="12576" tabRatio="599" xr2:uid="{5CE44C89-4CBE-4EB5-9A46-2FABBC3C3B2E}"/>
  </bookViews>
  <sheets>
    <sheet name="Accuracy" sheetId="3" r:id="rId1"/>
    <sheet name="Query" sheetId="1" r:id="rId2"/>
    <sheet name="Answer"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5" i="3" l="1"/>
  <c r="D31" i="3"/>
  <c r="A35" i="3"/>
  <c r="A31" i="3"/>
  <c r="A27" i="3"/>
  <c r="D27" i="3" s="1"/>
  <c r="B3" i="3"/>
  <c r="D23" i="3" s="1"/>
  <c r="A19" i="3"/>
  <c r="D19" i="3" s="1"/>
  <c r="A11" i="3"/>
  <c r="D11" i="3" s="1"/>
  <c r="A7" i="3"/>
  <c r="D7" i="3" s="1"/>
  <c r="A15" i="3" l="1"/>
  <c r="D15" i="3" s="1"/>
  <c r="B23" i="3"/>
</calcChain>
</file>

<file path=xl/sharedStrings.xml><?xml version="1.0" encoding="utf-8"?>
<sst xmlns="http://schemas.openxmlformats.org/spreadsheetml/2006/main" count="362" uniqueCount="177">
  <si>
    <t>Query</t>
  </si>
  <si>
    <t>Answer</t>
  </si>
  <si>
    <t>Used Files</t>
  </si>
  <si>
    <t>HTML</t>
  </si>
  <si>
    <t>PDF</t>
  </si>
  <si>
    <t>Purpose</t>
  </si>
  <si>
    <t>Medicine</t>
  </si>
  <si>
    <t>Existing</t>
  </si>
  <si>
    <t>Source</t>
  </si>
  <si>
    <t>Note</t>
  </si>
  <si>
    <t>All</t>
  </si>
  <si>
    <t xml:space="preserve">    query = f"""Use the HTML code provided below to answer the following question:
    Extract the full or therapeutic indication of the medicine. It may be located under the 'Overview' section or the 'Therapeutic Indication' section.
    HTML structure:
    \"\"\"
    {html_content}
    \"\"\"
    Question: What is the full or therapeutic indication of the medicine? Write the answer in the format 'Medicine Name: Full Indication'. If the answer cannot be found, write 'I don't know.' in place of 'Full Indication'."""</t>
  </si>
  <si>
    <t xml:space="preserve">   query = f"""Use the HTML code provided below to answer the following question:
    Extract all newly added indications for the medicine. The indications are related to the patient group as well.
    It should be identified within &lt;strong&gt;&lt;/strong&gt; tags, indicating bold text.
    HTML structure:
    \"\"\"
    {html_content}
    \"\"\"
    Question: What is the newly added indication of the medicine? Write the answer in the format 'Medicine Name: New Indication'. If the answer cannot be found, write 'I don't know.' in place of 'New Indication'."""</t>
  </si>
  <si>
    <t xml:space="preserve">    query = f"""Use the HTML code provided below to answer the following question:
    Extract all removed indications for the medicine. The indications are related to the patient group as well.
    It should be identified within &lt;s&gt;&lt;/s&gt; tags, indicating strikethrough text.
    HTML structure:
    \"\"\"
    {html_content}
    \"\"\"
    Question: What is the removed indication of the medicine? Write the answer in the format 'Medicine Name: Removed Indication'.
    If the answer cannot be found, write 'I don't know.' in place of 'Removed Indication'.
    If there is no removed indication, write 'N/A' in place of 'Removed Indication'"""</t>
  </si>
  <si>
    <t xml:space="preserve">    query = f"""Use the document stored in the variable 'pdf_text' to answer the following question. If the answer cannot be found, write 'N/A'.
    Extract only the most recent added indication for the medicine. The date criteria should be 'Commission \nDecision \nIssued2 / \namended'.
    The newly added indication may be stated as 'Extension of indication' or something similar.
    PDF content: {pdf_text}
    Question: What is the most recent added indication for the medicine in the variable 'pdf_text'?
    Write the answer in the format 'Medicine Name: Newly added Indication'. If the answer cannot be found, write 'I don't know.' in place of 'Newly added Indication'."""</t>
  </si>
  <si>
    <t xml:space="preserve">    query = f"""Use the document stored in the variable 'pdf_text' to answer the following question. If the answer cannot be found, write 'N/A'.
    Extract only the most recent added indication for the medicine. The date criteria should be 'Commission \nDecision \nIssued2 / \namended'.
    The newly added indication may be stated as 'Extension of indication' or something similar.
    PDF content: {pdf_text}
    Question: What is the commision decision issued date of the newly added indication for the medicine in the variable 'pdf_text'? Answer only the date in DD/MM/YYYY format. If the answer cannot be found, write 'I don't know.'."""</t>
  </si>
  <si>
    <t>EMA date for extension</t>
  </si>
  <si>
    <t>Full Indication Similarity</t>
  </si>
  <si>
    <t>New Indication HTML Similarity</t>
  </si>
  <si>
    <t>New Indication PDF Similarity</t>
  </si>
  <si>
    <t>HTML &amp; PDF</t>
  </si>
  <si>
    <t>Find the full indication</t>
  </si>
  <si>
    <t>Fine the newly added indication from HTML</t>
  </si>
  <si>
    <t>Fine the newly added indication from PDF</t>
  </si>
  <si>
    <t>Find the removed indication from HTML</t>
  </si>
  <si>
    <t>Review if there is similarity between the extracted full indication and the search result in NICE</t>
  </si>
  <si>
    <t>Review if there is similarity between the extracted new indication from EMA's HTML and the search result in NICE</t>
  </si>
  <si>
    <t>Review if there is similarity between the extracted new indication from EMA's PDF and the search result in NICE</t>
  </si>
  <si>
    <t xml:space="preserve">    query = f"""Compare the following two pieces of text and determine if they mention the same therapeutic indication for the medicine:
    NICE text:
    \"\"\"{nice_text}\"\"\"
    Full Indication:
    \"\"\"{indication}\"\"\"
    Are there any matching therapeutic indications in both texts?
    Answer only 'Yes' or 'No' and provide any matching terms if applicable.
    """</t>
  </si>
  <si>
    <t>Used the same query for similarity check</t>
  </si>
  <si>
    <t>Full Indication</t>
  </si>
  <si>
    <t>New indication HTML</t>
  </si>
  <si>
    <t>New indication PDF</t>
  </si>
  <si>
    <t>Removed indication HTML</t>
  </si>
  <si>
    <t>Elahere: Elahere as monotherapy is indicated for the treatment of adult patients with folate receptor-alpha (FRα) positive, platinum-resistant high grade serous epithelial ovarian, fallopian tube, or primary peritoneal cancer who have received one to three prior systemic treatment regimens.</t>
  </si>
  <si>
    <t>I don't know.</t>
  </si>
  <si>
    <t>Hetronifly: Hetronifly in combination with carboplatin and etoposide is indicated for the first‑line treatment of adult patients with extensive‑stage small cell lung cancer (ES‑SCLC).</t>
  </si>
  <si>
    <t>Hympavzi: Hympavzi is indicated for routine prophylaxis of bleeding episodes in patients 12 years of age and older, weighing at least 35 kg, with severe haemophilia A (congenital factor VIII deficiency, FVIII &lt; 1%) without factor VIII inhibitors, or severe haemophilia B (congenital factor IX deficiency, FIX &lt; 1%) without factor IX inhibitors.</t>
  </si>
  <si>
    <t>Theralugand: Theralugand is a radiopharmaceutical precursor, and it is not intended for direct use in patients. It is to be used only for the radiolabelling of carrier molecules that have been specifically developed and authorised for radiolabelling with lutetium (177Lu) chloride.</t>
  </si>
  <si>
    <t>Penbraya: Penbraya is indicated for active immunisation of individuals 10 years of age and older to prevent invasive disease caused by Neisseria meningitidis groups A, B, C, W, and Y.</t>
  </si>
  <si>
    <t>Aflunov: in individuals 6 months of age and above.</t>
  </si>
  <si>
    <t>Aflunov: The MAH submitted final results from two studies included in the RMP that investigated immunogenicity and safety of two doses of Aflunov; 7.5 µg HA/dose) in adults and elderly (&gt;61 years old) subjects with underlying medical conditions (study V87_25) or immunosuppressive conditions (study V87_26) compared to healthy individuals. The vaccine was immunogenic and safe in the population studied; however, immune responses were low in elderly, immunocompromised and subjects with co-morbidities compared to the immunogenicity profile in healthy adults.</t>
  </si>
  <si>
    <t>Aflunov: This indication is based on immunogenicity data from healthy subjects from the age of 18 years onwards following administration of two doses of the vaccine containing A/turkey/Turkey/1/2005 (H5N1)‑like strain (see sections 4.4 and 5.1).</t>
  </si>
  <si>
    <t>Medicine Name: Buccolam: Treatment of prolonged, acute, convulsive seizures.</t>
  </si>
  <si>
    <t>Buccolam: toddlers, children and adolescents (from 3 months &lt; 18 years)</t>
  </si>
  <si>
    <t>Darzalex: in combination with bortezomib, lenalidomide and dexamethasone for the treatment of adult patients with newly diagnosed multiple myeloma who are eligible for autologous stem cell transplant.</t>
  </si>
  <si>
    <t>Darzalex: Extension of indication for Darzalex subcutaneous formulation to include combination with pomalidomide and dexamethasone for the treatment of adult patients with multiple myeloma who have received one prior therapy containing a proteasome inhibitor and lenalidomide and were lenalidomide-refractory, or who have received at least two prior therapies that included lenalidomide and a proteasome inhibitor and have demonstrated disease progression on or after the last therapy.</t>
  </si>
  <si>
    <t>Dupixent: , and children aged 1 year and older, weighing at least 15 kg,</t>
  </si>
  <si>
    <t>Dupixent: Extension of indication for DUPIXENT to include treatment of adults as add-on maintenance treatment for uncontrolled chronic obstructive pulmonary disease (COPD) characterised by raised blood eosinophils on a combination of an inhaled corticosteroid (ICS), a long-acting beta2-agonist (LABA), and a long-acting muscarinic antagonist (LAMA).</t>
  </si>
  <si>
    <t>Dupixent: and, 12 years and older, weighing at least 40 kg,</t>
  </si>
  <si>
    <t>Esperoct: Treatment and prophylaxis of bleeding in patients 12 years and above with haemophilia A (congenital factor VIII deficiency).</t>
  </si>
  <si>
    <t>Esperoct: Esperoct can be used for all age groups.</t>
  </si>
  <si>
    <t>Esperoct: Update of section 4.2 of the SmPC in order to delete the statement in reference to previously untreated patients (PUPs) and section 5.1 of the SmPC in order to update information based on final results from study NN7088 -3908; this is an open-label single-arm multicenter non-controlled phase 3a trial investigating safety and efficacy of turoctocog alfa pegol (N8-GP) in prophylaxis and treatment of bleeding episodes in previously untreated paediatric patients with severe haemophilia A.</t>
  </si>
  <si>
    <t>Esperoct: 12 years and above</t>
  </si>
  <si>
    <t>Fasenra: Update of section 5.1 of the SmPC in order to include efficacy information based on the final results from study D3250C00065 (PONENTE); this is a multicenter, open-label, Phase IIIb efficacy and safety study of benralizumab 30 mg administered subcutaneously to reduce oral corticosteroid use in adult patients with severe eosinophilic asthma.</t>
  </si>
  <si>
    <t>Imvanex: Active immunisation against smallpox, monkeypox and disease caused by vaccinia virus in individuals 12 years of age and older (see sections 4.4 and 5.1). The use of this vaccine should be in accordance with official recommendations.</t>
  </si>
  <si>
    <t>IMVANEX: Extension of indication to include active immunisation of adolescents from 12 to 17 years of age for IMVANEX based on interim results from study DMID 22 -0020.</t>
  </si>
  <si>
    <t>Keytruda: Extension of indication to include Keytruda in combination with enfortumab vedotin for the first-line treatment of locally advanced or metastatic urothelial carcinoma in adults, based on the final results from KEYNOTE -A39/EV-302.</t>
  </si>
  <si>
    <t>Otezla: Otezla, alone or in combination with Disease Modifying Antirheumatic Drugs (DMARDs), is indicated for the treatment of active psoriatic arthritis (PsA) in adult patients who have had an inadequate response or who have been intolerant to a prior DMARD therapy. Otezla is indicated for the treatment of moderate to severe chronic plaque psoriasis in adult patients who failed to respond to or who have a contraindication to, or are intolerant to other systemic therapy including cyclosporine, methotrexate or psoralen and ultraviolet-A light (PUVA).</t>
  </si>
  <si>
    <t>Otezla: Paediatric psoriasis, Otezla is indicated for the treatment of moderate to severe plaque psoriasis in children and adolescents from the age of 6 years and weighing at least 20 kg who are candidates for systemic therapy.</t>
  </si>
  <si>
    <t>Otezla: Addition of a new therapeutic indication or modification of an approved one</t>
  </si>
  <si>
    <t>Pravafenix: Pravafenix is indicated for the treatment of high-coronary-heart-disease (CHD)-risk adult patients with mixed dyslipidaemia characterised by high triglycerides and low HDL-cholesterol (C) levels whose LDL-C levels are adequately controlled while on a treatment with pravastatin-40-mg monotherapy.</t>
  </si>
  <si>
    <t>Pravafenix: I don't know.</t>
  </si>
  <si>
    <t>Synjardy: Synjardy is indicated in adults aged 18 years and older with type 2 diabetes mellitus as an adjunct to diet and exercise to improve glycaemic control: in patients inadequately controlled on their maximally tolerated dose of metformin alone; in patients inadequately controlled with metformin in combination with other glucose-lowering medicinal products, including insulin; in patients already being treated with the combination of empagliflozin and metformin as separate tablets.</t>
  </si>
  <si>
    <t>Synjardy: children aged 10 years and above</t>
  </si>
  <si>
    <t>Synjardy: This indication was based on the submission of data from trials EMPEROR -Preserved and EMPEROR -Reduced trial, in which most patients were elderly (≥65 years old). After the completion of both EMPEROR trials, where 483 patients aged 85 years and older were included, it has been agreed that the information on the use of empagliflozin in elderly patients is no longer limited.</t>
  </si>
  <si>
    <t>Zavicefta: from birth, from birth</t>
  </si>
  <si>
    <t>Zavicefta: Extension of indication to include bacteraemia (in association with, or suspected to be associated with, the currently approved indications for complicated intra-abdominal infection (cIAI), complicated urinary tract infection (cUTI) and hospital-acquired pneumonia, including ventilator-associated pneumonia (HAP/VAP)).</t>
  </si>
  <si>
    <t>Zavicefta: aged 3 months and older, aged 3 months and older</t>
  </si>
  <si>
    <t>Yes, the matching therapeutic indications in both texts are for “folate receptor alpha-positive, platinum-resistant advanced epithelial ovarian, fallopian tube or primary peritoneal cancer.”</t>
  </si>
  <si>
    <t>Yes. The therapeutic indication mentioned in both texts is "platinum-resistant ovarian cancer."</t>
  </si>
  <si>
    <t>Yes, the matching therapeutic indication is "platinum-resistant FR-alpha positive ovarian cancer."</t>
  </si>
  <si>
    <t>Yes, the matching therapeutic indication in both texts is "extensive-stage small-cell lung cancer."</t>
  </si>
  <si>
    <t>No</t>
  </si>
  <si>
    <t>No.</t>
  </si>
  <si>
    <t>Yes, the matching therapeutic indications are for "severe haemophilia A" and "severe haemophilia B" in patients 12 years and older.</t>
  </si>
  <si>
    <t>Yes, the therapeutic indication mentioned in both texts is "severe haemophilia A or severe haemophilia B."</t>
  </si>
  <si>
    <t>Yes, the matching therapeutic indications are "severe haemophilia A" and "severe haemophilia B".</t>
  </si>
  <si>
    <t>30/09/2022</t>
  </si>
  <si>
    <t>21/06/2024</t>
  </si>
  <si>
    <t>Yes, the matching therapeutic indication in both texts is "treatment of prolonged, acute, convulsive seizures."</t>
  </si>
  <si>
    <t>Yes, the matching therapeutic indication is "sedation."</t>
  </si>
  <si>
    <t>Yes, both texts mention "convulsive seizures" as a therapeutic indication.</t>
  </si>
  <si>
    <t>21/06/2021</t>
  </si>
  <si>
    <t>Yes. Matching terms include "multiple myeloma" and "light chain (AL) amyloidosis."</t>
  </si>
  <si>
    <t>Yes, the therapeutic indications match. Both texts mention the use of daratumumab (Darzalex) for the treatment of multiple myeloma, specifically in conjunction with other medications such as bortezomib and dexamethasone for different patient groups, including newly diagnosed multiple myeloma.</t>
  </si>
  <si>
    <t>30/05/2024</t>
  </si>
  <si>
    <t>Yes. Matching terms include "moderate to severe atopic dermatitis" and "severe asthma with type 2 inflammation."</t>
  </si>
  <si>
    <t>Yes, the matching therapeutic indication in both texts is "dupilumab" for treating atopic dermatitis, specifically mentioning "children aged 1 year and older" in the latter text.</t>
  </si>
  <si>
    <t>Yes, both texts mention the therapeutic indication for "haemophilia A."</t>
  </si>
  <si>
    <t>Yes
Matching terms: "treatment" and "prophylaxis of bleeding episodes" in severe haemophilia A.</t>
  </si>
  <si>
    <t>10/11/2023</t>
  </si>
  <si>
    <t>Yes. The matching therapeutic indication is "severe eosinophilic asthma."</t>
  </si>
  <si>
    <t>Yes, the matching therapeutic indications are "severe eosinophilic asthma" and "eosinophilic granulomatosis with polyangiitis (EGPA)."</t>
  </si>
  <si>
    <t>Yes, the matching therapeutic indication is "severe eosinophilic asthma."</t>
  </si>
  <si>
    <t>19/09/2024</t>
  </si>
  <si>
    <t>25/03/2024</t>
  </si>
  <si>
    <t>Yes, the matching therapeutic indications include "advanced melanoma," "adjuvant treatment of melanoma," "non-small cell lung carcinoma," "classical Hodgkin lymphoma," "urothelial carcinoma," "renal cell carcinoma," and "colorectal cancer."</t>
  </si>
  <si>
    <t>Yes, the matching therapeutic indication is "treatment of locally advanced or metastatic urothelial carcinoma."</t>
  </si>
  <si>
    <t>08/04/2020</t>
  </si>
  <si>
    <t>Yes
Matching terms: "active psoriatic arthritis," "moderate to severe chronic plaque psoriasis."</t>
  </si>
  <si>
    <t>Yes. Matching terms: "moderate to severe plaque psoriasis."</t>
  </si>
  <si>
    <t>Yes. Matching terms include "apremilast" and "Otezla" for "treating active psoriatic arthritis" and "treating moderate to severe plaque psoriasis."</t>
  </si>
  <si>
    <t>10/09/2024</t>
  </si>
  <si>
    <t>30/08/2023</t>
  </si>
  <si>
    <t>Yes. The therapeutic indication mentioned in both texts is "type 2 diabetes".</t>
  </si>
  <si>
    <t>Yes, the matching therapeutic indication in both texts is "type 2 diabetes."</t>
  </si>
  <si>
    <t>17/09/2020</t>
  </si>
  <si>
    <t>Yes, the matching therapeutic indications in both texts are "Hospital-acquired pneumonia (HAP)" and "Complicated urinary tract infection (cUTI)", including "pyelonephritis".</t>
  </si>
  <si>
    <t>Yes. The therapeutic indication mentioned is "severe drug-resistant gram-negative bacterial infections."</t>
  </si>
  <si>
    <t>Model Answer</t>
  </si>
  <si>
    <t>Correct Answer</t>
  </si>
  <si>
    <t>Elahere as monotherapy is indicated for the treatment of adult patients with folate receptor-alpha (FRα) positive, platinum-resistant high grade serous epithelial ovarian, fallopian tube, or primary peritoneal cancer who have received one to three prior systemic treatment regimens (see section 4.2).</t>
  </si>
  <si>
    <t>Hetronifly in combination with carboplatin and etoposide is indicated for the first‑line treatment of adult patients with extensive‑stage small cell lung cancer (ES‑SCLC).</t>
  </si>
  <si>
    <t>Hympavzi is indicated for routine prophylaxis of bleeding episodes in patients 12 years of age and older, weighing at least 35 kg, with:
severe haemophilia A (congenital factor VIII deficiency, FVIII &lt; 1%) without factor VIII inhibitors, or
severe haemophilia B (congenital factor IX deficiency, FIX &lt; 1%) without factor IX inhibitors.</t>
  </si>
  <si>
    <t>Theralugand is a radiopharmaceutical precursor, and it is not intended for direct use in patients. It is to be used only for the radiolabelling of carrier molecules that have been specifically developed and authorised for radiolabelling with lutetium (177Lu) chloride.</t>
  </si>
  <si>
    <t>Penbraya is indicated for active immunisation of individuals 10 years of age and older to prevent invasive disease caused by Neisseria meningitidis groups A, B, C, W, and Y.</t>
  </si>
  <si>
    <t>Active immunisation against H5N1 subtype of influenza-A virus.
This indication is based on immunogenicity data from healthy subjects from the age of 18 years onwards following administration of two doses of the vaccine containing A/turkey/Turkey/1/05 (H5N1)-like strain.</t>
  </si>
  <si>
    <t>Treatment of prolonged, acute, convulsive seizures in infants, toddlers, children and adolescents (from three months to less than 18 years).
Buccolam must only be used by parents / carers where the patient has been diagnosed to have epilepsy.
For infants between three and six months of age, treatment should be in a hospital setting where monitoring is possible and resuscitation equipment is available.</t>
  </si>
  <si>
    <t>Darzalex is a medicine used to treat adults with multiple myeloma (a cancer of the bone marrow) and light chain (AL) amyloidosis (a blood disease in which deposits of abnormal proteins, called amyloids, accumulate and cause damage in tissues and organs).
Multiple myeloma
In patients with newly diagnosed multiple myeloma, it is used:
in combination with the medicines lenalidomide and dexamethasone or with bortezomib, melphalan and prednisone in patients who cannot have autologous stem cell transplant (a transplant of the patient’s own blood-producing cells). Bortezomib, lenalidomide and melphalan are used for treating multiple myeloma and dexamethasone and prednisone suppress the immune system;
in combination with bortezomib, thalidomide (another medicine used to treat multiple myeloma), and dexamethasone, in patients who can have autologous stem cell transplant.
In patients with previously treated multiple myeloma, it is used:
in combination with dexamethasone plus either lenalidomide or bortezomib;
in combination with pomalidomide and dexamethasone when the disease has not improved with lenalidomide in combination with cancer medicines known as proteasome inhibitors, or when the disease has come back after at least two therapies with these medicines;
on its own when the disease has come back after treatment with cancer medicines (including proteasome inhibitors) and immunomodulatory medicines (that act on the immune system), or when the disease has not improved with these medicines.
AL amyloidosis
For AL amyloidosis, this medicine is for patients newly diagnosed with the condition and is used in combination with cyclophosphamide, bortezomib and dexamethasone.</t>
  </si>
  <si>
    <t>Atopic dermatitis
Adults and adolescents
Dupixent is indicated for the treatment of moderate-to-severe atopic dermatitis in adults and adolescents 12 years and older who are candidates for systemic therapy.
Children 6 months to 11 years of age
Dupixent is indicated for the treatment of severe atopic dermatitis in children 6 months to 11 years old who are candidates for systemic therapy.
Asthma
Adults and adolescents
Dupixent is indicated in adults and adolescents 12 years and older as add-on maintenance treatment for severe asthma with type 2 inflammation characterised by raised blood eosinophils and/or raised fraction of exhaled nitric oxide (FeNO), see section 5.1, who are inadequately controlled with high dose inhaled corticosteroids (ICS) plus another medicinal product for maintenance treatment.
Children 6 to 11 years of age
Dupixent is indicated in children 6 to 11 years old as add-on maintenance treatment for severe asthma with type 2 inflammation characterised by raised blood eosinophils and/or raised fraction of exhaled nitric oxide (FeNO), who are inadequately controlled with medium to high dose inhaled corticosteroids (ICS) plus another medicinal product for maintenance treatment.
Chronic rhinosinusitis with nasal polyposis (CRSwNP)
Dupixent is indicated as an add-on therapy with intranasal corticosteroids for the treatment of adults with severe CRSwNP for whom therapy with systemic corticosteroids and/or surgery do not provide adequate disease control.
Prurigo Nodularis (PN)
Dupixent is indicated for the treatment of adults with moderate-to-severe prurigo nodularis (PN) who are candidates for systemic therapy.
Eosinophilic esophagitis (EoE)
Dupixent is indicated for the treatment of eosinophilic esophagitis in adults and adolescents 12 years and older, weighing at least 40 kg, who are inadequately controlled by, are intolerant to, or who are not candidates for conventional medicinal therapy.
Chronic obstructive pulmonary disease (COPD)
Dupixent is indicated in adults as add-on maintenance treatment for uncontrolled chronic obstructive pulmonary disease (COPD) characterised by raised blood eosinophils on a combination of an inhaled corticosteroid (ICS), a long-acting beta2-agonist (LABA), and a long-acting muscarinic antagonist (LAMA), or on a combination of a LABA and a LAMA if ICS is not appropriate.</t>
  </si>
  <si>
    <t>Treatment and prophylaxis of bleeding in patients 12 years and above with haemophilia A (congenital factor VIII deficiency).</t>
  </si>
  <si>
    <t>Fasenra is indicated as an add on maintenance treatment in adult patients with severe eosinophilic asthma inadequately controlled despite high-dose inhaled corticosteroids plus long acting beta-agonists.</t>
  </si>
  <si>
    <t>Active immunisation against smallpox, monkeypox and disease caused by vaccinia virus in individuals 12 years of age and older (see sections 4.4 and 5.1).</t>
  </si>
  <si>
    <t>Melanoma
Keytruda as monotherapy is indicated for the treatment of adults and adolescents aged 12 years and older with advanced (unresectable or metastatic) melanoma.
Keytruda as monotherapy is indicated for the adjuvant treatment of adults and adolescents aged 12 years and older with Stage IIB, IIC, or with Stage III melanoma and lymph node involvement who have undergone complete resection.
Non small cell lung carcinoma (NSCLC)
Keytruda, in combination with platinum-containing chemotherapy as neoadjuvant treatment, and then continued as monotherapy as adjuvant treatment, is indicated for the treatment of resectable non small cell lung carcinoma at high risk of recurrence in adults
Keytruda as monotherapy is indicated for the adjuvant treatment of adults with non-small cell lung carcinoma who are at high risk of recurrence following complete resection and platinum based chemotherapy (for selection criteria, see section 5.1).
Keytruda as monotherapy is indicated for the first line treatment of metastatic non small cell lung carcinoma in adults whose tumours express PD L1 with a ≥ 50% tumour proportion score (TPS) with no EGFR or ALK positive tumour mutations.
Keytruda, in combination with pemetrexed and platinum chemotherapy, is indicated for the first-line treatment of metastatic non squamous non small cell lung carcinoma in adults whose tumours have no EGFR or ALK positive mutations.
Keytruda, in combination with carboplatin and either paclitaxel or nab paclitaxel, is indicated for the first line treatment of metastatic squamous non small cell lung carcinoma in adults.
Keytruda  as monotherapy is indicated for the treatment of locally advanced or metastatic non small cell lung carcinoma in adults whose tumours express PD L1 with a ≥ 1% TPS and who have received at least one prior chemotherapy regimen. Patients with EGFR or ALK positive tumour mutations should also have received targeted therapy before receiving KEYTRUDA.
Classical Hodgkin lymphoma (cHL)
Keytruda as monotherapy is indicated for the treatment of adult and paediatric patients aged 3 years and older with relapsed or refractory classical Hodgkin lymphoma who have failed autologous stem cell transplant (ASCT) or following at least two prior therapies when ASCT is not a treatment option.
Urothelial carcinoma
Keytruda, in combination with enfortumab vedotin, is indicated for the first-line treatment of unresectable or metastatic urothelial carcinoma in adults.
Keytruda as monotherapy is indicated for the treatment of locally advanced or metastatic urothelial carcinoma in adults who have received prior platinum containing chemotherapy.
Keytruda as monotherapy is indicated for the treatment of locally advanced or metastatic urothelial carcinoma in adults who are not eligible for cisplatin containing chemotherapy and whose tumours express PD L1 with a combined positive score (CPS) ≥ 10.
Head and neck squamous cell carcinoma (HNSCC)
Keytruda, as monotherapy or in combination with platinum and 5 fluorouracil (5 FU) chemotherapy, is indicated for the first line treatment of metastatic or unresectable recurrent head and neck squamous cell carcinoma in adults whose tumours express PD L1 with a CPS ≥ 1.
Keytruda as monotherapy is indicated for the treatment of recurrent or metastatic head and neck squamous cell carcinoma in adults whose tumours express PD L1 with a ? 50% TPS and progressing on or after platinum containing chemotherapy.
Renal cell carcinoma (RCC)
Keytruda, in combination with axitinib, is indicated for the first line treatment of advanced renal cell carcinoma in adults.
Keytruda  as monotherapy is indicated for the adjuvant treatment of adults with renal cell carcinoma at increased risk of recurrence following nephrectomy, or following nephrectomy and resection of metastatic lesions (for selection criteria, please see section 5.1).
Microsatellite instability high (MSI-H) or mismatch repair deficient (dMMR) cancers
Colorectal cancer (CRC)
Keytruda as monotherapy is indicated for theadults with MSI-H or dMMR colorectal cancer in the following settings:
first line treatment of metastatic microsatellite instability high (MSI H) or mismatch repair deficient (dMMR) colorectal cancer in adults;
treatment of unresectable or metastatic colorectal cancer after previous fluoropyrimidine based combination therapy. 
Non-colorectal cancers
Keytruda as monotherapy is indicated for the treatment of the following MSI H or dMMR tumours in adults with:
advanced or recurrent endometrial carcinoma, who have disease progression on or following prior treatment with a platinum containing therapy in any setting and who are not candidates for curative surgery or radiation;
unresectable or metastatic gastric, small intestine, or biliary cancer, who have disease progression on or following at least one prior therapy.
Oesophageal carcinoma
Keytruda, in combination with platinum and fluoropyrimidine based chemotherapy, is indicated for the first-line treatment of locally advanced unresectable or metastatic carcinoma of the oesophagus in adults whose tumours express PD L1 with a CPS ≥ 10.
Triple negative breast cancer (TNBC)
Keytruda, in combination with chemotherapy as neoadjuvant treatment, and then continued as monotherapy as adjuvant treatment after surgery, is indicated for the treatment of adults with locally advanced, or early stage triple negative breast cancer at high risk of recurrence.
Keytruda, in combination with chemotherapy, is indicated for the treatment of locally recurrent unresectable or metastatic triple negative breast cancer in adults whose tumours express PD L1 with a CPS ≥ 10 and who have not received prior chemotherapy for metastatic disease.
Endometrial carcinoma (EC)
Keytruda, in combination with lenvatinib, is indicated for the treatment of advanced or recurrent endometrial carcinoma in adults who have disease progression on or following prior treatment with a platinum containing therapy in any setting and who are not candidates for curative surgery or radiation.
Cervical cancer
Keytruda, in combination with chemotherapy with or without bevacizumab, is indicated for the treatment of persistent, recurrent, or metastatic cervical cancer in adults whose tumours express PD L1 with a CPS ≥ 1.
Gastric or gastro-oesophageal junction (GEJ) adenocarcinoma
Keytruda, in combination with trastuzumab, fluoropyrimidine and platinum-containing chemotherapy, is indicated for the first-line treatment of locally advanced unresectable or metastatic HER2-positive gastric or gastro-oesophageal junction adenocarcinoma in adults whose tumours express PD-L1 with a CPS ≥ 1.
Keytruda, in combination with fluoropyrimidine and platinum-containing chemotherapy, is indicated for the first-line treatment of locally advanced unresectable or metastatic HER2-negative gastric or gastro-oesophageal junction adenocarcinoma in adults whose tumours express PD L1 with a CPS ≥ 1 (see section 5.1).
Biliary tract carcinoma (BTC)
Keytruda, in combination with gemcitabine and cisplatin, is indicated for the first-line treatment of locally advanced unresectable or metastatic biliary tract carcinoma in adults.</t>
  </si>
  <si>
    <t>Psoriatic arthritis
Otezla, alone or in combination with Disease Modifying Antirheumatic Drugs (DMARDs), is indicated for the treatment of active psoriatic arthritis (PsA) in adult patients who have had an inadequate response or who have been intolerant to a prior DMARD therapy.
Psoriasis
Otezla is indicated for the treatment of moderate to severe chronic plaque psoriasis in adult patients who failed to respond to or who have a contraindication to, or are intolerant to other systemic therapy including cyclosporine, methotrexate or psoralen and ultraviolet-A light (PUVA).</t>
  </si>
  <si>
    <t>Pravafenix is indicated for the treatment of high-coronary-heart-disease (CHD)-risk adult patients with mixed dyslipidaemia characterised by high triglycerides and low HDL-cholesterol (C) levels whose LDL-C levels are adequately controlled while on a treatment with pravastatin-40-mg monotherapy.</t>
  </si>
  <si>
    <t>Synjardy is indicated in adults aged 18 years and older with type 2 diabetes mellitus as an adjunct to diet and exercise to improve glycaemic control:
in patients inadequately controlled on their maximally tolerated dose of metformin alone;
in patients inadequately controlled with metformin in combination with other glucose-lowering medicinal products, including insulin;
in patients already being treated with the combination of empagliflozin and metformin as separate tablets.</t>
  </si>
  <si>
    <t>Zavicefta is indicated in adults and paediatric patients aged 3 months and older for the treatment of the following infections:
Complicated intra-abdominal infection (cIAI)
Complicated urinary tract infection (cUTI), including pyelonephritis
Hospital-acquired pneumonia (HAP), including ventilator associated pneumonia (VAP)
Treatment of patients with bacteraemia that occurs in association with, or is suspected to be associated with, any of the infections listed above.
Zavicefta is also indicated for the treatment of infections due to aerobic Gram-negative organisms in adults and paediatric patients aged 3 months and older with limited treatment options.
Consideration should be given to official guidance on the appropriate use of antibacterial agents.</t>
  </si>
  <si>
    <t>*Since there is no PDF file for new medicines, nothing is written</t>
  </si>
  <si>
    <t>in individuals 6 months of age and above</t>
  </si>
  <si>
    <t>This indication is based on immunogenicity data from healthy subjects from the age of 18 years onwards following administration of two doses of the vaccine containing A/turkey/Turkey/1/2005 (H5N1)‑like strain (see sections 4.4 and 5.1).</t>
  </si>
  <si>
    <t>12 years and above</t>
  </si>
  <si>
    <t>from 3 monthsto adults</t>
  </si>
  <si>
    <t>toddlers, children and adolescents (from 3 months &lt; 18 years).</t>
  </si>
  <si>
    <t>in combination with bortezomib, lenalidomide and dexamethasone for the treatment of adult patients with newly diagnosed multiple myeloma who are eligible for autologous stem cell transplant.</t>
  </si>
  <si>
    <t>Esperoct can be used for all age groups.</t>
  </si>
  <si>
    <t>and children aged 1 year and older, weighing at least 15 kg</t>
  </si>
  <si>
    <t>12 years and older, weighing at least 40 kg</t>
  </si>
  <si>
    <t>Asthma, Eosinophilic granulomatosis with polyangiitis (EGPA)
Fasenra is indicated as an add-on treatment for adult patients with relapsing or refractory eosinophilic granulomatosis with polyangiitis (see section 5.1).</t>
  </si>
  <si>
    <t>*Page not found</t>
  </si>
  <si>
    <t>Aflunov: Active immunisation against H5N1 subtype of influenza-A virus. This indication is based on immunogenicity data from healthy subjects from the age of 18 years onwards following administration of two doses of the vaccine containing A/turkey/Turkey/1/05 (H5N1)-like strain. Aflunov should be used in accordance with official recommendations.</t>
  </si>
  <si>
    <t>Buccolam: Treatment of prolonged, acute, convulsive seizures in infants, toddlers, children and adolescents (from three months to less than 18 years).</t>
  </si>
  <si>
    <t>Darzalex: Darzalex is indicated for the treatment of adults with multiple myeloma and light chain (AL) amyloidosis. For multiple myeloma, it is used in combination with lenalidomide and dexamethasone or with bortezomib, melphalan, and prednisone for those unable to undergo autologous stem cell transplant, and in combination with bortezomib, thalidomide, and dexamethasone for those eligible for autologous stem cell transplant. Additionally, it is indicated in combination with lenalidomide and dexamethasone, or bortezomib and dexamethasone for patients who have received at least one prior therapy, and as monotherapy for relapsed and refractory cases after prior treatment including a proteasome inhibitor and an immunomodulatory agent. For AL amyloidosis, it is used in combination with cyclophosphamide, bortezomib, and dexamethasone for newly diagnosed patients.</t>
  </si>
  <si>
    <t>Dupixent: Dupixent is indicated for the treatment of moderate-to-severe atopic dermatitis in adults and adolescents 12 years and older who are candidates for systemic therapy. It is indicated for the treatment of severe atopic dermatitis in children 6 months to 11 years old who are candidates for systemic therapy. Dupixent is indicated in adults and adolescents 12 years and older as add-on maintenance treatment for severe asthma with type 2 inflammation. It is also indicated in children 6 to 11 years old for the same asthma treatment. Additionally, it is indicated for chronic rhinosinusitis with nasal polyposis, moderate-to-severe prurigo nodularis, eosinophilic esophagitis, and uncontrolled chronic obstructive pulmonary disease (COPD) in adults.</t>
  </si>
  <si>
    <t>Fasenra: Fasenra is indicated as an add on maintenance treatment in adult patients with severe eosinophilic asthma inadequately controlled despite high-dose inhaled corticosteroids plus long acting beta agonists.</t>
  </si>
  <si>
    <t>Keytruda: Keytruda as monotherapy is indicated for the treatment of adults and adolescents aged 12 years and older with advanced (unresectable or metastatic) melanoma. Keytruda as monotherapy is indicated for the adjuvant treatment of adults and adolescents aged 12 years and older with Stage IIB, IIC, or with Stage III melanoma and lymph node involvement who have undergone complete resection. Keytruda is indicated for the treatment of resectable non small cell lung carcinoma at high risk of recurrence in adults and for other specified cancers including classical Hodgkin lymphoma, urothelial carcinoma, head and neck squamous cell carcinoma, renal cell carcinoma, and various other advanced cancers with specific characteristics.</t>
  </si>
  <si>
    <t>Zavicefta: Zavicefta is indicated in adults and paediatric patients aged 3 months and older for the treatment of the following infections: complicated intra-abdominal infection (cIAI), complicated urinary tract infection (cUTI), including pyelonephritis, hospital-acquired pneumonia (HAP), including ventilator associated pneumonia (VAP). Treatment of patients with bacteraemia that occurs in association with, or is suspected to be associated with, any of the infections listed above. Zavicefta is also indicated for the treatment of infections due to aerobic Gram-negative organisms in adults and paediatric patients aged 3 months and older with limited treatment options. Consideration should be given to official guidance on the appropriate use of antibacterial agents.</t>
  </si>
  <si>
    <t>Buccolam: from 3 months, to adults</t>
  </si>
  <si>
    <t>Fasenra: Asthma, Eosinophilic granulomatosis with polyangiitis (EGPA), Fasenra is indicated as an add-on treatment for adult patients with relapsing or refractory eosinophilic granulomatosis with polyangiitis (see section 5.1).</t>
  </si>
  <si>
    <t>Keytruda: Keytruda, in combination with chemoradiotherapy (external beam radiation therapy followed by brachytherapy), is indicated for the treatment of FIGO 2014 Stage III - IVA locally advanced cervical cancer in adults who have not received prior definitive therapy., Keytruda, in combination with chemotherapy with or without bevacizumab, is indicated for the treatment of persistent, recurrent, or metastatic cervical cancer in adults whose tumours express PD‑L1 with a CPS ≥ 1., Keytruda: Keytruda, in combination with carboplatin and paclitaxel, is indicated for the first-line treatment of primary advanced or recurrent endometrial carcinoma in adults who are candidates for systemic therapy.</t>
  </si>
  <si>
    <t>Pravafenix: or on another moderate-intensity statin regimen.</t>
  </si>
  <si>
    <t>n/a</t>
  </si>
  <si>
    <t>Keytruda, in combination with chemoradiotherapy (external beam radiation therapy followed by brachytherapy), is indicated for the treatment of FIGO 2014 Stage III - IVA locally advanced cervical cancer in adults who have not received prior definitive therapy., Keytruda, in combination with carboplatin and paclitaxel, is indicated for the first-line treatment of primary advanced or recurrent endometrial carcinoma in adults who are candidates for systemic therapy.</t>
  </si>
  <si>
    <t>Paediatric psoriasis
Otezla is indicated for the treatment of moderate to severe plaque psoriasis in children and adolescents from the age of 6 years and weighing at least 20 kg who are candidates for systemic therapy.</t>
  </si>
  <si>
    <t>or on another moderate-intensity statin regimen</t>
  </si>
  <si>
    <t>children aged 10 years and above</t>
  </si>
  <si>
    <t xml:space="preserve"> from birth</t>
  </si>
  <si>
    <t>subcutaneous formulation to include combination with pomalidomide and dexamethasone for the treatment of adult patients with multiple myeloma who have received one prior therapy containing a proteasome inhibitor and lenalidomide and were lenalidomide-refractory, or who have received at least two prior therapies that included lenalidomide and a proteasome inhibitor and have demonstrated disease progression on or after the last therapy</t>
  </si>
  <si>
    <t>to include treatment of adults as add-on maintenance treatment for uncontrolled chronic obstructive pulmonary disease (COPD) characterised by raised blood eosinophils on a combination of an inhaled corticosteroid (ICS), a long-acting beta2-agonist (LABA), and a long-acting muscarinic antagonist (LAMA), or on a combination of a LABA and a LAMA if ICS is not appropriate, based on final results from study EFC15804 (BOREAS) and interim results from study EFC15805 (NOTUS); these are phase 3, randomized, double blind, placebo-controlled, multi-center, parallel group, 52-week studies to assess the efficacy, safety and tolerability of dupilumab in patients with moderate-to-severe chronic obstructive pulmonary disease (COPD) with elevated blood eosinophils (i.e. ≥300 cells/microliter).</t>
  </si>
  <si>
    <t>to include active immunisation of adolescents from 12 to 17 years of age for IMVANEX based on interim results from study DMID 22-0020. This is a Phase 2 randomised open label multicentre trial to inform Public Health strategies involving the use of MVA-BN vaccine for mpox.</t>
  </si>
  <si>
    <t>to include Keytruda in combination with enfortumab vedotin for the firstline treatment of locally advanced or metastatic
urothelial carcinoma in adults, based on the final results from KEYNOTE-A39/EV-302</t>
  </si>
  <si>
    <t>to include paediatric patients aged 3 months to less than 18 years for Zavicefta (for the treatment of cIAI and cUTI, HAP/VAP and aerobic Gram-negative infections in patients with limited treatment options), based on data from paediatric studies D4280C00014, C3591004 and C3591005 and the population PK modelling/simulation analyses (CAZ-MS-PED-01 and CAZ-MS-PED-02).</t>
  </si>
  <si>
    <t>Yes</t>
  </si>
  <si>
    <r>
      <t xml:space="preserve">No </t>
    </r>
    <r>
      <rPr>
        <sz val="11"/>
        <color rgb="FFFF0000"/>
        <rFont val="Aptos Narrow"/>
        <family val="2"/>
        <scheme val="minor"/>
      </rPr>
      <t>*Mixed words</t>
    </r>
  </si>
  <si>
    <t>correct</t>
  </si>
  <si>
    <t>wrong</t>
  </si>
  <si>
    <t>in between</t>
  </si>
  <si>
    <t>Total medicines</t>
  </si>
  <si>
    <t>accuracy</t>
  </si>
  <si>
    <t>New medicines</t>
  </si>
  <si>
    <t>Existing medicines</t>
  </si>
  <si>
    <t>*Counted all medicines, as the model went through each webpage for every medicine</t>
  </si>
  <si>
    <t>*Counted all medicines, as the model went through each value in the feature 'New indication HTML'</t>
  </si>
  <si>
    <t>*Counted all medicines, as the model went through each value in the feature 'New indication PDF'</t>
  </si>
  <si>
    <t>*need to be double-checked by medicine tracker team</t>
  </si>
  <si>
    <t>Find the date for changed indication from 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</si>
</sst>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b/>
      <sz val="11"/>
      <name val="Calibri"/>
      <family val="2"/>
    </font>
    <font>
      <sz val="11"/>
      <color rgb="FFFF0000"/>
      <name val="Aptos Narrow"/>
      <family val="2"/>
      <scheme val="minor"/>
    </font>
    <font>
      <b/>
      <sz val="11"/>
      <color rgb="FFFF0000"/>
      <name val="Aptos Narrow"/>
      <family val="2"/>
      <scheme val="minor"/>
    </font>
    <font>
      <b/>
      <sz val="11"/>
      <color rgb="FFFF0000"/>
      <name val="Calibri"/>
      <family val="2"/>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9">
    <xf numFmtId="0" fontId="0" fillId="0" borderId="0" xfId="0"/>
    <xf numFmtId="0" fontId="0" fillId="0" borderId="0" xfId="0" applyAlignment="1">
      <alignment horizontal="left" vertical="center"/>
    </xf>
    <xf numFmtId="0" fontId="0" fillId="0" borderId="0" xfId="0" applyAlignment="1">
      <alignment horizontal="left" vertical="center" wrapText="1"/>
    </xf>
    <xf numFmtId="0" fontId="1" fillId="0" borderId="0" xfId="0" applyFont="1" applyAlignment="1">
      <alignment horizontal="left" vertical="center"/>
    </xf>
    <xf numFmtId="0" fontId="1" fillId="0" borderId="0" xfId="0" applyFont="1" applyAlignment="1">
      <alignment horizontal="left" vertical="center" wrapText="1"/>
    </xf>
    <xf numFmtId="0" fontId="0" fillId="0" borderId="0" xfId="0" applyAlignment="1">
      <alignment horizontal="left" vertical="top" wrapText="1"/>
    </xf>
    <xf numFmtId="0" fontId="1" fillId="0" borderId="0" xfId="0" applyFont="1" applyAlignment="1">
      <alignment horizontal="left" vertical="top" wrapText="1"/>
    </xf>
    <xf numFmtId="0" fontId="0" fillId="0" borderId="0" xfId="0" applyAlignment="1">
      <alignment horizontal="left" vertical="top"/>
    </xf>
    <xf numFmtId="0" fontId="2" fillId="0" borderId="1" xfId="0" applyFont="1" applyBorder="1" applyAlignment="1">
      <alignment horizontal="center" vertical="top"/>
    </xf>
    <xf numFmtId="0" fontId="0" fillId="0" borderId="0" xfId="0" applyAlignment="1">
      <alignment vertical="top"/>
    </xf>
    <xf numFmtId="0" fontId="0" fillId="2" borderId="0" xfId="0" applyFill="1" applyAlignment="1">
      <alignment vertical="top"/>
    </xf>
    <xf numFmtId="0" fontId="3" fillId="0" borderId="0" xfId="0" applyFont="1" applyAlignment="1">
      <alignment vertical="top"/>
    </xf>
    <xf numFmtId="0" fontId="0" fillId="3" borderId="0" xfId="0" applyFill="1" applyAlignment="1">
      <alignment vertical="top"/>
    </xf>
    <xf numFmtId="14" fontId="0" fillId="0" borderId="0" xfId="0" applyNumberFormat="1" applyAlignment="1">
      <alignment horizontal="left" vertical="top"/>
    </xf>
    <xf numFmtId="0" fontId="2" fillId="2" borderId="1" xfId="0" applyFont="1" applyFill="1" applyBorder="1" applyAlignment="1">
      <alignment horizontal="center" vertical="top"/>
    </xf>
    <xf numFmtId="0" fontId="2" fillId="0" borderId="1" xfId="0" applyFont="1" applyBorder="1" applyAlignment="1">
      <alignment horizontal="left" vertical="top"/>
    </xf>
    <xf numFmtId="0" fontId="4" fillId="0" borderId="0" xfId="0" applyFont="1"/>
    <xf numFmtId="0" fontId="0" fillId="2" borderId="0" xfId="0" applyFill="1"/>
    <xf numFmtId="0" fontId="5" fillId="0" borderId="1" xfId="0" applyFont="1" applyBorder="1" applyAlignment="1">
      <alignment horizontal="left" vertical="top"/>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A306B-9B98-4F90-9D9E-68EE796F06A3}">
  <dimension ref="A1:D35"/>
  <sheetViews>
    <sheetView tabSelected="1" workbookViewId="0">
      <pane ySplit="3" topLeftCell="A4" activePane="bottomLeft" state="frozen"/>
      <selection pane="bottomLeft" activeCell="E14" sqref="E14"/>
    </sheetView>
  </sheetViews>
  <sheetFormatPr defaultRowHeight="14.4" x14ac:dyDescent="0.3"/>
  <cols>
    <col min="1" max="1" width="27.6640625" bestFit="1" customWidth="1"/>
    <col min="2" max="4" width="11.88671875" customWidth="1"/>
  </cols>
  <sheetData>
    <row r="1" spans="1:4" x14ac:dyDescent="0.3">
      <c r="A1" t="s">
        <v>168</v>
      </c>
      <c r="B1">
        <v>17</v>
      </c>
    </row>
    <row r="2" spans="1:4" x14ac:dyDescent="0.3">
      <c r="A2" t="s">
        <v>170</v>
      </c>
      <c r="B2">
        <v>5</v>
      </c>
    </row>
    <row r="3" spans="1:4" x14ac:dyDescent="0.3">
      <c r="A3" t="s">
        <v>171</v>
      </c>
      <c r="B3">
        <f>B1-B2</f>
        <v>12</v>
      </c>
    </row>
    <row r="5" spans="1:4" x14ac:dyDescent="0.3">
      <c r="A5" s="8" t="s">
        <v>30</v>
      </c>
    </row>
    <row r="6" spans="1:4" x14ac:dyDescent="0.3">
      <c r="A6" t="s">
        <v>165</v>
      </c>
      <c r="B6" t="s">
        <v>166</v>
      </c>
      <c r="C6" t="s">
        <v>167</v>
      </c>
      <c r="D6" s="17" t="s">
        <v>169</v>
      </c>
    </row>
    <row r="7" spans="1:4" x14ac:dyDescent="0.3">
      <c r="A7">
        <f>$B$1-C7-B7</f>
        <v>13</v>
      </c>
      <c r="B7">
        <v>0</v>
      </c>
      <c r="C7">
        <v>4</v>
      </c>
      <c r="D7" s="17">
        <f>A7/$B$1*100</f>
        <v>76.470588235294116</v>
      </c>
    </row>
    <row r="9" spans="1:4" x14ac:dyDescent="0.3">
      <c r="A9" s="15" t="s">
        <v>31</v>
      </c>
      <c r="B9" s="16" t="s">
        <v>172</v>
      </c>
    </row>
    <row r="10" spans="1:4" x14ac:dyDescent="0.3">
      <c r="A10" t="s">
        <v>165</v>
      </c>
      <c r="B10" t="s">
        <v>166</v>
      </c>
      <c r="C10" t="s">
        <v>167</v>
      </c>
      <c r="D10" s="17" t="s">
        <v>169</v>
      </c>
    </row>
    <row r="11" spans="1:4" x14ac:dyDescent="0.3">
      <c r="A11">
        <f>$B$1-C11-B11</f>
        <v>16</v>
      </c>
      <c r="B11">
        <v>1</v>
      </c>
      <c r="C11">
        <v>0</v>
      </c>
      <c r="D11" s="17">
        <f>A11/$B$1*100</f>
        <v>94.117647058823522</v>
      </c>
    </row>
    <row r="13" spans="1:4" x14ac:dyDescent="0.3">
      <c r="A13" s="15" t="s">
        <v>32</v>
      </c>
    </row>
    <row r="14" spans="1:4" x14ac:dyDescent="0.3">
      <c r="A14" t="s">
        <v>165</v>
      </c>
      <c r="B14" t="s">
        <v>166</v>
      </c>
      <c r="C14" t="s">
        <v>167</v>
      </c>
      <c r="D14" s="17" t="s">
        <v>169</v>
      </c>
    </row>
    <row r="15" spans="1:4" x14ac:dyDescent="0.3">
      <c r="A15">
        <f>$B$3-C15-B15</f>
        <v>4</v>
      </c>
      <c r="B15">
        <v>5</v>
      </c>
      <c r="C15">
        <v>3</v>
      </c>
      <c r="D15" s="17">
        <f>A15/B3*100</f>
        <v>33.333333333333329</v>
      </c>
    </row>
    <row r="17" spans="1:4" x14ac:dyDescent="0.3">
      <c r="A17" s="15" t="s">
        <v>33</v>
      </c>
      <c r="B17" s="16" t="s">
        <v>172</v>
      </c>
    </row>
    <row r="18" spans="1:4" x14ac:dyDescent="0.3">
      <c r="A18" t="s">
        <v>165</v>
      </c>
      <c r="B18" t="s">
        <v>166</v>
      </c>
      <c r="C18" t="s">
        <v>167</v>
      </c>
      <c r="D18" s="17" t="s">
        <v>169</v>
      </c>
    </row>
    <row r="19" spans="1:4" x14ac:dyDescent="0.3">
      <c r="A19">
        <f>$B$1-C19-B19</f>
        <v>17</v>
      </c>
      <c r="B19">
        <v>0</v>
      </c>
      <c r="C19">
        <v>0</v>
      </c>
      <c r="D19" s="17">
        <f>A19/$B$1*100</f>
        <v>100</v>
      </c>
    </row>
    <row r="21" spans="1:4" x14ac:dyDescent="0.3">
      <c r="A21" s="15" t="s">
        <v>16</v>
      </c>
    </row>
    <row r="22" spans="1:4" x14ac:dyDescent="0.3">
      <c r="A22" t="s">
        <v>165</v>
      </c>
      <c r="B22" t="s">
        <v>166</v>
      </c>
      <c r="C22" t="s">
        <v>167</v>
      </c>
      <c r="D22" s="17" t="s">
        <v>169</v>
      </c>
    </row>
    <row r="23" spans="1:4" x14ac:dyDescent="0.3">
      <c r="A23">
        <v>3</v>
      </c>
      <c r="B23">
        <f>B3-A23</f>
        <v>9</v>
      </c>
      <c r="C23">
        <v>0</v>
      </c>
      <c r="D23" s="17">
        <f>A23/B3*100</f>
        <v>25</v>
      </c>
    </row>
    <row r="25" spans="1:4" x14ac:dyDescent="0.3">
      <c r="A25" s="15" t="s">
        <v>17</v>
      </c>
    </row>
    <row r="26" spans="1:4" x14ac:dyDescent="0.3">
      <c r="A26" t="s">
        <v>165</v>
      </c>
      <c r="B26" t="s">
        <v>166</v>
      </c>
      <c r="C26" t="s">
        <v>167</v>
      </c>
      <c r="D26" s="17" t="s">
        <v>169</v>
      </c>
    </row>
    <row r="27" spans="1:4" x14ac:dyDescent="0.3">
      <c r="A27">
        <f>$B$1-C27-B27</f>
        <v>16</v>
      </c>
      <c r="B27">
        <v>0</v>
      </c>
      <c r="C27">
        <v>1</v>
      </c>
      <c r="D27" s="17">
        <f>A27/$B$1*100</f>
        <v>94.117647058823522</v>
      </c>
    </row>
    <row r="29" spans="1:4" x14ac:dyDescent="0.3">
      <c r="A29" s="15" t="s">
        <v>18</v>
      </c>
      <c r="B29" s="16" t="s">
        <v>173</v>
      </c>
    </row>
    <row r="30" spans="1:4" x14ac:dyDescent="0.3">
      <c r="A30" t="s">
        <v>165</v>
      </c>
      <c r="B30" t="s">
        <v>166</v>
      </c>
      <c r="C30" t="s">
        <v>167</v>
      </c>
      <c r="D30" s="17" t="s">
        <v>169</v>
      </c>
    </row>
    <row r="31" spans="1:4" x14ac:dyDescent="0.3">
      <c r="A31">
        <f>$B$1-C31-B31</f>
        <v>4</v>
      </c>
      <c r="B31">
        <v>2</v>
      </c>
      <c r="C31">
        <v>11</v>
      </c>
      <c r="D31" s="17">
        <f>A31/$B$1*100</f>
        <v>23.52941176470588</v>
      </c>
    </row>
    <row r="33" spans="1:4" x14ac:dyDescent="0.3">
      <c r="A33" s="15" t="s">
        <v>19</v>
      </c>
      <c r="B33" s="16" t="s">
        <v>174</v>
      </c>
    </row>
    <row r="34" spans="1:4" x14ac:dyDescent="0.3">
      <c r="A34" t="s">
        <v>165</v>
      </c>
      <c r="B34" t="s">
        <v>166</v>
      </c>
      <c r="C34" t="s">
        <v>167</v>
      </c>
      <c r="D34" s="17" t="s">
        <v>169</v>
      </c>
    </row>
    <row r="35" spans="1:4" x14ac:dyDescent="0.3">
      <c r="A35">
        <f>$B$1-C35-B35</f>
        <v>4</v>
      </c>
      <c r="B35">
        <v>2</v>
      </c>
      <c r="C35">
        <v>11</v>
      </c>
      <c r="D35" s="17">
        <f>A35/$B$1*100</f>
        <v>23.52941176470588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BE756-62AE-4D32-BD99-6759DDF03EEB}">
  <dimension ref="A1:H10"/>
  <sheetViews>
    <sheetView workbookViewId="0">
      <selection activeCell="D9" sqref="D7:D9"/>
    </sheetView>
  </sheetViews>
  <sheetFormatPr defaultColWidth="8.77734375" defaultRowHeight="14.4" x14ac:dyDescent="0.3"/>
  <cols>
    <col min="1" max="1" width="16.109375" style="1" bestFit="1" customWidth="1"/>
    <col min="2" max="2" width="17.6640625" style="2" hidden="1" customWidth="1"/>
    <col min="3" max="3" width="8.6640625" style="1" bestFit="1" customWidth="1"/>
    <col min="4" max="4" width="38.5546875" style="1" customWidth="1"/>
    <col min="5" max="5" width="63.6640625" style="5" customWidth="1"/>
    <col min="6" max="6" width="94.6640625" style="5" hidden="1" customWidth="1"/>
    <col min="7" max="7" width="15" style="1" hidden="1" customWidth="1"/>
    <col min="8" max="8" width="31.5546875" style="1" customWidth="1"/>
    <col min="9" max="16384" width="8.77734375" style="1"/>
  </cols>
  <sheetData>
    <row r="1" spans="1:8" x14ac:dyDescent="0.3">
      <c r="A1" s="3" t="s">
        <v>2</v>
      </c>
      <c r="B1" s="4" t="s">
        <v>8</v>
      </c>
      <c r="C1" s="3" t="s">
        <v>6</v>
      </c>
      <c r="D1" s="3" t="s">
        <v>5</v>
      </c>
      <c r="E1" s="6" t="s">
        <v>0</v>
      </c>
      <c r="F1" s="6" t="s">
        <v>1</v>
      </c>
      <c r="G1" s="3" t="s">
        <v>9</v>
      </c>
      <c r="H1" s="3" t="s">
        <v>9</v>
      </c>
    </row>
    <row r="2" spans="1:8" ht="48.6" customHeight="1" x14ac:dyDescent="0.3">
      <c r="A2" s="1" t="s">
        <v>3</v>
      </c>
      <c r="C2" s="1" t="s">
        <v>10</v>
      </c>
      <c r="D2" s="1" t="s">
        <v>21</v>
      </c>
      <c r="E2" s="5" t="s">
        <v>11</v>
      </c>
    </row>
    <row r="3" spans="1:8" ht="48.6" customHeight="1" x14ac:dyDescent="0.3">
      <c r="A3" s="1" t="s">
        <v>3</v>
      </c>
      <c r="C3" s="1" t="s">
        <v>7</v>
      </c>
      <c r="D3" s="1" t="s">
        <v>22</v>
      </c>
      <c r="E3" s="5" t="s">
        <v>12</v>
      </c>
    </row>
    <row r="4" spans="1:8" ht="48.6" customHeight="1" x14ac:dyDescent="0.3">
      <c r="A4" s="1" t="s">
        <v>4</v>
      </c>
      <c r="C4" s="1" t="s">
        <v>7</v>
      </c>
      <c r="D4" s="1" t="s">
        <v>23</v>
      </c>
      <c r="E4" s="5" t="s">
        <v>14</v>
      </c>
    </row>
    <row r="5" spans="1:8" ht="48.6" customHeight="1" x14ac:dyDescent="0.3">
      <c r="A5" s="1" t="s">
        <v>3</v>
      </c>
      <c r="C5" s="1" t="s">
        <v>7</v>
      </c>
      <c r="D5" s="1" t="s">
        <v>24</v>
      </c>
      <c r="E5" s="5" t="s">
        <v>13</v>
      </c>
    </row>
    <row r="6" spans="1:8" ht="48.6" customHeight="1" x14ac:dyDescent="0.3">
      <c r="A6" s="1" t="s">
        <v>4</v>
      </c>
      <c r="C6" s="1" t="s">
        <v>7</v>
      </c>
      <c r="D6" s="1" t="s">
        <v>176</v>
      </c>
      <c r="E6" s="5" t="s">
        <v>15</v>
      </c>
    </row>
    <row r="7" spans="1:8" ht="48.6" customHeight="1" x14ac:dyDescent="0.3">
      <c r="A7" s="1" t="s">
        <v>3</v>
      </c>
      <c r="C7" s="1" t="s">
        <v>10</v>
      </c>
      <c r="D7" s="1" t="s">
        <v>25</v>
      </c>
      <c r="E7" s="5" t="s">
        <v>28</v>
      </c>
      <c r="H7" s="1" t="s">
        <v>29</v>
      </c>
    </row>
    <row r="8" spans="1:8" ht="48.6" customHeight="1" x14ac:dyDescent="0.3">
      <c r="A8" s="1" t="s">
        <v>3</v>
      </c>
      <c r="C8" s="1" t="s">
        <v>7</v>
      </c>
      <c r="D8" s="1" t="s">
        <v>26</v>
      </c>
      <c r="E8" s="5" t="s">
        <v>28</v>
      </c>
      <c r="H8" s="1" t="s">
        <v>29</v>
      </c>
    </row>
    <row r="9" spans="1:8" ht="48.6" customHeight="1" x14ac:dyDescent="0.3">
      <c r="A9" s="1" t="s">
        <v>20</v>
      </c>
      <c r="C9" s="1" t="s">
        <v>7</v>
      </c>
      <c r="D9" s="1" t="s">
        <v>27</v>
      </c>
      <c r="E9" s="5" t="s">
        <v>28</v>
      </c>
      <c r="H9" s="1" t="s">
        <v>29</v>
      </c>
    </row>
    <row r="10" spans="1:8" x14ac:dyDescent="0.3">
      <c r="E10" s="7"/>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D4102-80F4-4A7C-BF26-896555A0FD8C}">
  <dimension ref="A1:P19"/>
  <sheetViews>
    <sheetView workbookViewId="0">
      <pane ySplit="2" topLeftCell="A3" activePane="bottomLeft" state="frozen"/>
      <selection pane="bottomLeft" activeCell="D23" sqref="D23"/>
    </sheetView>
  </sheetViews>
  <sheetFormatPr defaultRowHeight="14.4" x14ac:dyDescent="0.3"/>
  <cols>
    <col min="1" max="16" width="27.88671875" style="9" customWidth="1"/>
    <col min="17" max="16384" width="8.88671875" style="9"/>
  </cols>
  <sheetData>
    <row r="1" spans="1:16" x14ac:dyDescent="0.3">
      <c r="A1" s="8" t="s">
        <v>30</v>
      </c>
      <c r="B1" s="8"/>
      <c r="C1" s="8" t="s">
        <v>31</v>
      </c>
      <c r="D1" s="8"/>
      <c r="E1" s="8" t="s">
        <v>32</v>
      </c>
      <c r="F1" s="8"/>
      <c r="G1" s="8" t="s">
        <v>33</v>
      </c>
      <c r="H1" s="8"/>
      <c r="I1" s="8" t="s">
        <v>16</v>
      </c>
      <c r="J1" s="8"/>
      <c r="K1" s="8" t="s">
        <v>17</v>
      </c>
      <c r="L1" s="8"/>
      <c r="M1" s="8" t="s">
        <v>18</v>
      </c>
      <c r="N1" s="18" t="s">
        <v>175</v>
      </c>
      <c r="O1" s="8" t="s">
        <v>19</v>
      </c>
      <c r="P1" s="18" t="s">
        <v>175</v>
      </c>
    </row>
    <row r="2" spans="1:16" x14ac:dyDescent="0.3">
      <c r="A2" s="8" t="s">
        <v>110</v>
      </c>
      <c r="B2" s="8" t="s">
        <v>111</v>
      </c>
      <c r="C2" s="8" t="s">
        <v>110</v>
      </c>
      <c r="D2" s="8" t="s">
        <v>111</v>
      </c>
      <c r="E2" s="8" t="s">
        <v>110</v>
      </c>
      <c r="F2" s="8" t="s">
        <v>111</v>
      </c>
      <c r="G2" s="8" t="s">
        <v>110</v>
      </c>
      <c r="H2" s="8" t="s">
        <v>111</v>
      </c>
      <c r="I2" s="8" t="s">
        <v>110</v>
      </c>
      <c r="J2" s="8" t="s">
        <v>111</v>
      </c>
      <c r="K2" s="8" t="s">
        <v>110</v>
      </c>
      <c r="L2" s="8" t="s">
        <v>111</v>
      </c>
      <c r="M2" s="8" t="s">
        <v>110</v>
      </c>
      <c r="N2" s="14" t="s">
        <v>111</v>
      </c>
      <c r="O2" s="8" t="s">
        <v>110</v>
      </c>
      <c r="P2" s="14" t="s">
        <v>111</v>
      </c>
    </row>
    <row r="3" spans="1:16" x14ac:dyDescent="0.3">
      <c r="A3" s="9" t="s">
        <v>34</v>
      </c>
      <c r="B3" s="9" t="s">
        <v>112</v>
      </c>
      <c r="C3" s="9" t="s">
        <v>152</v>
      </c>
      <c r="D3" s="9" t="s">
        <v>35</v>
      </c>
      <c r="E3" s="9" t="s">
        <v>152</v>
      </c>
      <c r="F3" s="11" t="s">
        <v>129</v>
      </c>
      <c r="G3" s="9" t="s">
        <v>35</v>
      </c>
      <c r="H3" s="9" t="s">
        <v>35</v>
      </c>
      <c r="I3" s="9" t="s">
        <v>152</v>
      </c>
      <c r="J3" s="11" t="s">
        <v>129</v>
      </c>
      <c r="K3" s="9" t="s">
        <v>69</v>
      </c>
      <c r="L3" s="9" t="s">
        <v>163</v>
      </c>
      <c r="M3" s="12" t="s">
        <v>70</v>
      </c>
      <c r="N3" s="9" t="s">
        <v>73</v>
      </c>
      <c r="O3" s="12" t="s">
        <v>71</v>
      </c>
      <c r="P3" s="9" t="s">
        <v>73</v>
      </c>
    </row>
    <row r="4" spans="1:16" x14ac:dyDescent="0.3">
      <c r="A4" s="9" t="s">
        <v>36</v>
      </c>
      <c r="B4" s="9" t="s">
        <v>113</v>
      </c>
      <c r="C4" s="9" t="s">
        <v>152</v>
      </c>
      <c r="D4" s="9" t="s">
        <v>35</v>
      </c>
      <c r="E4" s="9" t="s">
        <v>152</v>
      </c>
      <c r="F4" s="11" t="s">
        <v>129</v>
      </c>
      <c r="G4" s="9" t="s">
        <v>35</v>
      </c>
      <c r="H4" s="9" t="s">
        <v>35</v>
      </c>
      <c r="I4" s="9" t="s">
        <v>152</v>
      </c>
      <c r="J4" s="11" t="s">
        <v>129</v>
      </c>
      <c r="K4" s="9" t="s">
        <v>72</v>
      </c>
      <c r="L4" s="9" t="s">
        <v>163</v>
      </c>
      <c r="M4" s="9" t="s">
        <v>73</v>
      </c>
      <c r="N4" s="9" t="s">
        <v>73</v>
      </c>
      <c r="O4" s="9" t="s">
        <v>74</v>
      </c>
      <c r="P4" s="9" t="s">
        <v>73</v>
      </c>
    </row>
    <row r="5" spans="1:16" x14ac:dyDescent="0.3">
      <c r="A5" s="9" t="s">
        <v>37</v>
      </c>
      <c r="B5" s="9" t="s">
        <v>114</v>
      </c>
      <c r="C5" s="9" t="s">
        <v>152</v>
      </c>
      <c r="D5" s="9" t="s">
        <v>35</v>
      </c>
      <c r="E5" s="9" t="s">
        <v>152</v>
      </c>
      <c r="F5" s="11" t="s">
        <v>129</v>
      </c>
      <c r="G5" s="9" t="s">
        <v>35</v>
      </c>
      <c r="H5" s="9" t="s">
        <v>35</v>
      </c>
      <c r="I5" s="9" t="s">
        <v>152</v>
      </c>
      <c r="J5" s="11" t="s">
        <v>129</v>
      </c>
      <c r="K5" s="9" t="s">
        <v>75</v>
      </c>
      <c r="L5" s="9" t="s">
        <v>163</v>
      </c>
      <c r="M5" s="12" t="s">
        <v>76</v>
      </c>
      <c r="N5" s="9" t="s">
        <v>73</v>
      </c>
      <c r="O5" s="12" t="s">
        <v>77</v>
      </c>
      <c r="P5" s="9" t="s">
        <v>73</v>
      </c>
    </row>
    <row r="6" spans="1:16" x14ac:dyDescent="0.3">
      <c r="A6" s="9" t="s">
        <v>38</v>
      </c>
      <c r="B6" s="9" t="s">
        <v>115</v>
      </c>
      <c r="C6" s="9" t="s">
        <v>152</v>
      </c>
      <c r="D6" s="9" t="s">
        <v>35</v>
      </c>
      <c r="E6" s="9" t="s">
        <v>152</v>
      </c>
      <c r="F6" s="11" t="s">
        <v>129</v>
      </c>
      <c r="G6" s="9" t="s">
        <v>35</v>
      </c>
      <c r="H6" s="9" t="s">
        <v>35</v>
      </c>
      <c r="I6" s="9" t="s">
        <v>152</v>
      </c>
      <c r="J6" s="11" t="s">
        <v>129</v>
      </c>
      <c r="K6" s="9" t="s">
        <v>73</v>
      </c>
      <c r="L6" s="9" t="s">
        <v>164</v>
      </c>
      <c r="M6" s="9" t="s">
        <v>73</v>
      </c>
      <c r="N6" s="9" t="s">
        <v>73</v>
      </c>
      <c r="O6" s="9" t="s">
        <v>73</v>
      </c>
      <c r="P6" s="9" t="s">
        <v>73</v>
      </c>
    </row>
    <row r="7" spans="1:16" x14ac:dyDescent="0.3">
      <c r="A7" s="9" t="s">
        <v>39</v>
      </c>
      <c r="B7" s="9" t="s">
        <v>116</v>
      </c>
      <c r="C7" s="9" t="s">
        <v>152</v>
      </c>
      <c r="D7" s="9" t="s">
        <v>35</v>
      </c>
      <c r="E7" s="9" t="s">
        <v>152</v>
      </c>
      <c r="F7" s="11" t="s">
        <v>129</v>
      </c>
      <c r="G7" s="9" t="s">
        <v>35</v>
      </c>
      <c r="H7" s="9" t="s">
        <v>35</v>
      </c>
      <c r="I7" s="9" t="s">
        <v>152</v>
      </c>
      <c r="J7" s="11" t="s">
        <v>129</v>
      </c>
      <c r="K7" s="9" t="s">
        <v>73</v>
      </c>
      <c r="L7" s="9" t="s">
        <v>164</v>
      </c>
      <c r="M7" s="9" t="s">
        <v>73</v>
      </c>
      <c r="N7" s="9" t="s">
        <v>73</v>
      </c>
      <c r="O7" s="9" t="s">
        <v>73</v>
      </c>
      <c r="P7" s="9" t="s">
        <v>73</v>
      </c>
    </row>
    <row r="8" spans="1:16" x14ac:dyDescent="0.3">
      <c r="A8" s="9" t="s">
        <v>141</v>
      </c>
      <c r="B8" s="9" t="s">
        <v>117</v>
      </c>
      <c r="C8" s="9" t="s">
        <v>40</v>
      </c>
      <c r="D8" s="9" t="s">
        <v>130</v>
      </c>
      <c r="E8" s="12" t="s">
        <v>41</v>
      </c>
      <c r="F8" s="9" t="s">
        <v>35</v>
      </c>
      <c r="G8" s="9" t="s">
        <v>42</v>
      </c>
      <c r="H8" s="9" t="s">
        <v>131</v>
      </c>
      <c r="I8" s="12" t="s">
        <v>78</v>
      </c>
      <c r="J8" s="9" t="s">
        <v>35</v>
      </c>
      <c r="K8" s="9" t="s">
        <v>73</v>
      </c>
      <c r="L8" s="9" t="s">
        <v>164</v>
      </c>
      <c r="M8" s="9" t="s">
        <v>73</v>
      </c>
      <c r="N8" s="9" t="s">
        <v>73</v>
      </c>
      <c r="O8" s="9" t="s">
        <v>73</v>
      </c>
      <c r="P8" s="9" t="s">
        <v>73</v>
      </c>
    </row>
    <row r="9" spans="1:16" x14ac:dyDescent="0.3">
      <c r="A9" s="9" t="s">
        <v>142</v>
      </c>
      <c r="B9" s="9" t="s">
        <v>118</v>
      </c>
      <c r="C9" s="9" t="s">
        <v>148</v>
      </c>
      <c r="D9" s="9" t="s">
        <v>133</v>
      </c>
      <c r="E9" s="12" t="s">
        <v>43</v>
      </c>
      <c r="F9" s="9" t="s">
        <v>35</v>
      </c>
      <c r="G9" s="9" t="s">
        <v>44</v>
      </c>
      <c r="H9" s="9" t="s">
        <v>134</v>
      </c>
      <c r="I9" s="12" t="s">
        <v>79</v>
      </c>
      <c r="J9" s="9" t="s">
        <v>35</v>
      </c>
      <c r="K9" s="10" t="s">
        <v>80</v>
      </c>
      <c r="L9" s="10"/>
      <c r="M9" s="10" t="s">
        <v>81</v>
      </c>
      <c r="N9" s="10"/>
      <c r="O9" s="10" t="s">
        <v>82</v>
      </c>
      <c r="P9" s="10"/>
    </row>
    <row r="10" spans="1:16" x14ac:dyDescent="0.3">
      <c r="A10" s="10" t="s">
        <v>143</v>
      </c>
      <c r="B10" s="9" t="s">
        <v>119</v>
      </c>
      <c r="C10" s="9" t="s">
        <v>45</v>
      </c>
      <c r="D10" s="9" t="s">
        <v>135</v>
      </c>
      <c r="E10" s="9" t="s">
        <v>46</v>
      </c>
      <c r="F10" s="9" t="s">
        <v>158</v>
      </c>
      <c r="G10" s="9" t="s">
        <v>35</v>
      </c>
      <c r="H10" s="9" t="s">
        <v>35</v>
      </c>
      <c r="I10" s="9" t="s">
        <v>83</v>
      </c>
      <c r="J10" s="9" t="s">
        <v>83</v>
      </c>
      <c r="K10" s="9" t="s">
        <v>84</v>
      </c>
      <c r="L10" s="9" t="s">
        <v>163</v>
      </c>
      <c r="M10" s="10" t="s">
        <v>85</v>
      </c>
      <c r="N10" s="10"/>
      <c r="O10" s="10" t="s">
        <v>73</v>
      </c>
      <c r="P10" s="10"/>
    </row>
    <row r="11" spans="1:16" x14ac:dyDescent="0.3">
      <c r="A11" s="10" t="s">
        <v>144</v>
      </c>
      <c r="B11" s="9" t="s">
        <v>120</v>
      </c>
      <c r="C11" s="9" t="s">
        <v>47</v>
      </c>
      <c r="D11" s="9" t="s">
        <v>137</v>
      </c>
      <c r="E11" s="10" t="s">
        <v>48</v>
      </c>
      <c r="F11" s="9" t="s">
        <v>159</v>
      </c>
      <c r="G11" s="9" t="s">
        <v>49</v>
      </c>
      <c r="H11" s="9" t="s">
        <v>138</v>
      </c>
      <c r="I11" s="12" t="s">
        <v>86</v>
      </c>
      <c r="J11" s="13">
        <v>45471</v>
      </c>
      <c r="K11" s="9" t="s">
        <v>87</v>
      </c>
      <c r="L11" s="9" t="s">
        <v>163</v>
      </c>
      <c r="M11" s="10" t="s">
        <v>88</v>
      </c>
      <c r="N11" s="10"/>
      <c r="O11" s="10" t="s">
        <v>74</v>
      </c>
      <c r="P11" s="10"/>
    </row>
    <row r="12" spans="1:16" x14ac:dyDescent="0.3">
      <c r="A12" s="9" t="s">
        <v>50</v>
      </c>
      <c r="B12" s="9" t="s">
        <v>121</v>
      </c>
      <c r="C12" s="9" t="s">
        <v>51</v>
      </c>
      <c r="D12" s="9" t="s">
        <v>136</v>
      </c>
      <c r="E12" s="12" t="s">
        <v>52</v>
      </c>
      <c r="F12" s="9" t="s">
        <v>35</v>
      </c>
      <c r="G12" s="9" t="s">
        <v>53</v>
      </c>
      <c r="H12" s="9" t="s">
        <v>132</v>
      </c>
      <c r="I12" s="9" t="s">
        <v>152</v>
      </c>
      <c r="J12" s="9" t="s">
        <v>35</v>
      </c>
      <c r="K12" s="9" t="s">
        <v>89</v>
      </c>
      <c r="L12" s="9" t="s">
        <v>163</v>
      </c>
      <c r="M12" s="10" t="s">
        <v>74</v>
      </c>
      <c r="N12" s="10"/>
      <c r="O12" s="10" t="s">
        <v>90</v>
      </c>
      <c r="P12" s="10"/>
    </row>
    <row r="13" spans="1:16" x14ac:dyDescent="0.3">
      <c r="A13" s="9" t="s">
        <v>145</v>
      </c>
      <c r="B13" s="9" t="s">
        <v>122</v>
      </c>
      <c r="C13" s="9" t="s">
        <v>149</v>
      </c>
      <c r="D13" s="9" t="s">
        <v>139</v>
      </c>
      <c r="E13" s="12" t="s">
        <v>54</v>
      </c>
      <c r="F13" s="9" t="s">
        <v>35</v>
      </c>
      <c r="G13" s="9" t="s">
        <v>35</v>
      </c>
      <c r="H13" s="9" t="s">
        <v>35</v>
      </c>
      <c r="I13" s="12" t="s">
        <v>91</v>
      </c>
      <c r="J13" s="9" t="s">
        <v>35</v>
      </c>
      <c r="K13" s="9" t="s">
        <v>92</v>
      </c>
      <c r="L13" s="9" t="s">
        <v>163</v>
      </c>
      <c r="M13" s="10" t="s">
        <v>93</v>
      </c>
      <c r="N13" s="10" t="s">
        <v>163</v>
      </c>
      <c r="O13" s="10" t="s">
        <v>94</v>
      </c>
      <c r="P13" s="10"/>
    </row>
    <row r="14" spans="1:16" x14ac:dyDescent="0.3">
      <c r="A14" s="9" t="s">
        <v>55</v>
      </c>
      <c r="B14" s="9" t="s">
        <v>123</v>
      </c>
      <c r="C14" s="9" t="s">
        <v>152</v>
      </c>
      <c r="D14" s="11" t="s">
        <v>140</v>
      </c>
      <c r="E14" s="10" t="s">
        <v>56</v>
      </c>
      <c r="F14" s="9" t="s">
        <v>160</v>
      </c>
      <c r="G14" s="9" t="s">
        <v>35</v>
      </c>
      <c r="H14" s="9" t="s">
        <v>35</v>
      </c>
      <c r="I14" s="9" t="s">
        <v>95</v>
      </c>
      <c r="J14" s="13">
        <v>45554</v>
      </c>
      <c r="K14" s="9" t="s">
        <v>74</v>
      </c>
      <c r="L14" s="9" t="s">
        <v>164</v>
      </c>
      <c r="M14" s="10" t="s">
        <v>73</v>
      </c>
      <c r="N14" s="10"/>
      <c r="O14" s="10" t="s">
        <v>73</v>
      </c>
      <c r="P14" s="10"/>
    </row>
    <row r="15" spans="1:16" x14ac:dyDescent="0.3">
      <c r="A15" s="10" t="s">
        <v>146</v>
      </c>
      <c r="B15" s="9" t="s">
        <v>124</v>
      </c>
      <c r="C15" s="12" t="s">
        <v>150</v>
      </c>
      <c r="D15" s="9" t="s">
        <v>153</v>
      </c>
      <c r="E15" s="9" t="s">
        <v>57</v>
      </c>
      <c r="F15" s="9" t="s">
        <v>161</v>
      </c>
      <c r="G15" s="9" t="s">
        <v>35</v>
      </c>
      <c r="H15" s="9" t="s">
        <v>35</v>
      </c>
      <c r="I15" s="12" t="s">
        <v>96</v>
      </c>
      <c r="J15" s="13">
        <v>45533</v>
      </c>
      <c r="K15" s="9" t="s">
        <v>97</v>
      </c>
      <c r="L15" s="9" t="s">
        <v>163</v>
      </c>
      <c r="M15" s="10" t="s">
        <v>73</v>
      </c>
      <c r="N15" s="10"/>
      <c r="O15" s="10" t="s">
        <v>98</v>
      </c>
      <c r="P15" s="10"/>
    </row>
    <row r="16" spans="1:16" x14ac:dyDescent="0.3">
      <c r="A16" s="9" t="s">
        <v>58</v>
      </c>
      <c r="B16" s="9" t="s">
        <v>125</v>
      </c>
      <c r="C16" s="9" t="s">
        <v>59</v>
      </c>
      <c r="D16" s="9" t="s">
        <v>154</v>
      </c>
      <c r="E16" s="12" t="s">
        <v>60</v>
      </c>
      <c r="F16" s="9" t="s">
        <v>35</v>
      </c>
      <c r="G16" s="9" t="s">
        <v>35</v>
      </c>
      <c r="H16" s="9" t="s">
        <v>35</v>
      </c>
      <c r="I16" s="12" t="s">
        <v>99</v>
      </c>
      <c r="J16" s="9" t="s">
        <v>35</v>
      </c>
      <c r="K16" s="9" t="s">
        <v>100</v>
      </c>
      <c r="L16" s="9" t="s">
        <v>163</v>
      </c>
      <c r="M16" s="10" t="s">
        <v>101</v>
      </c>
      <c r="N16" s="10" t="s">
        <v>163</v>
      </c>
      <c r="O16" s="10" t="s">
        <v>102</v>
      </c>
      <c r="P16" s="10"/>
    </row>
    <row r="17" spans="1:16" x14ac:dyDescent="0.3">
      <c r="A17" s="9" t="s">
        <v>61</v>
      </c>
      <c r="B17" s="9" t="s">
        <v>126</v>
      </c>
      <c r="C17" s="9" t="s">
        <v>151</v>
      </c>
      <c r="D17" s="9" t="s">
        <v>155</v>
      </c>
      <c r="E17" s="9" t="s">
        <v>62</v>
      </c>
      <c r="F17" s="9" t="s">
        <v>35</v>
      </c>
      <c r="G17" s="9" t="s">
        <v>35</v>
      </c>
      <c r="H17" s="9" t="s">
        <v>35</v>
      </c>
      <c r="I17" s="12" t="s">
        <v>103</v>
      </c>
      <c r="J17" s="9" t="s">
        <v>35</v>
      </c>
      <c r="K17" s="9" t="s">
        <v>73</v>
      </c>
      <c r="L17" s="9" t="s">
        <v>164</v>
      </c>
      <c r="M17" s="10" t="s">
        <v>74</v>
      </c>
      <c r="N17" s="10"/>
      <c r="O17" s="10" t="s">
        <v>73</v>
      </c>
      <c r="P17" s="10"/>
    </row>
    <row r="18" spans="1:16" x14ac:dyDescent="0.3">
      <c r="A18" s="9" t="s">
        <v>63</v>
      </c>
      <c r="B18" s="9" t="s">
        <v>127</v>
      </c>
      <c r="C18" s="9" t="s">
        <v>64</v>
      </c>
      <c r="D18" s="9" t="s">
        <v>156</v>
      </c>
      <c r="E18" s="9" t="s">
        <v>65</v>
      </c>
      <c r="F18" s="9" t="s">
        <v>35</v>
      </c>
      <c r="G18" s="9" t="s">
        <v>35</v>
      </c>
      <c r="H18" s="9" t="s">
        <v>35</v>
      </c>
      <c r="I18" s="12" t="s">
        <v>104</v>
      </c>
      <c r="J18" s="9" t="s">
        <v>35</v>
      </c>
      <c r="K18" s="9" t="s">
        <v>105</v>
      </c>
      <c r="L18" s="9" t="s">
        <v>163</v>
      </c>
      <c r="M18" s="10" t="s">
        <v>106</v>
      </c>
      <c r="N18" s="10"/>
      <c r="O18" s="10" t="s">
        <v>74</v>
      </c>
      <c r="P18" s="10"/>
    </row>
    <row r="19" spans="1:16" x14ac:dyDescent="0.3">
      <c r="A19" s="10" t="s">
        <v>147</v>
      </c>
      <c r="B19" s="9" t="s">
        <v>128</v>
      </c>
      <c r="C19" s="9" t="s">
        <v>66</v>
      </c>
      <c r="D19" s="9" t="s">
        <v>157</v>
      </c>
      <c r="E19" s="10" t="s">
        <v>67</v>
      </c>
      <c r="F19" s="9" t="s">
        <v>162</v>
      </c>
      <c r="G19" s="9" t="s">
        <v>68</v>
      </c>
      <c r="I19" s="12" t="s">
        <v>107</v>
      </c>
      <c r="J19" s="13">
        <v>44126</v>
      </c>
      <c r="K19" s="9" t="s">
        <v>108</v>
      </c>
      <c r="L19" s="9" t="s">
        <v>163</v>
      </c>
      <c r="M19" s="10" t="s">
        <v>109</v>
      </c>
      <c r="N19" s="10"/>
      <c r="O19" s="10" t="s">
        <v>74</v>
      </c>
      <c r="P19"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Accuracy</vt:lpstr>
      <vt:lpstr>Query</vt:lpstr>
      <vt:lpstr>Answer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Yumi Heo</dc:creator>
  <cp:lastModifiedBy>Yumi Heo</cp:lastModifiedBy>
  <dcterms:created xsi:type="dcterms:W3CDTF">2024-09-12T16:36:04Z</dcterms:created>
  <dcterms:modified xsi:type="dcterms:W3CDTF">2024-10-04T10:50:36Z</dcterms:modified>
</cp:coreProperties>
</file>