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CITO\Downloads\"/>
    </mc:Choice>
  </mc:AlternateContent>
  <bookViews>
    <workbookView xWindow="0" yWindow="0" windowWidth="23040" windowHeight="9192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S14" i="1"/>
  <c r="S15" i="1"/>
  <c r="S16" i="1"/>
  <c r="S13" i="1"/>
  <c r="R14" i="1"/>
  <c r="R15" i="1"/>
  <c r="R16" i="1"/>
  <c r="R13" i="1"/>
  <c r="Q14" i="1"/>
  <c r="Q15" i="1"/>
  <c r="Q16" i="1"/>
  <c r="M14" i="1"/>
  <c r="M15" i="1"/>
  <c r="M16" i="1"/>
  <c r="M13" i="1"/>
  <c r="M7" i="1"/>
  <c r="L14" i="1"/>
  <c r="L15" i="1"/>
  <c r="L16" i="1"/>
  <c r="L13" i="1"/>
  <c r="J4" i="1"/>
  <c r="P16" i="1"/>
  <c r="P15" i="1"/>
  <c r="P14" i="1"/>
  <c r="P13" i="1"/>
  <c r="O13" i="1"/>
  <c r="O14" i="1"/>
  <c r="O15" i="1"/>
  <c r="O16" i="1"/>
  <c r="J6" i="1"/>
  <c r="L4" i="1"/>
  <c r="I14" i="1"/>
  <c r="I15" i="1"/>
  <c r="I16" i="1"/>
  <c r="I13" i="1"/>
  <c r="F5" i="1"/>
  <c r="G4" i="1"/>
  <c r="H4" i="1"/>
  <c r="O4" i="1"/>
  <c r="M5" i="1"/>
  <c r="F4" i="1" l="1"/>
  <c r="F6" i="1"/>
  <c r="G6" i="1" s="1"/>
  <c r="H6" i="1" s="1"/>
  <c r="F7" i="1" l="1"/>
  <c r="G7" i="1" s="1"/>
  <c r="G5" i="1"/>
  <c r="H7" i="1" l="1"/>
  <c r="J7" i="1"/>
  <c r="L7" i="1" s="1"/>
  <c r="O7" i="1" s="1"/>
  <c r="J5" i="1"/>
  <c r="L5" i="1" s="1"/>
  <c r="O5" i="1" s="1"/>
  <c r="H5" i="1"/>
  <c r="L6" i="1" l="1"/>
  <c r="M6" i="1" s="1"/>
  <c r="O6" i="1" s="1"/>
  <c r="K5" i="1"/>
  <c r="K7" i="1"/>
  <c r="M4" i="1"/>
  <c r="K6" i="1" l="1"/>
  <c r="K4" i="1"/>
</calcChain>
</file>

<file path=xl/sharedStrings.xml><?xml version="1.0" encoding="utf-8"?>
<sst xmlns="http://schemas.openxmlformats.org/spreadsheetml/2006/main" count="41" uniqueCount="39">
  <si>
    <t>FECHA ADQUIRIDA</t>
  </si>
  <si>
    <t>DESCP</t>
  </si>
  <si>
    <t>COSTO HISTORICO</t>
  </si>
  <si>
    <t>COSTO ACTUALIZADO</t>
  </si>
  <si>
    <t>HANDE</t>
  </si>
  <si>
    <t>FACTOR ACTUALIZADO</t>
  </si>
  <si>
    <t>INCREMENTO DE ACTUALIZACION</t>
  </si>
  <si>
    <t>DEPRECIACION</t>
  </si>
  <si>
    <t>VALOR NETO</t>
  </si>
  <si>
    <t>SWITCH</t>
  </si>
  <si>
    <t>UFV FECHA INI</t>
  </si>
  <si>
    <t>UFV FECHA FIN</t>
  </si>
  <si>
    <t>TELEVISOR</t>
  </si>
  <si>
    <t>Anio</t>
  </si>
  <si>
    <t>Mes</t>
  </si>
  <si>
    <t>Can Mes</t>
  </si>
  <si>
    <t>DEPRECIACIÓN POR LINEA RECTA</t>
  </si>
  <si>
    <t>DEPRECIACION ANUAL</t>
  </si>
  <si>
    <t>DEPRECIACION POR CANTIDAD DE MES</t>
  </si>
  <si>
    <t>CODIGO</t>
  </si>
  <si>
    <t>COS-10-36835</t>
  </si>
  <si>
    <t>COS-10-36836</t>
  </si>
  <si>
    <t>COS-10-36837</t>
  </si>
  <si>
    <t>COS-10-36962</t>
  </si>
  <si>
    <t>COSSMIL</t>
  </si>
  <si>
    <t>act Ges</t>
  </si>
  <si>
    <t>Cost Act</t>
  </si>
  <si>
    <t>Dep Gest</t>
  </si>
  <si>
    <t>Valor neto</t>
  </si>
  <si>
    <t>Meses</t>
  </si>
  <si>
    <t>UFV INI</t>
  </si>
  <si>
    <t>UFV FIN</t>
  </si>
  <si>
    <t>FECHA INI</t>
  </si>
  <si>
    <t>FECHA FIN</t>
  </si>
  <si>
    <t>COSTO</t>
  </si>
  <si>
    <t>% DE</t>
  </si>
  <si>
    <t>DEP ANIO</t>
  </si>
  <si>
    <t>CAN MESES</t>
  </si>
  <si>
    <t>DEP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</si>
</sst>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4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0" fillId="4" borderId="1" xfId="0" applyFill="1" applyBorder="1" applyAlignment="1">
      <alignment horizontal="center" vertical="center" wrapText="1"/>
    </xf>
    <xf numFmtId="14" fontId="0" fillId="4" borderId="1" xfId="0" applyNumberFormat="1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 wrapText="1"/>
    </xf>
    <xf numFmtId="2" fontId="0" fillId="5" borderId="1" xfId="0" applyNumberFormat="1" applyFill="1" applyBorder="1"/>
    <xf numFmtId="0" fontId="0" fillId="5" borderId="1" xfId="0" applyFill="1" applyBorder="1"/>
    <xf numFmtId="164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2" fontId="0" fillId="0" borderId="1" xfId="0" applyNumberFormat="1" applyBorder="1"/>
    <xf numFmtId="165" fontId="0" fillId="0" borderId="1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topLeftCell="G2" zoomScale="130" zoomScaleNormal="93" workbookViewId="0">
      <selection activeCell="P13" sqref="P13"/>
    </sheetView>
  </sheetViews>
  <sheetFormatPr baseColWidth="10" defaultRowHeight="14.4" x14ac:dyDescent="0.3"/>
  <cols>
    <col min="1" max="1" width="5.88671875" hidden="1" customWidth="1"/>
    <col min="2" max="2" width="13.88671875" customWidth="1"/>
    <col min="3" max="3" width="17.88671875" customWidth="1"/>
    <col min="6" max="6" width="16.109375" customWidth="1"/>
    <col min="7" max="8" width="13.33203125" customWidth="1"/>
    <col min="9" max="9" width="15.109375" customWidth="1"/>
    <col min="10" max="10" width="9.109375" customWidth="1"/>
    <col min="11" max="11" width="11" customWidth="1"/>
    <col min="12" max="12" width="13.33203125" customWidth="1"/>
    <col min="13" max="13" width="12" customWidth="1"/>
    <col min="14" max="15" width="8.6640625" customWidth="1"/>
  </cols>
  <sheetData>
    <row r="1" spans="2:21" ht="57.6" x14ac:dyDescent="1.05">
      <c r="C1" s="34" t="s">
        <v>16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3" spans="2:21" ht="82.5" customHeight="1" x14ac:dyDescent="0.3">
      <c r="B3" s="1" t="s">
        <v>19</v>
      </c>
      <c r="C3" s="4" t="s">
        <v>0</v>
      </c>
      <c r="D3" s="4" t="s">
        <v>1</v>
      </c>
      <c r="E3" s="4" t="s">
        <v>2</v>
      </c>
      <c r="F3" s="4" t="s">
        <v>5</v>
      </c>
      <c r="G3" s="7" t="s">
        <v>3</v>
      </c>
      <c r="H3" s="4" t="s">
        <v>6</v>
      </c>
      <c r="I3" s="4" t="s">
        <v>7</v>
      </c>
      <c r="J3" s="4" t="s">
        <v>17</v>
      </c>
      <c r="K3" s="9" t="s">
        <v>8</v>
      </c>
      <c r="L3" s="12" t="s">
        <v>13</v>
      </c>
      <c r="M3" s="12" t="s">
        <v>14</v>
      </c>
      <c r="N3" s="12" t="s">
        <v>15</v>
      </c>
      <c r="O3" s="4" t="s">
        <v>18</v>
      </c>
      <c r="P3" s="16"/>
      <c r="Q3" s="16" t="s">
        <v>10</v>
      </c>
      <c r="R3" s="16" t="s">
        <v>11</v>
      </c>
      <c r="S3" s="3"/>
      <c r="T3" s="3"/>
      <c r="U3" s="3"/>
    </row>
    <row r="4" spans="2:21" x14ac:dyDescent="0.3">
      <c r="B4" s="1" t="s">
        <v>20</v>
      </c>
      <c r="C4" s="5">
        <v>44222</v>
      </c>
      <c r="D4" s="6" t="s">
        <v>4</v>
      </c>
      <c r="E4" s="6">
        <v>2800</v>
      </c>
      <c r="F4" s="6">
        <f>R4/Q4</f>
        <v>1.0064958192703652</v>
      </c>
      <c r="G4" s="18">
        <f>E4*F4</f>
        <v>2818.1882939570228</v>
      </c>
      <c r="H4" s="19">
        <f>G4-E4</f>
        <v>18.188293957022779</v>
      </c>
      <c r="I4" s="29">
        <v>0.125</v>
      </c>
      <c r="J4" s="19">
        <f>G4*12.5%</f>
        <v>352.27353674462785</v>
      </c>
      <c r="K4" s="10">
        <f>G4-(M4*N4)</f>
        <v>2465.9147572123948</v>
      </c>
      <c r="L4" s="20">
        <f>J4</f>
        <v>352.27353674462785</v>
      </c>
      <c r="M4" s="20">
        <f>L4/12</f>
        <v>29.356128062052321</v>
      </c>
      <c r="N4" s="13">
        <v>12</v>
      </c>
      <c r="O4" s="20">
        <f>M4*N4</f>
        <v>352.27353674462785</v>
      </c>
      <c r="P4" s="17">
        <v>2021</v>
      </c>
      <c r="Q4" s="17">
        <v>2.3584399999999999</v>
      </c>
      <c r="R4" s="17">
        <v>2.3737599999999999</v>
      </c>
    </row>
    <row r="5" spans="2:21" x14ac:dyDescent="0.3">
      <c r="B5" s="1" t="s">
        <v>21</v>
      </c>
      <c r="C5" s="5">
        <v>44222</v>
      </c>
      <c r="D5" s="6" t="s">
        <v>4</v>
      </c>
      <c r="E5" s="6">
        <v>2800</v>
      </c>
      <c r="F5" s="6">
        <f>R5/Q5</f>
        <v>1.0064958192703652</v>
      </c>
      <c r="G5" s="18">
        <f>F5*E5</f>
        <v>2818.1882939570228</v>
      </c>
      <c r="H5" s="19">
        <f>G5-E5</f>
        <v>18.188293957022779</v>
      </c>
      <c r="I5" s="29">
        <v>0.125</v>
      </c>
      <c r="J5" s="19">
        <f>G5*I5</f>
        <v>352.27353674462785</v>
      </c>
      <c r="K5" s="10">
        <f>G5-(M5*N5)</f>
        <v>2465.9147572123948</v>
      </c>
      <c r="L5" s="20">
        <f>J5</f>
        <v>352.27353674462785</v>
      </c>
      <c r="M5" s="20">
        <f>L5/12</f>
        <v>29.356128062052321</v>
      </c>
      <c r="N5" s="13">
        <v>12</v>
      </c>
      <c r="O5" s="20">
        <f>M5*N5</f>
        <v>352.27353674462785</v>
      </c>
      <c r="P5" s="17">
        <v>2021</v>
      </c>
      <c r="Q5" s="17">
        <v>2.3584399999999999</v>
      </c>
      <c r="R5" s="17">
        <v>2.3737599999999999</v>
      </c>
    </row>
    <row r="6" spans="2:21" x14ac:dyDescent="0.3">
      <c r="B6" s="1" t="s">
        <v>22</v>
      </c>
      <c r="C6" s="5">
        <v>44237</v>
      </c>
      <c r="D6" s="6" t="s">
        <v>9</v>
      </c>
      <c r="E6" s="6">
        <v>15929</v>
      </c>
      <c r="F6" s="6">
        <f>R6/Q6</f>
        <v>1.0061929084627936</v>
      </c>
      <c r="G6" s="18">
        <f>F6*E6</f>
        <v>16027.64683890384</v>
      </c>
      <c r="H6" s="19">
        <f>G6-E6</f>
        <v>98.646838903840035</v>
      </c>
      <c r="I6" s="29">
        <v>0.125</v>
      </c>
      <c r="J6" s="19">
        <f>G6*I6</f>
        <v>2003.45585486298</v>
      </c>
      <c r="K6" s="10">
        <f>G6-(M6*N6)</f>
        <v>14191.145638612776</v>
      </c>
      <c r="L6" s="20">
        <f>J6</f>
        <v>2003.45585486298</v>
      </c>
      <c r="M6" s="20">
        <f>L6/12</f>
        <v>166.954654571915</v>
      </c>
      <c r="N6" s="13">
        <v>11</v>
      </c>
      <c r="O6" s="20">
        <f>M6*N6</f>
        <v>1836.5012002910651</v>
      </c>
      <c r="P6" s="17">
        <v>2021</v>
      </c>
      <c r="Q6" s="17">
        <v>2.3591500000000001</v>
      </c>
      <c r="R6" s="17">
        <v>2.3737599999999999</v>
      </c>
    </row>
    <row r="7" spans="2:21" x14ac:dyDescent="0.3">
      <c r="B7" s="1" t="s">
        <v>23</v>
      </c>
      <c r="C7" s="5">
        <v>44557</v>
      </c>
      <c r="D7" s="6" t="s">
        <v>12</v>
      </c>
      <c r="E7" s="6">
        <v>5500</v>
      </c>
      <c r="F7" s="6">
        <f>R7/Q7</f>
        <v>1.0001011156425899</v>
      </c>
      <c r="G7" s="18">
        <f>E7*F7</f>
        <v>5500.5561360342444</v>
      </c>
      <c r="H7" s="19">
        <f>G7-E7</f>
        <v>0.55613603424444591</v>
      </c>
      <c r="I7" s="29">
        <v>0.125</v>
      </c>
      <c r="J7" s="19">
        <f>G7*I7</f>
        <v>687.56951700428056</v>
      </c>
      <c r="K7" s="10">
        <f>G7-(M7*N7)</f>
        <v>5443.2586762838873</v>
      </c>
      <c r="L7" s="20">
        <f>J7</f>
        <v>687.56951700428056</v>
      </c>
      <c r="M7" s="20">
        <f>L7/12</f>
        <v>57.297459750356715</v>
      </c>
      <c r="N7" s="13">
        <v>1</v>
      </c>
      <c r="O7" s="20">
        <f>M7*N7</f>
        <v>57.297459750356715</v>
      </c>
      <c r="P7" s="17">
        <v>2021</v>
      </c>
      <c r="Q7" s="17">
        <v>2.3735200000000001</v>
      </c>
      <c r="R7" s="17">
        <v>2.3737599999999999</v>
      </c>
    </row>
    <row r="8" spans="2:21" x14ac:dyDescent="0.3">
      <c r="B8" s="1"/>
      <c r="C8" s="6"/>
      <c r="D8" s="6"/>
      <c r="E8" s="6"/>
      <c r="F8" s="6"/>
      <c r="G8" s="8"/>
      <c r="H8" s="6"/>
      <c r="I8" s="6"/>
      <c r="J8" s="6"/>
      <c r="K8" s="11"/>
      <c r="L8" s="13"/>
      <c r="M8" s="13"/>
      <c r="N8" s="13"/>
      <c r="O8" s="13"/>
      <c r="P8" s="17"/>
      <c r="Q8" s="17"/>
      <c r="R8" s="17"/>
    </row>
    <row r="9" spans="2:21" x14ac:dyDescent="0.3">
      <c r="B9" s="1"/>
      <c r="C9" s="6"/>
      <c r="D9" s="6"/>
      <c r="E9" s="6"/>
      <c r="F9" s="6"/>
      <c r="G9" s="8"/>
      <c r="H9" s="6"/>
      <c r="I9" s="6"/>
      <c r="J9" s="6"/>
      <c r="K9" s="11"/>
      <c r="L9" s="13"/>
      <c r="M9" s="13"/>
      <c r="N9" s="13"/>
      <c r="O9" s="13"/>
      <c r="P9" s="15"/>
      <c r="Q9" s="1"/>
      <c r="R9" s="1"/>
    </row>
    <row r="10" spans="2:21" x14ac:dyDescent="0.3">
      <c r="H10" s="14"/>
      <c r="I10" s="14"/>
      <c r="J10" s="14"/>
    </row>
    <row r="12" spans="2:21" ht="44.4" customHeight="1" x14ac:dyDescent="0.3">
      <c r="D12" s="4" t="s">
        <v>24</v>
      </c>
      <c r="E12" s="16" t="s">
        <v>32</v>
      </c>
      <c r="F12" s="16" t="s">
        <v>30</v>
      </c>
      <c r="G12" s="23" t="s">
        <v>33</v>
      </c>
      <c r="H12" s="23" t="s">
        <v>31</v>
      </c>
      <c r="I12" s="4" t="s">
        <v>5</v>
      </c>
      <c r="J12" s="4" t="s">
        <v>34</v>
      </c>
      <c r="K12" s="4" t="s">
        <v>35</v>
      </c>
      <c r="L12" s="31" t="s">
        <v>36</v>
      </c>
      <c r="M12" s="31" t="s">
        <v>38</v>
      </c>
      <c r="N12" s="31" t="s">
        <v>37</v>
      </c>
      <c r="O12" s="26" t="s">
        <v>25</v>
      </c>
      <c r="P12" s="26" t="s">
        <v>26</v>
      </c>
      <c r="Q12" s="26" t="s">
        <v>27</v>
      </c>
      <c r="R12" s="26" t="s">
        <v>28</v>
      </c>
      <c r="S12" s="26" t="s">
        <v>29</v>
      </c>
    </row>
    <row r="13" spans="2:21" x14ac:dyDescent="0.3">
      <c r="D13" s="1">
        <v>10</v>
      </c>
      <c r="E13" s="21">
        <v>44222</v>
      </c>
      <c r="F13" s="22">
        <v>2.3584499999999999</v>
      </c>
      <c r="G13" s="24">
        <v>44561</v>
      </c>
      <c r="H13" s="25">
        <v>2.3737599999999999</v>
      </c>
      <c r="I13" s="1">
        <f>H13/F13</f>
        <v>1.0064915516546884</v>
      </c>
      <c r="J13" s="6">
        <v>2800</v>
      </c>
      <c r="K13" s="33">
        <v>0.125</v>
      </c>
      <c r="L13" s="32">
        <f>P13*K13</f>
        <v>352.27204307914093</v>
      </c>
      <c r="M13" s="32">
        <f>L13/12</f>
        <v>29.35600358992841</v>
      </c>
      <c r="N13" s="1">
        <v>12</v>
      </c>
      <c r="O13" s="27">
        <f>P13-J13</f>
        <v>18.176344633127428</v>
      </c>
      <c r="P13" s="27">
        <f>J13*I13</f>
        <v>2818.1763446331274</v>
      </c>
      <c r="Q13" s="27">
        <f>M13*N13</f>
        <v>352.27204307914093</v>
      </c>
      <c r="R13" s="27">
        <f>P13-Q13</f>
        <v>2465.9043015539864</v>
      </c>
      <c r="S13" s="28">
        <f>N13</f>
        <v>12</v>
      </c>
    </row>
    <row r="14" spans="2:21" x14ac:dyDescent="0.3">
      <c r="D14" s="1"/>
      <c r="E14" s="21">
        <v>44222</v>
      </c>
      <c r="F14" s="22">
        <v>2.3584499999999999</v>
      </c>
      <c r="G14" s="24">
        <v>44561</v>
      </c>
      <c r="H14" s="25">
        <v>2.3737599999999999</v>
      </c>
      <c r="I14" s="1">
        <f>H14/F14</f>
        <v>1.0064915516546884</v>
      </c>
      <c r="J14" s="6">
        <v>2800</v>
      </c>
      <c r="K14" s="33">
        <v>0.125</v>
      </c>
      <c r="L14" s="32">
        <f>P14*K14</f>
        <v>352.27204307914093</v>
      </c>
      <c r="M14" s="32">
        <f>L14/12</f>
        <v>29.35600358992841</v>
      </c>
      <c r="N14" s="1">
        <v>12</v>
      </c>
      <c r="O14" s="27">
        <f>P14-J14</f>
        <v>18.176344633127428</v>
      </c>
      <c r="P14" s="27">
        <f>J14*I14</f>
        <v>2818.1763446331274</v>
      </c>
      <c r="Q14" s="27">
        <f>M14*N14</f>
        <v>352.27204307914093</v>
      </c>
      <c r="R14" s="27">
        <f>P14-Q14</f>
        <v>2465.9043015539864</v>
      </c>
      <c r="S14" s="28">
        <f>N14</f>
        <v>12</v>
      </c>
    </row>
    <row r="15" spans="2:21" x14ac:dyDescent="0.3">
      <c r="D15" s="1"/>
      <c r="E15" s="21">
        <v>44237</v>
      </c>
      <c r="F15" s="22">
        <v>2.3591500000000001</v>
      </c>
      <c r="G15" s="24">
        <v>44561</v>
      </c>
      <c r="H15" s="25">
        <v>2.3737599999999999</v>
      </c>
      <c r="I15" s="1">
        <f>H15/F15</f>
        <v>1.0061929084627936</v>
      </c>
      <c r="J15" s="6">
        <v>15929</v>
      </c>
      <c r="K15" s="33">
        <v>0.125</v>
      </c>
      <c r="L15" s="32">
        <f>P15*K15</f>
        <v>2003.45585486298</v>
      </c>
      <c r="M15" s="32">
        <f>L15/12</f>
        <v>166.954654571915</v>
      </c>
      <c r="N15" s="1">
        <v>11</v>
      </c>
      <c r="O15" s="27">
        <f>P15-J15</f>
        <v>98.646838903840035</v>
      </c>
      <c r="P15" s="27">
        <f>J15*I15</f>
        <v>16027.64683890384</v>
      </c>
      <c r="Q15" s="27">
        <f>M15*N15</f>
        <v>1836.5012002910651</v>
      </c>
      <c r="R15" s="27">
        <f>P15-Q15</f>
        <v>14191.145638612776</v>
      </c>
      <c r="S15" s="28">
        <f>N15</f>
        <v>11</v>
      </c>
    </row>
    <row r="16" spans="2:21" x14ac:dyDescent="0.3">
      <c r="D16" s="1"/>
      <c r="E16" s="21">
        <v>44557</v>
      </c>
      <c r="F16" s="22">
        <v>2.3735200000000001</v>
      </c>
      <c r="G16" s="24">
        <v>44561</v>
      </c>
      <c r="H16" s="25">
        <v>2.3737599999999999</v>
      </c>
      <c r="I16" s="1">
        <f>H16/F16</f>
        <v>1.0001011156425899</v>
      </c>
      <c r="J16" s="6">
        <v>5500</v>
      </c>
      <c r="K16" s="33">
        <v>0.125</v>
      </c>
      <c r="L16" s="32">
        <f>P16*K16</f>
        <v>687.56951700428056</v>
      </c>
      <c r="M16" s="32">
        <f>L16/12</f>
        <v>57.297459750356715</v>
      </c>
      <c r="N16" s="1">
        <v>1</v>
      </c>
      <c r="O16" s="27">
        <f>P16-J16</f>
        <v>0.55613603424444591</v>
      </c>
      <c r="P16" s="27">
        <f>J16*I16</f>
        <v>5500.5561360342444</v>
      </c>
      <c r="Q16" s="27">
        <f>M16*N16</f>
        <v>57.297459750356715</v>
      </c>
      <c r="R16" s="27">
        <f>P16-Q16</f>
        <v>5443.2586762838873</v>
      </c>
      <c r="S16" s="28">
        <f>N16</f>
        <v>1</v>
      </c>
    </row>
    <row r="17" spans="10:18" x14ac:dyDescent="0.3">
      <c r="M17" s="2"/>
      <c r="N17" s="2"/>
      <c r="O17" s="2"/>
      <c r="P17" s="2"/>
      <c r="Q17" s="2"/>
      <c r="R17" s="2"/>
    </row>
    <row r="18" spans="10:18" x14ac:dyDescent="0.3">
      <c r="M18" s="2"/>
      <c r="N18" s="2"/>
      <c r="O18" s="2"/>
      <c r="P18" s="2"/>
      <c r="Q18" s="2"/>
      <c r="R18" s="2"/>
    </row>
    <row r="19" spans="10:18" x14ac:dyDescent="0.3">
      <c r="J19" s="30"/>
      <c r="M19" s="2"/>
      <c r="N19" s="2"/>
      <c r="O19" s="2"/>
      <c r="P19" s="2"/>
      <c r="Q19" s="2"/>
      <c r="R19" s="2"/>
    </row>
    <row r="20" spans="10:18" x14ac:dyDescent="0.3">
      <c r="M20" s="2"/>
      <c r="N20" s="2"/>
      <c r="O20" s="2"/>
      <c r="P20" s="2"/>
      <c r="Q20" s="2"/>
      <c r="R20" s="2"/>
    </row>
    <row r="21" spans="10:18" x14ac:dyDescent="0.3">
      <c r="M21" s="2"/>
      <c r="N21" s="2"/>
      <c r="O21" s="2"/>
      <c r="P21" s="2"/>
      <c r="Q21" s="2"/>
      <c r="R21" s="2"/>
    </row>
    <row r="22" spans="10:18" x14ac:dyDescent="0.3">
      <c r="M22" s="2"/>
      <c r="N22" s="2"/>
      <c r="O22" s="2"/>
      <c r="P22" s="2"/>
      <c r="Q22" s="2"/>
      <c r="R22" s="2"/>
    </row>
    <row r="23" spans="10:18" x14ac:dyDescent="0.3">
      <c r="M23" s="2"/>
      <c r="N23" s="2"/>
      <c r="O23" s="2"/>
      <c r="P23" s="2"/>
      <c r="Q23" s="2"/>
      <c r="R23" s="2"/>
    </row>
    <row r="24" spans="10:18" x14ac:dyDescent="0.3">
      <c r="M24" s="2"/>
      <c r="N24" s="2"/>
      <c r="O24" s="2"/>
      <c r="P24" s="2"/>
      <c r="Q24" s="2"/>
      <c r="R24" s="2"/>
    </row>
    <row r="25" spans="10:18" x14ac:dyDescent="0.3">
      <c r="M25" s="2"/>
      <c r="N25" s="2"/>
      <c r="O25" s="2"/>
      <c r="P25" s="2"/>
      <c r="Q25" s="2"/>
      <c r="R25" s="2"/>
    </row>
    <row r="26" spans="10:18" x14ac:dyDescent="0.3">
      <c r="M26" s="2"/>
      <c r="N26" s="2"/>
      <c r="O26" s="2"/>
      <c r="P26" s="2"/>
      <c r="Q26" s="2"/>
      <c r="R26" s="2"/>
    </row>
  </sheetData>
  <mergeCells count="1">
    <mergeCell ref="C1:R1"/>
  </mergeCells>
  <pageMargins left="0.19685039370078741" right="0.11811023622047245" top="3.1496062992125986" bottom="0.74803149606299213" header="0.31496062992125984" footer="0.31496062992125984"/>
  <pageSetup scale="6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Jhonatan Flores Quispe</dc:creator>
  <cp:lastModifiedBy>Usuario de Windows</cp:lastModifiedBy>
  <cp:lastPrinted>2022-12-29T18:25:01Z</cp:lastPrinted>
  <dcterms:created xsi:type="dcterms:W3CDTF">2022-11-22T14:45:49Z</dcterms:created>
  <dcterms:modified xsi:type="dcterms:W3CDTF">2023-04-17T09:18:37Z</dcterms:modified>
</cp:coreProperties>
</file>