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G:\내 드라이브\강의자료\엑셀데이터\출석과제물\"/>
    </mc:Choice>
  </mc:AlternateContent>
  <xr:revisionPtr revIDLastSave="0" documentId="13_ncr:1_{D4CC0C68-8834-43AF-9D30-70B708C62387}" xr6:coauthVersionLast="47" xr6:coauthVersionMax="47" xr10:uidLastSave="{00000000-0000-0000-0000-000000000000}"/>
  <bookViews>
    <workbookView xWindow="25500" yWindow="2364" windowWidth="17280" windowHeight="9036" firstSheet="1" activeTab="8" xr2:uid="{9480536B-0144-4FB0-A115-64E8599570CC}"/>
  </bookViews>
  <sheets>
    <sheet name="_TempBoxplot_" sheetId="8" state="hidden" r:id="rId1"/>
    <sheet name="강수량 자료" sheetId="1" r:id="rId2"/>
    <sheet name="1-1" sheetId="2" r:id="rId3"/>
    <sheet name="1-2" sheetId="5" r:id="rId4"/>
    <sheet name="1-3_1" sheetId="6" r:id="rId5"/>
    <sheet name="1-3_2" sheetId="9" r:id="rId6"/>
    <sheet name="2" sheetId="10" r:id="rId7"/>
    <sheet name="3" sheetId="11" r:id="rId8"/>
    <sheet name="4" sheetId="12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2" l="1"/>
  <c r="E6" i="12"/>
  <c r="F6" i="11"/>
  <c r="E6" i="11"/>
  <c r="D6" i="11"/>
  <c r="D15" i="10"/>
  <c r="E15" i="10"/>
  <c r="D7" i="10"/>
  <c r="E7" i="10"/>
</calcChain>
</file>

<file path=xl/sharedStrings.xml><?xml version="1.0" encoding="utf-8"?>
<sst xmlns="http://schemas.openxmlformats.org/spreadsheetml/2006/main" count="65" uniqueCount="42">
  <si>
    <t>연도</t>
    <phoneticPr fontId="2" type="noConversion"/>
  </si>
  <si>
    <t>A지역</t>
    <phoneticPr fontId="2" type="noConversion"/>
  </si>
  <si>
    <t>B지역</t>
    <phoneticPr fontId="2" type="noConversion"/>
  </si>
  <si>
    <t>평균</t>
  </si>
  <si>
    <t>중앙값</t>
  </si>
  <si>
    <t>합계</t>
  </si>
  <si>
    <t>개수</t>
  </si>
  <si>
    <t>표준편차</t>
  </si>
  <si>
    <t>평균의 표준오차</t>
  </si>
  <si>
    <t>최빈값</t>
  </si>
  <si>
    <t>분산</t>
  </si>
  <si>
    <t>사분위수 범위</t>
  </si>
  <si>
    <t>변동계수</t>
  </si>
  <si>
    <t>number_s</t>
    <phoneticPr fontId="2" type="noConversion"/>
  </si>
  <si>
    <t>trials</t>
    <phoneticPr fontId="2" type="noConversion"/>
  </si>
  <si>
    <t>probaility_s</t>
    <phoneticPr fontId="2" type="noConversion"/>
  </si>
  <si>
    <t>cumulative</t>
    <phoneticPr fontId="2" type="noConversion"/>
  </si>
  <si>
    <t>성공횟수</t>
    <phoneticPr fontId="2" type="noConversion"/>
  </si>
  <si>
    <t>독립시행전체 횟수</t>
    <phoneticPr fontId="2" type="noConversion"/>
  </si>
  <si>
    <t>각 시행에서 성공확률</t>
    <phoneticPr fontId="2" type="noConversion"/>
  </si>
  <si>
    <t>누적여부</t>
    <phoneticPr fontId="2" type="noConversion"/>
  </si>
  <si>
    <r>
      <t>P(X</t>
    </r>
    <r>
      <rPr>
        <sz val="11"/>
        <color theme="1"/>
        <rFont val="맑은 고딕"/>
        <family val="3"/>
        <charset val="129"/>
      </rPr>
      <t>≤</t>
    </r>
    <r>
      <rPr>
        <sz val="11"/>
        <color theme="1"/>
        <rFont val="맑은 고딕"/>
        <family val="2"/>
        <charset val="129"/>
        <scheme val="minor"/>
      </rPr>
      <t>14)</t>
    </r>
    <phoneticPr fontId="2" type="noConversion"/>
  </si>
  <si>
    <r>
      <t>P(X</t>
    </r>
    <r>
      <rPr>
        <sz val="11"/>
        <color theme="1"/>
        <rFont val="맑은 고딕"/>
        <family val="3"/>
        <charset val="129"/>
      </rPr>
      <t>≥</t>
    </r>
    <r>
      <rPr>
        <sz val="11"/>
        <color theme="1"/>
        <rFont val="맑은 고딕"/>
        <family val="2"/>
        <charset val="129"/>
        <scheme val="minor"/>
      </rPr>
      <t>18)</t>
    </r>
    <phoneticPr fontId="2" type="noConversion"/>
  </si>
  <si>
    <t>확률</t>
    <phoneticPr fontId="2" type="noConversion"/>
  </si>
  <si>
    <r>
      <t>P(X</t>
    </r>
    <r>
      <rPr>
        <sz val="11"/>
        <color theme="1"/>
        <rFont val="맑은 고딕"/>
        <family val="3"/>
        <charset val="129"/>
      </rPr>
      <t>≥5</t>
    </r>
    <r>
      <rPr>
        <sz val="11"/>
        <color theme="1"/>
        <rFont val="맑은 고딕"/>
        <family val="2"/>
        <charset val="129"/>
        <scheme val="minor"/>
      </rPr>
      <t>)</t>
    </r>
    <phoneticPr fontId="2" type="noConversion"/>
  </si>
  <si>
    <r>
      <t>P(X</t>
    </r>
    <r>
      <rPr>
        <sz val="11"/>
        <color theme="1"/>
        <rFont val="맑은 고딕"/>
        <family val="3"/>
        <charset val="129"/>
      </rPr>
      <t>≤3</t>
    </r>
    <r>
      <rPr>
        <sz val="11"/>
        <color theme="1"/>
        <rFont val="맑은 고딕"/>
        <family val="2"/>
        <charset val="129"/>
        <scheme val="minor"/>
      </rPr>
      <t>)</t>
    </r>
    <phoneticPr fontId="2" type="noConversion"/>
  </si>
  <si>
    <r>
      <t>P(X</t>
    </r>
    <r>
      <rPr>
        <sz val="11"/>
        <color theme="1"/>
        <rFont val="맑은 고딕"/>
        <family val="3"/>
        <charset val="129"/>
      </rPr>
      <t>≥7</t>
    </r>
    <r>
      <rPr>
        <sz val="11"/>
        <color theme="1"/>
        <rFont val="맑은 고딕"/>
        <family val="2"/>
        <charset val="129"/>
        <scheme val="minor"/>
      </rPr>
      <t>)</t>
    </r>
    <phoneticPr fontId="2" type="noConversion"/>
  </si>
  <si>
    <r>
      <t>P(X</t>
    </r>
    <r>
      <rPr>
        <sz val="11"/>
        <color theme="1"/>
        <rFont val="맑은 고딕"/>
        <family val="3"/>
        <charset val="129"/>
      </rPr>
      <t>≤2</t>
    </r>
    <r>
      <rPr>
        <sz val="11"/>
        <color theme="1"/>
        <rFont val="맑은 고딕"/>
        <family val="2"/>
        <charset val="129"/>
        <scheme val="minor"/>
      </rPr>
      <t>)</t>
    </r>
    <phoneticPr fontId="2" type="noConversion"/>
  </si>
  <si>
    <r>
      <t>P(3≤X</t>
    </r>
    <r>
      <rPr>
        <sz val="11"/>
        <color theme="1"/>
        <rFont val="맑은 고딕"/>
        <family val="3"/>
        <charset val="129"/>
      </rPr>
      <t>≤7</t>
    </r>
    <r>
      <rPr>
        <sz val="11"/>
        <color theme="1"/>
        <rFont val="맑은 고딕"/>
        <family val="2"/>
        <charset val="129"/>
        <scheme val="minor"/>
      </rPr>
      <t>)</t>
    </r>
    <phoneticPr fontId="2" type="noConversion"/>
  </si>
  <si>
    <t>발생횟수</t>
    <phoneticPr fontId="2" type="noConversion"/>
  </si>
  <si>
    <t>단위 시간동안 평균 발생 횟수</t>
    <phoneticPr fontId="2" type="noConversion"/>
  </si>
  <si>
    <t>X</t>
    <phoneticPr fontId="2" type="noConversion"/>
  </si>
  <si>
    <t>mean</t>
    <phoneticPr fontId="2" type="noConversion"/>
  </si>
  <si>
    <t>3/7</t>
    <phoneticPr fontId="2" type="noConversion"/>
  </si>
  <si>
    <t>평균</t>
    <phoneticPr fontId="2" type="noConversion"/>
  </si>
  <si>
    <t>표준편차</t>
    <phoneticPr fontId="2" type="noConversion"/>
  </si>
  <si>
    <t>standard_dev</t>
    <phoneticPr fontId="2" type="noConversion"/>
  </si>
  <si>
    <t>확률의 값</t>
    <phoneticPr fontId="2" type="noConversion"/>
  </si>
  <si>
    <t>probability</t>
    <phoneticPr fontId="2" type="noConversion"/>
  </si>
  <si>
    <t>상위  5% 점수</t>
    <phoneticPr fontId="2" type="noConversion"/>
  </si>
  <si>
    <t>90% 이상 합격 점수</t>
    <phoneticPr fontId="2" type="noConversion"/>
  </si>
  <si>
    <t>점수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</si>
</sst>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m&quot;월&quot;\ d&quot;일&quot;"/>
  </numFmts>
  <fonts count="10" x14ac:knownFonts="1">
    <font>
      <sz val="11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theme="1"/>
      <name val="나눔스퀘어_ac ExtraBold"/>
      <family val="3"/>
      <charset val="129"/>
    </font>
    <font>
      <sz val="9"/>
      <color theme="1"/>
      <name val="굴림"/>
      <family val="3"/>
      <charset val="129"/>
    </font>
    <font>
      <sz val="9"/>
      <color indexed="9"/>
      <name val="굴림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b/>
      <sz val="11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176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76" fontId="3" fillId="0" borderId="0" xfId="0" applyNumberFormat="1" applyFo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177" fontId="0" fillId="0" borderId="7" xfId="0" quotePrefix="1" applyNumberFormat="1" applyBorder="1" applyAlignment="1">
      <alignment horizontal="center" vertical="center"/>
    </xf>
    <xf numFmtId="10" fontId="9" fillId="2" borderId="0" xfId="1" applyNumberFormat="1" applyFont="1" applyFill="1">
      <alignment vertical="center"/>
    </xf>
    <xf numFmtId="9" fontId="0" fillId="0" borderId="4" xfId="0" applyNumberFormat="1" applyBorder="1" applyAlignment="1">
      <alignment horizontal="center" vertical="center"/>
    </xf>
    <xf numFmtId="2" fontId="9" fillId="2" borderId="0" xfId="1" applyNumberFormat="1" applyFont="1" applyFill="1">
      <alignment vertical="center"/>
    </xf>
    <xf numFmtId="10" fontId="0" fillId="0" borderId="0" xfId="1" applyNumberFormat="1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</a:t>
            </a:r>
            <a:r>
              <a:rPr lang="ko-KR" b="1"/>
              <a:t>지역과 </a:t>
            </a:r>
            <a:r>
              <a:rPr lang="en-US" b="1"/>
              <a:t>B</a:t>
            </a:r>
            <a:r>
              <a:rPr lang="ko-KR" b="1"/>
              <a:t>지역</a:t>
            </a:r>
            <a:r>
              <a:rPr lang="en-US" b="1"/>
              <a:t> </a:t>
            </a:r>
            <a:r>
              <a:rPr lang="ko-KR" b="1"/>
              <a:t>강수량 비교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'강수량 자료'!$B$1</c:f>
              <c:strCache>
                <c:ptCount val="1"/>
                <c:pt idx="0">
                  <c:v>A지역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4647-4B85-9543-8B6F503E84C5}"/>
              </c:ext>
            </c:extLst>
          </c:dPt>
          <c:xVal>
            <c:numRef>
              <c:f>'강수량 자료'!$A$2:$A$35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xVal>
          <c:yVal>
            <c:numRef>
              <c:f>'강수량 자료'!$B$2:$B$35</c:f>
              <c:numCache>
                <c:formatCode>0.0</c:formatCode>
                <c:ptCount val="34"/>
                <c:pt idx="0">
                  <c:v>1911.1</c:v>
                </c:pt>
                <c:pt idx="1">
                  <c:v>1482.6</c:v>
                </c:pt>
                <c:pt idx="2">
                  <c:v>1489.2</c:v>
                </c:pt>
                <c:pt idx="3">
                  <c:v>1555.1</c:v>
                </c:pt>
                <c:pt idx="4">
                  <c:v>1146.7</c:v>
                </c:pt>
                <c:pt idx="5">
                  <c:v>962.2</c:v>
                </c:pt>
                <c:pt idx="6">
                  <c:v>1282.7</c:v>
                </c:pt>
                <c:pt idx="7">
                  <c:v>1273.9000000000001</c:v>
                </c:pt>
                <c:pt idx="8">
                  <c:v>1445.7</c:v>
                </c:pt>
                <c:pt idx="9">
                  <c:v>1825.5</c:v>
                </c:pt>
                <c:pt idx="10">
                  <c:v>1109.2</c:v>
                </c:pt>
                <c:pt idx="11">
                  <c:v>1117.5999999999999</c:v>
                </c:pt>
                <c:pt idx="12">
                  <c:v>2066.1999999999998</c:v>
                </c:pt>
                <c:pt idx="13">
                  <c:v>2095.4</c:v>
                </c:pt>
                <c:pt idx="14">
                  <c:v>1604.3</c:v>
                </c:pt>
                <c:pt idx="15">
                  <c:v>1653.4</c:v>
                </c:pt>
                <c:pt idx="16">
                  <c:v>1852.7</c:v>
                </c:pt>
                <c:pt idx="17">
                  <c:v>1441.6</c:v>
                </c:pt>
                <c:pt idx="18">
                  <c:v>1342.7</c:v>
                </c:pt>
                <c:pt idx="19">
                  <c:v>1404.2</c:v>
                </c:pt>
                <c:pt idx="20">
                  <c:v>1347.7</c:v>
                </c:pt>
                <c:pt idx="21">
                  <c:v>1122.5999999999999</c:v>
                </c:pt>
                <c:pt idx="22">
                  <c:v>1462.1</c:v>
                </c:pt>
                <c:pt idx="23">
                  <c:v>1335.9</c:v>
                </c:pt>
                <c:pt idx="24">
                  <c:v>1399</c:v>
                </c:pt>
                <c:pt idx="25">
                  <c:v>1329.9</c:v>
                </c:pt>
                <c:pt idx="26">
                  <c:v>1123.5</c:v>
                </c:pt>
                <c:pt idx="27">
                  <c:v>1330.08</c:v>
                </c:pt>
                <c:pt idx="28">
                  <c:v>1303.68</c:v>
                </c:pt>
                <c:pt idx="29">
                  <c:v>1271.79</c:v>
                </c:pt>
                <c:pt idx="30">
                  <c:v>1257.2625</c:v>
                </c:pt>
                <c:pt idx="31">
                  <c:v>1277.5775000000001</c:v>
                </c:pt>
                <c:pt idx="32">
                  <c:v>1268.8766666666668</c:v>
                </c:pt>
                <c:pt idx="33">
                  <c:v>1275.8373333333334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47-4B85-9543-8B6F503E84C5}"/>
            </c:ext>
          </c:extLst>
        </c:ser>
        <c:ser>
          <c:idx val="1"/>
          <c:order val="1"/>
          <c:tx>
            <c:strRef>
              <c:f>'강수량 자료'!$C$1</c:f>
              <c:strCache>
                <c:ptCount val="1"/>
                <c:pt idx="0">
                  <c:v>B지역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'강수량 자료'!$A$2:$A$35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xVal>
          <c:yVal>
            <c:numRef>
              <c:f>'강수량 자료'!$C$2:$C$35</c:f>
              <c:numCache>
                <c:formatCode>0.0</c:formatCode>
                <c:ptCount val="34"/>
                <c:pt idx="0">
                  <c:v>2009.8</c:v>
                </c:pt>
                <c:pt idx="1">
                  <c:v>1072.5999999999999</c:v>
                </c:pt>
                <c:pt idx="2">
                  <c:v>1060</c:v>
                </c:pt>
                <c:pt idx="3">
                  <c:v>1170.4000000000001</c:v>
                </c:pt>
                <c:pt idx="4">
                  <c:v>1052.5</c:v>
                </c:pt>
                <c:pt idx="5">
                  <c:v>1326.2</c:v>
                </c:pt>
                <c:pt idx="6">
                  <c:v>928.6</c:v>
                </c:pt>
                <c:pt idx="7">
                  <c:v>1257.9000000000001</c:v>
                </c:pt>
                <c:pt idx="8">
                  <c:v>1638.1</c:v>
                </c:pt>
                <c:pt idx="9">
                  <c:v>1472.5</c:v>
                </c:pt>
                <c:pt idx="10">
                  <c:v>1159.4000000000001</c:v>
                </c:pt>
                <c:pt idx="11">
                  <c:v>1144.5</c:v>
                </c:pt>
                <c:pt idx="12">
                  <c:v>1033.7</c:v>
                </c:pt>
                <c:pt idx="13">
                  <c:v>1702.2</c:v>
                </c:pt>
                <c:pt idx="14">
                  <c:v>1307.5</c:v>
                </c:pt>
                <c:pt idx="15">
                  <c:v>1155.8</c:v>
                </c:pt>
                <c:pt idx="16">
                  <c:v>1300.0999999999999</c:v>
                </c:pt>
                <c:pt idx="17">
                  <c:v>1120</c:v>
                </c:pt>
                <c:pt idx="18">
                  <c:v>1137.4000000000001</c:v>
                </c:pt>
                <c:pt idx="19">
                  <c:v>1262.9000000000001</c:v>
                </c:pt>
                <c:pt idx="20">
                  <c:v>1125</c:v>
                </c:pt>
                <c:pt idx="21">
                  <c:v>1305.0999999999999</c:v>
                </c:pt>
                <c:pt idx="22">
                  <c:v>1164.9000000000001</c:v>
                </c:pt>
                <c:pt idx="23">
                  <c:v>1199.06</c:v>
                </c:pt>
                <c:pt idx="24">
                  <c:v>1182.0999999999999</c:v>
                </c:pt>
                <c:pt idx="25">
                  <c:v>1212.79</c:v>
                </c:pt>
                <c:pt idx="26">
                  <c:v>1335.3</c:v>
                </c:pt>
                <c:pt idx="27">
                  <c:v>1218.8300000000002</c:v>
                </c:pt>
                <c:pt idx="28">
                  <c:v>1229.6199999999999</c:v>
                </c:pt>
                <c:pt idx="29">
                  <c:v>1249.135</c:v>
                </c:pt>
                <c:pt idx="30">
                  <c:v>1258.2212500000001</c:v>
                </c:pt>
                <c:pt idx="31">
                  <c:v>1245.6587500000001</c:v>
                </c:pt>
                <c:pt idx="32">
                  <c:v>1251.0049999999999</c:v>
                </c:pt>
                <c:pt idx="33">
                  <c:v>1246.7280000000001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47-4B85-9543-8B6F503E8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913104"/>
        <c:axId val="491914544"/>
      </c:scatterChart>
      <c:valAx>
        <c:axId val="491913104"/>
        <c:scaling>
          <c:orientation val="minMax"/>
          <c:max val="2024"/>
          <c:min val="198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sz="1100">
                    <a:latin typeface="나눔스퀘어_ac ExtraBold" panose="020B0600000101010101" pitchFamily="50" charset="-127"/>
                    <a:ea typeface="나눔스퀘어_ac ExtraBold" panose="020B0600000101010101" pitchFamily="50" charset="-127"/>
                  </a:rPr>
                  <a:t>년도</a:t>
                </a:r>
                <a:endParaRPr lang="en-US" sz="1100">
                  <a:latin typeface="나눔스퀘어_ac ExtraBold" panose="020B0600000101010101" pitchFamily="50" charset="-127"/>
                  <a:ea typeface="나눔스퀘어_ac ExtraBold" panose="020B0600000101010101" pitchFamily="50" charset="-127"/>
                </a:endParaRPr>
              </a:p>
            </c:rich>
          </c:tx>
          <c:layout>
            <c:manualLayout>
              <c:xMode val="edge"/>
              <c:yMode val="edge"/>
              <c:x val="0.46312855765519823"/>
              <c:y val="0.91026348039215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1914544"/>
        <c:crosses val="autoZero"/>
        <c:crossBetween val="midCat"/>
        <c:majorUnit val="3"/>
      </c:valAx>
      <c:valAx>
        <c:axId val="49191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ko-KR" b="1">
                    <a:latin typeface="나눔스퀘어_ac ExtraBold" panose="020B0600000101010101" pitchFamily="50" charset="-127"/>
                    <a:ea typeface="나눔스퀘어_ac ExtraBold" panose="020B0600000101010101" pitchFamily="50" charset="-127"/>
                  </a:rPr>
                  <a:t>강수량</a:t>
                </a:r>
                <a:r>
                  <a:rPr lang="ko-KR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1913104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나눔스퀘어_ac ExtraBold" panose="020B0600000101010101" pitchFamily="50" charset="-127"/>
                <a:ea typeface="나눔스퀘어_ac ExtraBold" panose="020B0600000101010101" pitchFamily="50" charset="-127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나눔스퀘어_ac ExtraBold" panose="020B0600000101010101" pitchFamily="50" charset="-127"/>
                <a:ea typeface="나눔스퀘어_ac ExtraBold" panose="020B0600000101010101" pitchFamily="50" charset="-127"/>
                <a:cs typeface="+mn-cs"/>
              </a:defRPr>
            </a:pPr>
            <a:endParaRPr lang="ko-KR"/>
          </a:p>
        </c:txPr>
      </c:legendEntry>
      <c:layout>
        <c:manualLayout>
          <c:xMode val="edge"/>
          <c:yMode val="edge"/>
          <c:x val="0.88927225737887061"/>
          <c:y val="0.45919069399413304"/>
          <c:w val="8.8087934560327194E-2"/>
          <c:h val="9.70925968812721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ko-KR"/>
              <a:t>상자그림</a:t>
            </a:r>
            <a:r>
              <a:rPr lang="en-US"/>
              <a:t>(Box Plot)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보통이상점</c:v>
          </c:tx>
          <c:spPr>
            <a:ln w="38100">
              <a:noFill/>
            </a:ln>
          </c:spPr>
          <c:marker>
            <c:symbol val="circ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_TempBoxplot_!$A$32:$E$32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xVal>
          <c:yVal>
            <c:numRef>
              <c:f>_TempBoxplot_!$A$33:$E$33</c:f>
              <c:numCache>
                <c:formatCode>General</c:formatCode>
                <c:ptCount val="5"/>
                <c:pt idx="0">
                  <c:v>1911.1</c:v>
                </c:pt>
                <c:pt idx="1">
                  <c:v>1825.5</c:v>
                </c:pt>
                <c:pt idx="2">
                  <c:v>2066.1999999999998</c:v>
                </c:pt>
                <c:pt idx="3">
                  <c:v>2095.4</c:v>
                </c:pt>
                <c:pt idx="4">
                  <c:v>1852.7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8A-44E6-AA61-FA303CA4188E}"/>
            </c:ext>
          </c:extLst>
        </c:ser>
        <c:ser>
          <c:idx val="1"/>
          <c:order val="1"/>
          <c:spPr>
            <a:ln w="12700">
              <a:solidFill>
                <a:srgbClr val="333399"/>
              </a:solidFill>
              <a:prstDash val="solid"/>
            </a:ln>
          </c:spPr>
          <c:marker>
            <c:symbol val="none"/>
          </c:marker>
          <c:xVal>
            <c:numRef>
              <c:f>_TempBoxplot_!$A$34:$B$34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_TempBoxplot_!$A$35:$B$35</c:f>
              <c:numCache>
                <c:formatCode>General</c:formatCode>
                <c:ptCount val="2"/>
                <c:pt idx="0">
                  <c:v>962.2</c:v>
                </c:pt>
                <c:pt idx="1">
                  <c:v>1272.3175048828125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8A-44E6-AA61-FA303CA4188E}"/>
            </c:ext>
          </c:extLst>
        </c:ser>
        <c:ser>
          <c:idx val="2"/>
          <c:order val="2"/>
          <c:spPr>
            <a:ln w="12700">
              <a:solidFill>
                <a:srgbClr val="333399"/>
              </a:solidFill>
              <a:prstDash val="solid"/>
            </a:ln>
          </c:spPr>
          <c:marker>
            <c:symbol val="none"/>
          </c:marker>
          <c:xVal>
            <c:numRef>
              <c:f>_TempBoxplot_!$A$36:$B$36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_TempBoxplot_!$A$37:$B$37</c:f>
              <c:numCache>
                <c:formatCode>General</c:formatCode>
                <c:ptCount val="2"/>
                <c:pt idx="0">
                  <c:v>1487.550048828125</c:v>
                </c:pt>
                <c:pt idx="1">
                  <c:v>1653.4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8A-44E6-AA61-FA303CA4188E}"/>
            </c:ext>
          </c:extLst>
        </c:ser>
        <c:ser>
          <c:idx val="3"/>
          <c:order val="3"/>
          <c:spPr>
            <a:ln w="12700">
              <a:solidFill>
                <a:srgbClr val="333399"/>
              </a:solidFill>
              <a:prstDash val="solid"/>
            </a:ln>
          </c:spPr>
          <c:marker>
            <c:symbol val="none"/>
          </c:marker>
          <c:xVal>
            <c:numRef>
              <c:f>_TempBoxplot_!$A$38:$F$38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</c:numCache>
            </c:numRef>
          </c:xVal>
          <c:yVal>
            <c:numRef>
              <c:f>_TempBoxplot_!$A$39:$F$39</c:f>
              <c:numCache>
                <c:formatCode>General</c:formatCode>
                <c:ptCount val="6"/>
                <c:pt idx="0">
                  <c:v>1272.3175048828125</c:v>
                </c:pt>
                <c:pt idx="1">
                  <c:v>1272.3175048828125</c:v>
                </c:pt>
                <c:pt idx="2">
                  <c:v>1487.550048828125</c:v>
                </c:pt>
                <c:pt idx="3">
                  <c:v>1487.550048828125</c:v>
                </c:pt>
                <c:pt idx="4">
                  <c:v>1272.3175048828125</c:v>
                </c:pt>
                <c:pt idx="5">
                  <c:v>1272.3175048828125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8A-44E6-AA61-FA303CA4188E}"/>
            </c:ext>
          </c:extLst>
        </c:ser>
        <c:ser>
          <c:idx val="4"/>
          <c:order val="4"/>
          <c:spPr>
            <a:ln w="12700">
              <a:solidFill>
                <a:srgbClr val="333399"/>
              </a:solidFill>
              <a:prstDash val="solid"/>
            </a:ln>
          </c:spPr>
          <c:marker>
            <c:symbol val="none"/>
          </c:marker>
          <c:xVal>
            <c:numRef>
              <c:f>_TempBoxplot_!$A$40:$B$40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xVal>
          <c:yVal>
            <c:numRef>
              <c:f>_TempBoxplot_!$A$41:$B$41</c:f>
              <c:numCache>
                <c:formatCode>General</c:formatCode>
                <c:ptCount val="2"/>
                <c:pt idx="0">
                  <c:v>1339.300048828125</c:v>
                </c:pt>
                <c:pt idx="1">
                  <c:v>1339.300048828125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8A-44E6-AA61-FA303CA4188E}"/>
            </c:ext>
          </c:extLst>
        </c:ser>
        <c:ser>
          <c:idx val="5"/>
          <c:order val="5"/>
          <c:tx>
            <c:v>인접값</c:v>
          </c:tx>
          <c:spPr>
            <a:ln w="38100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_TempBoxplot_!$A$42:$B$42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_TempBoxplot_!$A$43:$B$43</c:f>
              <c:numCache>
                <c:formatCode>General</c:formatCode>
                <c:ptCount val="2"/>
                <c:pt idx="0">
                  <c:v>962.2</c:v>
                </c:pt>
                <c:pt idx="1">
                  <c:v>1653.4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E8A-44E6-AA61-FA303CA4188E}"/>
            </c:ext>
          </c:extLst>
        </c:ser>
        <c:ser>
          <c:idx val="6"/>
          <c:order val="6"/>
          <c:tx>
            <c:v>극단이상점</c:v>
          </c:tx>
          <c:spPr>
            <a:ln w="3810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_TempBoxplot_!$A$44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_TempBoxplot_!$A$45</c:f>
              <c:numCache>
                <c:formatCode>General</c:formatCode>
                <c:ptCount val="1"/>
                <c:pt idx="0">
                  <c:v>2009.8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E8A-44E6-AA61-FA303CA4188E}"/>
            </c:ext>
          </c:extLst>
        </c:ser>
        <c:ser>
          <c:idx val="7"/>
          <c:order val="7"/>
          <c:tx>
            <c:v>보통이상점</c:v>
          </c:tx>
          <c:spPr>
            <a:ln w="38100">
              <a:noFill/>
            </a:ln>
          </c:spPr>
          <c:marker>
            <c:symbol val="circ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_TempBoxplot_!$A$46:$C$46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xVal>
          <c:yVal>
            <c:numRef>
              <c:f>_TempBoxplot_!$A$47:$C$47</c:f>
              <c:numCache>
                <c:formatCode>General</c:formatCode>
                <c:ptCount val="3"/>
                <c:pt idx="0">
                  <c:v>928.6</c:v>
                </c:pt>
                <c:pt idx="1">
                  <c:v>1638.1</c:v>
                </c:pt>
                <c:pt idx="2">
                  <c:v>1702.2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E8A-44E6-AA61-FA303CA4188E}"/>
            </c:ext>
          </c:extLst>
        </c:ser>
        <c:ser>
          <c:idx val="8"/>
          <c:order val="8"/>
          <c:spPr>
            <a:ln w="12700">
              <a:solidFill>
                <a:srgbClr val="333399"/>
              </a:solidFill>
              <a:prstDash val="solid"/>
            </a:ln>
          </c:spPr>
          <c:marker>
            <c:symbol val="none"/>
          </c:marker>
          <c:xVal>
            <c:numRef>
              <c:f>_TempBoxplot_!$A$48:$B$48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_TempBoxplot_!$A$49:$B$49</c:f>
              <c:numCache>
                <c:formatCode>General</c:formatCode>
                <c:ptCount val="2"/>
                <c:pt idx="0">
                  <c:v>1033.7</c:v>
                </c:pt>
                <c:pt idx="1">
                  <c:v>1147.324951171875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E8A-44E6-AA61-FA303CA4188E}"/>
            </c:ext>
          </c:extLst>
        </c:ser>
        <c:ser>
          <c:idx val="9"/>
          <c:order val="9"/>
          <c:spPr>
            <a:ln w="12700">
              <a:solidFill>
                <a:srgbClr val="333399"/>
              </a:solidFill>
              <a:prstDash val="solid"/>
            </a:ln>
          </c:spPr>
          <c:marker>
            <c:symbol val="none"/>
          </c:marker>
          <c:xVal>
            <c:numRef>
              <c:f>_TempBoxplot_!$A$50:$B$50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_TempBoxplot_!$A$51:$B$51</c:f>
              <c:numCache>
                <c:formatCode>General</c:formatCode>
                <c:ptCount val="2"/>
                <c:pt idx="0">
                  <c:v>1290.800048828125</c:v>
                </c:pt>
                <c:pt idx="1">
                  <c:v>1472.5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E8A-44E6-AA61-FA303CA4188E}"/>
            </c:ext>
          </c:extLst>
        </c:ser>
        <c:ser>
          <c:idx val="10"/>
          <c:order val="10"/>
          <c:spPr>
            <a:ln w="12700">
              <a:solidFill>
                <a:srgbClr val="333399"/>
              </a:solidFill>
              <a:prstDash val="solid"/>
            </a:ln>
          </c:spPr>
          <c:marker>
            <c:symbol val="none"/>
          </c:marker>
          <c:xVal>
            <c:numRef>
              <c:f>_TempBoxplot_!$A$52:$F$52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_TempBoxplot_!$A$53:$F$53</c:f>
              <c:numCache>
                <c:formatCode>General</c:formatCode>
                <c:ptCount val="6"/>
                <c:pt idx="0">
                  <c:v>1147.324951171875</c:v>
                </c:pt>
                <c:pt idx="1">
                  <c:v>1147.324951171875</c:v>
                </c:pt>
                <c:pt idx="2">
                  <c:v>1290.800048828125</c:v>
                </c:pt>
                <c:pt idx="3">
                  <c:v>1290.800048828125</c:v>
                </c:pt>
                <c:pt idx="4">
                  <c:v>1147.324951171875</c:v>
                </c:pt>
                <c:pt idx="5">
                  <c:v>1147.324951171875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E8A-44E6-AA61-FA303CA4188E}"/>
            </c:ext>
          </c:extLst>
        </c:ser>
        <c:ser>
          <c:idx val="11"/>
          <c:order val="11"/>
          <c:spPr>
            <a:ln w="12700">
              <a:solidFill>
                <a:srgbClr val="333399"/>
              </a:solidFill>
              <a:prstDash val="solid"/>
            </a:ln>
          </c:spPr>
          <c:marker>
            <c:symbol val="none"/>
          </c:marker>
          <c:xVal>
            <c:numRef>
              <c:f>_TempBoxplot_!$A$54:$B$54</c:f>
              <c:numCache>
                <c:formatCode>General</c:formatCode>
                <c:ptCount val="2"/>
                <c:pt idx="0">
                  <c:v>4</c:v>
                </c:pt>
                <c:pt idx="1">
                  <c:v>6</c:v>
                </c:pt>
              </c:numCache>
            </c:numRef>
          </c:xVal>
          <c:yVal>
            <c:numRef>
              <c:f>_TempBoxplot_!$A$55:$B$55</c:f>
              <c:numCache>
                <c:formatCode>General</c:formatCode>
                <c:ptCount val="2"/>
                <c:pt idx="0">
                  <c:v>1224.2249755859375</c:v>
                </c:pt>
                <c:pt idx="1">
                  <c:v>1224.2249755859375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E8A-44E6-AA61-FA303CA4188E}"/>
            </c:ext>
          </c:extLst>
        </c:ser>
        <c:ser>
          <c:idx val="12"/>
          <c:order val="12"/>
          <c:tx>
            <c:v>인접값</c:v>
          </c:tx>
          <c:spPr>
            <a:ln w="38100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_TempBoxplot_!$A$56:$B$56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_TempBoxplot_!$A$57:$B$57</c:f>
              <c:numCache>
                <c:formatCode>General</c:formatCode>
                <c:ptCount val="2"/>
                <c:pt idx="0">
                  <c:v>1033.7</c:v>
                </c:pt>
                <c:pt idx="1">
                  <c:v>1472.5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E8A-44E6-AA61-FA303CA41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905424"/>
        <c:axId val="491907344"/>
      </c:scatterChart>
      <c:valAx>
        <c:axId val="491905424"/>
        <c:scaling>
          <c:orientation val="minMax"/>
          <c:max val="7"/>
          <c:min val="0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A</a:t>
                </a:r>
                <a:r>
                  <a:rPr lang="ko-KR" altLang="en-US"/>
                  <a:t>지역 </a:t>
                </a:r>
                <a:r>
                  <a:rPr lang="en-US" altLang="ko-KR"/>
                  <a:t>, B</a:t>
                </a:r>
                <a:r>
                  <a:rPr lang="ko-KR" altLang="en-US"/>
                  <a:t>지역</a:t>
                </a:r>
                <a:endParaRPr lang="en-US" altLang="ko-K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1907344"/>
        <c:crosses val="autoZero"/>
        <c:crossBetween val="midCat"/>
      </c:valAx>
      <c:valAx>
        <c:axId val="491907344"/>
        <c:scaling>
          <c:orientation val="minMax"/>
          <c:max val="2300"/>
          <c:min val="800"/>
        </c:scaling>
        <c:delete val="0"/>
        <c:axPos val="l"/>
        <c:numFmt formatCode="General" sourceLinked="0"/>
        <c:majorTickMark val="out"/>
        <c:minorTickMark val="none"/>
        <c:tickLblPos val="nextTo"/>
        <c:crossAx val="491905424"/>
        <c:crosses val="autoZero"/>
        <c:crossBetween val="midCat"/>
      </c:valAx>
      <c:spPr>
        <a:solidFill>
          <a:srgbClr val="FFFFFF"/>
        </a:solidFill>
        <a:ln>
          <a:solidFill>
            <a:srgbClr val="808080"/>
          </a:solidFill>
          <a:prstDash val="solid"/>
        </a:ln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15240</xdr:rowOff>
    </xdr:from>
    <xdr:to>
      <xdr:col>12</xdr:col>
      <xdr:colOff>99060</xdr:colOff>
      <xdr:row>19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2F5BD7-48EE-4853-953A-1723FDF9F3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3</xdr:row>
      <xdr:rowOff>31750</xdr:rowOff>
    </xdr:from>
    <xdr:to>
      <xdr:col>2</xdr:col>
      <xdr:colOff>484505</xdr:colOff>
      <xdr:row>5</xdr:row>
      <xdr:rowOff>74930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B155E53-4372-FC51-F673-7C07B15FD2CA}"/>
            </a:ext>
          </a:extLst>
        </xdr:cNvPr>
        <xdr:cNvSpPr/>
      </xdr:nvSpPr>
      <xdr:spPr>
        <a:xfrm>
          <a:off x="47625" y="306070"/>
          <a:ext cx="1778000" cy="317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2700" cmpd="sng">
          <a:prstDash val="solid"/>
        </a:ln>
        <a:effectLst>
          <a:prstShdw prst="shdw1" dist="107763" dir="13500000">
            <a:scrgbClr r="0" g="0" b="0">
              <a:alpha val="50000"/>
            </a:scrgbClr>
          </a:prst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400" b="0" i="0">
              <a:solidFill>
                <a:srgbClr xmlns:mc="http://schemas.openxmlformats.org/markup-compatibility/2006" xmlns:a14="http://schemas.microsoft.com/office/drawing/2010/main" val="3366FF" mc:Ignorable="a14" a14:legacySpreadsheetColorIndex="48"/>
              </a:solidFill>
              <a:latin typeface="굴림" panose="020B0600000101010101" pitchFamily="50" charset="-127"/>
            </a:rPr>
            <a:t>기술통계분석결과</a:t>
          </a:r>
        </a:p>
      </xdr:txBody>
    </xdr:sp>
    <xdr:clientData/>
  </xdr:twoCellAnchor>
  <xdr:twoCellAnchor>
    <xdr:from>
      <xdr:col>1</xdr:col>
      <xdr:colOff>0</xdr:colOff>
      <xdr:row>9</xdr:row>
      <xdr:rowOff>0</xdr:rowOff>
    </xdr:from>
    <xdr:to>
      <xdr:col>2</xdr:col>
      <xdr:colOff>226060</xdr:colOff>
      <xdr:row>11</xdr:row>
      <xdr:rowOff>5080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922C484-8EA3-460D-12B3-6420B762A373}"/>
            </a:ext>
          </a:extLst>
        </xdr:cNvPr>
        <xdr:cNvSpPr/>
      </xdr:nvSpPr>
      <xdr:spPr>
        <a:xfrm>
          <a:off x="670560" y="1097280"/>
          <a:ext cx="1270000" cy="279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200">
              <a:solidFill>
                <a:srgbClr val="000000"/>
              </a:solidFill>
            </a:rPr>
            <a:t>기초 통계량</a:t>
          </a:r>
        </a:p>
      </xdr:txBody>
    </xdr:sp>
    <xdr:clientData/>
  </xdr:twoCellAnchor>
  <xdr:twoCellAnchor>
    <xdr:from>
      <xdr:col>4</xdr:col>
      <xdr:colOff>0</xdr:colOff>
      <xdr:row>9</xdr:row>
      <xdr:rowOff>0</xdr:rowOff>
    </xdr:from>
    <xdr:to>
      <xdr:col>5</xdr:col>
      <xdr:colOff>226060</xdr:colOff>
      <xdr:row>11</xdr:row>
      <xdr:rowOff>5080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2AD7D2E-E71B-B8AD-030F-1466A3CE0BED}"/>
            </a:ext>
          </a:extLst>
        </xdr:cNvPr>
        <xdr:cNvSpPr/>
      </xdr:nvSpPr>
      <xdr:spPr>
        <a:xfrm>
          <a:off x="3055620" y="1097280"/>
          <a:ext cx="1270000" cy="279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200">
              <a:solidFill>
                <a:srgbClr val="000000"/>
              </a:solidFill>
            </a:rPr>
            <a:t>추가 통계량</a:t>
          </a:r>
        </a:p>
      </xdr:txBody>
    </xdr:sp>
    <xdr:clientData/>
  </xdr:twoCellAnchor>
  <xdr:twoCellAnchor>
    <xdr:from>
      <xdr:col>0</xdr:col>
      <xdr:colOff>301625</xdr:colOff>
      <xdr:row>6</xdr:row>
      <xdr:rowOff>25400</xdr:rowOff>
    </xdr:from>
    <xdr:to>
      <xdr:col>2</xdr:col>
      <xdr:colOff>492125</xdr:colOff>
      <xdr:row>8</xdr:row>
      <xdr:rowOff>30480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36A397F0-A84D-5B84-7B63-79ABF689E503}"/>
            </a:ext>
          </a:extLst>
        </xdr:cNvPr>
        <xdr:cNvSpPr/>
      </xdr:nvSpPr>
      <xdr:spPr>
        <a:xfrm>
          <a:off x="301625" y="711200"/>
          <a:ext cx="1905000" cy="279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2700"/>
        <a:effectLst>
          <a:prstShdw prst="shdw1" dist="107763" dir="13500000">
            <a:scrgbClr r="0" g="0" b="0">
              <a:alpha val="50000"/>
            </a:scrgbClr>
          </a:prst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300">
              <a:solidFill>
                <a:srgbClr xmlns:mc="http://schemas.openxmlformats.org/markup-compatibility/2006" xmlns:a14="http://schemas.microsoft.com/office/drawing/2010/main" val="3366FF" mc:Ignorable="a14" a14:legacySpreadsheetColorIndex="48"/>
              </a:solidFill>
            </a:rPr>
            <a:t>A</a:t>
          </a:r>
          <a:r>
            <a:rPr lang="ko-KR" altLang="en-US" sz="1300">
              <a:solidFill>
                <a:srgbClr xmlns:mc="http://schemas.openxmlformats.org/markup-compatibility/2006" xmlns:a14="http://schemas.microsoft.com/office/drawing/2010/main" val="3366FF" mc:Ignorable="a14" a14:legacySpreadsheetColorIndex="48"/>
              </a:solidFill>
            </a:rPr>
            <a:t>지역</a:t>
          </a:r>
        </a:p>
      </xdr:txBody>
    </xdr:sp>
    <xdr:clientData/>
  </xdr:twoCellAnchor>
  <xdr:twoCellAnchor>
    <xdr:from>
      <xdr:col>1</xdr:col>
      <xdr:colOff>0</xdr:colOff>
      <xdr:row>21</xdr:row>
      <xdr:rowOff>0</xdr:rowOff>
    </xdr:from>
    <xdr:to>
      <xdr:col>2</xdr:col>
      <xdr:colOff>226060</xdr:colOff>
      <xdr:row>23</xdr:row>
      <xdr:rowOff>5080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5D72DFE9-E474-5909-DD66-6618205AA220}"/>
            </a:ext>
          </a:extLst>
        </xdr:cNvPr>
        <xdr:cNvSpPr/>
      </xdr:nvSpPr>
      <xdr:spPr>
        <a:xfrm>
          <a:off x="670560" y="2758440"/>
          <a:ext cx="1270000" cy="279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200">
              <a:solidFill>
                <a:srgbClr val="000000"/>
              </a:solidFill>
            </a:rPr>
            <a:t>기초 통계량</a:t>
          </a:r>
        </a:p>
      </xdr:txBody>
    </xdr:sp>
    <xdr:clientData/>
  </xdr:twoCellAnchor>
  <xdr:twoCellAnchor>
    <xdr:from>
      <xdr:col>4</xdr:col>
      <xdr:colOff>0</xdr:colOff>
      <xdr:row>21</xdr:row>
      <xdr:rowOff>0</xdr:rowOff>
    </xdr:from>
    <xdr:to>
      <xdr:col>5</xdr:col>
      <xdr:colOff>226060</xdr:colOff>
      <xdr:row>23</xdr:row>
      <xdr:rowOff>5080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774861DB-99DD-695F-8EFB-41BA4812E29D}"/>
            </a:ext>
          </a:extLst>
        </xdr:cNvPr>
        <xdr:cNvSpPr/>
      </xdr:nvSpPr>
      <xdr:spPr>
        <a:xfrm>
          <a:off x="3055620" y="2758440"/>
          <a:ext cx="1270000" cy="279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200">
              <a:solidFill>
                <a:srgbClr val="000000"/>
              </a:solidFill>
            </a:rPr>
            <a:t>추가 통계량</a:t>
          </a:r>
        </a:p>
      </xdr:txBody>
    </xdr:sp>
    <xdr:clientData/>
  </xdr:twoCellAnchor>
  <xdr:twoCellAnchor>
    <xdr:from>
      <xdr:col>0</xdr:col>
      <xdr:colOff>301625</xdr:colOff>
      <xdr:row>18</xdr:row>
      <xdr:rowOff>25400</xdr:rowOff>
    </xdr:from>
    <xdr:to>
      <xdr:col>2</xdr:col>
      <xdr:colOff>492125</xdr:colOff>
      <xdr:row>20</xdr:row>
      <xdr:rowOff>30480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12E71E63-13CF-2000-E595-9FEE57C5D931}"/>
            </a:ext>
          </a:extLst>
        </xdr:cNvPr>
        <xdr:cNvSpPr/>
      </xdr:nvSpPr>
      <xdr:spPr>
        <a:xfrm>
          <a:off x="301625" y="2372360"/>
          <a:ext cx="1905000" cy="279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2700"/>
        <a:effectLst>
          <a:prstShdw prst="shdw1" dist="107763" dir="13500000">
            <a:scrgbClr r="0" g="0" b="0">
              <a:alpha val="50000"/>
            </a:scrgbClr>
          </a:prst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300">
              <a:solidFill>
                <a:srgbClr xmlns:mc="http://schemas.openxmlformats.org/markup-compatibility/2006" xmlns:a14="http://schemas.microsoft.com/office/drawing/2010/main" val="3366FF" mc:Ignorable="a14" a14:legacySpreadsheetColorIndex="48"/>
              </a:solidFill>
            </a:rPr>
            <a:t>B</a:t>
          </a:r>
          <a:r>
            <a:rPr lang="ko-KR" altLang="en-US" sz="1300">
              <a:solidFill>
                <a:srgbClr xmlns:mc="http://schemas.openxmlformats.org/markup-compatibility/2006" xmlns:a14="http://schemas.microsoft.com/office/drawing/2010/main" val="3366FF" mc:Ignorable="a14" a14:legacySpreadsheetColorIndex="48"/>
              </a:solidFill>
            </a:rPr>
            <a:t>지역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3</xdr:row>
      <xdr:rowOff>31750</xdr:rowOff>
    </xdr:from>
    <xdr:to>
      <xdr:col>2</xdr:col>
      <xdr:colOff>484505</xdr:colOff>
      <xdr:row>5</xdr:row>
      <xdr:rowOff>74930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3EBB160-6BCF-8FEB-FF76-8C2EEC7EA900}"/>
            </a:ext>
          </a:extLst>
        </xdr:cNvPr>
        <xdr:cNvSpPr/>
      </xdr:nvSpPr>
      <xdr:spPr>
        <a:xfrm>
          <a:off x="47625" y="306070"/>
          <a:ext cx="1778000" cy="317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2700" cmpd="sng">
          <a:prstDash val="solid"/>
        </a:ln>
        <a:effectLst>
          <a:prstShdw prst="shdw1" dist="107763" dir="13500000">
            <a:scrgbClr r="0" g="0" b="0">
              <a:alpha val="50000"/>
            </a:scrgbClr>
          </a:prst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400" b="0" i="0">
              <a:solidFill>
                <a:srgbClr xmlns:mc="http://schemas.openxmlformats.org/markup-compatibility/2006" xmlns:a14="http://schemas.microsoft.com/office/drawing/2010/main" val="3366FF" mc:Ignorable="a14" a14:legacySpreadsheetColorIndex="48"/>
              </a:solidFill>
              <a:latin typeface="굴림" panose="020B0600000101010101" pitchFamily="50" charset="-127"/>
            </a:rPr>
            <a:t>그래프출력</a:t>
          </a:r>
        </a:p>
      </xdr:txBody>
    </xdr:sp>
    <xdr:clientData/>
  </xdr:twoCellAnchor>
  <xdr:twoCellAnchor>
    <xdr:from>
      <xdr:col>1</xdr:col>
      <xdr:colOff>2540</xdr:colOff>
      <xdr:row>7</xdr:row>
      <xdr:rowOff>2540</xdr:rowOff>
    </xdr:from>
    <xdr:to>
      <xdr:col>4</xdr:col>
      <xdr:colOff>22185</xdr:colOff>
      <xdr:row>29</xdr:row>
      <xdr:rowOff>27135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59F80B0-8865-125C-1DB6-F9CE0DD57007}"/>
            </a:ext>
          </a:extLst>
        </xdr:cNvPr>
        <xdr:cNvSpPr txBox="1"/>
      </xdr:nvSpPr>
      <xdr:spPr>
        <a:xfrm>
          <a:off x="673100" y="825500"/>
          <a:ext cx="2031325" cy="3042115"/>
        </a:xfrm>
        <a:prstGeom prst="rect">
          <a:avLst/>
        </a:prstGeom>
        <a:solidFill>
          <a:schemeClr val="lt1"/>
        </a:solidFill>
        <a:ln w="9525" cmpd="sng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r>
            <a:rPr lang="ko-KR" altLang="en-US" sz="900">
              <a:latin typeface="굴림체" panose="020B0609000101010101" pitchFamily="49" charset="-127"/>
            </a:rPr>
            <a:t>줄기</a:t>
          </a:r>
          <a:r>
            <a:rPr lang="en-US" altLang="ko-KR" sz="900">
              <a:latin typeface="굴림체" panose="020B0609000101010101" pitchFamily="49" charset="-127"/>
            </a:rPr>
            <a:t>-</a:t>
          </a:r>
          <a:r>
            <a:rPr lang="ko-KR" altLang="en-US" sz="900">
              <a:latin typeface="굴림체" panose="020B0609000101010101" pitchFamily="49" charset="-127"/>
            </a:rPr>
            <a:t>잎 그림</a:t>
          </a:r>
          <a:r>
            <a:rPr lang="en-US" altLang="ko-KR" sz="900">
              <a:latin typeface="굴림체" panose="020B0609000101010101" pitchFamily="49" charset="-127"/>
            </a:rPr>
            <a:t>(Stem-and-Leaf Plot)
</a:t>
          </a:r>
          <a:r>
            <a:rPr lang="ko-KR" altLang="en-US" sz="900">
              <a:latin typeface="굴림체" panose="020B0609000101010101" pitchFamily="49" charset="-127"/>
            </a:rPr>
            <a:t>변수명</a:t>
          </a:r>
          <a:r>
            <a:rPr lang="en-US" altLang="ko-KR" sz="900">
              <a:latin typeface="굴림체" panose="020B0609000101010101" pitchFamily="49" charset="-127"/>
            </a:rPr>
            <a:t>: A</a:t>
          </a:r>
          <a:r>
            <a:rPr lang="ko-KR" altLang="en-US" sz="900">
              <a:latin typeface="굴림체" panose="020B0609000101010101" pitchFamily="49" charset="-127"/>
            </a:rPr>
            <a:t>지역
</a:t>
          </a:r>
          <a:r>
            <a:rPr lang="en-US" altLang="ko-KR" sz="900">
              <a:latin typeface="굴림체" panose="020B0609000101010101" pitchFamily="49" charset="-127"/>
            </a:rPr>
            <a:t>Stem Unit: 100  Leaf Unit: 10
     1       9   6
     1      10   
     6      11   01224
    13      12   5677778
   ( 7)     13   0233449
    14      14   044688
     8      15   5
     7      16   05
     5      17   
     5      18   25
     3      19   1
     2      20   69
</a:t>
          </a:r>
          <a:endParaRPr lang="ko-KR" altLang="en-US" sz="900">
            <a:latin typeface="굴림체" panose="020B0609000101010101" pitchFamily="49" charset="-127"/>
          </a:endParaRPr>
        </a:p>
      </xdr:txBody>
    </xdr:sp>
    <xdr:clientData/>
  </xdr:twoCellAnchor>
  <xdr:twoCellAnchor>
    <xdr:from>
      <xdr:col>0</xdr:col>
      <xdr:colOff>47625</xdr:colOff>
      <xdr:row>33</xdr:row>
      <xdr:rowOff>31750</xdr:rowOff>
    </xdr:from>
    <xdr:to>
      <xdr:col>2</xdr:col>
      <xdr:colOff>484505</xdr:colOff>
      <xdr:row>35</xdr:row>
      <xdr:rowOff>74930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B5D4A390-0A13-1CAF-0F9D-D934D76E1E02}"/>
            </a:ext>
          </a:extLst>
        </xdr:cNvPr>
        <xdr:cNvSpPr/>
      </xdr:nvSpPr>
      <xdr:spPr>
        <a:xfrm>
          <a:off x="47625" y="4420870"/>
          <a:ext cx="1778000" cy="317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2700" cmpd="sng">
          <a:prstDash val="solid"/>
        </a:ln>
        <a:effectLst>
          <a:prstShdw prst="shdw1" dist="107763" dir="13500000">
            <a:scrgbClr r="0" g="0" b="0">
              <a:alpha val="50000"/>
            </a:scrgbClr>
          </a:prst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400" b="0" i="0">
              <a:solidFill>
                <a:srgbClr xmlns:mc="http://schemas.openxmlformats.org/markup-compatibility/2006" xmlns:a14="http://schemas.microsoft.com/office/drawing/2010/main" val="3366FF" mc:Ignorable="a14" a14:legacySpreadsheetColorIndex="48"/>
              </a:solidFill>
              <a:latin typeface="굴림" panose="020B0600000101010101" pitchFamily="50" charset="-127"/>
            </a:rPr>
            <a:t>그래프출력</a:t>
          </a:r>
        </a:p>
      </xdr:txBody>
    </xdr:sp>
    <xdr:clientData/>
  </xdr:twoCellAnchor>
  <xdr:twoCellAnchor>
    <xdr:from>
      <xdr:col>1</xdr:col>
      <xdr:colOff>2540</xdr:colOff>
      <xdr:row>37</xdr:row>
      <xdr:rowOff>2540</xdr:rowOff>
    </xdr:from>
    <xdr:to>
      <xdr:col>4</xdr:col>
      <xdr:colOff>22185</xdr:colOff>
      <xdr:row>59</xdr:row>
      <xdr:rowOff>27135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6C0554A-1FC4-3A83-6007-EC633BAE4805}"/>
            </a:ext>
          </a:extLst>
        </xdr:cNvPr>
        <xdr:cNvSpPr txBox="1"/>
      </xdr:nvSpPr>
      <xdr:spPr>
        <a:xfrm>
          <a:off x="673100" y="4940300"/>
          <a:ext cx="2031325" cy="3042115"/>
        </a:xfrm>
        <a:prstGeom prst="rect">
          <a:avLst/>
        </a:prstGeom>
        <a:solidFill>
          <a:schemeClr val="lt1"/>
        </a:solidFill>
        <a:ln w="9525" cmpd="sng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r>
            <a:rPr lang="ko-KR" altLang="en-US" sz="900">
              <a:latin typeface="굴림체" panose="020B0609000101010101" pitchFamily="49" charset="-127"/>
            </a:rPr>
            <a:t>줄기</a:t>
          </a:r>
          <a:r>
            <a:rPr lang="en-US" altLang="ko-KR" sz="900">
              <a:latin typeface="굴림체" panose="020B0609000101010101" pitchFamily="49" charset="-127"/>
            </a:rPr>
            <a:t>-</a:t>
          </a:r>
          <a:r>
            <a:rPr lang="ko-KR" altLang="en-US" sz="900">
              <a:latin typeface="굴림체" panose="020B0609000101010101" pitchFamily="49" charset="-127"/>
            </a:rPr>
            <a:t>잎 그림</a:t>
          </a:r>
          <a:r>
            <a:rPr lang="en-US" altLang="ko-KR" sz="900">
              <a:latin typeface="굴림체" panose="020B0609000101010101" pitchFamily="49" charset="-127"/>
            </a:rPr>
            <a:t>(Stem-and-Leaf Plot)
</a:t>
          </a:r>
          <a:r>
            <a:rPr lang="ko-KR" altLang="en-US" sz="900">
              <a:latin typeface="굴림체" panose="020B0609000101010101" pitchFamily="49" charset="-127"/>
            </a:rPr>
            <a:t>변수명</a:t>
          </a:r>
          <a:r>
            <a:rPr lang="en-US" altLang="ko-KR" sz="900">
              <a:latin typeface="굴림체" panose="020B0609000101010101" pitchFamily="49" charset="-127"/>
            </a:rPr>
            <a:t>: B</a:t>
          </a:r>
          <a:r>
            <a:rPr lang="ko-KR" altLang="en-US" sz="900">
              <a:latin typeface="굴림체" panose="020B0609000101010101" pitchFamily="49" charset="-127"/>
            </a:rPr>
            <a:t>지역
</a:t>
          </a:r>
          <a:r>
            <a:rPr lang="en-US" altLang="ko-KR" sz="900">
              <a:latin typeface="굴림체" panose="020B0609000101010101" pitchFamily="49" charset="-127"/>
            </a:rPr>
            <a:t>Stem Unit: 100  Leaf Unit: 10
     1       9   2
     5      10   3567
    15      11   2234556789
  ( 10)     12   1124445556
     9      13   00023
     4      14   7
     3      15   
     3      16   3
     2      17   0
     1      18   
     1      19   
     1      20   0
</a:t>
          </a:r>
          <a:endParaRPr lang="ko-KR" altLang="en-US" sz="900">
            <a:latin typeface="굴림체" panose="020B0609000101010101" pitchFamily="49" charset="-127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3</xdr:row>
      <xdr:rowOff>28575</xdr:rowOff>
    </xdr:from>
    <xdr:to>
      <xdr:col>2</xdr:col>
      <xdr:colOff>484505</xdr:colOff>
      <xdr:row>5</xdr:row>
      <xdr:rowOff>71755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591370F-E613-1DAD-1454-CD1AAE2AFE7B}"/>
            </a:ext>
          </a:extLst>
        </xdr:cNvPr>
        <xdr:cNvSpPr/>
      </xdr:nvSpPr>
      <xdr:spPr>
        <a:xfrm>
          <a:off x="47625" y="302895"/>
          <a:ext cx="1778000" cy="317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2700" cmpd="sng">
          <a:prstDash val="solid"/>
        </a:ln>
        <a:effectLst>
          <a:prstShdw prst="shdw1" dist="107763" dir="13500000">
            <a:scrgbClr r="0" g="0" b="0">
              <a:alpha val="50000"/>
            </a:scrgbClr>
          </a:prst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400" b="0" i="0">
              <a:solidFill>
                <a:srgbClr xmlns:mc="http://schemas.openxmlformats.org/markup-compatibility/2006" xmlns:a14="http://schemas.microsoft.com/office/drawing/2010/main" val="3366FF" mc:Ignorable="a14" a14:legacySpreadsheetColorIndex="48"/>
              </a:solidFill>
              <a:latin typeface="굴림" panose="020B0600000101010101" pitchFamily="50" charset="-127"/>
            </a:rPr>
            <a:t>그래프출력</a:t>
          </a:r>
        </a:p>
      </xdr:txBody>
    </xdr:sp>
    <xdr:clientData/>
  </xdr:twoCellAnchor>
  <xdr:twoCellAnchor>
    <xdr:from>
      <xdr:col>0</xdr:col>
      <xdr:colOff>452120</xdr:colOff>
      <xdr:row>7</xdr:row>
      <xdr:rowOff>2540</xdr:rowOff>
    </xdr:from>
    <xdr:to>
      <xdr:col>5</xdr:col>
      <xdr:colOff>493059</xdr:colOff>
      <xdr:row>48</xdr:row>
      <xdr:rowOff>98611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9BA9A0-C189-141F-1571-809C51078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0E490-7AEA-4552-BB9B-27D112445907}">
  <dimension ref="A1:F57"/>
  <sheetViews>
    <sheetView workbookViewId="0"/>
  </sheetViews>
  <sheetFormatPr defaultRowHeight="16.5" x14ac:dyDescent="0.3"/>
  <sheetData>
    <row r="1" spans="1:6" x14ac:dyDescent="0.3">
      <c r="A1">
        <v>57</v>
      </c>
    </row>
    <row r="4" spans="1:6" x14ac:dyDescent="0.3">
      <c r="A4">
        <v>2</v>
      </c>
      <c r="B4">
        <v>2</v>
      </c>
      <c r="C4">
        <v>2</v>
      </c>
      <c r="D4">
        <v>2</v>
      </c>
      <c r="E4">
        <v>2</v>
      </c>
    </row>
    <row r="5" spans="1:6" x14ac:dyDescent="0.3">
      <c r="A5">
        <v>1911.1</v>
      </c>
      <c r="B5">
        <v>1825.5</v>
      </c>
      <c r="C5">
        <v>2066.1999999999998</v>
      </c>
      <c r="D5">
        <v>2095.4</v>
      </c>
      <c r="E5">
        <v>1852.7</v>
      </c>
    </row>
    <row r="6" spans="1:6" x14ac:dyDescent="0.3">
      <c r="A6">
        <v>2</v>
      </c>
      <c r="B6">
        <v>2</v>
      </c>
    </row>
    <row r="7" spans="1:6" x14ac:dyDescent="0.3">
      <c r="A7">
        <v>962.2</v>
      </c>
      <c r="B7">
        <v>1272.3175048828125</v>
      </c>
    </row>
    <row r="8" spans="1:6" x14ac:dyDescent="0.3">
      <c r="A8">
        <v>2</v>
      </c>
      <c r="B8">
        <v>2</v>
      </c>
    </row>
    <row r="9" spans="1:6" x14ac:dyDescent="0.3">
      <c r="A9">
        <v>1487.550048828125</v>
      </c>
      <c r="B9">
        <v>1653.4</v>
      </c>
    </row>
    <row r="10" spans="1:6" x14ac:dyDescent="0.3">
      <c r="A10">
        <v>2</v>
      </c>
      <c r="B10">
        <v>3</v>
      </c>
      <c r="C10">
        <v>3</v>
      </c>
      <c r="D10">
        <v>1</v>
      </c>
      <c r="E10">
        <v>1</v>
      </c>
      <c r="F10">
        <v>2</v>
      </c>
    </row>
    <row r="11" spans="1:6" x14ac:dyDescent="0.3">
      <c r="A11">
        <v>1272.3175048828125</v>
      </c>
      <c r="B11">
        <v>1272.3175048828125</v>
      </c>
      <c r="C11">
        <v>1487.550048828125</v>
      </c>
      <c r="D11">
        <v>1487.550048828125</v>
      </c>
      <c r="E11">
        <v>1272.3175048828125</v>
      </c>
      <c r="F11">
        <v>1272.3175048828125</v>
      </c>
    </row>
    <row r="12" spans="1:6" x14ac:dyDescent="0.3">
      <c r="A12">
        <v>1</v>
      </c>
      <c r="B12">
        <v>3</v>
      </c>
    </row>
    <row r="13" spans="1:6" x14ac:dyDescent="0.3">
      <c r="A13">
        <v>1339.300048828125</v>
      </c>
      <c r="B13">
        <v>1339.300048828125</v>
      </c>
    </row>
    <row r="14" spans="1:6" x14ac:dyDescent="0.3">
      <c r="A14">
        <v>2</v>
      </c>
      <c r="B14">
        <v>2</v>
      </c>
    </row>
    <row r="15" spans="1:6" x14ac:dyDescent="0.3">
      <c r="A15">
        <v>962.2</v>
      </c>
      <c r="B15">
        <v>1653.4</v>
      </c>
    </row>
    <row r="16" spans="1:6" x14ac:dyDescent="0.3">
      <c r="A16">
        <v>5</v>
      </c>
    </row>
    <row r="17" spans="1:6" x14ac:dyDescent="0.3">
      <c r="A17">
        <v>2009.8</v>
      </c>
    </row>
    <row r="18" spans="1:6" x14ac:dyDescent="0.3">
      <c r="A18">
        <v>5</v>
      </c>
      <c r="B18">
        <v>5</v>
      </c>
      <c r="C18">
        <v>5</v>
      </c>
    </row>
    <row r="19" spans="1:6" x14ac:dyDescent="0.3">
      <c r="A19">
        <v>928.6</v>
      </c>
      <c r="B19">
        <v>1638.1</v>
      </c>
      <c r="C19">
        <v>1702.2</v>
      </c>
    </row>
    <row r="20" spans="1:6" x14ac:dyDescent="0.3">
      <c r="A20">
        <v>5</v>
      </c>
      <c r="B20">
        <v>5</v>
      </c>
    </row>
    <row r="21" spans="1:6" x14ac:dyDescent="0.3">
      <c r="A21">
        <v>1033.7</v>
      </c>
      <c r="B21">
        <v>1147.324951171875</v>
      </c>
    </row>
    <row r="22" spans="1:6" x14ac:dyDescent="0.3">
      <c r="A22">
        <v>5</v>
      </c>
      <c r="B22">
        <v>5</v>
      </c>
    </row>
    <row r="23" spans="1:6" x14ac:dyDescent="0.3">
      <c r="A23">
        <v>1290.800048828125</v>
      </c>
      <c r="B23">
        <v>1472.5</v>
      </c>
    </row>
    <row r="24" spans="1:6" x14ac:dyDescent="0.3">
      <c r="A24">
        <v>5</v>
      </c>
      <c r="B24">
        <v>6</v>
      </c>
      <c r="C24">
        <v>6</v>
      </c>
      <c r="D24">
        <v>4</v>
      </c>
      <c r="E24">
        <v>4</v>
      </c>
      <c r="F24">
        <v>5</v>
      </c>
    </row>
    <row r="25" spans="1:6" x14ac:dyDescent="0.3">
      <c r="A25">
        <v>1147.324951171875</v>
      </c>
      <c r="B25">
        <v>1147.324951171875</v>
      </c>
      <c r="C25">
        <v>1290.800048828125</v>
      </c>
      <c r="D25">
        <v>1290.800048828125</v>
      </c>
      <c r="E25">
        <v>1147.324951171875</v>
      </c>
      <c r="F25">
        <v>1147.324951171875</v>
      </c>
    </row>
    <row r="26" spans="1:6" x14ac:dyDescent="0.3">
      <c r="A26">
        <v>4</v>
      </c>
      <c r="B26">
        <v>6</v>
      </c>
    </row>
    <row r="27" spans="1:6" x14ac:dyDescent="0.3">
      <c r="A27">
        <v>1224.2249755859375</v>
      </c>
      <c r="B27">
        <v>1224.2249755859375</v>
      </c>
    </row>
    <row r="28" spans="1:6" x14ac:dyDescent="0.3">
      <c r="A28">
        <v>5</v>
      </c>
      <c r="B28">
        <v>5</v>
      </c>
    </row>
    <row r="29" spans="1:6" x14ac:dyDescent="0.3">
      <c r="A29">
        <v>1033.7</v>
      </c>
      <c r="B29">
        <v>1472.5</v>
      </c>
    </row>
    <row r="32" spans="1:6" x14ac:dyDescent="0.3">
      <c r="A32">
        <v>2</v>
      </c>
      <c r="B32">
        <v>2</v>
      </c>
      <c r="C32">
        <v>2</v>
      </c>
      <c r="D32">
        <v>2</v>
      </c>
      <c r="E32">
        <v>2</v>
      </c>
    </row>
    <row r="33" spans="1:6" x14ac:dyDescent="0.3">
      <c r="A33">
        <v>1911.1</v>
      </c>
      <c r="B33">
        <v>1825.5</v>
      </c>
      <c r="C33">
        <v>2066.1999999999998</v>
      </c>
      <c r="D33">
        <v>2095.4</v>
      </c>
      <c r="E33">
        <v>1852.7</v>
      </c>
    </row>
    <row r="34" spans="1:6" x14ac:dyDescent="0.3">
      <c r="A34">
        <v>2</v>
      </c>
      <c r="B34">
        <v>2</v>
      </c>
    </row>
    <row r="35" spans="1:6" x14ac:dyDescent="0.3">
      <c r="A35">
        <v>962.2</v>
      </c>
      <c r="B35">
        <v>1272.3175048828125</v>
      </c>
    </row>
    <row r="36" spans="1:6" x14ac:dyDescent="0.3">
      <c r="A36">
        <v>2</v>
      </c>
      <c r="B36">
        <v>2</v>
      </c>
    </row>
    <row r="37" spans="1:6" x14ac:dyDescent="0.3">
      <c r="A37">
        <v>1487.550048828125</v>
      </c>
      <c r="B37">
        <v>1653.4</v>
      </c>
    </row>
    <row r="38" spans="1:6" x14ac:dyDescent="0.3">
      <c r="A38">
        <v>2</v>
      </c>
      <c r="B38">
        <v>3</v>
      </c>
      <c r="C38">
        <v>3</v>
      </c>
      <c r="D38">
        <v>1</v>
      </c>
      <c r="E38">
        <v>1</v>
      </c>
      <c r="F38">
        <v>2</v>
      </c>
    </row>
    <row r="39" spans="1:6" x14ac:dyDescent="0.3">
      <c r="A39">
        <v>1272.3175048828125</v>
      </c>
      <c r="B39">
        <v>1272.3175048828125</v>
      </c>
      <c r="C39">
        <v>1487.550048828125</v>
      </c>
      <c r="D39">
        <v>1487.550048828125</v>
      </c>
      <c r="E39">
        <v>1272.3175048828125</v>
      </c>
      <c r="F39">
        <v>1272.3175048828125</v>
      </c>
    </row>
    <row r="40" spans="1:6" x14ac:dyDescent="0.3">
      <c r="A40">
        <v>1</v>
      </c>
      <c r="B40">
        <v>3</v>
      </c>
    </row>
    <row r="41" spans="1:6" x14ac:dyDescent="0.3">
      <c r="A41">
        <v>1339.300048828125</v>
      </c>
      <c r="B41">
        <v>1339.300048828125</v>
      </c>
    </row>
    <row r="42" spans="1:6" x14ac:dyDescent="0.3">
      <c r="A42">
        <v>2</v>
      </c>
      <c r="B42">
        <v>2</v>
      </c>
    </row>
    <row r="43" spans="1:6" x14ac:dyDescent="0.3">
      <c r="A43">
        <v>962.2</v>
      </c>
      <c r="B43">
        <v>1653.4</v>
      </c>
    </row>
    <row r="44" spans="1:6" x14ac:dyDescent="0.3">
      <c r="A44">
        <v>5</v>
      </c>
    </row>
    <row r="45" spans="1:6" x14ac:dyDescent="0.3">
      <c r="A45">
        <v>2009.8</v>
      </c>
    </row>
    <row r="46" spans="1:6" x14ac:dyDescent="0.3">
      <c r="A46">
        <v>5</v>
      </c>
      <c r="B46">
        <v>5</v>
      </c>
      <c r="C46">
        <v>5</v>
      </c>
    </row>
    <row r="47" spans="1:6" x14ac:dyDescent="0.3">
      <c r="A47">
        <v>928.6</v>
      </c>
      <c r="B47">
        <v>1638.1</v>
      </c>
      <c r="C47">
        <v>1702.2</v>
      </c>
    </row>
    <row r="48" spans="1:6" x14ac:dyDescent="0.3">
      <c r="A48">
        <v>5</v>
      </c>
      <c r="B48">
        <v>5</v>
      </c>
    </row>
    <row r="49" spans="1:6" x14ac:dyDescent="0.3">
      <c r="A49">
        <v>1033.7</v>
      </c>
      <c r="B49">
        <v>1147.324951171875</v>
      </c>
    </row>
    <row r="50" spans="1:6" x14ac:dyDescent="0.3">
      <c r="A50">
        <v>5</v>
      </c>
      <c r="B50">
        <v>5</v>
      </c>
    </row>
    <row r="51" spans="1:6" x14ac:dyDescent="0.3">
      <c r="A51">
        <v>1290.800048828125</v>
      </c>
      <c r="B51">
        <v>1472.5</v>
      </c>
    </row>
    <row r="52" spans="1:6" x14ac:dyDescent="0.3">
      <c r="A52">
        <v>5</v>
      </c>
      <c r="B52">
        <v>6</v>
      </c>
      <c r="C52">
        <v>6</v>
      </c>
      <c r="D52">
        <v>4</v>
      </c>
      <c r="E52">
        <v>4</v>
      </c>
      <c r="F52">
        <v>5</v>
      </c>
    </row>
    <row r="53" spans="1:6" x14ac:dyDescent="0.3">
      <c r="A53">
        <v>1147.324951171875</v>
      </c>
      <c r="B53">
        <v>1147.324951171875</v>
      </c>
      <c r="C53">
        <v>1290.800048828125</v>
      </c>
      <c r="D53">
        <v>1290.800048828125</v>
      </c>
      <c r="E53">
        <v>1147.324951171875</v>
      </c>
      <c r="F53">
        <v>1147.324951171875</v>
      </c>
    </row>
    <row r="54" spans="1:6" x14ac:dyDescent="0.3">
      <c r="A54">
        <v>4</v>
      </c>
      <c r="B54">
        <v>6</v>
      </c>
    </row>
    <row r="55" spans="1:6" x14ac:dyDescent="0.3">
      <c r="A55">
        <v>1224.2249755859375</v>
      </c>
      <c r="B55">
        <v>1224.2249755859375</v>
      </c>
    </row>
    <row r="56" spans="1:6" x14ac:dyDescent="0.3">
      <c r="A56">
        <v>5</v>
      </c>
      <c r="B56">
        <v>5</v>
      </c>
    </row>
    <row r="57" spans="1:6" x14ac:dyDescent="0.3">
      <c r="A57">
        <v>1033.7</v>
      </c>
      <c r="B57">
        <v>1472.5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36BB7-1309-4D3E-B400-3B7C3B62044F}">
  <dimension ref="A1:L36"/>
  <sheetViews>
    <sheetView workbookViewId="0">
      <selection sqref="A1:C35"/>
    </sheetView>
  </sheetViews>
  <sheetFormatPr defaultColWidth="9" defaultRowHeight="17.25" x14ac:dyDescent="0.3"/>
  <cols>
    <col min="1" max="16384" width="9" style="2"/>
  </cols>
  <sheetData>
    <row r="1" spans="1:12" x14ac:dyDescent="0.3">
      <c r="A1" s="1" t="s">
        <v>0</v>
      </c>
      <c r="B1" s="1" t="s">
        <v>1</v>
      </c>
      <c r="C1" s="1" t="s">
        <v>2</v>
      </c>
    </row>
    <row r="2" spans="1:12" x14ac:dyDescent="0.3">
      <c r="A2" s="2">
        <v>1990</v>
      </c>
      <c r="B2" s="3">
        <v>1911.1</v>
      </c>
      <c r="C2" s="3">
        <v>2009.8</v>
      </c>
      <c r="D2" s="4"/>
      <c r="E2" s="4"/>
      <c r="F2" s="4"/>
      <c r="G2" s="4"/>
      <c r="H2" s="4"/>
      <c r="I2" s="4"/>
      <c r="J2" s="4"/>
      <c r="K2" s="4"/>
      <c r="L2" s="4"/>
    </row>
    <row r="3" spans="1:12" x14ac:dyDescent="0.3">
      <c r="A3" s="2">
        <v>1991</v>
      </c>
      <c r="B3" s="3">
        <v>1482.6</v>
      </c>
      <c r="C3" s="3">
        <v>1072.5999999999999</v>
      </c>
      <c r="D3" s="4"/>
      <c r="E3" s="4"/>
      <c r="F3" s="4"/>
      <c r="G3" s="4"/>
      <c r="H3" s="4"/>
      <c r="I3" s="4"/>
      <c r="J3" s="4"/>
      <c r="K3" s="4"/>
      <c r="L3" s="4"/>
    </row>
    <row r="4" spans="1:12" x14ac:dyDescent="0.3">
      <c r="A4" s="2">
        <v>1992</v>
      </c>
      <c r="B4" s="3">
        <v>1489.2</v>
      </c>
      <c r="C4" s="3">
        <v>1060</v>
      </c>
      <c r="D4" s="4"/>
      <c r="E4" s="4"/>
      <c r="F4" s="4"/>
      <c r="G4" s="4"/>
      <c r="H4" s="4"/>
      <c r="I4" s="4"/>
      <c r="J4" s="4"/>
      <c r="K4" s="4"/>
      <c r="L4" s="4"/>
    </row>
    <row r="5" spans="1:12" x14ac:dyDescent="0.3">
      <c r="A5" s="2">
        <v>1993</v>
      </c>
      <c r="B5" s="3">
        <v>1555.1</v>
      </c>
      <c r="C5" s="3">
        <v>1170.4000000000001</v>
      </c>
      <c r="D5" s="4"/>
      <c r="E5" s="4"/>
      <c r="F5" s="4"/>
      <c r="G5" s="4"/>
      <c r="H5" s="4"/>
      <c r="I5" s="4"/>
      <c r="J5" s="4"/>
      <c r="K5" s="4"/>
      <c r="L5" s="4"/>
    </row>
    <row r="6" spans="1:12" x14ac:dyDescent="0.3">
      <c r="A6" s="2">
        <v>1994</v>
      </c>
      <c r="B6" s="3">
        <v>1146.7</v>
      </c>
      <c r="C6" s="3">
        <v>1052.5</v>
      </c>
      <c r="D6" s="4"/>
      <c r="E6" s="4"/>
      <c r="F6" s="4"/>
      <c r="G6" s="4"/>
      <c r="H6" s="4"/>
      <c r="I6" s="4"/>
      <c r="J6" s="4"/>
      <c r="K6" s="4"/>
      <c r="L6" s="4"/>
    </row>
    <row r="7" spans="1:12" x14ac:dyDescent="0.3">
      <c r="A7" s="2">
        <v>1995</v>
      </c>
      <c r="B7" s="3">
        <v>962.2</v>
      </c>
      <c r="C7" s="3">
        <v>1326.2</v>
      </c>
      <c r="D7" s="4"/>
      <c r="E7" s="4"/>
      <c r="F7" s="4"/>
      <c r="G7" s="4"/>
      <c r="H7" s="4"/>
      <c r="I7" s="4"/>
      <c r="J7" s="4"/>
      <c r="K7" s="4"/>
      <c r="L7" s="4"/>
    </row>
    <row r="8" spans="1:12" x14ac:dyDescent="0.3">
      <c r="A8" s="2">
        <v>1996</v>
      </c>
      <c r="B8" s="3">
        <v>1282.7</v>
      </c>
      <c r="C8" s="3">
        <v>928.6</v>
      </c>
      <c r="D8" s="4"/>
      <c r="E8" s="4"/>
      <c r="F8" s="4"/>
      <c r="G8" s="4"/>
      <c r="H8" s="4"/>
      <c r="I8" s="4"/>
      <c r="J8" s="4"/>
      <c r="K8" s="4"/>
      <c r="L8" s="4"/>
    </row>
    <row r="9" spans="1:12" ht="18.600000000000001" customHeight="1" x14ac:dyDescent="0.3">
      <c r="A9" s="2">
        <v>1997</v>
      </c>
      <c r="B9" s="3">
        <v>1273.9000000000001</v>
      </c>
      <c r="C9" s="3">
        <v>1257.9000000000001</v>
      </c>
      <c r="D9" s="4"/>
      <c r="E9" s="4"/>
      <c r="F9" s="4"/>
      <c r="G9" s="4"/>
      <c r="H9" s="4"/>
      <c r="I9" s="4"/>
      <c r="J9" s="4"/>
      <c r="K9" s="4"/>
      <c r="L9" s="4"/>
    </row>
    <row r="10" spans="1:12" x14ac:dyDescent="0.3">
      <c r="A10" s="2">
        <v>1998</v>
      </c>
      <c r="B10" s="3">
        <v>1445.7</v>
      </c>
      <c r="C10" s="3">
        <v>1638.1</v>
      </c>
      <c r="D10" s="4"/>
      <c r="E10" s="4"/>
      <c r="F10" s="4"/>
      <c r="G10" s="4"/>
      <c r="H10" s="4"/>
      <c r="I10" s="4"/>
      <c r="J10" s="4"/>
      <c r="K10" s="4"/>
      <c r="L10" s="4"/>
    </row>
    <row r="11" spans="1:12" x14ac:dyDescent="0.3">
      <c r="A11" s="2">
        <v>1999</v>
      </c>
      <c r="B11" s="3">
        <v>1825.5</v>
      </c>
      <c r="C11" s="3">
        <v>1472.5</v>
      </c>
      <c r="D11" s="4"/>
      <c r="E11" s="4"/>
      <c r="F11" s="4"/>
      <c r="G11" s="4"/>
      <c r="H11" s="4"/>
      <c r="I11" s="4"/>
      <c r="J11" s="4"/>
      <c r="K11" s="4"/>
      <c r="L11" s="4"/>
    </row>
    <row r="12" spans="1:12" x14ac:dyDescent="0.3">
      <c r="A12" s="2">
        <v>2000</v>
      </c>
      <c r="B12" s="3">
        <v>1109.2</v>
      </c>
      <c r="C12" s="3">
        <v>1159.4000000000001</v>
      </c>
      <c r="D12" s="4"/>
      <c r="E12" s="4"/>
      <c r="F12" s="4"/>
      <c r="G12" s="4"/>
      <c r="H12" s="4"/>
      <c r="I12" s="4"/>
      <c r="J12" s="4"/>
      <c r="K12" s="4"/>
      <c r="L12" s="4"/>
    </row>
    <row r="13" spans="1:12" x14ac:dyDescent="0.3">
      <c r="A13" s="2">
        <v>2001</v>
      </c>
      <c r="B13" s="3">
        <v>1117.5999999999999</v>
      </c>
      <c r="C13" s="3">
        <v>1144.5</v>
      </c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3">
      <c r="A14" s="2">
        <v>2002</v>
      </c>
      <c r="B14" s="3">
        <v>2066.1999999999998</v>
      </c>
      <c r="C14" s="3">
        <v>1033.7</v>
      </c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3">
      <c r="A15" s="2">
        <v>2003</v>
      </c>
      <c r="B15" s="3">
        <v>2095.4</v>
      </c>
      <c r="C15" s="3">
        <v>1702.2</v>
      </c>
      <c r="D15" s="4"/>
      <c r="E15" s="4"/>
      <c r="F15" s="4"/>
      <c r="G15" s="4"/>
      <c r="H15" s="4"/>
      <c r="I15" s="4"/>
      <c r="J15" s="4"/>
      <c r="K15" s="4"/>
      <c r="L15" s="4"/>
    </row>
    <row r="16" spans="1:12" x14ac:dyDescent="0.3">
      <c r="A16" s="2">
        <v>2004</v>
      </c>
      <c r="B16" s="3">
        <v>1604.3</v>
      </c>
      <c r="C16" s="3">
        <v>1307.5</v>
      </c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3">
      <c r="A17" s="2">
        <v>2005</v>
      </c>
      <c r="B17" s="3">
        <v>1653.4</v>
      </c>
      <c r="C17" s="3">
        <v>1155.8</v>
      </c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3">
      <c r="A18" s="2">
        <v>2006</v>
      </c>
      <c r="B18" s="3">
        <v>1852.7</v>
      </c>
      <c r="C18" s="3">
        <v>1300.0999999999999</v>
      </c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3">
      <c r="A19" s="2">
        <v>2007</v>
      </c>
      <c r="B19" s="3">
        <v>1441.6</v>
      </c>
      <c r="C19" s="3">
        <v>1120</v>
      </c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3">
      <c r="A20" s="2">
        <v>2008</v>
      </c>
      <c r="B20" s="3">
        <v>1342.7</v>
      </c>
      <c r="C20" s="3">
        <v>1137.4000000000001</v>
      </c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3">
      <c r="A21" s="2">
        <v>2009</v>
      </c>
      <c r="B21" s="3">
        <v>1404.2</v>
      </c>
      <c r="C21" s="3">
        <v>1262.9000000000001</v>
      </c>
    </row>
    <row r="22" spans="1:12" x14ac:dyDescent="0.3">
      <c r="A22" s="2">
        <v>2010</v>
      </c>
      <c r="B22" s="3">
        <v>1347.7</v>
      </c>
      <c r="C22" s="3">
        <v>1125</v>
      </c>
    </row>
    <row r="23" spans="1:12" x14ac:dyDescent="0.3">
      <c r="A23" s="2">
        <v>2011</v>
      </c>
      <c r="B23" s="3">
        <v>1122.5999999999999</v>
      </c>
      <c r="C23" s="3">
        <v>1305.0999999999999</v>
      </c>
    </row>
    <row r="24" spans="1:12" x14ac:dyDescent="0.3">
      <c r="A24" s="2">
        <v>2012</v>
      </c>
      <c r="B24" s="5">
        <v>1462.1</v>
      </c>
      <c r="C24" s="5">
        <v>1164.9000000000001</v>
      </c>
    </row>
    <row r="25" spans="1:12" x14ac:dyDescent="0.3">
      <c r="A25" s="2">
        <v>2013</v>
      </c>
      <c r="B25" s="5">
        <v>1335.9</v>
      </c>
      <c r="C25" s="5">
        <v>1199.06</v>
      </c>
    </row>
    <row r="26" spans="1:12" x14ac:dyDescent="0.3">
      <c r="A26" s="2">
        <v>2014</v>
      </c>
      <c r="B26" s="5">
        <v>1399</v>
      </c>
      <c r="C26" s="5">
        <v>1182.0999999999999</v>
      </c>
    </row>
    <row r="27" spans="1:12" x14ac:dyDescent="0.3">
      <c r="A27" s="2">
        <v>2015</v>
      </c>
      <c r="B27" s="5">
        <v>1329.9</v>
      </c>
      <c r="C27" s="5">
        <v>1212.79</v>
      </c>
    </row>
    <row r="28" spans="1:12" x14ac:dyDescent="0.3">
      <c r="A28" s="2">
        <v>2016</v>
      </c>
      <c r="B28" s="3">
        <v>1123.5</v>
      </c>
      <c r="C28" s="3">
        <v>1335.3</v>
      </c>
    </row>
    <row r="29" spans="1:12" x14ac:dyDescent="0.3">
      <c r="A29" s="2">
        <v>2017</v>
      </c>
      <c r="B29" s="5">
        <v>1330.08</v>
      </c>
      <c r="C29" s="5">
        <v>1218.8300000000002</v>
      </c>
    </row>
    <row r="30" spans="1:12" x14ac:dyDescent="0.3">
      <c r="A30" s="2">
        <v>2018</v>
      </c>
      <c r="B30" s="5">
        <v>1303.68</v>
      </c>
      <c r="C30" s="5">
        <v>1229.6199999999999</v>
      </c>
    </row>
    <row r="31" spans="1:12" x14ac:dyDescent="0.3">
      <c r="A31" s="2">
        <v>2019</v>
      </c>
      <c r="B31" s="5">
        <v>1271.79</v>
      </c>
      <c r="C31" s="5">
        <v>1249.135</v>
      </c>
    </row>
    <row r="32" spans="1:12" x14ac:dyDescent="0.3">
      <c r="A32" s="2">
        <v>2020</v>
      </c>
      <c r="B32" s="5">
        <v>1257.2625</v>
      </c>
      <c r="C32" s="5">
        <v>1258.2212500000001</v>
      </c>
    </row>
    <row r="33" spans="1:3" x14ac:dyDescent="0.3">
      <c r="A33" s="2">
        <v>2021</v>
      </c>
      <c r="B33" s="5">
        <v>1277.5775000000001</v>
      </c>
      <c r="C33" s="5">
        <v>1245.6587500000001</v>
      </c>
    </row>
    <row r="34" spans="1:3" x14ac:dyDescent="0.3">
      <c r="A34" s="2">
        <v>2022</v>
      </c>
      <c r="B34" s="5">
        <v>1268.8766666666668</v>
      </c>
      <c r="C34" s="5">
        <v>1251.0049999999999</v>
      </c>
    </row>
    <row r="35" spans="1:3" x14ac:dyDescent="0.3">
      <c r="A35" s="2">
        <v>2023</v>
      </c>
      <c r="B35" s="5">
        <v>1275.8373333333334</v>
      </c>
      <c r="C35" s="5">
        <v>1246.7280000000001</v>
      </c>
    </row>
    <row r="36" spans="1:3" x14ac:dyDescent="0.3">
      <c r="B36" s="5"/>
      <c r="C36" s="5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B9F89-7B27-47D9-9615-9A99CC287E90}">
  <dimension ref="O7"/>
  <sheetViews>
    <sheetView workbookViewId="0">
      <selection activeCell="N4" sqref="N4"/>
    </sheetView>
  </sheetViews>
  <sheetFormatPr defaultRowHeight="16.5" x14ac:dyDescent="0.3"/>
  <sheetData>
    <row r="7" spans="15:15" x14ac:dyDescent="0.3">
      <c r="O7" s="6"/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55859-4F08-435A-92D1-426FD01DF569}">
  <dimension ref="A1:F30"/>
  <sheetViews>
    <sheetView showGridLines="0" topLeftCell="A2" workbookViewId="0">
      <selection activeCell="K26" sqref="K26"/>
    </sheetView>
  </sheetViews>
  <sheetFormatPr defaultColWidth="8.75" defaultRowHeight="11.25" x14ac:dyDescent="0.3"/>
  <cols>
    <col min="1" max="1" width="8.75" style="7"/>
    <col min="2" max="2" width="13.75" style="7" customWidth="1"/>
    <col min="3" max="4" width="8.75" style="7"/>
    <col min="5" max="5" width="13.75" style="7" customWidth="1"/>
    <col min="6" max="16384" width="8.75" style="7"/>
  </cols>
  <sheetData>
    <row r="1" spans="1:6" hidden="1" x14ac:dyDescent="0.3">
      <c r="A1" s="8">
        <v>30</v>
      </c>
    </row>
    <row r="11" spans="1:6" ht="12" thickBot="1" x14ac:dyDescent="0.35"/>
    <row r="12" spans="1:6" x14ac:dyDescent="0.3">
      <c r="B12" s="10" t="s">
        <v>3</v>
      </c>
      <c r="C12" s="11">
        <v>1416.7001</v>
      </c>
      <c r="D12" s="11"/>
      <c r="E12" s="10" t="s">
        <v>9</v>
      </c>
      <c r="F12" s="11">
        <v>1911</v>
      </c>
    </row>
    <row r="13" spans="1:6" x14ac:dyDescent="0.3">
      <c r="B13" s="9" t="s">
        <v>4</v>
      </c>
      <c r="C13" s="7">
        <v>1339.3</v>
      </c>
      <c r="E13" s="9" t="s">
        <v>10</v>
      </c>
      <c r="F13" s="7">
        <v>73770.777799999996</v>
      </c>
    </row>
    <row r="14" spans="1:6" x14ac:dyDescent="0.3">
      <c r="B14" s="9" t="s">
        <v>5</v>
      </c>
      <c r="C14" s="7">
        <v>48167.803999999996</v>
      </c>
      <c r="E14" s="9" t="s">
        <v>11</v>
      </c>
      <c r="F14" s="7">
        <v>215.23249999999999</v>
      </c>
    </row>
    <row r="15" spans="1:6" x14ac:dyDescent="0.3">
      <c r="B15" s="9" t="s">
        <v>6</v>
      </c>
      <c r="C15" s="7">
        <v>34</v>
      </c>
      <c r="E15" s="9" t="s">
        <v>12</v>
      </c>
      <c r="F15" s="7">
        <v>0.19170000000000001</v>
      </c>
    </row>
    <row r="16" spans="1:6" x14ac:dyDescent="0.3">
      <c r="B16" s="9" t="s">
        <v>7</v>
      </c>
      <c r="C16" s="7">
        <v>271.6078</v>
      </c>
    </row>
    <row r="17" spans="2:6" ht="12" thickBot="1" x14ac:dyDescent="0.35">
      <c r="B17" s="9" t="s">
        <v>8</v>
      </c>
      <c r="C17" s="7">
        <v>46.580300000000001</v>
      </c>
    </row>
    <row r="18" spans="2:6" x14ac:dyDescent="0.3">
      <c r="B18" s="11"/>
      <c r="C18" s="11"/>
      <c r="D18" s="11"/>
      <c r="E18" s="11"/>
      <c r="F18" s="11"/>
    </row>
    <row r="23" spans="2:6" ht="12" thickBot="1" x14ac:dyDescent="0.35"/>
    <row r="24" spans="2:6" x14ac:dyDescent="0.3">
      <c r="B24" s="10" t="s">
        <v>3</v>
      </c>
      <c r="C24" s="11">
        <v>1251.0454999999999</v>
      </c>
      <c r="D24" s="11"/>
      <c r="E24" s="10" t="s">
        <v>9</v>
      </c>
      <c r="F24" s="11">
        <v>2010</v>
      </c>
    </row>
    <row r="25" spans="2:6" x14ac:dyDescent="0.3">
      <c r="B25" s="9" t="s">
        <v>4</v>
      </c>
      <c r="C25" s="7">
        <v>1224.2249999999999</v>
      </c>
      <c r="E25" s="9" t="s">
        <v>10</v>
      </c>
      <c r="F25" s="7">
        <v>41144.4159</v>
      </c>
    </row>
    <row r="26" spans="2:6" x14ac:dyDescent="0.3">
      <c r="B26" s="9" t="s">
        <v>5</v>
      </c>
      <c r="C26" s="7">
        <v>42535.548000000003</v>
      </c>
      <c r="E26" s="9" t="s">
        <v>11</v>
      </c>
      <c r="F26" s="7">
        <v>143.47499999999999</v>
      </c>
    </row>
    <row r="27" spans="2:6" x14ac:dyDescent="0.3">
      <c r="B27" s="9" t="s">
        <v>6</v>
      </c>
      <c r="C27" s="7">
        <v>34</v>
      </c>
      <c r="E27" s="9" t="s">
        <v>12</v>
      </c>
      <c r="F27" s="7">
        <v>0.16209999999999999</v>
      </c>
    </row>
    <row r="28" spans="2:6" x14ac:dyDescent="0.3">
      <c r="B28" s="9" t="s">
        <v>7</v>
      </c>
      <c r="C28" s="7">
        <v>202.8409</v>
      </c>
    </row>
    <row r="29" spans="2:6" ht="12" thickBot="1" x14ac:dyDescent="0.35">
      <c r="B29" s="9" t="s">
        <v>8</v>
      </c>
      <c r="C29" s="7">
        <v>34.786900000000003</v>
      </c>
    </row>
    <row r="30" spans="2:6" x14ac:dyDescent="0.3">
      <c r="B30" s="11"/>
      <c r="C30" s="11"/>
      <c r="D30" s="11"/>
      <c r="E30" s="11"/>
      <c r="F30" s="11"/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A89B5-26F9-4105-BB01-15C9323D4E2C}">
  <dimension ref="A1"/>
  <sheetViews>
    <sheetView showGridLines="0" topLeftCell="A14" workbookViewId="0">
      <selection activeCell="F62" sqref="F62"/>
    </sheetView>
  </sheetViews>
  <sheetFormatPr defaultColWidth="8.75" defaultRowHeight="11.25" x14ac:dyDescent="0.3"/>
  <cols>
    <col min="1" max="16384" width="8.75" style="7"/>
  </cols>
  <sheetData>
    <row r="1" spans="1:1" hidden="1" x14ac:dyDescent="0.3">
      <c r="A1" s="8">
        <v>62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90234-9D96-4898-A38E-2EDE9B9545FA}">
  <dimension ref="A1"/>
  <sheetViews>
    <sheetView showGridLines="0" topLeftCell="A11" zoomScale="85" zoomScaleNormal="85" workbookViewId="0">
      <selection activeCell="M31" sqref="M31"/>
    </sheetView>
  </sheetViews>
  <sheetFormatPr defaultColWidth="8.75" defaultRowHeight="11.25" x14ac:dyDescent="0.3"/>
  <cols>
    <col min="1" max="16384" width="8.75" style="7"/>
  </cols>
  <sheetData>
    <row r="1" spans="1:1" hidden="1" x14ac:dyDescent="0.3">
      <c r="A1" s="8">
        <v>28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44A49-38D1-42C9-8D45-E49026E56231}">
  <dimension ref="B1:E15"/>
  <sheetViews>
    <sheetView topLeftCell="A7" workbookViewId="0">
      <selection activeCell="F13" sqref="F13"/>
    </sheetView>
  </sheetViews>
  <sheetFormatPr defaultRowHeight="16.5" x14ac:dyDescent="0.3"/>
  <cols>
    <col min="1" max="1" width="4.25" customWidth="1"/>
    <col min="2" max="2" width="20.625" bestFit="1" customWidth="1"/>
    <col min="3" max="3" width="14.75" customWidth="1"/>
    <col min="4" max="4" width="12" customWidth="1"/>
    <col min="5" max="5" width="12.125" customWidth="1"/>
  </cols>
  <sheetData>
    <row r="1" spans="2:5" ht="17.25" thickBot="1" x14ac:dyDescent="0.35"/>
    <row r="2" spans="2:5" x14ac:dyDescent="0.3">
      <c r="B2" s="13"/>
      <c r="C2" s="14"/>
      <c r="D2" s="14" t="s">
        <v>22</v>
      </c>
      <c r="E2" s="15" t="s">
        <v>21</v>
      </c>
    </row>
    <row r="3" spans="2:5" x14ac:dyDescent="0.3">
      <c r="B3" s="16" t="s">
        <v>17</v>
      </c>
      <c r="C3" s="12" t="s">
        <v>13</v>
      </c>
      <c r="D3" s="12">
        <v>17</v>
      </c>
      <c r="E3" s="17">
        <v>14</v>
      </c>
    </row>
    <row r="4" spans="2:5" x14ac:dyDescent="0.3">
      <c r="B4" s="16" t="s">
        <v>18</v>
      </c>
      <c r="C4" s="12" t="s">
        <v>14</v>
      </c>
      <c r="D4" s="12">
        <v>20</v>
      </c>
      <c r="E4" s="17">
        <v>20</v>
      </c>
    </row>
    <row r="5" spans="2:5" x14ac:dyDescent="0.3">
      <c r="B5" s="16" t="s">
        <v>19</v>
      </c>
      <c r="C5" s="12" t="s">
        <v>15</v>
      </c>
      <c r="D5" s="12">
        <v>0.8</v>
      </c>
      <c r="E5" s="17">
        <v>0.8</v>
      </c>
    </row>
    <row r="6" spans="2:5" ht="17.25" thickBot="1" x14ac:dyDescent="0.35">
      <c r="B6" s="18" t="s">
        <v>20</v>
      </c>
      <c r="C6" s="19" t="s">
        <v>16</v>
      </c>
      <c r="D6" s="19">
        <v>1</v>
      </c>
      <c r="E6" s="20">
        <v>1</v>
      </c>
    </row>
    <row r="7" spans="2:5" x14ac:dyDescent="0.3">
      <c r="C7" s="21" t="s">
        <v>23</v>
      </c>
      <c r="D7" s="23">
        <f>1-_xlfn.BINOM.DIST(D3,D4,D5,D6)</f>
        <v>0.20608471894847402</v>
      </c>
      <c r="E7" s="23">
        <f>_xlfn.BINOM.DIST(E3,E4,E5,E6)</f>
        <v>0.19579221454045065</v>
      </c>
    </row>
    <row r="9" spans="2:5" ht="17.25" thickBot="1" x14ac:dyDescent="0.35"/>
    <row r="10" spans="2:5" x14ac:dyDescent="0.3">
      <c r="B10" s="13"/>
      <c r="C10" s="14"/>
      <c r="D10" s="14" t="s">
        <v>24</v>
      </c>
      <c r="E10" s="15" t="s">
        <v>25</v>
      </c>
    </row>
    <row r="11" spans="2:5" x14ac:dyDescent="0.3">
      <c r="B11" s="16" t="s">
        <v>17</v>
      </c>
      <c r="C11" s="12" t="s">
        <v>13</v>
      </c>
      <c r="D11" s="12">
        <v>4</v>
      </c>
      <c r="E11" s="17">
        <v>3</v>
      </c>
    </row>
    <row r="12" spans="2:5" x14ac:dyDescent="0.3">
      <c r="B12" s="16" t="s">
        <v>18</v>
      </c>
      <c r="C12" s="12" t="s">
        <v>14</v>
      </c>
      <c r="D12" s="12">
        <v>10</v>
      </c>
      <c r="E12" s="17">
        <v>10</v>
      </c>
    </row>
    <row r="13" spans="2:5" x14ac:dyDescent="0.3">
      <c r="B13" s="16" t="s">
        <v>19</v>
      </c>
      <c r="C13" s="12" t="s">
        <v>15</v>
      </c>
      <c r="D13" s="12">
        <v>0.25</v>
      </c>
      <c r="E13" s="17">
        <v>0.25</v>
      </c>
    </row>
    <row r="14" spans="2:5" ht="17.25" thickBot="1" x14ac:dyDescent="0.35">
      <c r="B14" s="18" t="s">
        <v>20</v>
      </c>
      <c r="C14" s="19" t="s">
        <v>16</v>
      </c>
      <c r="D14" s="19">
        <v>1</v>
      </c>
      <c r="E14" s="20">
        <v>1</v>
      </c>
    </row>
    <row r="15" spans="2:5" x14ac:dyDescent="0.3">
      <c r="C15" s="21" t="s">
        <v>23</v>
      </c>
      <c r="D15" s="23">
        <f>1-_xlfn.BINOM.DIST(D11,D12,D13,D14)</f>
        <v>7.8126907348632813E-2</v>
      </c>
      <c r="E15" s="23">
        <f>_xlfn.BINOM.DIST(E11,E12,E13,E14)</f>
        <v>0.77587509155273438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BD626-5544-49FA-8563-C1F34B0B60A7}">
  <dimension ref="B1:F6"/>
  <sheetViews>
    <sheetView workbookViewId="0">
      <selection activeCell="B2" sqref="B2:F6"/>
    </sheetView>
  </sheetViews>
  <sheetFormatPr defaultRowHeight="16.5" x14ac:dyDescent="0.3"/>
  <cols>
    <col min="1" max="1" width="4.25" customWidth="1"/>
    <col min="2" max="2" width="28.25" bestFit="1" customWidth="1"/>
    <col min="3" max="3" width="14.75" customWidth="1"/>
    <col min="4" max="4" width="12" customWidth="1"/>
    <col min="5" max="6" width="12.125" customWidth="1"/>
  </cols>
  <sheetData>
    <row r="1" spans="2:6" ht="17.25" thickBot="1" x14ac:dyDescent="0.35"/>
    <row r="2" spans="2:6" x14ac:dyDescent="0.3">
      <c r="B2" s="13"/>
      <c r="C2" s="14"/>
      <c r="D2" s="14" t="s">
        <v>26</v>
      </c>
      <c r="E2" s="15" t="s">
        <v>27</v>
      </c>
      <c r="F2" s="15" t="s">
        <v>28</v>
      </c>
    </row>
    <row r="3" spans="2:6" x14ac:dyDescent="0.3">
      <c r="B3" s="16" t="s">
        <v>29</v>
      </c>
      <c r="C3" s="12" t="s">
        <v>31</v>
      </c>
      <c r="D3" s="12">
        <v>6</v>
      </c>
      <c r="E3" s="17">
        <v>2</v>
      </c>
      <c r="F3" s="22" t="s">
        <v>33</v>
      </c>
    </row>
    <row r="4" spans="2:6" x14ac:dyDescent="0.3">
      <c r="B4" s="16" t="s">
        <v>30</v>
      </c>
      <c r="C4" s="12" t="s">
        <v>32</v>
      </c>
      <c r="D4" s="12">
        <v>4.5</v>
      </c>
      <c r="E4" s="17">
        <v>4.5</v>
      </c>
      <c r="F4" s="17">
        <v>4.5</v>
      </c>
    </row>
    <row r="5" spans="2:6" ht="17.25" thickBot="1" x14ac:dyDescent="0.35">
      <c r="B5" s="18" t="s">
        <v>20</v>
      </c>
      <c r="C5" s="19" t="s">
        <v>16</v>
      </c>
      <c r="D5" s="19">
        <v>1</v>
      </c>
      <c r="E5" s="20">
        <v>1</v>
      </c>
      <c r="F5" s="20">
        <v>1</v>
      </c>
    </row>
    <row r="6" spans="2:6" x14ac:dyDescent="0.3">
      <c r="C6" s="21" t="s">
        <v>23</v>
      </c>
      <c r="D6" s="23">
        <f>1-_xlfn.POISSON.DIST(D3,D4,D5)</f>
        <v>0.16894942127458856</v>
      </c>
      <c r="E6" s="23">
        <f t="shared" ref="E6:F6" si="0">1-_xlfn.POISSON.DIST(E3,E4,E5)</f>
        <v>0.82642192908996392</v>
      </c>
      <c r="F6" s="23">
        <f>_xlfn.POISSON.DIST(7,F4,F5)-_xlfn.POISSON.DIST(2,F4,F5)</f>
        <v>0.73983545744260781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6BEF9-0426-44ED-AAE1-E91F9005772B}">
  <dimension ref="B1:E9"/>
  <sheetViews>
    <sheetView tabSelected="1" workbookViewId="0">
      <selection activeCell="F12" sqref="F12"/>
    </sheetView>
  </sheetViews>
  <sheetFormatPr defaultRowHeight="16.5" x14ac:dyDescent="0.3"/>
  <cols>
    <col min="2" max="2" width="9.625" bestFit="1" customWidth="1"/>
    <col min="3" max="3" width="12.875" bestFit="1" customWidth="1"/>
    <col min="4" max="4" width="19.125" bestFit="1" customWidth="1"/>
    <col min="5" max="5" width="13.875" bestFit="1" customWidth="1"/>
  </cols>
  <sheetData>
    <row r="1" spans="2:5" ht="17.25" thickBot="1" x14ac:dyDescent="0.35"/>
    <row r="2" spans="2:5" x14ac:dyDescent="0.3">
      <c r="B2" s="13"/>
      <c r="C2" s="14"/>
      <c r="D2" s="24" t="s">
        <v>40</v>
      </c>
      <c r="E2" s="15" t="s">
        <v>39</v>
      </c>
    </row>
    <row r="3" spans="2:5" x14ac:dyDescent="0.3">
      <c r="B3" s="16" t="s">
        <v>37</v>
      </c>
      <c r="C3" s="12" t="s">
        <v>38</v>
      </c>
      <c r="D3" s="12">
        <v>0.1</v>
      </c>
      <c r="E3" s="17">
        <v>0.95</v>
      </c>
    </row>
    <row r="4" spans="2:5" x14ac:dyDescent="0.3">
      <c r="B4" s="16" t="s">
        <v>34</v>
      </c>
      <c r="C4" s="12" t="s">
        <v>32</v>
      </c>
      <c r="D4" s="12">
        <v>82</v>
      </c>
      <c r="E4" s="17">
        <v>82</v>
      </c>
    </row>
    <row r="5" spans="2:5" ht="17.25" thickBot="1" x14ac:dyDescent="0.35">
      <c r="B5" s="18" t="s">
        <v>35</v>
      </c>
      <c r="C5" s="19" t="s">
        <v>36</v>
      </c>
      <c r="D5" s="19">
        <v>9</v>
      </c>
      <c r="E5" s="20">
        <v>9</v>
      </c>
    </row>
    <row r="6" spans="2:5" x14ac:dyDescent="0.3">
      <c r="C6" s="21" t="s">
        <v>41</v>
      </c>
      <c r="D6" s="25">
        <f>100-_xlfn.NORM.INV(D3,D4,D5)</f>
        <v>29.533964089901403</v>
      </c>
      <c r="E6" s="25">
        <f>_xlfn.NORM.INV(E3,E4,E5)</f>
        <v>96.803682642563246</v>
      </c>
    </row>
    <row r="9" spans="2:5" x14ac:dyDescent="0.3">
      <c r="D9" s="26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_TempBoxplot_</vt:lpstr>
      <vt:lpstr>강수량 자료</vt:lpstr>
      <vt:lpstr>1-1</vt:lpstr>
      <vt:lpstr>1-2</vt:lpstr>
      <vt:lpstr>1-3_1</vt:lpstr>
      <vt:lpstr>1-3_2</vt:lpstr>
      <vt:lpstr>2</vt:lpstr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유미 오</dc:creator>
  <cp:lastModifiedBy>Yumi Oh</cp:lastModifiedBy>
  <dcterms:created xsi:type="dcterms:W3CDTF">2024-03-20T13:11:46Z</dcterms:created>
  <dcterms:modified xsi:type="dcterms:W3CDTF">2024-03-21T09:11:01Z</dcterms:modified>
</cp:coreProperties>
</file>