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 Hendra\Koperasi\Cek Laporan\"/>
    </mc:Choice>
  </mc:AlternateContent>
  <bookViews>
    <workbookView xWindow="0" yWindow="0" windowWidth="20490" windowHeight="7620" activeTab="1"/>
  </bookViews>
  <sheets>
    <sheet name="Query" sheetId="11" r:id="rId1"/>
    <sheet name="Selisih_TA-DA" sheetId="9" r:id="rId2"/>
    <sheet name="Rincian Kesalahan TA dan DA" sheetId="10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2" i="9" l="1"/>
  <c r="F72" i="9" s="1"/>
  <c r="E72" i="9"/>
  <c r="I71" i="9"/>
  <c r="F71" i="9" s="1"/>
  <c r="E71" i="9"/>
  <c r="I73" i="9"/>
  <c r="E73" i="9"/>
  <c r="I70" i="9"/>
  <c r="F70" i="9" s="1"/>
  <c r="E70" i="9"/>
  <c r="I74" i="9"/>
  <c r="E74" i="9"/>
  <c r="I75" i="9"/>
  <c r="E75" i="9"/>
  <c r="I69" i="9"/>
  <c r="F69" i="9"/>
  <c r="E69" i="9"/>
  <c r="I67" i="9"/>
  <c r="F67" i="9" s="1"/>
  <c r="E67" i="9"/>
  <c r="I66" i="9"/>
  <c r="F66" i="9" s="1"/>
  <c r="E66" i="9"/>
  <c r="I65" i="9"/>
  <c r="F65" i="9" s="1"/>
  <c r="E65" i="9"/>
  <c r="I64" i="9"/>
  <c r="F64" i="9" s="1"/>
  <c r="E64" i="9"/>
  <c r="I68" i="9"/>
  <c r="F68" i="9"/>
  <c r="E68" i="9"/>
  <c r="I63" i="9"/>
  <c r="F63" i="9" s="1"/>
  <c r="E63" i="9"/>
  <c r="I62" i="9"/>
  <c r="F62" i="9" s="1"/>
  <c r="E62" i="9"/>
  <c r="I61" i="9"/>
  <c r="F61" i="9" s="1"/>
  <c r="E61" i="9"/>
  <c r="I59" i="9"/>
  <c r="F59" i="9" s="1"/>
  <c r="E59" i="9"/>
  <c r="I58" i="9"/>
  <c r="F58" i="9" s="1"/>
  <c r="E58" i="9"/>
  <c r="I57" i="9"/>
  <c r="F57" i="9"/>
  <c r="E57" i="9"/>
  <c r="I56" i="9"/>
  <c r="F56" i="9"/>
  <c r="E56" i="9"/>
  <c r="F75" i="9" l="1"/>
  <c r="F74" i="9"/>
  <c r="F73" i="9"/>
  <c r="I54" i="9"/>
  <c r="F54" i="9"/>
  <c r="E54" i="9"/>
  <c r="I53" i="9"/>
  <c r="F53" i="9" s="1"/>
  <c r="E53" i="9"/>
  <c r="I52" i="9"/>
  <c r="F52" i="9" s="1"/>
  <c r="E52" i="9"/>
  <c r="I55" i="9"/>
  <c r="E55" i="9"/>
  <c r="I51" i="9"/>
  <c r="E51" i="9"/>
  <c r="I47" i="9"/>
  <c r="E47" i="9"/>
  <c r="I45" i="9"/>
  <c r="E45" i="9"/>
  <c r="I44" i="9"/>
  <c r="E44" i="9"/>
  <c r="I46" i="9"/>
  <c r="E46" i="9"/>
  <c r="I48" i="9"/>
  <c r="E48" i="9"/>
  <c r="I49" i="9"/>
  <c r="E49" i="9"/>
  <c r="F55" i="9" l="1"/>
  <c r="F51" i="9"/>
  <c r="F45" i="9"/>
  <c r="F47" i="9"/>
  <c r="F44" i="9"/>
  <c r="F48" i="9"/>
  <c r="F46" i="9"/>
  <c r="F49" i="9"/>
  <c r="I43" i="9"/>
  <c r="E43" i="9"/>
  <c r="I42" i="9"/>
  <c r="E42" i="9"/>
  <c r="I40" i="9"/>
  <c r="E40" i="9"/>
  <c r="I39" i="9"/>
  <c r="E39" i="9"/>
  <c r="I38" i="9"/>
  <c r="E38" i="9"/>
  <c r="I36" i="9"/>
  <c r="E36" i="9"/>
  <c r="I35" i="9"/>
  <c r="E35" i="9"/>
  <c r="I34" i="9"/>
  <c r="E34" i="9"/>
  <c r="I37" i="9"/>
  <c r="E37" i="9"/>
  <c r="I41" i="9"/>
  <c r="E41" i="9"/>
  <c r="I32" i="9"/>
  <c r="E32" i="9"/>
  <c r="I31" i="9"/>
  <c r="E31" i="9"/>
  <c r="I33" i="9"/>
  <c r="E33" i="9"/>
  <c r="I29" i="9"/>
  <c r="E29" i="9"/>
  <c r="F38" i="9" l="1"/>
  <c r="F40" i="9"/>
  <c r="F43" i="9"/>
  <c r="F42" i="9"/>
  <c r="F39" i="9"/>
  <c r="F36" i="9"/>
  <c r="F37" i="9"/>
  <c r="F41" i="9"/>
  <c r="F35" i="9"/>
  <c r="F34" i="9"/>
  <c r="F29" i="9"/>
  <c r="F32" i="9"/>
  <c r="F33" i="9"/>
  <c r="F31" i="9"/>
  <c r="I28" i="9"/>
  <c r="E28" i="9"/>
  <c r="I30" i="9"/>
  <c r="E30" i="9"/>
  <c r="I50" i="9"/>
  <c r="E50" i="9"/>
  <c r="I27" i="9"/>
  <c r="E27" i="9"/>
  <c r="I26" i="9"/>
  <c r="E26" i="9"/>
  <c r="I25" i="9"/>
  <c r="E25" i="9"/>
  <c r="I24" i="9"/>
  <c r="E24" i="9"/>
  <c r="I23" i="9"/>
  <c r="E23" i="9"/>
  <c r="I22" i="9"/>
  <c r="E22" i="9"/>
  <c r="I60" i="9"/>
  <c r="E60" i="9"/>
  <c r="I20" i="9"/>
  <c r="E20" i="9"/>
  <c r="I18" i="9"/>
  <c r="E18" i="9"/>
  <c r="I17" i="9"/>
  <c r="E17" i="9"/>
  <c r="E19" i="9"/>
  <c r="I19" i="9"/>
  <c r="I21" i="9"/>
  <c r="E21" i="9"/>
  <c r="I76" i="9"/>
  <c r="E76" i="9"/>
  <c r="I77" i="9"/>
  <c r="I78" i="9"/>
  <c r="E77" i="9"/>
  <c r="E78" i="9"/>
  <c r="I16" i="9"/>
  <c r="I79" i="9"/>
  <c r="I80" i="9"/>
  <c r="I81" i="9"/>
  <c r="E16" i="9"/>
  <c r="E79" i="9"/>
  <c r="E80" i="9"/>
  <c r="E81" i="9"/>
  <c r="I15" i="9"/>
  <c r="E15" i="9"/>
  <c r="I9" i="9"/>
  <c r="I10" i="9"/>
  <c r="I11" i="9"/>
  <c r="I12" i="9"/>
  <c r="I13" i="9"/>
  <c r="I14" i="9"/>
  <c r="E9" i="9"/>
  <c r="E10" i="9"/>
  <c r="E11" i="9"/>
  <c r="E12" i="9"/>
  <c r="E13" i="9"/>
  <c r="E14" i="9"/>
  <c r="I5" i="9"/>
  <c r="I6" i="9"/>
  <c r="I7" i="9"/>
  <c r="I8" i="9"/>
  <c r="I82" i="9"/>
  <c r="E5" i="9"/>
  <c r="E6" i="9"/>
  <c r="E7" i="9"/>
  <c r="E8" i="9"/>
  <c r="E82" i="9"/>
  <c r="I84" i="9"/>
  <c r="I83" i="9"/>
  <c r="I86" i="9"/>
  <c r="E83" i="9"/>
  <c r="E86" i="9"/>
  <c r="I4" i="9"/>
  <c r="E4" i="9"/>
  <c r="E84" i="9"/>
  <c r="I85" i="9"/>
  <c r="E85" i="9"/>
  <c r="F80" i="9" l="1"/>
  <c r="F27" i="9"/>
  <c r="F30" i="9"/>
  <c r="F18" i="9"/>
  <c r="F28" i="9"/>
  <c r="F17" i="9"/>
  <c r="F20" i="9"/>
  <c r="F50" i="9"/>
  <c r="F60" i="9"/>
  <c r="F26" i="9"/>
  <c r="F25" i="9"/>
  <c r="F24" i="9"/>
  <c r="F23" i="9"/>
  <c r="F22" i="9"/>
  <c r="F79" i="9"/>
  <c r="F19" i="9"/>
  <c r="F21" i="9"/>
  <c r="F78" i="9"/>
  <c r="F7" i="9"/>
  <c r="F76" i="9"/>
  <c r="F77" i="9"/>
  <c r="F16" i="9"/>
  <c r="F82" i="9"/>
  <c r="F13" i="9"/>
  <c r="F9" i="9"/>
  <c r="F81" i="9"/>
  <c r="F6" i="9"/>
  <c r="F5" i="9"/>
  <c r="F84" i="9"/>
  <c r="F83" i="9"/>
  <c r="F14" i="9"/>
  <c r="F4" i="9"/>
  <c r="F85" i="9"/>
  <c r="F15" i="9"/>
  <c r="F12" i="9"/>
  <c r="F11" i="9"/>
  <c r="F10" i="9"/>
  <c r="F8" i="9"/>
  <c r="F86" i="9"/>
</calcChain>
</file>

<file path=xl/sharedStrings.xml><?xml version="1.0" encoding="utf-8"?>
<sst xmlns="http://schemas.openxmlformats.org/spreadsheetml/2006/main" count="158" uniqueCount="128">
  <si>
    <t>Detail Angsuran</t>
  </si>
  <si>
    <t>Transaksi Akuntansi</t>
  </si>
  <si>
    <t>Tanggal</t>
  </si>
  <si>
    <t>Angsuran</t>
  </si>
  <si>
    <t>Pinjaman</t>
  </si>
  <si>
    <t>debet</t>
  </si>
  <si>
    <t>kredit</t>
  </si>
  <si>
    <t>debet - kredit</t>
  </si>
  <si>
    <t>Pinjaman - Angsuran</t>
  </si>
  <si>
    <t>Transaksi Akuntansi - Detail Angsuran</t>
  </si>
  <si>
    <t>&lt;= 2017-01-01</t>
  </si>
  <si>
    <t>&lt;= 2017-02-28</t>
  </si>
  <si>
    <t>&lt;= 2017-03-31</t>
  </si>
  <si>
    <t>&lt;= 2017-04-30</t>
  </si>
  <si>
    <t>&lt;= 2017-05-31</t>
  </si>
  <si>
    <t>&lt;= 2017-06-30</t>
  </si>
  <si>
    <t>&lt;= 2017-07-31</t>
  </si>
  <si>
    <t>&lt;= 2017-08-30</t>
  </si>
  <si>
    <t>&lt;= 2017-09-31</t>
  </si>
  <si>
    <t>&lt;= 2017-10-30</t>
  </si>
  <si>
    <t>&lt;= 2017-11-30</t>
  </si>
  <si>
    <t>&lt;= 2017-12-15</t>
  </si>
  <si>
    <t>&lt;= 2018-01-01</t>
  </si>
  <si>
    <t>&lt;= 2018-02-28</t>
  </si>
  <si>
    <t>&lt;= 2018-01-05</t>
  </si>
  <si>
    <t>&lt;= 2018-01-03</t>
  </si>
  <si>
    <t>&lt;= 2018-01-04</t>
  </si>
  <si>
    <t>3287, 3288</t>
  </si>
  <si>
    <t>tidak ada</t>
  </si>
  <si>
    <t>5497, 5498</t>
  </si>
  <si>
    <t>id transaksi_akuntansi</t>
  </si>
  <si>
    <t>id detail_angsuran</t>
  </si>
  <si>
    <t>Karena id 3287, 3288 ada di transaksi_akuntansi tetapi di detail angsuran tidak ada (yang ada hanya id 5497, 5498 di transaksi_akuntansi )</t>
  </si>
  <si>
    <t>Transaksi Pinjaman Tanggal 2018-01-05 a.n. SAMIYO</t>
  </si>
  <si>
    <t>Keterangan</t>
  </si>
  <si>
    <t>Setelah id 3287, 3288 di transaksi_akuntansi dihapus</t>
  </si>
  <si>
    <t>&lt;= 2018-03-08</t>
  </si>
  <si>
    <t>&lt;= 2018-03-11</t>
  </si>
  <si>
    <t>&lt;= 2018-03-12</t>
  </si>
  <si>
    <t>&lt;= 2018-03-13</t>
  </si>
  <si>
    <t>Karena id 39, 40 ada di transaksi_akuntansi tetapi di detail angsuran tidak ada (yang ada hanya id 77, 78 di transaksi_akuntansi )</t>
  </si>
  <si>
    <t>39, 40</t>
  </si>
  <si>
    <t>77, 78</t>
  </si>
  <si>
    <t>Transaksi Pinjaman Tanggal 2018-03-13 a.n. MUNAWAR nomor_nasabah: 201095 Tanggal Diberikan Pinjaman: 2018-12-31</t>
  </si>
  <si>
    <r>
      <t>SELECT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SUM</t>
    </r>
    <r>
      <rPr>
        <sz val="8"/>
        <color rgb="FF444444"/>
        <rFont val="Courier New"/>
        <family val="3"/>
      </rPr>
      <t>(debet), </t>
    </r>
    <r>
      <rPr>
        <sz val="8"/>
        <color rgb="FF235A81"/>
        <rFont val="Courier New"/>
        <family val="3"/>
      </rPr>
      <t>SUM</t>
    </r>
    <r>
      <rPr>
        <sz val="8"/>
        <color rgb="FF444444"/>
        <rFont val="Courier New"/>
        <family val="3"/>
      </rPr>
      <t>(kredit) </t>
    </r>
    <r>
      <rPr>
        <sz val="8"/>
        <color rgb="FF770088"/>
        <rFont val="Courier New"/>
        <family val="3"/>
      </rPr>
      <t>FROM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`transaksi_akuntansi`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WHERE</t>
    </r>
    <r>
      <rPr>
        <sz val="8"/>
        <color rgb="FF444444"/>
        <rFont val="Courier New"/>
        <family val="3"/>
      </rPr>
      <t> tanggal &lt;= </t>
    </r>
    <r>
      <rPr>
        <sz val="8"/>
        <color rgb="FFAA1111"/>
        <rFont val="Courier New"/>
        <family val="3"/>
      </rPr>
      <t>'2018-03-13'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AND</t>
    </r>
    <r>
      <rPr>
        <sz val="8"/>
        <color rgb="FF444444"/>
        <rFont val="Courier New"/>
        <family val="3"/>
      </rPr>
      <t> kode_akun = </t>
    </r>
    <r>
      <rPr>
        <sz val="8"/>
        <color rgb="FFAA1111"/>
        <rFont val="Courier New"/>
        <family val="3"/>
      </rPr>
      <t>'103'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AND</t>
    </r>
    <r>
      <rPr>
        <sz val="8"/>
        <color rgb="FF444444"/>
        <rFont val="Courier New"/>
        <family val="3"/>
      </rPr>
      <t> keterangan != </t>
    </r>
    <r>
      <rPr>
        <sz val="8"/>
        <color rgb="FFAA1111"/>
        <rFont val="Courier New"/>
        <family val="3"/>
      </rPr>
      <t>'SALDO AWAL'</t>
    </r>
  </si>
  <si>
    <r>
      <t>SELECT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SUM</t>
    </r>
    <r>
      <rPr>
        <sz val="8"/>
        <color rgb="FF444444"/>
        <rFont val="Courier New"/>
        <family val="3"/>
      </rPr>
      <t>(</t>
    </r>
    <r>
      <rPr>
        <sz val="8"/>
        <color rgb="FF235A81"/>
        <rFont val="Courier New"/>
        <family val="3"/>
      </rPr>
      <t>IF</t>
    </r>
    <r>
      <rPr>
        <sz val="8"/>
        <color rgb="FF444444"/>
        <rFont val="Courier New"/>
        <family val="3"/>
      </rPr>
      <t>(jenis = </t>
    </r>
    <r>
      <rPr>
        <sz val="8"/>
        <color rgb="FFAA1111"/>
        <rFont val="Courier New"/>
        <family val="3"/>
      </rPr>
      <t>'Pinjaman'</t>
    </r>
    <r>
      <rPr>
        <sz val="8"/>
        <color rgb="FF444444"/>
        <rFont val="Courier New"/>
        <family val="3"/>
      </rPr>
      <t>, total, </t>
    </r>
    <r>
      <rPr>
        <sz val="8"/>
        <color rgb="FF116644"/>
        <rFont val="Courier New"/>
        <family val="3"/>
      </rPr>
      <t>0</t>
    </r>
    <r>
      <rPr>
        <sz val="8"/>
        <color rgb="FF444444"/>
        <rFont val="Courier New"/>
        <family val="3"/>
      </rPr>
      <t>)) </t>
    </r>
    <r>
      <rPr>
        <sz val="8"/>
        <color rgb="FF770088"/>
        <rFont val="Courier New"/>
        <family val="3"/>
      </rPr>
      <t>as</t>
    </r>
    <r>
      <rPr>
        <sz val="8"/>
        <color rgb="FF444444"/>
        <rFont val="Courier New"/>
        <family val="3"/>
      </rPr>
      <t> total_pinjaman, </t>
    </r>
    <r>
      <rPr>
        <sz val="8"/>
        <color rgb="FF235A81"/>
        <rFont val="Courier New"/>
        <family val="3"/>
      </rPr>
      <t>SUM</t>
    </r>
    <r>
      <rPr>
        <sz val="8"/>
        <color rgb="FF444444"/>
        <rFont val="Courier New"/>
        <family val="3"/>
      </rPr>
      <t>(</t>
    </r>
    <r>
      <rPr>
        <sz val="8"/>
        <color rgb="FF235A81"/>
        <rFont val="Courier New"/>
        <family val="3"/>
      </rPr>
      <t>IF</t>
    </r>
    <r>
      <rPr>
        <sz val="8"/>
        <color rgb="FF444444"/>
        <rFont val="Courier New"/>
        <family val="3"/>
      </rPr>
      <t>(jenis = </t>
    </r>
    <r>
      <rPr>
        <sz val="8"/>
        <color rgb="FFAA1111"/>
        <rFont val="Courier New"/>
        <family val="3"/>
      </rPr>
      <t>'Angsuran'</t>
    </r>
    <r>
      <rPr>
        <sz val="8"/>
        <color rgb="FF444444"/>
        <rFont val="Courier New"/>
        <family val="3"/>
      </rPr>
      <t>, angsuran, </t>
    </r>
    <r>
      <rPr>
        <sz val="8"/>
        <color rgb="FF116644"/>
        <rFont val="Courier New"/>
        <family val="3"/>
      </rPr>
      <t>0</t>
    </r>
    <r>
      <rPr>
        <sz val="8"/>
        <color rgb="FF444444"/>
        <rFont val="Courier New"/>
        <family val="3"/>
      </rPr>
      <t>)) </t>
    </r>
    <r>
      <rPr>
        <sz val="8"/>
        <color rgb="FF770088"/>
        <rFont val="Courier New"/>
        <family val="3"/>
      </rPr>
      <t>as</t>
    </r>
    <r>
      <rPr>
        <sz val="8"/>
        <color rgb="FF444444"/>
        <rFont val="Courier New"/>
        <family val="3"/>
      </rPr>
      <t> total_angsuran </t>
    </r>
    <r>
      <rPr>
        <sz val="8"/>
        <color rgb="FF770088"/>
        <rFont val="Courier New"/>
        <family val="3"/>
      </rPr>
      <t>FROM</t>
    </r>
    <r>
      <rPr>
        <sz val="8"/>
        <color rgb="FF444444"/>
        <rFont val="Courier New"/>
        <family val="3"/>
      </rPr>
      <t> detail_angsuran </t>
    </r>
    <r>
      <rPr>
        <sz val="8"/>
        <color rgb="FF770088"/>
        <rFont val="Courier New"/>
        <family val="3"/>
      </rPr>
      <t>WHERE</t>
    </r>
    <r>
      <rPr>
        <sz val="8"/>
        <color rgb="FF444444"/>
        <rFont val="Courier New"/>
        <family val="3"/>
      </rPr>
      <t> detail_angsuran</t>
    </r>
    <r>
      <rPr>
        <sz val="8"/>
        <color rgb="FF0055AA"/>
        <rFont val="Courier New"/>
        <family val="3"/>
      </rPr>
      <t>.waktu</t>
    </r>
    <r>
      <rPr>
        <sz val="8"/>
        <color rgb="FF444444"/>
        <rFont val="Courier New"/>
        <family val="3"/>
      </rPr>
      <t> &lt;=</t>
    </r>
    <r>
      <rPr>
        <sz val="8"/>
        <color rgb="FFAA1111"/>
        <rFont val="Courier New"/>
        <family val="3"/>
      </rPr>
      <t>'2018-03-13'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AND</t>
    </r>
    <r>
      <rPr>
        <sz val="8"/>
        <color rgb="FF444444"/>
        <rFont val="Courier New"/>
        <family val="3"/>
      </rPr>
      <t> detail_angsuran</t>
    </r>
    <r>
      <rPr>
        <sz val="8"/>
        <color rgb="FF0055AA"/>
        <rFont val="Courier New"/>
        <family val="3"/>
      </rPr>
      <t>.status_post</t>
    </r>
    <r>
      <rPr>
        <sz val="8"/>
        <color rgb="FF444444"/>
        <rFont val="Courier New"/>
        <family val="3"/>
      </rPr>
      <t> = </t>
    </r>
    <r>
      <rPr>
        <sz val="8"/>
        <color rgb="FFAA1111"/>
        <rFont val="Courier New"/>
        <family val="3"/>
      </rPr>
      <t>'1'</t>
    </r>
  </si>
  <si>
    <r>
      <t>SELECT</t>
    </r>
    <r>
      <rPr>
        <sz val="8"/>
        <color rgb="FF444444"/>
        <rFont val="Courier New"/>
        <family val="3"/>
      </rPr>
      <t> * </t>
    </r>
    <r>
      <rPr>
        <sz val="8"/>
        <color rgb="FF770088"/>
        <rFont val="Courier New"/>
        <family val="3"/>
      </rPr>
      <t>FROM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`transaksi_akuntansi`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WHERE</t>
    </r>
    <r>
      <rPr>
        <sz val="8"/>
        <color rgb="FF444444"/>
        <rFont val="Courier New"/>
        <family val="3"/>
      </rPr>
      <t> tanggal &gt;= </t>
    </r>
    <r>
      <rPr>
        <sz val="8"/>
        <color rgb="FFAA1111"/>
        <rFont val="Courier New"/>
        <family val="3"/>
      </rPr>
      <t>'2018-03-13'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AND</t>
    </r>
    <r>
      <rPr>
        <sz val="8"/>
        <color rgb="FF444444"/>
        <rFont val="Courier New"/>
        <family val="3"/>
      </rPr>
      <t> tanggal &lt;= </t>
    </r>
    <r>
      <rPr>
        <sz val="8"/>
        <color rgb="FFAA1111"/>
        <rFont val="Courier New"/>
        <family val="3"/>
      </rPr>
      <t>'2018-03-13'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AND</t>
    </r>
    <r>
      <rPr>
        <sz val="8"/>
        <color rgb="FF444444"/>
        <rFont val="Courier New"/>
        <family val="3"/>
      </rPr>
      <t> kode_akun = </t>
    </r>
    <r>
      <rPr>
        <sz val="8"/>
        <color rgb="FFAA1111"/>
        <rFont val="Courier New"/>
        <family val="3"/>
      </rPr>
      <t>'103'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AND</t>
    </r>
    <r>
      <rPr>
        <sz val="8"/>
        <color rgb="FF444444"/>
        <rFont val="Courier New"/>
        <family val="3"/>
      </rPr>
      <t> keterangan != </t>
    </r>
    <r>
      <rPr>
        <sz val="8"/>
        <color rgb="FFAA1111"/>
        <rFont val="Courier New"/>
        <family val="3"/>
      </rPr>
      <t>'SALDO AWAL'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ORDER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BY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`id`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ASC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LIMIT</t>
    </r>
    <r>
      <rPr>
        <sz val="8"/>
        <color rgb="FF444444"/>
        <rFont val="Courier New"/>
        <family val="3"/>
      </rPr>
      <t> </t>
    </r>
    <r>
      <rPr>
        <sz val="8"/>
        <color rgb="FF116644"/>
        <rFont val="Courier New"/>
        <family val="3"/>
      </rPr>
      <t>100</t>
    </r>
  </si>
  <si>
    <r>
      <t>SELECT</t>
    </r>
    <r>
      <rPr>
        <sz val="8"/>
        <color rgb="FF444444"/>
        <rFont val="Courier New"/>
        <family val="3"/>
      </rPr>
      <t> * </t>
    </r>
    <r>
      <rPr>
        <sz val="8"/>
        <color rgb="FF770088"/>
        <rFont val="Courier New"/>
        <family val="3"/>
      </rPr>
      <t>FROM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`transaksi_akuntansi`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WHERE</t>
    </r>
    <r>
      <rPr>
        <sz val="8"/>
        <color rgb="FF444444"/>
        <rFont val="Courier New"/>
        <family val="3"/>
      </rPr>
      <t> tanggal &gt;= </t>
    </r>
    <r>
      <rPr>
        <sz val="8"/>
        <color rgb="FFAA1111"/>
        <rFont val="Courier New"/>
        <family val="3"/>
      </rPr>
      <t>'2018-03-13'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AND</t>
    </r>
    <r>
      <rPr>
        <sz val="8"/>
        <color rgb="FF444444"/>
        <rFont val="Courier New"/>
        <family val="3"/>
      </rPr>
      <t> tanggal &lt;= </t>
    </r>
    <r>
      <rPr>
        <sz val="8"/>
        <color rgb="FFAA1111"/>
        <rFont val="Courier New"/>
        <family val="3"/>
      </rPr>
      <t>'2018-03-13'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AND</t>
    </r>
    <r>
      <rPr>
        <sz val="8"/>
        <color rgb="FF444444"/>
        <rFont val="Courier New"/>
        <family val="3"/>
      </rPr>
      <t> kode_akun = </t>
    </r>
    <r>
      <rPr>
        <sz val="8"/>
        <color rgb="FFAA1111"/>
        <rFont val="Courier New"/>
        <family val="3"/>
      </rPr>
      <t>'101'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AND</t>
    </r>
    <r>
      <rPr>
        <sz val="8"/>
        <color rgb="FF444444"/>
        <rFont val="Courier New"/>
        <family val="3"/>
      </rPr>
      <t> keterangan != </t>
    </r>
    <r>
      <rPr>
        <sz val="8"/>
        <color rgb="FFAA1111"/>
        <rFont val="Courier New"/>
        <family val="3"/>
      </rPr>
      <t>'SALDO AWAL'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ORDER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BY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`id`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ASC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LIMIT</t>
    </r>
    <r>
      <rPr>
        <sz val="8"/>
        <color rgb="FF444444"/>
        <rFont val="Courier New"/>
        <family val="3"/>
      </rPr>
      <t> </t>
    </r>
    <r>
      <rPr>
        <sz val="8"/>
        <color rgb="FF116644"/>
        <rFont val="Courier New"/>
        <family val="3"/>
      </rPr>
      <t>100</t>
    </r>
  </si>
  <si>
    <r>
      <t>SELECT</t>
    </r>
    <r>
      <rPr>
        <sz val="8"/>
        <color rgb="FF444444"/>
        <rFont val="Courier New"/>
        <family val="3"/>
      </rPr>
      <t> * </t>
    </r>
    <r>
      <rPr>
        <sz val="8"/>
        <color rgb="FF770088"/>
        <rFont val="Courier New"/>
        <family val="3"/>
      </rPr>
      <t>FROM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`detail_angsuran`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WHERE</t>
    </r>
    <r>
      <rPr>
        <sz val="8"/>
        <color rgb="FF444444"/>
        <rFont val="Courier New"/>
        <family val="3"/>
      </rPr>
      <t> waktu &gt;= </t>
    </r>
    <r>
      <rPr>
        <sz val="8"/>
        <color rgb="FFAA1111"/>
        <rFont val="Courier New"/>
        <family val="3"/>
      </rPr>
      <t>'2018-03-13'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AND</t>
    </r>
    <r>
      <rPr>
        <sz val="8"/>
        <color rgb="FF444444"/>
        <rFont val="Courier New"/>
        <family val="3"/>
      </rPr>
      <t> waktu &lt;= </t>
    </r>
    <r>
      <rPr>
        <sz val="8"/>
        <color rgb="FFAA1111"/>
        <rFont val="Courier New"/>
        <family val="3"/>
      </rPr>
      <t>'2018-03-13'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AND</t>
    </r>
    <r>
      <rPr>
        <sz val="8"/>
        <color rgb="FF444444"/>
        <rFont val="Courier New"/>
        <family val="3"/>
      </rPr>
      <t> status_post = </t>
    </r>
    <r>
      <rPr>
        <sz val="8"/>
        <color rgb="FFAA1111"/>
        <rFont val="Courier New"/>
        <family val="3"/>
      </rPr>
      <t>'1'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ORDER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BY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`detail_angsuran`</t>
    </r>
    <r>
      <rPr>
        <sz val="8"/>
        <color rgb="FF444444"/>
        <rFont val="Courier New"/>
        <family val="3"/>
      </rPr>
      <t>.</t>
    </r>
    <r>
      <rPr>
        <sz val="8"/>
        <color rgb="FF0055AA"/>
        <rFont val="Courier New"/>
        <family val="3"/>
      </rPr>
      <t>`id_debet_transaksi_akuntansi`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ASC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LIMIT</t>
    </r>
    <r>
      <rPr>
        <sz val="8"/>
        <color rgb="FF116644"/>
        <rFont val="Courier New"/>
        <family val="3"/>
      </rPr>
      <t>100</t>
    </r>
  </si>
  <si>
    <t>SELECT * FROM `pinjaman` WHERE `id` = 23</t>
  </si>
  <si>
    <t>Setelah id 39, 40 di transaksi_akuntansi dihapus</t>
  </si>
  <si>
    <t>&lt;= 2018-04-15</t>
  </si>
  <si>
    <t>&lt;= 2018-04-19</t>
  </si>
  <si>
    <t>&lt;= 2018-04-16</t>
  </si>
  <si>
    <t xml:space="preserve"> </t>
  </si>
  <si>
    <t>27342, 27343 (kas 101, piutang 103); 27344, 27345 (kas 101, pendapatan jasa 401)</t>
  </si>
  <si>
    <t>459, 460 (kas 101, piutang 103); 461, 462 (kas 101, pendapatan jasa 401)</t>
  </si>
  <si>
    <t>Transaksi Pinjaman Tanggal 2018-04-16 a.n. MURIDAN nomor_nasabah: 201126 Tanggal Diberikan Pinjaman:2018-04-16</t>
  </si>
  <si>
    <t>Karena id 27342, 27343(kas 101, piutang 103); 27344, 27345 (kas 101, pendapatan jasa 401) ada di transaksi_akuntansi tetapi di detail angsuran tidak ada</t>
  </si>
  <si>
    <t>Setelah id 27342, 27343(kas 101, piutang 103); 27344, 27345 (kas 101, pendapatan jasa 401) di transaksi_akuntansi dihapus</t>
  </si>
  <si>
    <t>&lt;= 2018-04-20</t>
  </si>
  <si>
    <t>Karena id 86 pada detail_angsuran kolom id_debet_transaksi 293 tidak ada di table transaksi_akuntansi, tetapi lawannya 294 ada di table transaksi_akuntansi</t>
  </si>
  <si>
    <t>293 tidak ada, 294 ada</t>
  </si>
  <si>
    <t>Setelah Post Ulang</t>
  </si>
  <si>
    <t>&lt;= 2018-05-01</t>
  </si>
  <si>
    <t>&lt;= 2018-05-31</t>
  </si>
  <si>
    <t>&lt;= 2018-05-15</t>
  </si>
  <si>
    <t>&lt;= 2018-05-07</t>
  </si>
  <si>
    <t>&lt;= 2018-05-03</t>
  </si>
  <si>
    <t>&lt;= 2018-05-04</t>
  </si>
  <si>
    <t>Karena id 41, 42(kas 101, piutang 103); 43, 44 (kas 101, pendapatan jasa 401) ada di transaksi_akuntansi tetapi di detail angsuran tidak ada. Yang ada 79, 80, 81, 82</t>
  </si>
  <si>
    <t>Transaksi Pinjaman Tanggal 2018-04-20 a.n. MOH MASKURI nomor_nasabah: 200945 Tanggal Diberikan Pinjaman:2018-04-20</t>
  </si>
  <si>
    <t>41, 42 (kas 101, piutang 103); 43, 44 (kas 101, pendapatan jasa 401)</t>
  </si>
  <si>
    <t>79, 80 (kas 101, piutang 103); 81, 82 (kas 101, pendapatan jasa 401)</t>
  </si>
  <si>
    <t>Transaksi Pinjaman Tanggal 2018-05-04 a.n. ASBAKHUL MUNIR nomor_nasabah: 200142 Tanggal Diberikan Pinjaman:2018-03-13</t>
  </si>
  <si>
    <t>Setelah id 41, 42(kas 101, piutang 103); 43, 44 (kas 101, pendapatan jasa 401) di transaksi_akuntansi dihapus</t>
  </si>
  <si>
    <t>&lt;= 2018-05-10</t>
  </si>
  <si>
    <t>&lt;= 2018-05-13</t>
  </si>
  <si>
    <t>&lt;= 2018-05-14</t>
  </si>
  <si>
    <t>17866, 17867</t>
  </si>
  <si>
    <t>Transaksi Angsuran Bulan ke-8 a.n. SADI nomor_nasabah: 201443 Tanggal Diberikan pinjaman: 2018-05-15</t>
  </si>
  <si>
    <t>[17867, 29745] (17866 =&gt; Transaksi Sudah Dipost kemudian diedit tanpa diunpost terlebih dahulu) 29745 =&gt; Transaksi Sudah Dipost kemudian diedit tanpa diunpost terlebih dahulu)</t>
  </si>
  <si>
    <t>29744, 29745</t>
  </si>
  <si>
    <t>Transaksi Angsuran Bulan ke-4 a.n. LILIK ATIN nomor_nasabah: 200661 Tanggal Diberikan pinjaman: 2018-11-01</t>
  </si>
  <si>
    <t>Setelah Unpost kemudian Post lagi (repost)</t>
  </si>
  <si>
    <t>&lt;= 2018-05-20</t>
  </si>
  <si>
    <t>&lt;= 2018-05-25</t>
  </si>
  <si>
    <t>&lt;= 2018-05-23</t>
  </si>
  <si>
    <t>&lt;= 2018-05-21</t>
  </si>
  <si>
    <t>&lt;= 2018-05-22</t>
  </si>
  <si>
    <t>27370, 27371 (kas 101, piutang 103); 27372, 27373 (kas 101, pendapatan jasa 401)</t>
  </si>
  <si>
    <t>Transaksi Angsuran Bulan ke-8 a.n. SUHARDI nomor_nasabah: 201754 Tanggal Diberikan pinjaman: 2018-05-23</t>
  </si>
  <si>
    <t>Karena id 27370, 27371(kas 101, piutang 103); 27372, 27373 (kas 101, pendapatan jasa 401) ada di transaksi_akuntansi tetapi di detail angsuran tidak ada pada tanggal 2018-05-23. Diedit tanggal tanpa unpost terlebih dahulu</t>
  </si>
  <si>
    <t>&lt;= 2018-06-15</t>
  </si>
  <si>
    <t>&lt;= 2018-06-30</t>
  </si>
  <si>
    <t>&lt;= 2018-06-20</t>
  </si>
  <si>
    <t>&lt;= 2018-06-25</t>
  </si>
  <si>
    <t>&lt;= 2018-06-21</t>
  </si>
  <si>
    <t>&lt;= 2018-06-22</t>
  </si>
  <si>
    <t>Karena id 27346, 27347(kas 101, piutang 103); 27348, 27347 (kas 101, pendapatan jasa 401) ada di transaksi_akuntansi tetapi di detail angsuran tidak ada pada tanggal 2018-06-22. Diedit tanggal tanpa unpost terlebih dahulu</t>
  </si>
  <si>
    <t>27346, 27347 (kas 101, piutang 103); 27348, 27349 (kas 101, pendapatan jasa 401)</t>
  </si>
  <si>
    <t>Transaksi Angsuran Bulan ke-7 a.n. ALI MUKADAS nomor_nasabah: 200088 Tanggal Diberikan pinjaman: 2018-06-22</t>
  </si>
  <si>
    <t>&lt;= 2018-06-26</t>
  </si>
  <si>
    <t>&lt;= 2018-06-27</t>
  </si>
  <si>
    <t>&lt;= 2018-06-28</t>
  </si>
  <si>
    <t>Karena id 27396, 27397(kas 101, piutang 103); 27398, 27399 (kas 101, pendapatan jasa 401) ada di transaksi_akuntansi tetapi di detail angsuran tidak ada pada tanggal 2018-06-28. Diedit tanggal tanpa unpost terlebih dahulu</t>
  </si>
  <si>
    <t>27396, 27397 (kas 101, piutang 103); 27398, 27399 (kas 101, pendapatan jasa 401)</t>
  </si>
  <si>
    <t>&lt;= 2018-07-31</t>
  </si>
  <si>
    <t>&lt;= 2018-07-10</t>
  </si>
  <si>
    <t>&lt;= 2018-07-15</t>
  </si>
  <si>
    <t>&lt;= 2018-07-20</t>
  </si>
  <si>
    <t>&lt;= 2018-07-25</t>
  </si>
  <si>
    <t>&lt;= 2018-07-21</t>
  </si>
  <si>
    <t>&lt;= 2018-07-22</t>
  </si>
  <si>
    <t>&lt;= 2018-07-23</t>
  </si>
  <si>
    <t>&lt;= 2018-07-24</t>
  </si>
  <si>
    <t>Karena id 27376, 27377(kas 101, piutang 103); 27378, 27379 (kas 101, pendapatan jasa 401) ada di transaksi_akuntansi tetapi di detail angsuran tidak ada pada tanggal 2018-07-25. Diedit tanggal tanpa unpost terlebih dahulu</t>
  </si>
  <si>
    <t>Transaksi Angsuran Bulan ke-6 a.n. DARIYANTO nomor_nasabah: 200213 Tanggal Diberikan pinjaman: 2018-07-25</t>
  </si>
  <si>
    <t>&lt;= 2018-07-30</t>
  </si>
  <si>
    <t>&lt;= 2018-07-29</t>
  </si>
  <si>
    <t>&lt;= 2018-07-26</t>
  </si>
  <si>
    <t>&lt;= 2018-07-28</t>
  </si>
  <si>
    <t>&lt;= 2018-07-27</t>
  </si>
  <si>
    <t>Karena id 27366, 27367(kas 101, piutang 103); 27368, 27369 (kas 101, pendapatan jasa 401) ada di transaksi_akuntansi tetapi di detail angsuran tidak ada pada tanggal 2018-07-27. Diedit tanggal tanpa unpost terlebih dahulu</t>
  </si>
  <si>
    <t>27376, 27377 (kas 101, piutang 103); 27378, 27379 (kas 101, pendapatan jasa 401)</t>
  </si>
  <si>
    <t>Transaksi Angsuran Bulan ke-7 a.n. MASYHADI ROSYID nomor_nasabah: 200862 Tanggal Diberikan pinjaman: 2018-06-28</t>
  </si>
  <si>
    <t>27366, 27367 (kas 101, piutang 103); 27368, 27366 (kas 101, pendapatan jasa 401)</t>
  </si>
  <si>
    <t>Transaksi Angsuran Bulan ke-6 a.n. YAKUP nomor_nasabah: 202208 Tanggal Diberikan pinjaman: 2018-07-27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</si>
</sst>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444444"/>
      <name val="Arial"/>
      <family val="2"/>
    </font>
    <font>
      <i/>
      <sz val="11"/>
      <color theme="1"/>
      <name val="Calibri"/>
      <family val="2"/>
      <scheme val="minor"/>
    </font>
    <font>
      <sz val="8"/>
      <color rgb="FF770088"/>
      <name val="Courier New"/>
      <family val="3"/>
    </font>
    <font>
      <sz val="8"/>
      <color rgb="FF235A81"/>
      <name val="Courier New"/>
      <family val="3"/>
    </font>
    <font>
      <sz val="8"/>
      <color rgb="FF444444"/>
      <name val="Courier New"/>
      <family val="3"/>
    </font>
    <font>
      <sz val="8"/>
      <color rgb="FF0055AA"/>
      <name val="Courier New"/>
      <family val="3"/>
    </font>
    <font>
      <sz val="8"/>
      <color rgb="FFAA1111"/>
      <name val="Courier New"/>
      <family val="3"/>
    </font>
    <font>
      <sz val="8"/>
      <color rgb="FF116644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3" fontId="2" fillId="0" borderId="0" xfId="0" applyNumberFormat="1" applyFont="1"/>
    <xf numFmtId="3" fontId="0" fillId="0" borderId="0" xfId="0" applyNumberFormat="1"/>
    <xf numFmtId="3" fontId="3" fillId="0" borderId="0" xfId="0" applyNumberFormat="1" applyFont="1"/>
    <xf numFmtId="0" fontId="3" fillId="2" borderId="0" xfId="0" applyFont="1" applyFill="1" applyAlignment="1">
      <alignment horizontal="right" vertical="top"/>
    </xf>
    <xf numFmtId="0" fontId="3" fillId="0" borderId="0" xfId="0" applyFont="1"/>
    <xf numFmtId="0" fontId="1" fillId="0" borderId="0" xfId="0" applyFont="1"/>
    <xf numFmtId="0" fontId="5" fillId="0" borderId="0" xfId="0" applyFont="1"/>
    <xf numFmtId="3" fontId="1" fillId="0" borderId="0" xfId="0" applyNumberFormat="1" applyFont="1"/>
    <xf numFmtId="0" fontId="6" fillId="0" borderId="0" xfId="0" applyFont="1"/>
    <xf numFmtId="0" fontId="0" fillId="0" borderId="0" xfId="0" applyFont="1"/>
    <xf numFmtId="3" fontId="0" fillId="0" borderId="0" xfId="0" applyNumberFormat="1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 applyAlignment="1">
      <alignment wrapText="1"/>
    </xf>
    <xf numFmtId="3" fontId="1" fillId="0" borderId="0" xfId="0" applyNumberFormat="1" applyFont="1" applyAlignment="1">
      <alignment wrapText="1"/>
    </xf>
    <xf numFmtId="3" fontId="0" fillId="0" borderId="0" xfId="0" applyNumberFormat="1" applyAlignment="1">
      <alignment wrapText="1"/>
    </xf>
    <xf numFmtId="0" fontId="9" fillId="0" borderId="0" xfId="0" applyFont="1"/>
    <xf numFmtId="0" fontId="4" fillId="0" borderId="0" xfId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/phpmyadmin/url.php?url=http://dev.mysql.com/doc/refman/5.5/en/select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A17" sqref="A17:XFD17"/>
    </sheetView>
  </sheetViews>
  <sheetFormatPr defaultRowHeight="15" x14ac:dyDescent="0.25"/>
  <sheetData>
    <row r="2" spans="2:2" x14ac:dyDescent="0.25">
      <c r="B2" s="20" t="s">
        <v>44</v>
      </c>
    </row>
    <row r="4" spans="2:2" x14ac:dyDescent="0.25">
      <c r="B4" s="20" t="s">
        <v>45</v>
      </c>
    </row>
    <row r="8" spans="2:2" x14ac:dyDescent="0.25">
      <c r="B8" s="20" t="s">
        <v>46</v>
      </c>
    </row>
    <row r="10" spans="2:2" x14ac:dyDescent="0.25">
      <c r="B10" s="20" t="s">
        <v>47</v>
      </c>
    </row>
    <row r="12" spans="2:2" x14ac:dyDescent="0.25">
      <c r="B12" s="20" t="s">
        <v>48</v>
      </c>
    </row>
    <row r="14" spans="2:2" x14ac:dyDescent="0.25">
      <c r="B14" s="21" t="s">
        <v>49</v>
      </c>
    </row>
    <row r="18" spans="6:6" x14ac:dyDescent="0.25">
      <c r="F18" t="s">
        <v>54</v>
      </c>
    </row>
  </sheetData>
  <hyperlinks>
    <hyperlink ref="B14" r:id="rId1" display="http://localhost/phpmyadmin/url.php?url=http://dev.mysql.com/doc/refman/5.5/en/select.htm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6"/>
  <sheetViews>
    <sheetView tabSelected="1" topLeftCell="A71" zoomScale="90" zoomScaleNormal="90" workbookViewId="0">
      <selection activeCell="E76" sqref="E76"/>
    </sheetView>
  </sheetViews>
  <sheetFormatPr defaultRowHeight="15" x14ac:dyDescent="0.25"/>
  <cols>
    <col min="2" max="2" width="15.7109375" customWidth="1"/>
    <col min="3" max="3" width="21.85546875" customWidth="1"/>
    <col min="4" max="4" width="24.28515625" customWidth="1"/>
    <col min="5" max="5" width="26.5703125" customWidth="1"/>
    <col min="6" max="6" width="19.140625" style="14" customWidth="1"/>
    <col min="7" max="7" width="26.7109375" customWidth="1"/>
    <col min="8" max="8" width="24.5703125" customWidth="1"/>
    <col min="9" max="9" width="32.42578125" customWidth="1"/>
    <col min="11" max="11" width="34.5703125" style="14" customWidth="1"/>
  </cols>
  <sheetData>
    <row r="2" spans="2:11" ht="30" x14ac:dyDescent="0.25">
      <c r="B2" s="7"/>
      <c r="C2" s="32" t="s">
        <v>1</v>
      </c>
      <c r="D2" s="32"/>
      <c r="E2" s="32"/>
      <c r="F2" s="16" t="s">
        <v>9</v>
      </c>
      <c r="G2" s="32" t="s">
        <v>0</v>
      </c>
      <c r="H2" s="32"/>
      <c r="I2" s="32"/>
      <c r="K2" s="13" t="s">
        <v>34</v>
      </c>
    </row>
    <row r="3" spans="2:11" x14ac:dyDescent="0.25">
      <c r="B3" s="7" t="s">
        <v>2</v>
      </c>
      <c r="C3" s="7" t="s">
        <v>5</v>
      </c>
      <c r="D3" s="7" t="s">
        <v>6</v>
      </c>
      <c r="E3" s="7" t="s">
        <v>7</v>
      </c>
      <c r="F3" s="16"/>
      <c r="G3" s="7" t="s">
        <v>4</v>
      </c>
      <c r="H3" s="7" t="s">
        <v>3</v>
      </c>
      <c r="I3" s="7" t="s">
        <v>8</v>
      </c>
    </row>
    <row r="4" spans="2:11" s="11" customFormat="1" x14ac:dyDescent="0.25">
      <c r="B4" s="11" t="s">
        <v>10</v>
      </c>
      <c r="C4" s="6">
        <v>582410000</v>
      </c>
      <c r="D4" s="6">
        <v>150083600</v>
      </c>
      <c r="E4" s="12">
        <f>C4-D4</f>
        <v>432326400</v>
      </c>
      <c r="F4" s="17">
        <f>E4-I4</f>
        <v>0</v>
      </c>
      <c r="G4" s="1">
        <v>582410000</v>
      </c>
      <c r="H4" s="5">
        <v>150083600</v>
      </c>
      <c r="I4" s="12">
        <f>G4-H4</f>
        <v>432326400</v>
      </c>
      <c r="K4" s="15"/>
    </row>
    <row r="5" spans="2:11" s="11" customFormat="1" x14ac:dyDescent="0.25">
      <c r="B5" s="11" t="s">
        <v>11</v>
      </c>
      <c r="C5" s="1">
        <v>597410000</v>
      </c>
      <c r="D5" s="6">
        <v>173883857</v>
      </c>
      <c r="E5" s="12">
        <f t="shared" ref="E5:E82" si="0">C5-D5</f>
        <v>423526143</v>
      </c>
      <c r="F5" s="17">
        <f t="shared" ref="F5:F82" si="1">E5-I5</f>
        <v>0</v>
      </c>
      <c r="G5" s="6">
        <v>597410000</v>
      </c>
      <c r="H5" s="6">
        <v>173883857</v>
      </c>
      <c r="I5" s="12">
        <f t="shared" ref="I5:I82" si="2">G5-H5</f>
        <v>423526143</v>
      </c>
      <c r="K5" s="15"/>
    </row>
    <row r="6" spans="2:11" s="11" customFormat="1" x14ac:dyDescent="0.25">
      <c r="B6" s="11" t="s">
        <v>12</v>
      </c>
      <c r="C6" s="1">
        <v>597410000</v>
      </c>
      <c r="D6" s="6">
        <v>174483857</v>
      </c>
      <c r="E6" s="12">
        <f t="shared" si="0"/>
        <v>422926143</v>
      </c>
      <c r="F6" s="17">
        <f t="shared" si="1"/>
        <v>0</v>
      </c>
      <c r="G6" s="1">
        <v>597410000</v>
      </c>
      <c r="H6" s="1">
        <v>174483857</v>
      </c>
      <c r="I6" s="12">
        <f t="shared" si="2"/>
        <v>422926143</v>
      </c>
      <c r="K6" s="15"/>
    </row>
    <row r="7" spans="2:11" s="11" customFormat="1" x14ac:dyDescent="0.25">
      <c r="B7" s="11" t="s">
        <v>13</v>
      </c>
      <c r="C7" s="6">
        <v>602410000</v>
      </c>
      <c r="D7" s="6">
        <v>178533857</v>
      </c>
      <c r="E7" s="12">
        <f t="shared" si="0"/>
        <v>423876143</v>
      </c>
      <c r="F7" s="17">
        <f t="shared" si="1"/>
        <v>0</v>
      </c>
      <c r="G7" s="1">
        <v>602410000</v>
      </c>
      <c r="H7" s="6">
        <v>178533857</v>
      </c>
      <c r="I7" s="12">
        <f t="shared" si="2"/>
        <v>423876143</v>
      </c>
      <c r="K7" s="15"/>
    </row>
    <row r="8" spans="2:11" s="11" customFormat="1" x14ac:dyDescent="0.25">
      <c r="B8" s="11" t="s">
        <v>14</v>
      </c>
      <c r="C8" s="1">
        <v>612910000</v>
      </c>
      <c r="D8" s="1">
        <v>178933857</v>
      </c>
      <c r="E8" s="12">
        <f t="shared" si="0"/>
        <v>433976143</v>
      </c>
      <c r="F8" s="17">
        <f t="shared" si="1"/>
        <v>0</v>
      </c>
      <c r="G8" s="6">
        <v>612910000</v>
      </c>
      <c r="H8" s="6">
        <v>178933857</v>
      </c>
      <c r="I8" s="12">
        <f t="shared" si="2"/>
        <v>433976143</v>
      </c>
      <c r="K8" s="15"/>
    </row>
    <row r="9" spans="2:11" s="11" customFormat="1" x14ac:dyDescent="0.25">
      <c r="B9" s="11" t="s">
        <v>15</v>
      </c>
      <c r="C9" s="6">
        <v>626460000</v>
      </c>
      <c r="D9" s="6">
        <v>180103857</v>
      </c>
      <c r="E9" s="12">
        <f t="shared" si="0"/>
        <v>446356143</v>
      </c>
      <c r="F9" s="17">
        <f t="shared" si="1"/>
        <v>0</v>
      </c>
      <c r="G9" s="6">
        <v>626460000</v>
      </c>
      <c r="H9" s="1">
        <v>180103857</v>
      </c>
      <c r="I9" s="12">
        <f t="shared" si="2"/>
        <v>446356143</v>
      </c>
      <c r="K9" s="15"/>
    </row>
    <row r="10" spans="2:11" s="11" customFormat="1" x14ac:dyDescent="0.25">
      <c r="B10" s="11" t="s">
        <v>16</v>
      </c>
      <c r="C10" s="6">
        <v>705560000</v>
      </c>
      <c r="D10" s="6">
        <v>185583857</v>
      </c>
      <c r="E10" s="12">
        <f t="shared" si="0"/>
        <v>519976143</v>
      </c>
      <c r="F10" s="17">
        <f t="shared" si="1"/>
        <v>0</v>
      </c>
      <c r="G10" s="6">
        <v>705560000</v>
      </c>
      <c r="H10" s="6">
        <v>185583857</v>
      </c>
      <c r="I10" s="12">
        <f t="shared" si="2"/>
        <v>519976143</v>
      </c>
      <c r="K10" s="15"/>
    </row>
    <row r="11" spans="2:11" s="11" customFormat="1" x14ac:dyDescent="0.25">
      <c r="B11" s="11" t="s">
        <v>17</v>
      </c>
      <c r="C11" s="1">
        <v>728400000</v>
      </c>
      <c r="D11" s="6">
        <v>190783857</v>
      </c>
      <c r="E11" s="12">
        <f t="shared" si="0"/>
        <v>537616143</v>
      </c>
      <c r="F11" s="17">
        <f t="shared" si="1"/>
        <v>0</v>
      </c>
      <c r="G11" s="6">
        <v>728400000</v>
      </c>
      <c r="H11" s="1">
        <v>190783857</v>
      </c>
      <c r="I11" s="12">
        <f t="shared" si="2"/>
        <v>537616143</v>
      </c>
      <c r="K11" s="15"/>
    </row>
    <row r="12" spans="2:11" s="11" customFormat="1" x14ac:dyDescent="0.25">
      <c r="B12" s="11" t="s">
        <v>18</v>
      </c>
      <c r="C12" s="6">
        <v>739400000</v>
      </c>
      <c r="D12" s="6">
        <v>206162857</v>
      </c>
      <c r="E12" s="12">
        <f t="shared" si="0"/>
        <v>533237143</v>
      </c>
      <c r="F12" s="17">
        <f t="shared" si="1"/>
        <v>0</v>
      </c>
      <c r="G12" s="6">
        <v>739400000</v>
      </c>
      <c r="H12" s="6">
        <v>206162857</v>
      </c>
      <c r="I12" s="12">
        <f t="shared" si="2"/>
        <v>533237143</v>
      </c>
      <c r="K12" s="15"/>
    </row>
    <row r="13" spans="2:11" s="11" customFormat="1" x14ac:dyDescent="0.25">
      <c r="B13" s="11" t="s">
        <v>19</v>
      </c>
      <c r="C13" s="1">
        <v>766000000</v>
      </c>
      <c r="D13" s="6">
        <v>214127857</v>
      </c>
      <c r="E13" s="12">
        <f t="shared" si="0"/>
        <v>551872143</v>
      </c>
      <c r="F13" s="17">
        <f t="shared" si="1"/>
        <v>0</v>
      </c>
      <c r="G13" s="6">
        <v>766000000</v>
      </c>
      <c r="H13" s="6">
        <v>214127857</v>
      </c>
      <c r="I13" s="12">
        <f t="shared" si="2"/>
        <v>551872143</v>
      </c>
      <c r="K13" s="15"/>
    </row>
    <row r="14" spans="2:11" s="11" customFormat="1" x14ac:dyDescent="0.25">
      <c r="B14" s="11" t="s">
        <v>20</v>
      </c>
      <c r="C14" s="6">
        <v>771500000</v>
      </c>
      <c r="D14" s="1">
        <v>217467857</v>
      </c>
      <c r="E14" s="12">
        <f t="shared" si="0"/>
        <v>554032143</v>
      </c>
      <c r="F14" s="17">
        <f t="shared" si="1"/>
        <v>0</v>
      </c>
      <c r="G14" s="1">
        <v>771500000</v>
      </c>
      <c r="H14" s="1">
        <v>217467857</v>
      </c>
      <c r="I14" s="12">
        <f t="shared" si="2"/>
        <v>554032143</v>
      </c>
      <c r="K14" s="15"/>
    </row>
    <row r="15" spans="2:11" s="11" customFormat="1" x14ac:dyDescent="0.25">
      <c r="B15" s="11" t="s">
        <v>21</v>
      </c>
      <c r="C15" s="6">
        <v>803000000</v>
      </c>
      <c r="D15" s="6">
        <v>219147857</v>
      </c>
      <c r="E15" s="12">
        <f>C15-D15</f>
        <v>583852143</v>
      </c>
      <c r="F15" s="17">
        <f t="shared" ref="F15:F20" si="3">E15-I15</f>
        <v>0</v>
      </c>
      <c r="G15" s="6">
        <v>803000000</v>
      </c>
      <c r="H15" s="1">
        <v>219147857</v>
      </c>
      <c r="I15" s="12">
        <f t="shared" si="2"/>
        <v>583852143</v>
      </c>
      <c r="K15" s="15"/>
    </row>
    <row r="16" spans="2:11" s="11" customFormat="1" x14ac:dyDescent="0.25">
      <c r="B16" s="11" t="s">
        <v>22</v>
      </c>
      <c r="C16" s="6">
        <v>811000000</v>
      </c>
      <c r="D16" s="6">
        <v>221392857</v>
      </c>
      <c r="E16" s="12">
        <f>C16-D16</f>
        <v>589607143</v>
      </c>
      <c r="F16" s="17">
        <f t="shared" si="3"/>
        <v>0</v>
      </c>
      <c r="G16" s="6">
        <v>811000000</v>
      </c>
      <c r="H16" s="6">
        <v>221392857</v>
      </c>
      <c r="I16" s="12">
        <f t="shared" si="2"/>
        <v>589607143</v>
      </c>
      <c r="K16" s="15"/>
    </row>
    <row r="17" spans="2:13" s="11" customFormat="1" x14ac:dyDescent="0.25">
      <c r="B17" s="11" t="s">
        <v>25</v>
      </c>
      <c r="C17" s="6">
        <v>813500000</v>
      </c>
      <c r="D17" s="1">
        <v>221392857</v>
      </c>
      <c r="E17" s="12">
        <f>C17-D17</f>
        <v>592107143</v>
      </c>
      <c r="F17" s="17">
        <f t="shared" si="3"/>
        <v>0</v>
      </c>
      <c r="G17" s="1">
        <v>813500000</v>
      </c>
      <c r="H17" s="1">
        <v>221392857</v>
      </c>
      <c r="I17" s="12">
        <f t="shared" si="2"/>
        <v>592107143</v>
      </c>
      <c r="K17" s="15"/>
    </row>
    <row r="18" spans="2:13" s="11" customFormat="1" x14ac:dyDescent="0.25">
      <c r="B18" s="11" t="s">
        <v>26</v>
      </c>
      <c r="C18" s="6">
        <v>813500000</v>
      </c>
      <c r="D18" s="6">
        <v>221642857</v>
      </c>
      <c r="E18" s="12">
        <f>C18-D18</f>
        <v>591857143</v>
      </c>
      <c r="F18" s="17">
        <f t="shared" si="3"/>
        <v>0</v>
      </c>
      <c r="G18" s="6">
        <v>813500000</v>
      </c>
      <c r="H18" s="1">
        <v>221642857</v>
      </c>
      <c r="I18" s="12">
        <f t="shared" si="2"/>
        <v>591857143</v>
      </c>
      <c r="K18" s="15"/>
    </row>
    <row r="19" spans="2:13" s="7" customFormat="1" ht="60" x14ac:dyDescent="0.25">
      <c r="B19" s="7" t="s">
        <v>24</v>
      </c>
      <c r="C19" s="10">
        <v>817000000</v>
      </c>
      <c r="D19" s="10">
        <v>221642857</v>
      </c>
      <c r="E19" s="9">
        <f t="shared" ref="E19:E20" si="4">C19-D19</f>
        <v>595357143</v>
      </c>
      <c r="F19" s="18">
        <f t="shared" si="3"/>
        <v>2500000</v>
      </c>
      <c r="G19" s="8">
        <v>814500000</v>
      </c>
      <c r="H19" s="10">
        <v>221642857</v>
      </c>
      <c r="I19" s="9">
        <f t="shared" si="2"/>
        <v>592857143</v>
      </c>
      <c r="K19" s="16" t="s">
        <v>32</v>
      </c>
    </row>
    <row r="20" spans="2:13" s="7" customFormat="1" ht="30" x14ac:dyDescent="0.25">
      <c r="B20" s="7" t="s">
        <v>24</v>
      </c>
      <c r="C20" s="8">
        <v>814500000</v>
      </c>
      <c r="D20" s="8">
        <v>221642857</v>
      </c>
      <c r="E20" s="9">
        <f t="shared" si="4"/>
        <v>592857143</v>
      </c>
      <c r="F20" s="18">
        <f t="shared" si="3"/>
        <v>0</v>
      </c>
      <c r="G20" s="8">
        <v>814500000</v>
      </c>
      <c r="H20" s="8">
        <v>221642857</v>
      </c>
      <c r="I20" s="9">
        <f t="shared" si="2"/>
        <v>592857143</v>
      </c>
      <c r="K20" s="16" t="s">
        <v>35</v>
      </c>
    </row>
    <row r="21" spans="2:13" s="11" customFormat="1" x14ac:dyDescent="0.25">
      <c r="B21" s="11" t="s">
        <v>23</v>
      </c>
      <c r="C21" s="6">
        <v>856000000</v>
      </c>
      <c r="D21" s="6">
        <v>241350381</v>
      </c>
      <c r="E21" s="12">
        <f t="shared" si="0"/>
        <v>614649619</v>
      </c>
      <c r="F21" s="17">
        <f t="shared" si="1"/>
        <v>0</v>
      </c>
      <c r="G21" s="6">
        <v>856000000</v>
      </c>
      <c r="H21" s="6">
        <v>241350381</v>
      </c>
      <c r="I21" s="12">
        <f t="shared" si="2"/>
        <v>614649619</v>
      </c>
      <c r="K21" s="15"/>
    </row>
    <row r="22" spans="2:13" s="11" customFormat="1" x14ac:dyDescent="0.25">
      <c r="B22" s="11" t="s">
        <v>36</v>
      </c>
      <c r="C22" s="1">
        <v>878900000</v>
      </c>
      <c r="D22" s="6">
        <v>241950381</v>
      </c>
      <c r="E22" s="12">
        <f t="shared" si="0"/>
        <v>636949619</v>
      </c>
      <c r="F22" s="17">
        <f t="shared" si="1"/>
        <v>0</v>
      </c>
      <c r="G22" s="6">
        <v>878900000</v>
      </c>
      <c r="H22" s="1">
        <v>241950381</v>
      </c>
      <c r="I22" s="12">
        <f t="shared" si="2"/>
        <v>636949619</v>
      </c>
      <c r="K22" s="15"/>
    </row>
    <row r="23" spans="2:13" s="11" customFormat="1" x14ac:dyDescent="0.25">
      <c r="B23" s="11" t="s">
        <v>37</v>
      </c>
      <c r="C23" s="6">
        <v>880400000</v>
      </c>
      <c r="D23" s="6">
        <v>241950381</v>
      </c>
      <c r="E23" s="12">
        <f t="shared" si="0"/>
        <v>638449619</v>
      </c>
      <c r="F23" s="17">
        <f t="shared" si="1"/>
        <v>0</v>
      </c>
      <c r="G23" s="6">
        <v>880400000</v>
      </c>
      <c r="H23" s="6">
        <v>241950381</v>
      </c>
      <c r="I23" s="12">
        <f t="shared" si="2"/>
        <v>638449619</v>
      </c>
      <c r="K23" s="15"/>
    </row>
    <row r="24" spans="2:13" s="11" customFormat="1" x14ac:dyDescent="0.25">
      <c r="B24" s="11" t="s">
        <v>38</v>
      </c>
      <c r="C24" s="1">
        <v>880400000</v>
      </c>
      <c r="D24" s="6">
        <v>248040381</v>
      </c>
      <c r="E24" s="12">
        <f t="shared" si="0"/>
        <v>632359619</v>
      </c>
      <c r="F24" s="17">
        <f t="shared" si="1"/>
        <v>0</v>
      </c>
      <c r="G24" s="6">
        <v>880400000</v>
      </c>
      <c r="H24" s="6">
        <v>248040381</v>
      </c>
      <c r="I24" s="12">
        <f t="shared" si="2"/>
        <v>632359619</v>
      </c>
      <c r="K24" s="15"/>
    </row>
    <row r="25" spans="2:13" s="7" customFormat="1" ht="60" x14ac:dyDescent="0.25">
      <c r="B25" s="7" t="s">
        <v>39</v>
      </c>
      <c r="C25" s="8">
        <v>891200000</v>
      </c>
      <c r="D25" s="8">
        <v>248040381</v>
      </c>
      <c r="E25" s="9">
        <f t="shared" si="0"/>
        <v>643159619</v>
      </c>
      <c r="F25" s="18">
        <f t="shared" si="1"/>
        <v>1000000</v>
      </c>
      <c r="G25" s="8">
        <v>890200000</v>
      </c>
      <c r="H25" s="10">
        <v>248040381</v>
      </c>
      <c r="I25" s="9">
        <f t="shared" si="2"/>
        <v>642159619</v>
      </c>
      <c r="K25" s="16" t="s">
        <v>40</v>
      </c>
    </row>
    <row r="26" spans="2:13" s="7" customFormat="1" ht="30" x14ac:dyDescent="0.25">
      <c r="B26" s="7" t="s">
        <v>39</v>
      </c>
      <c r="C26" s="1">
        <v>890200000</v>
      </c>
      <c r="D26" s="6">
        <v>248040381</v>
      </c>
      <c r="E26" s="9">
        <f t="shared" si="0"/>
        <v>642159619</v>
      </c>
      <c r="F26" s="18">
        <f t="shared" si="1"/>
        <v>0</v>
      </c>
      <c r="G26" s="6">
        <v>890200000</v>
      </c>
      <c r="H26" s="1">
        <v>248040381</v>
      </c>
      <c r="I26" s="9">
        <f t="shared" si="2"/>
        <v>642159619</v>
      </c>
      <c r="K26" s="16" t="s">
        <v>50</v>
      </c>
    </row>
    <row r="27" spans="2:13" s="11" customFormat="1" x14ac:dyDescent="0.25">
      <c r="B27" s="11" t="s">
        <v>51</v>
      </c>
      <c r="C27" s="6">
        <v>1058800000</v>
      </c>
      <c r="D27" s="6">
        <v>258085381</v>
      </c>
      <c r="E27" s="12">
        <f t="shared" si="0"/>
        <v>800714619</v>
      </c>
      <c r="F27" s="17">
        <f t="shared" si="1"/>
        <v>0</v>
      </c>
      <c r="G27" s="1">
        <v>1058800000</v>
      </c>
      <c r="H27" s="6">
        <v>258085381</v>
      </c>
      <c r="I27" s="12">
        <f t="shared" si="2"/>
        <v>800714619</v>
      </c>
      <c r="K27" s="15"/>
    </row>
    <row r="28" spans="2:13" s="7" customFormat="1" ht="75" x14ac:dyDescent="0.25">
      <c r="B28" s="7" t="s">
        <v>53</v>
      </c>
      <c r="C28" s="8">
        <v>1071500000</v>
      </c>
      <c r="D28" s="10">
        <v>258385381</v>
      </c>
      <c r="E28" s="9">
        <f t="shared" si="0"/>
        <v>813114619</v>
      </c>
      <c r="F28" s="18">
        <f t="shared" si="1"/>
        <v>-150000</v>
      </c>
      <c r="G28" s="8">
        <v>1071500000</v>
      </c>
      <c r="H28" s="8">
        <v>258235381</v>
      </c>
      <c r="I28" s="9">
        <f t="shared" si="2"/>
        <v>813264619</v>
      </c>
      <c r="K28" s="16" t="s">
        <v>58</v>
      </c>
      <c r="L28" s="6"/>
      <c r="M28" s="7" t="s">
        <v>54</v>
      </c>
    </row>
    <row r="29" spans="2:13" s="7" customFormat="1" ht="60" x14ac:dyDescent="0.25">
      <c r="B29" s="7" t="s">
        <v>53</v>
      </c>
      <c r="C29" s="10">
        <v>1071500000</v>
      </c>
      <c r="D29" s="8">
        <v>258235381</v>
      </c>
      <c r="E29" s="9">
        <f t="shared" si="0"/>
        <v>813264619</v>
      </c>
      <c r="F29" s="18">
        <f t="shared" si="1"/>
        <v>0</v>
      </c>
      <c r="G29" s="8">
        <v>1071500000</v>
      </c>
      <c r="H29" s="10">
        <v>258235381</v>
      </c>
      <c r="I29" s="9">
        <f t="shared" si="2"/>
        <v>813264619</v>
      </c>
      <c r="K29" s="16" t="s">
        <v>59</v>
      </c>
      <c r="L29" s="8" t="s">
        <v>54</v>
      </c>
    </row>
    <row r="30" spans="2:13" s="11" customFormat="1" x14ac:dyDescent="0.25">
      <c r="B30" s="11" t="s">
        <v>52</v>
      </c>
      <c r="C30" s="6">
        <v>1089600000</v>
      </c>
      <c r="D30" s="6">
        <v>258885381</v>
      </c>
      <c r="E30" s="12">
        <f t="shared" si="0"/>
        <v>830714619</v>
      </c>
      <c r="F30" s="17">
        <f t="shared" si="1"/>
        <v>0</v>
      </c>
      <c r="G30" s="1">
        <v>1089600000</v>
      </c>
      <c r="H30" s="1">
        <v>258885381</v>
      </c>
      <c r="I30" s="12">
        <f t="shared" si="2"/>
        <v>830714619</v>
      </c>
      <c r="K30" s="15"/>
    </row>
    <row r="31" spans="2:13" s="7" customFormat="1" ht="75" x14ac:dyDescent="0.25">
      <c r="B31" s="7" t="s">
        <v>60</v>
      </c>
      <c r="C31" s="8">
        <v>1094600000</v>
      </c>
      <c r="D31" s="10">
        <v>259485381</v>
      </c>
      <c r="E31" s="9">
        <f t="shared" si="0"/>
        <v>835114619</v>
      </c>
      <c r="F31" s="18">
        <f t="shared" si="1"/>
        <v>-1500000</v>
      </c>
      <c r="G31" s="8">
        <v>1096100000</v>
      </c>
      <c r="H31" s="8">
        <v>259485381</v>
      </c>
      <c r="I31" s="9">
        <f t="shared" si="2"/>
        <v>836614619</v>
      </c>
      <c r="K31" s="16" t="s">
        <v>61</v>
      </c>
    </row>
    <row r="32" spans="2:13" s="7" customFormat="1" x14ac:dyDescent="0.25">
      <c r="B32" s="7" t="s">
        <v>60</v>
      </c>
      <c r="C32" s="8">
        <v>1096100000</v>
      </c>
      <c r="D32" s="8">
        <v>259485381</v>
      </c>
      <c r="E32" s="9">
        <f t="shared" si="0"/>
        <v>836614619</v>
      </c>
      <c r="F32" s="18">
        <f t="shared" si="1"/>
        <v>0</v>
      </c>
      <c r="G32" s="8">
        <v>1096100000</v>
      </c>
      <c r="H32" s="10">
        <v>259485381</v>
      </c>
      <c r="I32" s="9">
        <f t="shared" si="2"/>
        <v>836614619</v>
      </c>
      <c r="K32" s="16" t="s">
        <v>63</v>
      </c>
    </row>
    <row r="33" spans="2:11" s="11" customFormat="1" x14ac:dyDescent="0.25">
      <c r="B33" s="11" t="s">
        <v>64</v>
      </c>
      <c r="C33" s="1">
        <v>1126100000</v>
      </c>
      <c r="D33" s="6">
        <v>263875381</v>
      </c>
      <c r="E33" s="12">
        <f t="shared" si="0"/>
        <v>862224619</v>
      </c>
      <c r="F33" s="17">
        <f t="shared" si="1"/>
        <v>0</v>
      </c>
      <c r="G33" s="1">
        <v>1126100000</v>
      </c>
      <c r="H33" s="1">
        <v>263875381</v>
      </c>
      <c r="I33" s="12">
        <f t="shared" si="2"/>
        <v>862224619</v>
      </c>
      <c r="K33" s="15"/>
    </row>
    <row r="34" spans="2:11" s="11" customFormat="1" x14ac:dyDescent="0.25">
      <c r="B34" s="11" t="s">
        <v>68</v>
      </c>
      <c r="C34" s="6">
        <v>1142350000</v>
      </c>
      <c r="D34" s="6">
        <v>265965381</v>
      </c>
      <c r="E34" s="12">
        <f t="shared" si="0"/>
        <v>876384619</v>
      </c>
      <c r="F34" s="17">
        <f t="shared" si="1"/>
        <v>0</v>
      </c>
      <c r="G34" s="6">
        <v>1142350000</v>
      </c>
      <c r="H34" s="6">
        <v>265965381</v>
      </c>
      <c r="I34" s="12">
        <f t="shared" si="2"/>
        <v>876384619</v>
      </c>
      <c r="K34" s="15"/>
    </row>
    <row r="35" spans="2:11" s="7" customFormat="1" ht="75" x14ac:dyDescent="0.25">
      <c r="B35" s="7" t="s">
        <v>69</v>
      </c>
      <c r="C35" s="8">
        <v>1149350000</v>
      </c>
      <c r="D35" s="8">
        <v>267125381</v>
      </c>
      <c r="E35" s="9">
        <f t="shared" si="0"/>
        <v>882224619</v>
      </c>
      <c r="F35" s="18">
        <f t="shared" si="1"/>
        <v>-100000</v>
      </c>
      <c r="G35" s="8">
        <v>1149350000</v>
      </c>
      <c r="H35" s="8">
        <v>267025381</v>
      </c>
      <c r="I35" s="9">
        <f t="shared" si="2"/>
        <v>882324619</v>
      </c>
      <c r="K35" s="16" t="s">
        <v>70</v>
      </c>
    </row>
    <row r="36" spans="2:11" s="7" customFormat="1" ht="45" x14ac:dyDescent="0.25">
      <c r="B36" s="7" t="s">
        <v>69</v>
      </c>
      <c r="C36" s="8">
        <v>1149350000</v>
      </c>
      <c r="D36" s="8">
        <v>267025381</v>
      </c>
      <c r="E36" s="9">
        <f t="shared" si="0"/>
        <v>882324619</v>
      </c>
      <c r="F36" s="18">
        <f t="shared" si="1"/>
        <v>0</v>
      </c>
      <c r="G36" s="8">
        <v>1149350000</v>
      </c>
      <c r="H36" s="8">
        <v>267025381</v>
      </c>
      <c r="I36" s="9">
        <f t="shared" si="2"/>
        <v>882324619</v>
      </c>
      <c r="K36" s="16" t="s">
        <v>75</v>
      </c>
    </row>
    <row r="37" spans="2:11" s="11" customFormat="1" x14ac:dyDescent="0.25">
      <c r="B37" s="11" t="s">
        <v>67</v>
      </c>
      <c r="C37" s="6">
        <v>1157850000</v>
      </c>
      <c r="D37" s="6">
        <v>267225381</v>
      </c>
      <c r="E37" s="12">
        <f>C37-D37</f>
        <v>890624619</v>
      </c>
      <c r="F37" s="17">
        <f>E37-I37</f>
        <v>0</v>
      </c>
      <c r="G37" s="6">
        <v>1157850000</v>
      </c>
      <c r="H37" s="6">
        <v>267225381</v>
      </c>
      <c r="I37" s="12">
        <f t="shared" si="2"/>
        <v>890624619</v>
      </c>
      <c r="K37" s="15"/>
    </row>
    <row r="38" spans="2:11" s="11" customFormat="1" x14ac:dyDescent="0.25">
      <c r="B38" s="11" t="s">
        <v>76</v>
      </c>
      <c r="C38" s="6">
        <v>1168600000</v>
      </c>
      <c r="D38" s="6">
        <v>267225381</v>
      </c>
      <c r="E38" s="12">
        <f>C38-D38</f>
        <v>901374619</v>
      </c>
      <c r="F38" s="17">
        <f>E38-I38</f>
        <v>0</v>
      </c>
      <c r="G38" s="6">
        <v>1168600000</v>
      </c>
      <c r="H38" s="1">
        <v>267225381</v>
      </c>
      <c r="I38" s="12">
        <f t="shared" si="2"/>
        <v>901374619</v>
      </c>
      <c r="K38" s="15"/>
    </row>
    <row r="39" spans="2:11" s="11" customFormat="1" x14ac:dyDescent="0.25">
      <c r="B39" s="11" t="s">
        <v>77</v>
      </c>
      <c r="C39" s="6">
        <v>1174100000</v>
      </c>
      <c r="D39" s="6">
        <v>267525381</v>
      </c>
      <c r="E39" s="12">
        <f>C39-D39</f>
        <v>906574619</v>
      </c>
      <c r="F39" s="17">
        <f>E39-I39</f>
        <v>0</v>
      </c>
      <c r="G39" s="6">
        <v>1174100000</v>
      </c>
      <c r="H39" s="6">
        <v>267525381</v>
      </c>
      <c r="I39" s="12">
        <f t="shared" si="2"/>
        <v>906574619</v>
      </c>
      <c r="K39" s="15"/>
    </row>
    <row r="40" spans="2:11" s="11" customFormat="1" x14ac:dyDescent="0.25">
      <c r="B40" s="11" t="s">
        <v>78</v>
      </c>
      <c r="C40" s="6">
        <v>1187600000</v>
      </c>
      <c r="D40" s="6">
        <v>267525381</v>
      </c>
      <c r="E40" s="12">
        <f>C40-D40</f>
        <v>920074619</v>
      </c>
      <c r="F40" s="17">
        <f>E40-I40</f>
        <v>0</v>
      </c>
      <c r="G40" s="1">
        <v>1187600000</v>
      </c>
      <c r="H40" s="1">
        <v>267525381</v>
      </c>
      <c r="I40" s="12">
        <f t="shared" si="2"/>
        <v>920074619</v>
      </c>
      <c r="K40" s="15"/>
    </row>
    <row r="41" spans="2:11" s="7" customFormat="1" ht="90" x14ac:dyDescent="0.25">
      <c r="B41" s="7" t="s">
        <v>66</v>
      </c>
      <c r="C41" s="8">
        <v>1198600000</v>
      </c>
      <c r="D41" s="10">
        <v>269075381</v>
      </c>
      <c r="E41" s="9">
        <f t="shared" si="0"/>
        <v>929524619</v>
      </c>
      <c r="F41" s="18">
        <f t="shared" si="1"/>
        <v>-400000</v>
      </c>
      <c r="G41" s="8">
        <v>1198600000</v>
      </c>
      <c r="H41" s="10">
        <v>268675381</v>
      </c>
      <c r="I41" s="9">
        <f t="shared" si="2"/>
        <v>929924619</v>
      </c>
      <c r="K41" s="16" t="s">
        <v>81</v>
      </c>
    </row>
    <row r="42" spans="2:11" s="7" customFormat="1" ht="30" x14ac:dyDescent="0.25">
      <c r="B42" s="7" t="s">
        <v>66</v>
      </c>
      <c r="C42" s="8">
        <v>1198600000</v>
      </c>
      <c r="D42" s="8">
        <v>268675381</v>
      </c>
      <c r="E42" s="9">
        <f t="shared" si="0"/>
        <v>929924619</v>
      </c>
      <c r="F42" s="18">
        <f t="shared" si="1"/>
        <v>0</v>
      </c>
      <c r="G42" s="10">
        <v>1198600000</v>
      </c>
      <c r="H42" s="10">
        <v>268675381</v>
      </c>
      <c r="I42" s="9">
        <f t="shared" si="2"/>
        <v>929924619</v>
      </c>
      <c r="K42" s="16" t="s">
        <v>84</v>
      </c>
    </row>
    <row r="43" spans="2:11" s="11" customFormat="1" x14ac:dyDescent="0.25">
      <c r="B43" s="11" t="s">
        <v>85</v>
      </c>
      <c r="C43" s="6">
        <v>1219090000</v>
      </c>
      <c r="D43" s="1">
        <v>274395381</v>
      </c>
      <c r="E43" s="12">
        <f t="shared" si="0"/>
        <v>944694619</v>
      </c>
      <c r="F43" s="17">
        <f t="shared" si="1"/>
        <v>0</v>
      </c>
      <c r="G43" s="6">
        <v>1219090000</v>
      </c>
      <c r="H43" s="1">
        <v>274395381</v>
      </c>
      <c r="I43" s="12">
        <f t="shared" si="2"/>
        <v>944694619</v>
      </c>
      <c r="K43" s="15"/>
    </row>
    <row r="44" spans="2:11" s="11" customFormat="1" x14ac:dyDescent="0.25">
      <c r="B44" s="11" t="s">
        <v>88</v>
      </c>
      <c r="C44" s="1">
        <v>1224090000</v>
      </c>
      <c r="D44" s="1">
        <v>276477348</v>
      </c>
      <c r="E44" s="12">
        <f t="shared" si="0"/>
        <v>947612652</v>
      </c>
      <c r="F44" s="17">
        <f t="shared" si="1"/>
        <v>0</v>
      </c>
      <c r="G44" s="1">
        <v>1224090000</v>
      </c>
      <c r="H44" s="6">
        <v>276477348</v>
      </c>
      <c r="I44" s="12">
        <f t="shared" si="2"/>
        <v>947612652</v>
      </c>
      <c r="K44" s="15"/>
    </row>
    <row r="45" spans="2:11" s="11" customFormat="1" x14ac:dyDescent="0.25">
      <c r="B45" s="11" t="s">
        <v>89</v>
      </c>
      <c r="C45" s="6">
        <v>1228590000</v>
      </c>
      <c r="D45" s="6">
        <v>276877348</v>
      </c>
      <c r="E45" s="12">
        <f t="shared" si="0"/>
        <v>951712652</v>
      </c>
      <c r="F45" s="17">
        <f t="shared" si="1"/>
        <v>0</v>
      </c>
      <c r="G45" s="6">
        <v>1228590000</v>
      </c>
      <c r="H45" s="1">
        <v>276877348</v>
      </c>
      <c r="I45" s="12">
        <f t="shared" si="2"/>
        <v>951712652</v>
      </c>
      <c r="K45" s="15"/>
    </row>
    <row r="46" spans="2:11" s="7" customFormat="1" ht="105" x14ac:dyDescent="0.25">
      <c r="B46" s="7" t="s">
        <v>87</v>
      </c>
      <c r="C46" s="8">
        <v>1235590000</v>
      </c>
      <c r="D46" s="8">
        <v>277127348</v>
      </c>
      <c r="E46" s="9">
        <f t="shared" si="0"/>
        <v>958462652</v>
      </c>
      <c r="F46" s="18">
        <f t="shared" si="1"/>
        <v>-250000</v>
      </c>
      <c r="G46" s="8">
        <v>1235590000</v>
      </c>
      <c r="H46" s="10">
        <v>276877348</v>
      </c>
      <c r="I46" s="9">
        <f t="shared" si="2"/>
        <v>958712652</v>
      </c>
      <c r="J46" s="7" t="s">
        <v>54</v>
      </c>
      <c r="K46" s="16" t="s">
        <v>92</v>
      </c>
    </row>
    <row r="47" spans="2:11" s="7" customFormat="1" ht="30" x14ac:dyDescent="0.25">
      <c r="B47" s="7" t="s">
        <v>87</v>
      </c>
      <c r="C47" s="6">
        <v>1235590000</v>
      </c>
      <c r="D47" s="1">
        <v>276877348</v>
      </c>
      <c r="E47" s="9">
        <f t="shared" si="0"/>
        <v>958712652</v>
      </c>
      <c r="F47" s="18">
        <f t="shared" si="1"/>
        <v>0</v>
      </c>
      <c r="G47" s="1">
        <v>1235590000</v>
      </c>
      <c r="H47" s="1">
        <v>276877348</v>
      </c>
      <c r="I47" s="9">
        <f t="shared" si="2"/>
        <v>958712652</v>
      </c>
      <c r="K47" s="16" t="s">
        <v>84</v>
      </c>
    </row>
    <row r="48" spans="2:11" s="11" customFormat="1" x14ac:dyDescent="0.25">
      <c r="B48" s="11" t="s">
        <v>86</v>
      </c>
      <c r="C48" s="6">
        <v>1249790000</v>
      </c>
      <c r="D48" s="6">
        <v>278277348</v>
      </c>
      <c r="E48" s="12">
        <f t="shared" si="0"/>
        <v>971512652</v>
      </c>
      <c r="F48" s="17">
        <f t="shared" si="1"/>
        <v>0</v>
      </c>
      <c r="G48" s="1">
        <v>1249790000</v>
      </c>
      <c r="H48" s="6">
        <v>278277348</v>
      </c>
      <c r="I48" s="12">
        <f t="shared" si="2"/>
        <v>971512652</v>
      </c>
      <c r="K48" s="15"/>
    </row>
    <row r="49" spans="2:11" s="11" customFormat="1" x14ac:dyDescent="0.25">
      <c r="B49" s="11" t="s">
        <v>65</v>
      </c>
      <c r="C49" s="6">
        <v>1294115000</v>
      </c>
      <c r="D49" s="6">
        <v>281527348</v>
      </c>
      <c r="E49" s="12">
        <f t="shared" si="0"/>
        <v>1012587652</v>
      </c>
      <c r="F49" s="17">
        <f t="shared" si="1"/>
        <v>0</v>
      </c>
      <c r="G49" s="1">
        <v>1294115000</v>
      </c>
      <c r="H49" s="1">
        <v>281527348</v>
      </c>
      <c r="I49" s="12">
        <f t="shared" si="2"/>
        <v>1012587652</v>
      </c>
      <c r="K49" s="15"/>
    </row>
    <row r="50" spans="2:11" s="11" customFormat="1" x14ac:dyDescent="0.25">
      <c r="B50" s="11" t="s">
        <v>93</v>
      </c>
      <c r="C50" s="6">
        <v>1340615000</v>
      </c>
      <c r="D50" s="6">
        <v>290697348</v>
      </c>
      <c r="E50" s="12">
        <f t="shared" si="0"/>
        <v>1049917652</v>
      </c>
      <c r="F50" s="17">
        <f t="shared" si="1"/>
        <v>0</v>
      </c>
      <c r="G50" s="6">
        <v>1340615000</v>
      </c>
      <c r="H50" s="1">
        <v>290697348</v>
      </c>
      <c r="I50" s="12">
        <f t="shared" si="2"/>
        <v>1049917652</v>
      </c>
      <c r="K50" s="15"/>
    </row>
    <row r="51" spans="2:11" s="11" customFormat="1" x14ac:dyDescent="0.25">
      <c r="B51" s="11" t="s">
        <v>95</v>
      </c>
      <c r="C51" s="1">
        <v>1340615000</v>
      </c>
      <c r="D51" s="6">
        <v>290697348</v>
      </c>
      <c r="E51" s="12">
        <f t="shared" si="0"/>
        <v>1049917652</v>
      </c>
      <c r="F51" s="17">
        <f t="shared" si="1"/>
        <v>0</v>
      </c>
      <c r="G51" s="6">
        <v>1340615000</v>
      </c>
      <c r="H51" s="1">
        <v>290697348</v>
      </c>
      <c r="I51" s="12">
        <f t="shared" si="2"/>
        <v>1049917652</v>
      </c>
      <c r="K51" s="15"/>
    </row>
    <row r="52" spans="2:11" s="11" customFormat="1" x14ac:dyDescent="0.25">
      <c r="B52" s="11" t="s">
        <v>97</v>
      </c>
      <c r="C52" s="6">
        <v>1340615000</v>
      </c>
      <c r="D52" s="1">
        <v>290697348</v>
      </c>
      <c r="E52" s="12">
        <f t="shared" si="0"/>
        <v>1049917652</v>
      </c>
      <c r="F52" s="17">
        <f t="shared" si="1"/>
        <v>0</v>
      </c>
      <c r="G52" s="6">
        <v>1340615000</v>
      </c>
      <c r="H52" s="6">
        <v>290697348</v>
      </c>
      <c r="I52" s="12">
        <f t="shared" si="2"/>
        <v>1049917652</v>
      </c>
      <c r="K52" s="15"/>
    </row>
    <row r="53" spans="2:11" s="7" customFormat="1" ht="105" x14ac:dyDescent="0.25">
      <c r="B53" s="7" t="s">
        <v>98</v>
      </c>
      <c r="C53" s="8">
        <v>1350815000</v>
      </c>
      <c r="D53" s="8">
        <v>294717348</v>
      </c>
      <c r="E53" s="9">
        <f t="shared" si="0"/>
        <v>1056097652</v>
      </c>
      <c r="F53" s="18">
        <f t="shared" si="1"/>
        <v>-100000</v>
      </c>
      <c r="G53" s="10">
        <v>1350815000</v>
      </c>
      <c r="H53" s="10">
        <v>294617348</v>
      </c>
      <c r="I53" s="9">
        <f t="shared" si="2"/>
        <v>1056197652</v>
      </c>
      <c r="K53" s="16" t="s">
        <v>99</v>
      </c>
    </row>
    <row r="54" spans="2:11" s="7" customFormat="1" ht="30" x14ac:dyDescent="0.25">
      <c r="B54" s="7" t="s">
        <v>98</v>
      </c>
      <c r="C54" s="1">
        <v>1350815000</v>
      </c>
      <c r="D54" s="1">
        <v>294617348</v>
      </c>
      <c r="E54" s="9">
        <f t="shared" si="0"/>
        <v>1056197652</v>
      </c>
      <c r="F54" s="18">
        <f t="shared" si="1"/>
        <v>0</v>
      </c>
      <c r="G54" s="1">
        <v>1350815000</v>
      </c>
      <c r="H54" s="1">
        <v>294617348</v>
      </c>
      <c r="I54" s="9">
        <f t="shared" si="2"/>
        <v>1056197652</v>
      </c>
      <c r="K54" s="16" t="s">
        <v>84</v>
      </c>
    </row>
    <row r="55" spans="2:11" s="11" customFormat="1" x14ac:dyDescent="0.25">
      <c r="B55" s="11" t="s">
        <v>96</v>
      </c>
      <c r="C55" s="1">
        <v>1378515000</v>
      </c>
      <c r="D55" s="6">
        <v>299257348</v>
      </c>
      <c r="E55" s="12">
        <f t="shared" si="0"/>
        <v>1079257652</v>
      </c>
      <c r="F55" s="17">
        <f t="shared" si="1"/>
        <v>0</v>
      </c>
      <c r="G55" s="6">
        <v>1378515000</v>
      </c>
      <c r="H55" s="1">
        <v>299257348</v>
      </c>
      <c r="I55" s="12">
        <f t="shared" si="2"/>
        <v>1079257652</v>
      </c>
      <c r="K55" s="15"/>
    </row>
    <row r="56" spans="2:11" s="11" customFormat="1" x14ac:dyDescent="0.25">
      <c r="B56" s="11" t="s">
        <v>102</v>
      </c>
      <c r="C56" s="1">
        <v>1383515000</v>
      </c>
      <c r="D56" s="6">
        <v>303629848</v>
      </c>
      <c r="E56" s="12">
        <f t="shared" si="0"/>
        <v>1079885152</v>
      </c>
      <c r="F56" s="17">
        <f t="shared" si="1"/>
        <v>0</v>
      </c>
      <c r="G56" s="6">
        <v>1383515000</v>
      </c>
      <c r="H56" s="1">
        <v>303629848</v>
      </c>
      <c r="I56" s="12">
        <f t="shared" si="2"/>
        <v>1079885152</v>
      </c>
      <c r="K56" s="15"/>
    </row>
    <row r="57" spans="2:11" s="11" customFormat="1" x14ac:dyDescent="0.25">
      <c r="B57" s="11" t="s">
        <v>103</v>
      </c>
      <c r="C57" s="6">
        <v>1383515000</v>
      </c>
      <c r="D57" s="1">
        <v>303629848</v>
      </c>
      <c r="E57" s="12">
        <f t="shared" si="0"/>
        <v>1079885152</v>
      </c>
      <c r="F57" s="17">
        <f t="shared" si="1"/>
        <v>0</v>
      </c>
      <c r="G57" s="1">
        <v>1383515000</v>
      </c>
      <c r="H57" s="1">
        <v>303629848</v>
      </c>
      <c r="I57" s="12">
        <f t="shared" si="2"/>
        <v>1079885152</v>
      </c>
      <c r="K57" s="15"/>
    </row>
    <row r="58" spans="2:11" s="7" customFormat="1" ht="105" x14ac:dyDescent="0.25">
      <c r="B58" s="7" t="s">
        <v>104</v>
      </c>
      <c r="C58" s="8">
        <v>1396015000</v>
      </c>
      <c r="D58" s="10">
        <v>307039848</v>
      </c>
      <c r="E58" s="9">
        <f t="shared" si="0"/>
        <v>1088975152</v>
      </c>
      <c r="F58" s="18">
        <f t="shared" si="1"/>
        <v>-200000</v>
      </c>
      <c r="G58" s="8">
        <v>1396015000</v>
      </c>
      <c r="H58" s="10">
        <v>306839848</v>
      </c>
      <c r="I58" s="9">
        <f t="shared" si="2"/>
        <v>1089175152</v>
      </c>
      <c r="K58" s="16" t="s">
        <v>105</v>
      </c>
    </row>
    <row r="59" spans="2:11" s="7" customFormat="1" ht="30" x14ac:dyDescent="0.25">
      <c r="B59" s="7" t="s">
        <v>104</v>
      </c>
      <c r="C59" s="6">
        <v>1396015000</v>
      </c>
      <c r="D59" s="1">
        <v>306839848</v>
      </c>
      <c r="E59" s="9">
        <f t="shared" si="0"/>
        <v>1089175152</v>
      </c>
      <c r="F59" s="18">
        <f t="shared" si="1"/>
        <v>0</v>
      </c>
      <c r="G59" s="6">
        <v>1396015000</v>
      </c>
      <c r="H59" s="6">
        <v>306839848</v>
      </c>
      <c r="I59" s="9">
        <f t="shared" si="2"/>
        <v>1089175152</v>
      </c>
      <c r="K59" s="16" t="s">
        <v>84</v>
      </c>
    </row>
    <row r="60" spans="2:11" s="11" customFormat="1" x14ac:dyDescent="0.25">
      <c r="B60" s="11" t="s">
        <v>94</v>
      </c>
      <c r="C60" s="6">
        <v>1408515000</v>
      </c>
      <c r="D60" s="6">
        <v>307799848</v>
      </c>
      <c r="E60" s="12">
        <f t="shared" si="0"/>
        <v>1100715152</v>
      </c>
      <c r="F60" s="17">
        <f t="shared" si="1"/>
        <v>0</v>
      </c>
      <c r="G60" s="1">
        <v>1408515000</v>
      </c>
      <c r="H60" s="6">
        <v>307799848</v>
      </c>
      <c r="I60" s="12">
        <f t="shared" si="2"/>
        <v>1100715152</v>
      </c>
      <c r="K60" s="15"/>
    </row>
    <row r="61" spans="2:11" s="11" customFormat="1" x14ac:dyDescent="0.25">
      <c r="B61" s="11" t="s">
        <v>108</v>
      </c>
      <c r="C61" s="6">
        <v>1505125000</v>
      </c>
      <c r="D61" s="6">
        <v>322844848</v>
      </c>
      <c r="E61" s="12">
        <f t="shared" si="0"/>
        <v>1182280152</v>
      </c>
      <c r="F61" s="17">
        <f t="shared" si="1"/>
        <v>0</v>
      </c>
      <c r="G61" s="6">
        <v>1505125000</v>
      </c>
      <c r="H61" s="1">
        <v>322844848</v>
      </c>
      <c r="I61" s="12">
        <f t="shared" si="2"/>
        <v>1182280152</v>
      </c>
      <c r="K61" s="15"/>
    </row>
    <row r="62" spans="2:11" s="11" customFormat="1" x14ac:dyDescent="0.25">
      <c r="B62" s="11" t="s">
        <v>109</v>
      </c>
      <c r="C62" s="6">
        <v>1523625000</v>
      </c>
      <c r="D62" s="6">
        <v>326109848</v>
      </c>
      <c r="E62" s="12">
        <f t="shared" si="0"/>
        <v>1197515152</v>
      </c>
      <c r="F62" s="17">
        <f t="shared" si="1"/>
        <v>0</v>
      </c>
      <c r="G62" s="6">
        <v>1523625000</v>
      </c>
      <c r="H62" s="6">
        <v>326109848</v>
      </c>
      <c r="I62" s="12">
        <f t="shared" si="2"/>
        <v>1197515152</v>
      </c>
      <c r="K62" s="15"/>
    </row>
    <row r="63" spans="2:11" s="11" customFormat="1" x14ac:dyDescent="0.25">
      <c r="B63" s="11" t="s">
        <v>110</v>
      </c>
      <c r="C63" s="6">
        <v>1566225000</v>
      </c>
      <c r="D63" s="1">
        <v>334559848</v>
      </c>
      <c r="E63" s="12">
        <f t="shared" si="0"/>
        <v>1231665152</v>
      </c>
      <c r="F63" s="17">
        <f t="shared" si="1"/>
        <v>0</v>
      </c>
      <c r="G63" s="1">
        <v>1566225000</v>
      </c>
      <c r="H63" s="1">
        <v>334559848</v>
      </c>
      <c r="I63" s="12">
        <f t="shared" si="2"/>
        <v>1231665152</v>
      </c>
      <c r="K63" s="15"/>
    </row>
    <row r="64" spans="2:11" s="11" customFormat="1" x14ac:dyDescent="0.25">
      <c r="B64" s="11" t="s">
        <v>112</v>
      </c>
      <c r="C64" s="6">
        <v>1566225000</v>
      </c>
      <c r="D64" s="6">
        <v>334559848</v>
      </c>
      <c r="E64" s="12">
        <f t="shared" si="0"/>
        <v>1231665152</v>
      </c>
      <c r="F64" s="17">
        <f t="shared" si="1"/>
        <v>0</v>
      </c>
      <c r="G64" s="6">
        <v>1566225000</v>
      </c>
      <c r="H64" s="1">
        <v>334559848</v>
      </c>
      <c r="I64" s="12">
        <f t="shared" si="2"/>
        <v>1231665152</v>
      </c>
      <c r="K64" s="15"/>
    </row>
    <row r="65" spans="2:12" s="11" customFormat="1" x14ac:dyDescent="0.25">
      <c r="B65" s="11" t="s">
        <v>113</v>
      </c>
      <c r="C65" s="6">
        <v>1566225000</v>
      </c>
      <c r="D65" s="6">
        <v>334559848</v>
      </c>
      <c r="E65" s="12">
        <f t="shared" si="0"/>
        <v>1231665152</v>
      </c>
      <c r="F65" s="17">
        <f t="shared" si="1"/>
        <v>0</v>
      </c>
      <c r="G65" s="1">
        <v>1566225000</v>
      </c>
      <c r="H65" s="6">
        <v>334559848</v>
      </c>
      <c r="I65" s="12">
        <f t="shared" si="2"/>
        <v>1231665152</v>
      </c>
      <c r="K65" s="15"/>
    </row>
    <row r="66" spans="2:12" s="11" customFormat="1" x14ac:dyDescent="0.25">
      <c r="B66" s="11" t="s">
        <v>114</v>
      </c>
      <c r="C66" s="6">
        <v>1572725000</v>
      </c>
      <c r="D66" s="1">
        <v>336949848</v>
      </c>
      <c r="E66" s="12">
        <f t="shared" si="0"/>
        <v>1235775152</v>
      </c>
      <c r="F66" s="17">
        <f t="shared" si="1"/>
        <v>0</v>
      </c>
      <c r="G66" s="6">
        <v>1572725000</v>
      </c>
      <c r="H66" s="1">
        <v>336949848</v>
      </c>
      <c r="I66" s="12">
        <f t="shared" si="2"/>
        <v>1235775152</v>
      </c>
      <c r="K66" s="15"/>
    </row>
    <row r="67" spans="2:12" s="11" customFormat="1" x14ac:dyDescent="0.25">
      <c r="B67" s="11" t="s">
        <v>115</v>
      </c>
      <c r="C67" s="1">
        <v>1576725000</v>
      </c>
      <c r="D67" s="6">
        <v>337934848</v>
      </c>
      <c r="E67" s="12">
        <f t="shared" si="0"/>
        <v>1238790152</v>
      </c>
      <c r="F67" s="17">
        <f t="shared" si="1"/>
        <v>0</v>
      </c>
      <c r="G67" s="6">
        <v>1576725000</v>
      </c>
      <c r="H67" s="6">
        <v>337934848</v>
      </c>
      <c r="I67" s="12">
        <f t="shared" si="2"/>
        <v>1238790152</v>
      </c>
      <c r="K67" s="15"/>
    </row>
    <row r="68" spans="2:12" s="7" customFormat="1" ht="105" x14ac:dyDescent="0.25">
      <c r="B68" s="7" t="s">
        <v>111</v>
      </c>
      <c r="C68" s="8">
        <v>1597225000</v>
      </c>
      <c r="D68" s="8">
        <v>339804848</v>
      </c>
      <c r="E68" s="9">
        <f t="shared" si="0"/>
        <v>1257420152</v>
      </c>
      <c r="F68" s="18">
        <f t="shared" si="1"/>
        <v>-350000</v>
      </c>
      <c r="G68" s="8">
        <v>1597225000</v>
      </c>
      <c r="H68" s="8">
        <v>339454848</v>
      </c>
      <c r="I68" s="9">
        <f t="shared" si="2"/>
        <v>1257770152</v>
      </c>
      <c r="K68" s="16" t="s">
        <v>116</v>
      </c>
      <c r="L68" s="6">
        <v>27377</v>
      </c>
    </row>
    <row r="69" spans="2:12" s="7" customFormat="1" ht="30" x14ac:dyDescent="0.25">
      <c r="B69" s="7" t="s">
        <v>111</v>
      </c>
      <c r="C69" s="8">
        <v>1576725000</v>
      </c>
      <c r="D69" s="8">
        <v>337934848</v>
      </c>
      <c r="E69" s="9">
        <f t="shared" si="0"/>
        <v>1238790152</v>
      </c>
      <c r="F69" s="18">
        <f t="shared" si="1"/>
        <v>0</v>
      </c>
      <c r="G69" s="8">
        <v>1576725000</v>
      </c>
      <c r="H69" s="8">
        <v>337934848</v>
      </c>
      <c r="I69" s="9">
        <f t="shared" si="2"/>
        <v>1238790152</v>
      </c>
      <c r="K69" s="16" t="s">
        <v>84</v>
      </c>
      <c r="L69" s="8"/>
    </row>
    <row r="70" spans="2:12" s="11" customFormat="1" x14ac:dyDescent="0.25">
      <c r="B70" s="11" t="s">
        <v>120</v>
      </c>
      <c r="C70" s="1">
        <v>1606225000</v>
      </c>
      <c r="D70" s="6">
        <v>340054848</v>
      </c>
      <c r="E70" s="12">
        <f t="shared" si="0"/>
        <v>1266170152</v>
      </c>
      <c r="F70" s="17">
        <f t="shared" si="1"/>
        <v>0</v>
      </c>
      <c r="G70" s="6">
        <v>1606225000</v>
      </c>
      <c r="H70" s="1">
        <v>340054848</v>
      </c>
      <c r="I70" s="12">
        <f t="shared" si="2"/>
        <v>1266170152</v>
      </c>
      <c r="K70" s="15"/>
      <c r="L70" s="6"/>
    </row>
    <row r="71" spans="2:12" s="7" customFormat="1" ht="105" x14ac:dyDescent="0.25">
      <c r="B71" s="7" t="s">
        <v>122</v>
      </c>
      <c r="C71" s="8">
        <v>1623725000</v>
      </c>
      <c r="D71" s="8">
        <v>343887348</v>
      </c>
      <c r="E71" s="9">
        <f t="shared" si="0"/>
        <v>1279837652</v>
      </c>
      <c r="F71" s="18">
        <f t="shared" si="1"/>
        <v>-350000</v>
      </c>
      <c r="G71" s="8">
        <v>1623725000</v>
      </c>
      <c r="H71" s="8">
        <v>343537348</v>
      </c>
      <c r="I71" s="9">
        <f t="shared" si="2"/>
        <v>1280187652</v>
      </c>
      <c r="K71" s="16" t="s">
        <v>123</v>
      </c>
      <c r="L71" s="8">
        <v>27367</v>
      </c>
    </row>
    <row r="72" spans="2:12" s="7" customFormat="1" ht="30" x14ac:dyDescent="0.25">
      <c r="B72" s="7" t="s">
        <v>122</v>
      </c>
      <c r="C72" s="10">
        <v>1623725000</v>
      </c>
      <c r="D72" s="8">
        <v>343537348</v>
      </c>
      <c r="E72" s="9">
        <f t="shared" si="0"/>
        <v>1280187652</v>
      </c>
      <c r="F72" s="18">
        <f t="shared" si="1"/>
        <v>0</v>
      </c>
      <c r="G72" s="8">
        <v>1623725000</v>
      </c>
      <c r="H72" s="10">
        <v>343537348</v>
      </c>
      <c r="I72" s="9">
        <f t="shared" si="2"/>
        <v>1280187652</v>
      </c>
      <c r="K72" s="16" t="s">
        <v>84</v>
      </c>
      <c r="L72" s="8"/>
    </row>
    <row r="73" spans="2:12" s="11" customFormat="1" x14ac:dyDescent="0.25">
      <c r="B73" s="11" t="s">
        <v>121</v>
      </c>
      <c r="C73" s="1">
        <v>1623725000</v>
      </c>
      <c r="D73" s="1">
        <v>343537348</v>
      </c>
      <c r="E73" s="12">
        <f t="shared" si="0"/>
        <v>1280187652</v>
      </c>
      <c r="F73" s="17">
        <f t="shared" si="1"/>
        <v>0</v>
      </c>
      <c r="G73" s="1">
        <v>1623725000</v>
      </c>
      <c r="H73" s="1">
        <v>343537348</v>
      </c>
      <c r="I73" s="12">
        <f t="shared" si="2"/>
        <v>1280187652</v>
      </c>
      <c r="K73" s="15"/>
      <c r="L73" s="6"/>
    </row>
    <row r="74" spans="2:12" s="11" customFormat="1" x14ac:dyDescent="0.25">
      <c r="B74" s="11" t="s">
        <v>119</v>
      </c>
      <c r="C74" s="6">
        <v>1623725000</v>
      </c>
      <c r="D74" s="6">
        <v>343537348</v>
      </c>
      <c r="E74" s="12">
        <f t="shared" si="0"/>
        <v>1280187652</v>
      </c>
      <c r="F74" s="17">
        <f t="shared" si="1"/>
        <v>0</v>
      </c>
      <c r="G74" s="6">
        <v>1623725000</v>
      </c>
      <c r="H74" s="6">
        <v>343537348</v>
      </c>
      <c r="I74" s="12">
        <f t="shared" si="2"/>
        <v>1280187652</v>
      </c>
      <c r="K74" s="15"/>
      <c r="L74" s="6"/>
    </row>
    <row r="75" spans="2:12" s="11" customFormat="1" x14ac:dyDescent="0.25">
      <c r="B75" s="11" t="s">
        <v>118</v>
      </c>
      <c r="C75" s="1">
        <v>1634725000</v>
      </c>
      <c r="D75" s="1">
        <v>347457348</v>
      </c>
      <c r="E75" s="12">
        <f t="shared" si="0"/>
        <v>1287267652</v>
      </c>
      <c r="F75" s="17">
        <f t="shared" si="1"/>
        <v>0</v>
      </c>
      <c r="G75" s="6">
        <v>1634725000</v>
      </c>
      <c r="H75" s="6">
        <v>347457348</v>
      </c>
      <c r="I75" s="12">
        <f t="shared" si="2"/>
        <v>1287267652</v>
      </c>
      <c r="K75" s="15"/>
      <c r="L75" s="6"/>
    </row>
    <row r="76" spans="2:12" s="11" customFormat="1" x14ac:dyDescent="0.25">
      <c r="B76" s="11" t="s">
        <v>107</v>
      </c>
      <c r="C76" s="6">
        <v>1641175000</v>
      </c>
      <c r="D76" s="6">
        <v>350147348</v>
      </c>
      <c r="E76" s="12">
        <f t="shared" si="0"/>
        <v>1291027652</v>
      </c>
      <c r="F76" s="17">
        <f t="shared" si="1"/>
        <v>0</v>
      </c>
      <c r="G76" s="6">
        <v>1641175000</v>
      </c>
      <c r="H76" s="1">
        <v>350147348</v>
      </c>
      <c r="I76" s="12">
        <f t="shared" si="2"/>
        <v>1291027652</v>
      </c>
      <c r="K76" s="15"/>
    </row>
    <row r="77" spans="2:12" s="11" customFormat="1" x14ac:dyDescent="0.25">
      <c r="C77" s="6"/>
      <c r="D77" s="1"/>
      <c r="E77" s="12">
        <f t="shared" si="0"/>
        <v>0</v>
      </c>
      <c r="F77" s="17">
        <f t="shared" si="1"/>
        <v>0</v>
      </c>
      <c r="G77" s="1"/>
      <c r="H77" s="6"/>
      <c r="I77" s="12">
        <f t="shared" si="2"/>
        <v>0</v>
      </c>
      <c r="K77" s="15"/>
    </row>
    <row r="78" spans="2:12" s="11" customFormat="1" x14ac:dyDescent="0.25">
      <c r="C78" s="6"/>
      <c r="D78" s="6"/>
      <c r="E78" s="12">
        <f t="shared" si="0"/>
        <v>0</v>
      </c>
      <c r="F78" s="17">
        <f t="shared" si="1"/>
        <v>0</v>
      </c>
      <c r="G78" s="6"/>
      <c r="H78" s="6"/>
      <c r="I78" s="12">
        <f t="shared" si="2"/>
        <v>0</v>
      </c>
      <c r="K78" s="15"/>
    </row>
    <row r="79" spans="2:12" s="11" customFormat="1" x14ac:dyDescent="0.25">
      <c r="C79" s="6"/>
      <c r="D79" s="6"/>
      <c r="E79" s="12">
        <f t="shared" si="0"/>
        <v>0</v>
      </c>
      <c r="F79" s="17">
        <f t="shared" si="1"/>
        <v>0</v>
      </c>
      <c r="G79" s="6"/>
      <c r="H79" s="1"/>
      <c r="I79" s="12">
        <f t="shared" si="2"/>
        <v>0</v>
      </c>
      <c r="K79" s="15"/>
    </row>
    <row r="80" spans="2:12" s="11" customFormat="1" x14ac:dyDescent="0.25">
      <c r="C80" s="6"/>
      <c r="D80" s="6"/>
      <c r="E80" s="12">
        <f t="shared" si="0"/>
        <v>0</v>
      </c>
      <c r="F80" s="17">
        <f t="shared" si="1"/>
        <v>0</v>
      </c>
      <c r="G80" s="1"/>
      <c r="H80" s="1"/>
      <c r="I80" s="12">
        <f t="shared" si="2"/>
        <v>0</v>
      </c>
      <c r="K80" s="15"/>
    </row>
    <row r="81" spans="3:11" s="11" customFormat="1" x14ac:dyDescent="0.25">
      <c r="C81" s="6" t="s">
        <v>54</v>
      </c>
      <c r="D81" s="6"/>
      <c r="E81" s="12" t="e">
        <f t="shared" si="0"/>
        <v>#VALUE!</v>
      </c>
      <c r="F81" s="17" t="e">
        <f t="shared" si="1"/>
        <v>#VALUE!</v>
      </c>
      <c r="G81" s="6"/>
      <c r="H81" s="1"/>
      <c r="I81" s="12">
        <f t="shared" si="2"/>
        <v>0</v>
      </c>
      <c r="K81" s="15"/>
    </row>
    <row r="82" spans="3:11" s="11" customFormat="1" x14ac:dyDescent="0.25">
      <c r="C82" s="1"/>
      <c r="D82" s="6"/>
      <c r="E82" s="12">
        <f t="shared" si="0"/>
        <v>0</v>
      </c>
      <c r="F82" s="17">
        <f t="shared" si="1"/>
        <v>0</v>
      </c>
      <c r="G82" s="6"/>
      <c r="H82" s="6"/>
      <c r="I82" s="12">
        <f t="shared" si="2"/>
        <v>0</v>
      </c>
      <c r="K82" s="15"/>
    </row>
    <row r="83" spans="3:11" x14ac:dyDescent="0.25">
      <c r="E83" s="3">
        <f>C83-D83</f>
        <v>0</v>
      </c>
      <c r="F83" s="19">
        <f>E83-I83</f>
        <v>0</v>
      </c>
      <c r="I83" s="3">
        <f>G83-H83</f>
        <v>0</v>
      </c>
    </row>
    <row r="84" spans="3:11" x14ac:dyDescent="0.25">
      <c r="C84" s="1"/>
      <c r="D84" s="6"/>
      <c r="E84" s="3">
        <f>C84-D84</f>
        <v>0</v>
      </c>
      <c r="F84" s="19">
        <f t="shared" ref="F84:F86" si="5">E84-I84</f>
        <v>0</v>
      </c>
      <c r="G84" s="6"/>
      <c r="H84" s="6"/>
      <c r="I84" s="3">
        <f t="shared" ref="I84:I86" si="6">G84-H84</f>
        <v>0</v>
      </c>
    </row>
    <row r="85" spans="3:11" x14ac:dyDescent="0.25">
      <c r="C85" s="2"/>
      <c r="D85" s="4"/>
      <c r="E85" s="3">
        <f>C85-D85</f>
        <v>0</v>
      </c>
      <c r="F85" s="19">
        <f>E85-I85</f>
        <v>0</v>
      </c>
      <c r="G85" s="4"/>
      <c r="H85" s="2"/>
      <c r="I85" s="3">
        <f>G85-H85</f>
        <v>0</v>
      </c>
    </row>
    <row r="86" spans="3:11" x14ac:dyDescent="0.25">
      <c r="C86" s="6"/>
      <c r="D86" s="1"/>
      <c r="E86" s="3">
        <f t="shared" ref="E86" si="7">C86-D86</f>
        <v>0</v>
      </c>
      <c r="F86" s="19">
        <f t="shared" si="5"/>
        <v>0</v>
      </c>
      <c r="G86" s="6"/>
      <c r="H86" s="6"/>
      <c r="I86" s="3">
        <f t="shared" si="6"/>
        <v>0</v>
      </c>
    </row>
  </sheetData>
  <mergeCells count="2">
    <mergeCell ref="C2:E2"/>
    <mergeCell ref="G2:I2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topLeftCell="A16" workbookViewId="0">
      <selection activeCell="C8" sqref="C8"/>
    </sheetView>
  </sheetViews>
  <sheetFormatPr defaultRowHeight="15" x14ac:dyDescent="0.25"/>
  <cols>
    <col min="2" max="2" width="24.85546875" style="26" customWidth="1"/>
    <col min="3" max="3" width="21.85546875" style="27" customWidth="1"/>
    <col min="4" max="4" width="72.85546875" style="28" customWidth="1"/>
  </cols>
  <sheetData>
    <row r="2" spans="1:5" x14ac:dyDescent="0.25">
      <c r="B2" s="22" t="s">
        <v>30</v>
      </c>
      <c r="C2" s="23" t="s">
        <v>31</v>
      </c>
      <c r="D2" s="24" t="s">
        <v>34</v>
      </c>
    </row>
    <row r="3" spans="1:5" x14ac:dyDescent="0.25">
      <c r="B3" s="25" t="s">
        <v>27</v>
      </c>
      <c r="C3" s="36" t="s">
        <v>28</v>
      </c>
      <c r="D3" s="33" t="s">
        <v>33</v>
      </c>
    </row>
    <row r="4" spans="1:5" x14ac:dyDescent="0.25">
      <c r="B4" s="26" t="s">
        <v>29</v>
      </c>
      <c r="C4" s="37">
        <v>1683</v>
      </c>
      <c r="D4" s="33"/>
    </row>
    <row r="5" spans="1:5" x14ac:dyDescent="0.25">
      <c r="B5" s="26" t="s">
        <v>41</v>
      </c>
      <c r="C5" s="37" t="s">
        <v>28</v>
      </c>
      <c r="D5" s="33" t="s">
        <v>43</v>
      </c>
    </row>
    <row r="6" spans="1:5" x14ac:dyDescent="0.25">
      <c r="B6" s="26" t="s">
        <v>42</v>
      </c>
      <c r="C6" s="37">
        <v>23</v>
      </c>
      <c r="D6" s="33"/>
    </row>
    <row r="7" spans="1:5" ht="60" x14ac:dyDescent="0.25">
      <c r="B7" s="25" t="s">
        <v>55</v>
      </c>
      <c r="C7" s="38" t="s">
        <v>28</v>
      </c>
      <c r="D7" s="34" t="s">
        <v>57</v>
      </c>
    </row>
    <row r="8" spans="1:5" ht="45" x14ac:dyDescent="0.25">
      <c r="B8" s="26" t="s">
        <v>56</v>
      </c>
      <c r="C8" s="37">
        <v>31</v>
      </c>
      <c r="D8" s="35"/>
    </row>
    <row r="9" spans="1:5" ht="30" x14ac:dyDescent="0.25">
      <c r="B9" s="25" t="s">
        <v>62</v>
      </c>
      <c r="C9" s="38">
        <v>86</v>
      </c>
      <c r="D9" s="29" t="s">
        <v>71</v>
      </c>
    </row>
    <row r="10" spans="1:5" ht="45" x14ac:dyDescent="0.25">
      <c r="B10" s="26" t="s">
        <v>72</v>
      </c>
      <c r="C10" s="37" t="s">
        <v>28</v>
      </c>
      <c r="D10" s="34" t="s">
        <v>74</v>
      </c>
      <c r="E10" t="s">
        <v>54</v>
      </c>
    </row>
    <row r="11" spans="1:5" ht="45" x14ac:dyDescent="0.25">
      <c r="B11" s="26" t="s">
        <v>73</v>
      </c>
      <c r="C11" s="37">
        <v>24</v>
      </c>
      <c r="D11" s="35"/>
    </row>
    <row r="12" spans="1:5" ht="30" x14ac:dyDescent="0.25">
      <c r="B12" s="25" t="s">
        <v>79</v>
      </c>
      <c r="C12" s="38">
        <v>5404</v>
      </c>
      <c r="D12" s="30" t="s">
        <v>80</v>
      </c>
    </row>
    <row r="13" spans="1:5" ht="30" x14ac:dyDescent="0.25">
      <c r="B13" s="25" t="s">
        <v>82</v>
      </c>
      <c r="C13" s="38">
        <v>7698</v>
      </c>
      <c r="D13" s="30" t="s">
        <v>83</v>
      </c>
      <c r="E13" t="s">
        <v>54</v>
      </c>
    </row>
    <row r="14" spans="1:5" ht="60" x14ac:dyDescent="0.25">
      <c r="B14" s="26" t="s">
        <v>90</v>
      </c>
      <c r="C14" s="37">
        <v>4829</v>
      </c>
      <c r="D14" s="30" t="s">
        <v>91</v>
      </c>
    </row>
    <row r="15" spans="1:5" ht="60" x14ac:dyDescent="0.25">
      <c r="A15" t="s">
        <v>54</v>
      </c>
      <c r="B15" s="26" t="s">
        <v>100</v>
      </c>
      <c r="C15" s="37">
        <v>7101</v>
      </c>
      <c r="D15" s="30" t="s">
        <v>101</v>
      </c>
    </row>
    <row r="16" spans="1:5" ht="60" x14ac:dyDescent="0.25">
      <c r="A16" t="s">
        <v>54</v>
      </c>
      <c r="B16" s="26" t="s">
        <v>106</v>
      </c>
      <c r="C16" s="37">
        <v>7112</v>
      </c>
      <c r="D16" s="31" t="s">
        <v>125</v>
      </c>
      <c r="E16" t="s">
        <v>54</v>
      </c>
    </row>
    <row r="17" spans="1:4" ht="60" x14ac:dyDescent="0.25">
      <c r="B17" s="26" t="s">
        <v>124</v>
      </c>
      <c r="C17" s="37">
        <v>7107</v>
      </c>
      <c r="D17" s="31" t="s">
        <v>117</v>
      </c>
    </row>
    <row r="18" spans="1:4" ht="60" x14ac:dyDescent="0.25">
      <c r="A18" t="s">
        <v>54</v>
      </c>
      <c r="B18" s="26" t="s">
        <v>126</v>
      </c>
      <c r="C18" s="37">
        <v>7105</v>
      </c>
      <c r="D18" s="31" t="s">
        <v>127</v>
      </c>
    </row>
  </sheetData>
  <mergeCells count="4">
    <mergeCell ref="D3:D4"/>
    <mergeCell ref="D5:D6"/>
    <mergeCell ref="D7:D8"/>
    <mergeCell ref="D10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</vt:lpstr>
      <vt:lpstr>Selisih_TA-DA</vt:lpstr>
      <vt:lpstr>Rincian Kesalahan TA dan 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Yunan</dc:creator>
  <cp:lastModifiedBy>Yunan</cp:lastModifiedBy>
  <dcterms:created xsi:type="dcterms:W3CDTF">2019-04-05T18:10:58Z</dcterms:created>
  <dcterms:modified xsi:type="dcterms:W3CDTF">2019-04-09T10:53:35Z</dcterms:modified>
</cp:coreProperties>
</file>