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240" windowWidth="25360" windowHeight="13340"/>
  </bookViews>
  <sheets>
    <sheet name="工资发放表" sheetId="1" r:id="rId1"/>
    <sheet name="工资分配表" sheetId="4" r:id="rId2"/>
    <sheet name="示例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2" l="1"/>
  <c r="G20" i="2"/>
  <c r="G21" i="2"/>
  <c r="I6" i="2"/>
  <c r="G23" i="2"/>
  <c r="G24" i="2"/>
  <c r="I7" i="2"/>
  <c r="G26" i="2"/>
  <c r="G27" i="2"/>
  <c r="I8" i="2"/>
  <c r="G28" i="2"/>
  <c r="G29" i="2"/>
  <c r="I9" i="2"/>
  <c r="G31" i="2"/>
  <c r="G32" i="2"/>
  <c r="G33" i="2"/>
  <c r="I10" i="2"/>
  <c r="H33" i="2"/>
  <c r="F31" i="2"/>
  <c r="F30" i="2"/>
  <c r="F28" i="2"/>
  <c r="F26" i="2"/>
  <c r="F25" i="2"/>
  <c r="F27" i="2"/>
  <c r="F23" i="2"/>
  <c r="F22" i="2"/>
  <c r="F29" i="2"/>
  <c r="F20" i="2"/>
  <c r="F19" i="2"/>
  <c r="F18" i="2"/>
  <c r="F32" i="2"/>
  <c r="F24" i="2"/>
  <c r="F21" i="2"/>
  <c r="J10" i="2"/>
  <c r="K10" i="2"/>
  <c r="L10" i="2"/>
  <c r="L5" i="2"/>
  <c r="M5" i="2"/>
  <c r="L6" i="2"/>
  <c r="M6" i="2"/>
  <c r="L7" i="2"/>
  <c r="M7" i="2"/>
  <c r="L8" i="2"/>
  <c r="M8" i="2"/>
  <c r="L9" i="2"/>
  <c r="M9" i="2"/>
  <c r="M10" i="2"/>
  <c r="N10" i="2"/>
  <c r="H10" i="2"/>
  <c r="G10" i="2"/>
  <c r="F10" i="2"/>
  <c r="E10" i="2"/>
  <c r="D10" i="2"/>
  <c r="N9" i="2"/>
  <c r="N8" i="2"/>
  <c r="N7" i="2"/>
  <c r="N6" i="2"/>
  <c r="N5" i="2"/>
  <c r="G7" i="4"/>
  <c r="F10" i="4"/>
  <c r="K15" i="1"/>
  <c r="J7" i="1"/>
  <c r="M7" i="1"/>
  <c r="N7" i="1"/>
  <c r="J5" i="1"/>
  <c r="M5" i="1"/>
  <c r="N5" i="1"/>
  <c r="J6" i="1"/>
  <c r="M6" i="1"/>
  <c r="N6" i="1"/>
  <c r="J8" i="1"/>
  <c r="M8" i="1"/>
  <c r="N8" i="1"/>
  <c r="J9" i="1"/>
  <c r="M9" i="1"/>
  <c r="N9" i="1"/>
  <c r="J10" i="1"/>
  <c r="M10" i="1"/>
  <c r="N10" i="1"/>
  <c r="J11" i="1"/>
  <c r="M11" i="1"/>
  <c r="N11" i="1"/>
  <c r="J12" i="1"/>
  <c r="M12" i="1"/>
  <c r="N12" i="1"/>
  <c r="J13" i="1"/>
  <c r="M13" i="1"/>
  <c r="N13" i="1"/>
  <c r="J14" i="1"/>
  <c r="M14" i="1"/>
  <c r="N14" i="1"/>
  <c r="N15" i="1"/>
  <c r="J15" i="1"/>
  <c r="L15" i="1"/>
  <c r="M15" i="1"/>
  <c r="O6" i="1"/>
  <c r="O7" i="1"/>
  <c r="O8" i="1"/>
  <c r="O9" i="1"/>
  <c r="O10" i="1"/>
  <c r="O11" i="1"/>
  <c r="O12" i="1"/>
  <c r="O13" i="1"/>
  <c r="O14" i="1"/>
  <c r="O5" i="1"/>
  <c r="O15" i="1"/>
  <c r="F15" i="1"/>
  <c r="G15" i="1"/>
  <c r="H15" i="1"/>
  <c r="I15" i="1"/>
  <c r="G15" i="4"/>
  <c r="F15" i="4"/>
  <c r="G12" i="4"/>
  <c r="F12" i="4"/>
  <c r="G10" i="4"/>
  <c r="F7" i="4"/>
  <c r="E15" i="1"/>
  <c r="D15" i="1"/>
</calcChain>
</file>

<file path=xl/sharedStrings.xml><?xml version="1.0" encoding="utf-8"?>
<sst xmlns="http://schemas.openxmlformats.org/spreadsheetml/2006/main" count="147" uniqueCount="87">
  <si>
    <t>姓名</t>
  </si>
  <si>
    <t>合计</t>
    <phoneticPr fontId="3" type="noConversion"/>
  </si>
  <si>
    <t>序号</t>
    <phoneticPr fontId="1" type="noConversion"/>
  </si>
  <si>
    <t>基本工资</t>
    <phoneticPr fontId="3" type="noConversion"/>
  </si>
  <si>
    <t xml:space="preserve">    </t>
    <phoneticPr fontId="1" type="noConversion"/>
  </si>
  <si>
    <t>项目明细</t>
    <phoneticPr fontId="3" type="noConversion"/>
  </si>
  <si>
    <t>承担比例</t>
  </si>
  <si>
    <t>承担金额</t>
  </si>
  <si>
    <t>项目助理</t>
    <phoneticPr fontId="1" type="noConversion"/>
  </si>
  <si>
    <t>垃圾分类项目</t>
    <phoneticPr fontId="1" type="noConversion"/>
  </si>
  <si>
    <t>小计</t>
    <phoneticPr fontId="3" type="noConversion"/>
  </si>
  <si>
    <t>项目人员</t>
    <phoneticPr fontId="1" type="noConversion"/>
  </si>
  <si>
    <t>运营成本</t>
    <phoneticPr fontId="1" type="noConversion"/>
  </si>
  <si>
    <t xml:space="preserve">   </t>
  </si>
  <si>
    <t>姓名</t>
    <phoneticPr fontId="1" type="noConversion"/>
  </si>
  <si>
    <t>项目名称</t>
    <phoneticPr fontId="1" type="noConversion"/>
  </si>
  <si>
    <t>项目1</t>
    <phoneticPr fontId="1" type="noConversion"/>
  </si>
  <si>
    <t>项目负责人工资</t>
    <phoneticPr fontId="1" type="noConversion"/>
  </si>
  <si>
    <t>项目2</t>
    <phoneticPr fontId="1" type="noConversion"/>
  </si>
  <si>
    <t>人力成本</t>
    <phoneticPr fontId="3" type="noConversion"/>
  </si>
  <si>
    <t>项目3</t>
    <phoneticPr fontId="1" type="noConversion"/>
  </si>
  <si>
    <t xml:space="preserve">项目2 </t>
    <phoneticPr fontId="1" type="noConversion"/>
  </si>
  <si>
    <t>人力成本</t>
    <phoneticPr fontId="1" type="noConversion"/>
  </si>
  <si>
    <t>合计</t>
    <phoneticPr fontId="3" type="noConversion"/>
  </si>
  <si>
    <t>审批：</t>
    <phoneticPr fontId="1" type="noConversion"/>
  </si>
  <si>
    <t>基本工资</t>
    <phoneticPr fontId="3" type="noConversion"/>
  </si>
  <si>
    <t>制表：</t>
    <phoneticPr fontId="3" type="noConversion"/>
  </si>
  <si>
    <t>补贴</t>
    <phoneticPr fontId="1" type="noConversion"/>
  </si>
  <si>
    <t>工龄</t>
    <phoneticPr fontId="1" type="noConversion"/>
  </si>
  <si>
    <t>交通</t>
    <phoneticPr fontId="1" type="noConversion"/>
  </si>
  <si>
    <t>通讯</t>
    <phoneticPr fontId="1" type="noConversion"/>
  </si>
  <si>
    <t>……</t>
    <phoneticPr fontId="1" type="noConversion"/>
  </si>
  <si>
    <t>岗位津贴</t>
    <phoneticPr fontId="3" type="noConversion"/>
  </si>
  <si>
    <t>应付工资额</t>
    <phoneticPr fontId="3" type="noConversion"/>
  </si>
  <si>
    <t>实发工资</t>
    <phoneticPr fontId="3" type="noConversion"/>
  </si>
  <si>
    <t>应税工资</t>
    <phoneticPr fontId="3" type="noConversion"/>
  </si>
  <si>
    <t>社保</t>
    <phoneticPr fontId="1" type="noConversion"/>
  </si>
  <si>
    <t>公积金</t>
    <phoneticPr fontId="1" type="noConversion"/>
  </si>
  <si>
    <t>代扣项</t>
    <phoneticPr fontId="3" type="noConversion"/>
  </si>
  <si>
    <t>个税</t>
    <phoneticPr fontId="3" type="noConversion"/>
  </si>
  <si>
    <t>单位名称：</t>
    <phoneticPr fontId="3" type="noConversion"/>
  </si>
  <si>
    <t>单位：元</t>
    <phoneticPr fontId="3" type="noConversion"/>
  </si>
  <si>
    <t>模板仅供参考</t>
    <phoneticPr fontId="1" type="noConversion"/>
  </si>
  <si>
    <t xml:space="preserve">适用：发放员工工资使用。 </t>
    <phoneticPr fontId="3" type="noConversion"/>
  </si>
  <si>
    <t>注意：</t>
    <phoneticPr fontId="3" type="noConversion"/>
  </si>
  <si>
    <t>年 月工资分配表</t>
    <phoneticPr fontId="1" type="noConversion"/>
  </si>
  <si>
    <t>单位名称：</t>
    <phoneticPr fontId="1" type="noConversion"/>
  </si>
  <si>
    <t>单位：元</t>
    <phoneticPr fontId="1" type="noConversion"/>
  </si>
  <si>
    <t>岗位</t>
    <phoneticPr fontId="1" type="noConversion"/>
  </si>
  <si>
    <t>岗位</t>
    <phoneticPr fontId="1" type="noConversion"/>
  </si>
  <si>
    <t>复核：</t>
    <phoneticPr fontId="3" type="noConversion"/>
  </si>
  <si>
    <t>制表：</t>
    <phoneticPr fontId="3" type="noConversion"/>
  </si>
  <si>
    <t>复核：</t>
    <phoneticPr fontId="3" type="noConversion"/>
  </si>
  <si>
    <t>审批：</t>
    <phoneticPr fontId="3" type="noConversion"/>
  </si>
  <si>
    <t>适用：对应付工资在各项目间进行分配时使用，目的是使各项目承担的人员成本清晰、准确。财务人员据此进行会计核算。</t>
    <phoneticPr fontId="3" type="noConversion"/>
  </si>
  <si>
    <t xml:space="preserve">1、本表公式已设好，可直接填列相关数据然后打印即可。如小计内增加，请在小计上倒数第二行插入；如新增人员，请在序号3、4之间插入，避免公式错误。          2、如预修改公式，请取消工作表保护（无密码）。请慎重修改公式，避免造成错误。                                  </t>
    <phoneticPr fontId="3" type="noConversion"/>
  </si>
  <si>
    <t>1、工资发放采取网银支付需要将盖有银行戳的银行回单附在工资表后。现金领取需由本人用黑色签字笔签字确认。                                                  2、本表公式已设好，可直接填列相关数据然后打印即可。如有增加，请在倒数第二行插入，避免公式错误。                                                           3、本表中“个税”公式只限于签订劳动合同的中国大陆籍员工，港澳台及境外员工，请将公式中的3500改为4800，或按实际应缴税款直接填写。                        4、如预修改公式，请取消工作表保护（无密码）。请慎重修改公式，避免造成错误。</t>
    <phoneticPr fontId="3" type="noConversion"/>
  </si>
  <si>
    <t>张山</t>
    <phoneticPr fontId="1" type="noConversion"/>
  </si>
  <si>
    <t>项目人员</t>
    <phoneticPr fontId="1" type="noConversion"/>
  </si>
  <si>
    <t>李欢</t>
    <phoneticPr fontId="1" type="noConversion"/>
  </si>
  <si>
    <t>项目负责人</t>
    <phoneticPr fontId="1" type="noConversion"/>
  </si>
  <si>
    <t>陆超</t>
    <phoneticPr fontId="1" type="noConversion"/>
  </si>
  <si>
    <t>陆源</t>
    <phoneticPr fontId="1" type="noConversion"/>
  </si>
  <si>
    <t>曹萍</t>
    <phoneticPr fontId="1" type="noConversion"/>
  </si>
  <si>
    <t>出纳兼后勤</t>
    <phoneticPr fontId="1" type="noConversion"/>
  </si>
  <si>
    <t>2016年11月工资分配表</t>
    <phoneticPr fontId="1" type="noConversion"/>
  </si>
  <si>
    <t>环境建设项目</t>
    <phoneticPr fontId="1" type="noConversion"/>
  </si>
  <si>
    <t>项目助理</t>
    <phoneticPr fontId="1" type="noConversion"/>
  </si>
  <si>
    <t>项目助理</t>
    <phoneticPr fontId="3" type="noConversion"/>
  </si>
  <si>
    <t>李欢</t>
    <phoneticPr fontId="1" type="noConversion"/>
  </si>
  <si>
    <t>单位名称：北京市青青草环保志愿者服务中心</t>
    <phoneticPr fontId="3" type="noConversion"/>
  </si>
  <si>
    <t>单位名称：北京市青青草环保志愿者服务中心</t>
    <phoneticPr fontId="1" type="noConversion"/>
  </si>
  <si>
    <t>复核：张山</t>
    <phoneticPr fontId="3" type="noConversion"/>
  </si>
  <si>
    <t>审批：陆超</t>
    <phoneticPr fontId="1" type="noConversion"/>
  </si>
  <si>
    <t>无,自有资金</t>
    <phoneticPr fontId="1" type="noConversion"/>
  </si>
  <si>
    <t>项目负责人</t>
    <phoneticPr fontId="1" type="noConversion"/>
  </si>
  <si>
    <t>陆超</t>
    <phoneticPr fontId="1" type="noConversion"/>
  </si>
  <si>
    <t>机构负责人</t>
    <phoneticPr fontId="1" type="noConversion"/>
  </si>
  <si>
    <t>机构负责人</t>
    <phoneticPr fontId="1" type="noConversion"/>
  </si>
  <si>
    <t>出纳兼后勤</t>
    <phoneticPr fontId="1" type="noConversion"/>
  </si>
  <si>
    <t>社区环保宣传项目</t>
    <phoneticPr fontId="1" type="noConversion"/>
  </si>
  <si>
    <t>项目助理</t>
    <phoneticPr fontId="1" type="noConversion"/>
  </si>
  <si>
    <t>李欢</t>
    <phoneticPr fontId="1" type="noConversion"/>
  </si>
  <si>
    <t>复核：张山</t>
    <phoneticPr fontId="3" type="noConversion"/>
  </si>
  <si>
    <t>审批：陆超</t>
    <phoneticPr fontId="3" type="noConversion"/>
  </si>
  <si>
    <t>年   月工资发放表</t>
    <phoneticPr fontId="3" type="noConversion"/>
  </si>
  <si>
    <t>2016年11月工资发放表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</si>
</sst>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76" formatCode="_-* #,##0.00_-;\-* #,##0.00_-;_-* &quot;-&quot;??_-;_-@_-"/>
    <numFmt numFmtId="177" formatCode="_ * #,##0_ ;_ * \-#,##0_ ;_ * &quot;-&quot;_ ;_ @_ "/>
    <numFmt numFmtId="178" formatCode="_ * #,##0.00_ ;_ * \-#,##0.00_ ;_ * &quot;-&quot;??_ ;_ @_ "/>
    <numFmt numFmtId="179" formatCode="0.00_ "/>
    <numFmt numFmtId="180" formatCode="0.00_);[Red]\(0.00\)"/>
  </numFmts>
  <fonts count="3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Arial Narrow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宋体"/>
      <family val="3"/>
      <charset val="134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9"/>
      <name val="Times New Roman"/>
      <family val="1"/>
    </font>
    <font>
      <b/>
      <sz val="14"/>
      <color indexed="62"/>
      <name val="Times New Roman"/>
      <family val="1"/>
    </font>
    <font>
      <sz val="11"/>
      <color theme="0" tint="-0.499984740745262"/>
      <name val="楷体"/>
      <charset val="134"/>
    </font>
    <font>
      <sz val="10"/>
      <name val="Arial"/>
      <family val="2"/>
    </font>
    <font>
      <sz val="10"/>
      <color theme="1"/>
      <name val="Arial"/>
    </font>
    <font>
      <b/>
      <sz val="10"/>
      <color indexed="8"/>
      <name val="Arial"/>
    </font>
    <font>
      <b/>
      <u val="double"/>
      <sz val="22"/>
      <color indexed="8"/>
      <name val="楷体"/>
      <charset val="134"/>
    </font>
    <font>
      <sz val="8"/>
      <color indexed="8"/>
      <name val="宋体"/>
      <charset val="134"/>
    </font>
    <font>
      <b/>
      <sz val="11"/>
      <color indexed="8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9"/>
      <color indexed="8"/>
      <name val="宋体"/>
      <charset val="134"/>
      <scheme val="major"/>
    </font>
    <font>
      <sz val="10"/>
      <color indexed="8"/>
      <name val="宋体"/>
      <charset val="134"/>
      <scheme val="minor"/>
    </font>
    <font>
      <sz val="9"/>
      <color indexed="8"/>
      <name val="宋体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01">
    <xf numFmtId="0" fontId="0" fillId="0" borderId="0">
      <alignment vertical="center"/>
    </xf>
    <xf numFmtId="0" fontId="15" fillId="0" borderId="0">
      <alignment vertical="center"/>
    </xf>
    <xf numFmtId="176" fontId="17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top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179" fontId="8" fillId="0" borderId="0" xfId="0" applyNumberFormat="1" applyFont="1" applyFill="1" applyBorder="1" applyAlignment="1" applyProtection="1">
      <alignment horizontal="center" vertical="center"/>
    </xf>
    <xf numFmtId="179" fontId="0" fillId="0" borderId="0" xfId="0" applyNumberFormat="1" applyFont="1" applyFill="1" applyBorder="1" applyAlignment="1" applyProtection="1">
      <alignment horizontal="center" vertical="center"/>
    </xf>
    <xf numFmtId="0" fontId="25" fillId="0" borderId="26" xfId="0" applyFont="1" applyFill="1" applyBorder="1" applyAlignment="1" applyProtection="1">
      <alignment vertical="top"/>
      <protection locked="0"/>
    </xf>
    <xf numFmtId="0" fontId="25" fillId="0" borderId="27" xfId="0" applyFont="1" applyFill="1" applyBorder="1" applyAlignment="1" applyProtection="1">
      <alignment vertical="center" wrapText="1"/>
      <protection locked="0"/>
    </xf>
    <xf numFmtId="0" fontId="25" fillId="0" borderId="28" xfId="0" applyFont="1" applyFill="1" applyBorder="1" applyAlignment="1" applyProtection="1">
      <alignment vertical="center" wrapText="1"/>
      <protection locked="0"/>
    </xf>
    <xf numFmtId="0" fontId="0" fillId="0" borderId="0" xfId="0" applyAlignment="1" applyProtection="1">
      <protection locked="0"/>
    </xf>
    <xf numFmtId="0" fontId="0" fillId="0" borderId="0" xfId="0" applyProtection="1">
      <alignment vertical="center"/>
      <protection locked="0"/>
    </xf>
    <xf numFmtId="0" fontId="15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14" fillId="2" borderId="0" xfId="0" applyFont="1" applyFill="1" applyAlignment="1" applyProtection="1"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protection locked="0"/>
    </xf>
    <xf numFmtId="180" fontId="7" fillId="0" borderId="2" xfId="0" applyNumberFormat="1" applyFont="1" applyBorder="1" applyAlignment="1" applyProtection="1">
      <alignment vertical="center"/>
      <protection locked="0"/>
    </xf>
    <xf numFmtId="180" fontId="7" fillId="0" borderId="2" xfId="0" applyNumberFormat="1" applyFont="1" applyBorder="1" applyAlignment="1" applyProtection="1">
      <protection locked="0"/>
    </xf>
    <xf numFmtId="176" fontId="26" fillId="0" borderId="2" xfId="2" applyFont="1" applyBorder="1" applyAlignment="1" applyProtection="1">
      <protection locked="0"/>
    </xf>
    <xf numFmtId="176" fontId="5" fillId="0" borderId="2" xfId="2" applyFont="1" applyBorder="1" applyAlignment="1" applyProtection="1">
      <alignment vertical="center"/>
      <protection locked="0"/>
    </xf>
    <xf numFmtId="176" fontId="26" fillId="0" borderId="2" xfId="2" applyFont="1" applyBorder="1" applyAlignment="1" applyProtection="1">
      <alignment vertical="center"/>
      <protection locked="0"/>
    </xf>
    <xf numFmtId="0" fontId="8" fillId="3" borderId="4" xfId="0" applyFont="1" applyFill="1" applyBorder="1" applyAlignment="1" applyProtection="1">
      <protection locked="0"/>
    </xf>
    <xf numFmtId="0" fontId="8" fillId="0" borderId="0" xfId="0" applyFont="1" applyAlignment="1" applyProtection="1">
      <protection locked="0"/>
    </xf>
    <xf numFmtId="0" fontId="14" fillId="0" borderId="0" xfId="0" applyFont="1" applyAlignment="1" applyProtection="1">
      <protection locked="0"/>
    </xf>
    <xf numFmtId="0" fontId="12" fillId="0" borderId="0" xfId="1" applyFont="1" applyAlignment="1" applyProtection="1">
      <alignment horizontal="left" vertical="center" wrapText="1"/>
      <protection locked="0"/>
    </xf>
    <xf numFmtId="0" fontId="12" fillId="0" borderId="0" xfId="0" applyFont="1" applyBorder="1" applyAlignment="1" applyProtection="1">
      <alignment horizontal="right" vertical="center" wrapText="1"/>
      <protection locked="0"/>
    </xf>
    <xf numFmtId="38" fontId="12" fillId="0" borderId="0" xfId="0" applyNumberFormat="1" applyFont="1" applyAlignment="1" applyProtection="1">
      <protection locked="0"/>
    </xf>
    <xf numFmtId="38" fontId="12" fillId="0" borderId="0" xfId="0" applyNumberFormat="1" applyFont="1" applyBorder="1" applyAlignment="1" applyProtection="1">
      <protection locked="0"/>
    </xf>
    <xf numFmtId="38" fontId="13" fillId="0" borderId="0" xfId="0" applyNumberFormat="1" applyFont="1" applyAlignment="1" applyProtection="1">
      <protection locked="0"/>
    </xf>
    <xf numFmtId="38" fontId="13" fillId="0" borderId="0" xfId="0" applyNumberFormat="1" applyFont="1" applyBorder="1" applyAlignment="1" applyProtection="1">
      <protection locked="0"/>
    </xf>
    <xf numFmtId="0" fontId="16" fillId="0" borderId="0" xfId="0" applyFont="1" applyBorder="1" applyAlignment="1" applyProtection="1">
      <protection locked="0"/>
    </xf>
    <xf numFmtId="0" fontId="9" fillId="0" borderId="0" xfId="0" applyFont="1" applyBorder="1" applyAlignment="1" applyProtection="1">
      <protection locked="0"/>
    </xf>
    <xf numFmtId="0" fontId="9" fillId="0" borderId="0" xfId="0" applyFont="1" applyAlignment="1" applyProtection="1">
      <protection locked="0"/>
    </xf>
    <xf numFmtId="179" fontId="12" fillId="0" borderId="0" xfId="0" applyNumberFormat="1" applyFont="1" applyBorder="1" applyAlignment="1" applyProtection="1">
      <protection locked="0"/>
    </xf>
    <xf numFmtId="177" fontId="0" fillId="0" borderId="0" xfId="0" applyNumberFormat="1" applyAlignment="1" applyProtection="1">
      <protection locked="0"/>
    </xf>
    <xf numFmtId="0" fontId="14" fillId="0" borderId="0" xfId="0" applyFont="1" applyAlignment="1" applyProtection="1">
      <alignment horizontal="right"/>
      <protection locked="0"/>
    </xf>
    <xf numFmtId="0" fontId="31" fillId="0" borderId="0" xfId="0" applyFont="1" applyAlignment="1" applyProtection="1">
      <protection locked="0"/>
    </xf>
    <xf numFmtId="0" fontId="31" fillId="2" borderId="0" xfId="0" applyNumberFormat="1" applyFont="1" applyFill="1" applyBorder="1" applyAlignment="1" applyProtection="1">
      <alignment horizontal="center"/>
      <protection locked="0"/>
    </xf>
    <xf numFmtId="0" fontId="31" fillId="0" borderId="0" xfId="0" applyFont="1" applyBorder="1" applyAlignment="1" applyProtection="1">
      <protection locked="0"/>
    </xf>
    <xf numFmtId="0" fontId="25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protection locked="0"/>
    </xf>
    <xf numFmtId="57" fontId="32" fillId="0" borderId="12" xfId="0" applyNumberFormat="1" applyFont="1" applyFill="1" applyBorder="1" applyAlignment="1" applyProtection="1">
      <alignment vertical="center"/>
      <protection locked="0"/>
    </xf>
    <xf numFmtId="0" fontId="0" fillId="0" borderId="12" xfId="0" applyBorder="1" applyAlignment="1" applyProtection="1">
      <protection locked="0"/>
    </xf>
    <xf numFmtId="0" fontId="18" fillId="0" borderId="0" xfId="0" applyFont="1" applyAlignment="1" applyProtection="1">
      <alignment horizontal="left"/>
      <protection locked="0"/>
    </xf>
    <xf numFmtId="0" fontId="31" fillId="2" borderId="2" xfId="0" applyFont="1" applyFill="1" applyBorder="1" applyAlignment="1" applyProtection="1">
      <alignment horizontal="center" vertical="center"/>
      <protection locked="0"/>
    </xf>
    <xf numFmtId="0" fontId="22" fillId="2" borderId="2" xfId="0" applyFont="1" applyFill="1" applyBorder="1" applyAlignment="1" applyProtection="1">
      <alignment horizontal="left" vertical="center"/>
      <protection locked="0"/>
    </xf>
    <xf numFmtId="10" fontId="8" fillId="2" borderId="2" xfId="2" applyNumberFormat="1" applyFont="1" applyFill="1" applyBorder="1" applyAlignment="1" applyProtection="1">
      <alignment horizontal="right" vertical="center"/>
      <protection locked="0"/>
    </xf>
    <xf numFmtId="176" fontId="8" fillId="2" borderId="2" xfId="2" applyFont="1" applyFill="1" applyBorder="1" applyAlignment="1" applyProtection="1">
      <alignment horizontal="left" vertical="center"/>
      <protection locked="0"/>
    </xf>
    <xf numFmtId="0" fontId="33" fillId="2" borderId="10" xfId="0" applyNumberFormat="1" applyFont="1" applyFill="1" applyBorder="1" applyAlignment="1" applyProtection="1">
      <alignment horizontal="left" vertical="center" wrapText="1"/>
      <protection locked="0"/>
    </xf>
    <xf numFmtId="10" fontId="12" fillId="2" borderId="2" xfId="2" applyNumberFormat="1" applyFont="1" applyFill="1" applyBorder="1" applyAlignment="1" applyProtection="1">
      <alignment horizontal="right" vertical="center"/>
      <protection locked="0"/>
    </xf>
    <xf numFmtId="176" fontId="12" fillId="2" borderId="2" xfId="2" applyFont="1" applyFill="1" applyBorder="1" applyAlignment="1" applyProtection="1">
      <alignment horizontal="left" vertical="center"/>
      <protection locked="0"/>
    </xf>
    <xf numFmtId="0" fontId="33" fillId="2" borderId="7" xfId="0" applyNumberFormat="1" applyFont="1" applyFill="1" applyBorder="1" applyAlignment="1" applyProtection="1">
      <alignment horizontal="left" vertical="center" wrapText="1"/>
      <protection locked="0"/>
    </xf>
    <xf numFmtId="0" fontId="22" fillId="2" borderId="2" xfId="0" applyNumberFormat="1" applyFont="1" applyFill="1" applyBorder="1" applyAlignment="1" applyProtection="1">
      <alignment vertical="center" wrapText="1"/>
      <protection locked="0"/>
    </xf>
    <xf numFmtId="0" fontId="22" fillId="2" borderId="2" xfId="0" applyNumberFormat="1" applyFont="1" applyFill="1" applyBorder="1" applyAlignment="1" applyProtection="1">
      <alignment vertical="center"/>
      <protection locked="0"/>
    </xf>
    <xf numFmtId="0" fontId="0" fillId="2" borderId="2" xfId="0" applyNumberFormat="1" applyFont="1" applyFill="1" applyBorder="1" applyAlignment="1" applyProtection="1">
      <alignment horizontal="left" vertical="center" wrapText="1"/>
      <protection locked="0"/>
    </xf>
    <xf numFmtId="0" fontId="16" fillId="0" borderId="0" xfId="0" applyFont="1" applyAlignment="1" applyProtection="1">
      <protection locked="0"/>
    </xf>
    <xf numFmtId="0" fontId="0" fillId="2" borderId="0" xfId="0" applyFill="1" applyAlignment="1" applyProtection="1"/>
    <xf numFmtId="0" fontId="0" fillId="0" borderId="0" xfId="0" applyProtection="1">
      <alignment vertical="center"/>
    </xf>
    <xf numFmtId="0" fontId="15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Alignment="1" applyProtection="1"/>
    <xf numFmtId="0" fontId="6" fillId="0" borderId="9" xfId="0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wrapText="1"/>
    </xf>
    <xf numFmtId="0" fontId="0" fillId="0" borderId="0" xfId="0" applyFill="1" applyAlignment="1" applyProtection="1"/>
    <xf numFmtId="0" fontId="5" fillId="0" borderId="1" xfId="0" applyFont="1" applyBorder="1" applyAlignment="1" applyProtection="1"/>
    <xf numFmtId="180" fontId="7" fillId="0" borderId="2" xfId="0" applyNumberFormat="1" applyFont="1" applyBorder="1" applyAlignment="1" applyProtection="1">
      <alignment vertical="center"/>
    </xf>
    <xf numFmtId="180" fontId="7" fillId="0" borderId="2" xfId="0" applyNumberFormat="1" applyFont="1" applyBorder="1" applyAlignment="1" applyProtection="1"/>
    <xf numFmtId="176" fontId="26" fillId="0" borderId="2" xfId="2" applyFont="1" applyBorder="1" applyAlignment="1" applyProtection="1"/>
    <xf numFmtId="176" fontId="5" fillId="0" borderId="2" xfId="2" applyFont="1" applyBorder="1" applyAlignment="1" applyProtection="1">
      <alignment vertical="center"/>
    </xf>
    <xf numFmtId="176" fontId="26" fillId="4" borderId="2" xfId="2" applyFont="1" applyFill="1" applyBorder="1" applyAlignment="1" applyProtection="1">
      <alignment vertical="center"/>
    </xf>
    <xf numFmtId="176" fontId="26" fillId="0" borderId="2" xfId="2" applyFont="1" applyBorder="1" applyAlignment="1" applyProtection="1">
      <alignment vertical="center"/>
    </xf>
    <xf numFmtId="176" fontId="27" fillId="0" borderId="2" xfId="2" applyFont="1" applyBorder="1" applyAlignment="1" applyProtection="1">
      <alignment vertical="center"/>
    </xf>
    <xf numFmtId="176" fontId="26" fillId="4" borderId="3" xfId="2" applyFont="1" applyFill="1" applyBorder="1" applyAlignment="1" applyProtection="1">
      <alignment vertical="center"/>
    </xf>
    <xf numFmtId="0" fontId="0" fillId="0" borderId="0" xfId="0" applyFill="1" applyAlignment="1" applyProtection="1">
      <alignment horizontal="left" vertical="top" wrapText="1"/>
    </xf>
    <xf numFmtId="0" fontId="8" fillId="3" borderId="4" xfId="0" applyFont="1" applyFill="1" applyBorder="1" applyAlignment="1" applyProtection="1"/>
    <xf numFmtId="176" fontId="28" fillId="3" borderId="5" xfId="2" applyFont="1" applyFill="1" applyBorder="1" applyAlignment="1" applyProtection="1">
      <alignment vertical="center"/>
    </xf>
    <xf numFmtId="176" fontId="28" fillId="4" borderId="5" xfId="2" applyFont="1" applyFill="1" applyBorder="1" applyAlignment="1" applyProtection="1">
      <alignment vertical="center"/>
    </xf>
    <xf numFmtId="176" fontId="28" fillId="4" borderId="6" xfId="2" applyFont="1" applyFill="1" applyBorder="1" applyAlignment="1" applyProtection="1">
      <alignment vertical="center"/>
    </xf>
    <xf numFmtId="0" fontId="0" fillId="2" borderId="0" xfId="0" applyFill="1" applyBorder="1" applyAlignment="1" applyProtection="1">
      <alignment horizontal="left" vertical="top" wrapText="1"/>
    </xf>
    <xf numFmtId="0" fontId="0" fillId="0" borderId="0" xfId="0" applyBorder="1" applyAlignment="1" applyProtection="1"/>
    <xf numFmtId="0" fontId="8" fillId="0" borderId="0" xfId="0" applyFont="1" applyAlignment="1" applyProtection="1"/>
    <xf numFmtId="0" fontId="14" fillId="0" borderId="0" xfId="0" applyFont="1" applyAlignment="1" applyProtection="1"/>
    <xf numFmtId="0" fontId="12" fillId="0" borderId="0" xfId="1" applyFont="1" applyAlignment="1" applyProtection="1">
      <alignment horizontal="left" vertical="center" wrapText="1"/>
    </xf>
    <xf numFmtId="0" fontId="12" fillId="0" borderId="0" xfId="0" applyFont="1" applyBorder="1" applyAlignment="1" applyProtection="1">
      <alignment horizontal="right" vertical="center" wrapText="1"/>
    </xf>
    <xf numFmtId="38" fontId="12" fillId="0" borderId="0" xfId="0" applyNumberFormat="1" applyFont="1" applyAlignment="1" applyProtection="1"/>
    <xf numFmtId="38" fontId="12" fillId="0" borderId="0" xfId="0" applyNumberFormat="1" applyFont="1" applyBorder="1" applyAlignment="1" applyProtection="1"/>
    <xf numFmtId="38" fontId="13" fillId="0" borderId="0" xfId="0" applyNumberFormat="1" applyFont="1" applyAlignment="1" applyProtection="1"/>
    <xf numFmtId="38" fontId="13" fillId="0" borderId="0" xfId="0" applyNumberFormat="1" applyFont="1" applyBorder="1" applyAlignment="1" applyProtection="1"/>
    <xf numFmtId="0" fontId="9" fillId="0" borderId="0" xfId="0" applyFont="1" applyBorder="1" applyAlignment="1" applyProtection="1"/>
    <xf numFmtId="57" fontId="32" fillId="0" borderId="12" xfId="0" applyNumberFormat="1" applyFont="1" applyFill="1" applyBorder="1" applyAlignment="1" applyProtection="1">
      <alignment vertical="center"/>
    </xf>
    <xf numFmtId="0" fontId="0" fillId="0" borderId="12" xfId="0" applyBorder="1" applyAlignment="1" applyProtection="1"/>
    <xf numFmtId="0" fontId="18" fillId="0" borderId="0" xfId="0" applyFont="1" applyAlignment="1" applyProtection="1">
      <alignment horizontal="left"/>
    </xf>
    <xf numFmtId="0" fontId="6" fillId="0" borderId="0" xfId="0" applyFont="1" applyBorder="1" applyAlignment="1" applyProtection="1">
      <alignment horizontal="center" vertical="center" wrapText="1"/>
    </xf>
    <xf numFmtId="0" fontId="37" fillId="2" borderId="2" xfId="0" applyFont="1" applyFill="1" applyBorder="1" applyAlignment="1" applyProtection="1">
      <alignment horizontal="center" vertical="center" wrapText="1"/>
    </xf>
    <xf numFmtId="0" fontId="31" fillId="2" borderId="2" xfId="0" applyFont="1" applyFill="1" applyBorder="1" applyAlignment="1" applyProtection="1">
      <alignment horizontal="center" vertical="center"/>
    </xf>
    <xf numFmtId="180" fontId="8" fillId="0" borderId="0" xfId="0" applyNumberFormat="1" applyFont="1" applyBorder="1" applyAlignment="1" applyProtection="1">
      <alignment vertical="center" wrapText="1"/>
    </xf>
    <xf numFmtId="180" fontId="10" fillId="0" borderId="0" xfId="0" applyNumberFormat="1" applyFont="1" applyBorder="1" applyAlignment="1" applyProtection="1">
      <alignment vertical="center"/>
    </xf>
    <xf numFmtId="180" fontId="9" fillId="0" borderId="0" xfId="0" applyNumberFormat="1" applyFont="1" applyBorder="1" applyAlignment="1" applyProtection="1">
      <alignment vertical="center"/>
    </xf>
    <xf numFmtId="176" fontId="23" fillId="0" borderId="0" xfId="23" applyNumberFormat="1" applyFont="1" applyAlignment="1" applyProtection="1">
      <alignment horizontal="center" vertical="center"/>
    </xf>
    <xf numFmtId="0" fontId="36" fillId="2" borderId="2" xfId="0" applyNumberFormat="1" applyFont="1" applyFill="1" applyBorder="1" applyAlignment="1" applyProtection="1">
      <alignment horizontal="left" vertical="center" wrapText="1"/>
    </xf>
    <xf numFmtId="0" fontId="22" fillId="2" borderId="2" xfId="0" applyFont="1" applyFill="1" applyBorder="1" applyAlignment="1" applyProtection="1">
      <alignment horizontal="left" vertical="center"/>
    </xf>
    <xf numFmtId="10" fontId="8" fillId="2" borderId="2" xfId="2" applyNumberFormat="1" applyFont="1" applyFill="1" applyBorder="1" applyAlignment="1" applyProtection="1">
      <alignment horizontal="right" vertical="center"/>
    </xf>
    <xf numFmtId="176" fontId="8" fillId="2" borderId="2" xfId="2" applyFont="1" applyFill="1" applyBorder="1" applyAlignment="1" applyProtection="1">
      <alignment horizontal="left" vertical="center"/>
    </xf>
    <xf numFmtId="0" fontId="36" fillId="2" borderId="10" xfId="0" applyNumberFormat="1" applyFont="1" applyFill="1" applyBorder="1" applyAlignment="1" applyProtection="1">
      <alignment horizontal="left" vertical="center" wrapText="1"/>
    </xf>
    <xf numFmtId="0" fontId="33" fillId="2" borderId="10" xfId="0" applyNumberFormat="1" applyFont="1" applyFill="1" applyBorder="1" applyAlignment="1" applyProtection="1">
      <alignment horizontal="left" vertical="center" wrapText="1"/>
    </xf>
    <xf numFmtId="10" fontId="12" fillId="2" borderId="2" xfId="2" applyNumberFormat="1" applyFont="1" applyFill="1" applyBorder="1" applyAlignment="1" applyProtection="1">
      <alignment horizontal="right" vertical="center"/>
    </xf>
    <xf numFmtId="176" fontId="12" fillId="2" borderId="2" xfId="2" applyFont="1" applyFill="1" applyBorder="1" applyAlignment="1" applyProtection="1">
      <alignment horizontal="left" vertical="center"/>
    </xf>
    <xf numFmtId="0" fontId="33" fillId="2" borderId="7" xfId="0" applyNumberFormat="1" applyFont="1" applyFill="1" applyBorder="1" applyAlignment="1" applyProtection="1">
      <alignment horizontal="left" vertical="center" wrapText="1"/>
    </xf>
    <xf numFmtId="0" fontId="22" fillId="2" borderId="2" xfId="0" applyNumberFormat="1" applyFont="1" applyFill="1" applyBorder="1" applyAlignment="1" applyProtection="1">
      <alignment vertical="center" wrapText="1"/>
    </xf>
    <xf numFmtId="0" fontId="22" fillId="2" borderId="2" xfId="0" applyNumberFormat="1" applyFont="1" applyFill="1" applyBorder="1" applyAlignment="1" applyProtection="1">
      <alignment vertical="center"/>
    </xf>
    <xf numFmtId="0" fontId="33" fillId="2" borderId="2" xfId="0" applyNumberFormat="1" applyFont="1" applyFill="1" applyBorder="1" applyAlignment="1" applyProtection="1">
      <alignment horizontal="left" vertical="center"/>
    </xf>
    <xf numFmtId="0" fontId="0" fillId="2" borderId="2" xfId="0" applyNumberFormat="1" applyFont="1" applyFill="1" applyBorder="1" applyAlignment="1" applyProtection="1">
      <alignment horizontal="left" vertical="center" wrapText="1"/>
    </xf>
    <xf numFmtId="176" fontId="24" fillId="2" borderId="0" xfId="23" applyNumberFormat="1" applyFont="1" applyFill="1" applyBorder="1" applyAlignment="1" applyProtection="1">
      <alignment horizontal="center"/>
    </xf>
    <xf numFmtId="176" fontId="12" fillId="0" borderId="2" xfId="2" applyFont="1" applyBorder="1" applyAlignment="1" applyProtection="1">
      <alignment vertical="center"/>
    </xf>
    <xf numFmtId="43" fontId="0" fillId="0" borderId="0" xfId="0" applyNumberFormat="1" applyProtection="1">
      <alignment vertical="center"/>
    </xf>
    <xf numFmtId="0" fontId="16" fillId="0" borderId="0" xfId="0" applyFont="1" applyAlignment="1" applyProtection="1"/>
    <xf numFmtId="0" fontId="0" fillId="0" borderId="0" xfId="0" applyAlignment="1" applyProtection="1">
      <alignment horizontal="center" vertical="center"/>
    </xf>
    <xf numFmtId="0" fontId="0" fillId="0" borderId="0" xfId="0" applyFill="1" applyProtection="1">
      <alignment vertical="center"/>
    </xf>
    <xf numFmtId="0" fontId="35" fillId="2" borderId="2" xfId="0" applyFont="1" applyFill="1" applyBorder="1" applyAlignment="1" applyProtection="1">
      <alignment horizontal="center" vertical="center" wrapText="1"/>
      <protection locked="0"/>
    </xf>
    <xf numFmtId="0" fontId="33" fillId="2" borderId="2" xfId="0" applyNumberFormat="1" applyFont="1" applyFill="1" applyBorder="1" applyAlignment="1" applyProtection="1">
      <alignment horizontal="left" vertical="center" wrapText="1"/>
      <protection locked="0"/>
    </xf>
    <xf numFmtId="0" fontId="33" fillId="2" borderId="11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Font="1" applyAlignment="1" applyProtection="1">
      <protection locked="0"/>
    </xf>
    <xf numFmtId="178" fontId="0" fillId="0" borderId="0" xfId="0" applyNumberFormat="1" applyAlignment="1" applyProtection="1">
      <protection locked="0"/>
    </xf>
    <xf numFmtId="176" fontId="12" fillId="0" borderId="2" xfId="2" applyFont="1" applyBorder="1" applyAlignment="1" applyProtection="1">
      <alignment horizontal="left" vertical="center"/>
      <protection locked="0"/>
    </xf>
    <xf numFmtId="0" fontId="32" fillId="0" borderId="0" xfId="0" applyFont="1" applyAlignment="1" applyProtection="1"/>
    <xf numFmtId="0" fontId="32" fillId="2" borderId="0" xfId="0" applyNumberFormat="1" applyFont="1" applyFill="1" applyBorder="1" applyAlignment="1" applyProtection="1">
      <alignment horizontal="center"/>
    </xf>
    <xf numFmtId="0" fontId="32" fillId="0" borderId="0" xfId="0" applyFont="1" applyBorder="1" applyAlignment="1" applyProtection="1"/>
    <xf numFmtId="0" fontId="15" fillId="0" borderId="0" xfId="0" applyFont="1" applyBorder="1" applyAlignment="1" applyProtection="1"/>
    <xf numFmtId="0" fontId="8" fillId="0" borderId="0" xfId="0" applyFont="1" applyBorder="1" applyAlignment="1" applyProtection="1">
      <alignment horizontal="right" vertical="center" wrapText="1"/>
    </xf>
    <xf numFmtId="0" fontId="0" fillId="0" borderId="0" xfId="0" applyFont="1" applyAlignment="1" applyProtection="1"/>
    <xf numFmtId="38" fontId="8" fillId="0" borderId="0" xfId="0" applyNumberFormat="1" applyFont="1" applyBorder="1" applyAlignment="1" applyProtection="1"/>
    <xf numFmtId="0" fontId="14" fillId="2" borderId="0" xfId="0" applyFont="1" applyFill="1" applyAlignment="1" applyProtection="1"/>
    <xf numFmtId="0" fontId="25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46" applyNumberFormat="1" applyFont="1" applyFill="1" applyBorder="1" applyAlignment="1" applyProtection="1">
      <alignment horizontal="center"/>
      <protection locked="0"/>
    </xf>
    <xf numFmtId="0" fontId="6" fillId="4" borderId="19" xfId="0" applyFont="1" applyFill="1" applyBorder="1" applyAlignment="1" applyProtection="1">
      <alignment horizontal="center" vertical="center"/>
      <protection locked="0"/>
    </xf>
    <xf numFmtId="0" fontId="6" fillId="4" borderId="9" xfId="0" applyFont="1" applyFill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7" xfId="0" applyFont="1" applyBorder="1" applyAlignment="1" applyProtection="1">
      <alignment horizontal="center" vertical="center" wrapText="1"/>
      <protection locked="0"/>
    </xf>
    <xf numFmtId="180" fontId="11" fillId="3" borderId="20" xfId="0" applyNumberFormat="1" applyFont="1" applyFill="1" applyBorder="1" applyAlignment="1" applyProtection="1">
      <alignment horizontal="center" vertical="center"/>
      <protection locked="0"/>
    </xf>
    <xf numFmtId="180" fontId="11" fillId="3" borderId="21" xfId="0" applyNumberFormat="1" applyFont="1" applyFill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horizontal="center" vertical="center"/>
      <protection locked="0"/>
    </xf>
    <xf numFmtId="0" fontId="25" fillId="0" borderId="23" xfId="0" applyFont="1" applyFill="1" applyBorder="1" applyAlignment="1" applyProtection="1">
      <alignment horizontal="left" vertical="center"/>
      <protection locked="0"/>
    </xf>
    <xf numFmtId="0" fontId="25" fillId="0" borderId="24" xfId="0" applyFont="1" applyFill="1" applyBorder="1" applyAlignment="1" applyProtection="1">
      <alignment horizontal="left" vertical="center"/>
      <protection locked="0"/>
    </xf>
    <xf numFmtId="0" fontId="25" fillId="0" borderId="25" xfId="0" applyFont="1" applyFill="1" applyBorder="1" applyAlignment="1" applyProtection="1">
      <alignment horizontal="left" vertical="center"/>
      <protection locked="0"/>
    </xf>
    <xf numFmtId="0" fontId="25" fillId="0" borderId="29" xfId="0" applyFont="1" applyFill="1" applyBorder="1" applyAlignment="1" applyProtection="1">
      <alignment horizontal="left" vertical="top" wrapText="1"/>
      <protection locked="0"/>
    </xf>
    <xf numFmtId="0" fontId="25" fillId="0" borderId="30" xfId="0" applyFont="1" applyFill="1" applyBorder="1" applyAlignment="1" applyProtection="1">
      <alignment horizontal="left" vertical="top" wrapText="1"/>
      <protection locked="0"/>
    </xf>
    <xf numFmtId="0" fontId="25" fillId="0" borderId="31" xfId="0" applyFont="1" applyFill="1" applyBorder="1" applyAlignment="1" applyProtection="1">
      <alignment horizontal="left" vertical="top" wrapText="1"/>
      <protection locked="0"/>
    </xf>
    <xf numFmtId="0" fontId="25" fillId="0" borderId="32" xfId="0" applyFont="1" applyFill="1" applyBorder="1" applyAlignment="1" applyProtection="1">
      <alignment horizontal="left" vertical="top" wrapText="1"/>
      <protection locked="0"/>
    </xf>
    <xf numFmtId="0" fontId="25" fillId="0" borderId="33" xfId="0" applyFont="1" applyFill="1" applyBorder="1" applyAlignment="1" applyProtection="1">
      <alignment horizontal="left" vertical="top" wrapText="1"/>
      <protection locked="0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30" fillId="0" borderId="18" xfId="0" applyFont="1" applyBorder="1" applyAlignment="1" applyProtection="1">
      <alignment horizontal="center" wrapText="1"/>
      <protection locked="0"/>
    </xf>
    <xf numFmtId="0" fontId="30" fillId="0" borderId="13" xfId="0" applyFont="1" applyBorder="1" applyAlignment="1" applyProtection="1">
      <alignment horizontal="center" wrapText="1"/>
      <protection locked="0"/>
    </xf>
    <xf numFmtId="0" fontId="6" fillId="0" borderId="19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4" borderId="22" xfId="0" applyFont="1" applyFill="1" applyBorder="1" applyAlignment="1" applyProtection="1">
      <alignment horizontal="center" vertical="center"/>
      <protection locked="0"/>
    </xf>
    <xf numFmtId="0" fontId="6" fillId="4" borderId="14" xfId="0" applyFont="1" applyFill="1" applyBorder="1" applyAlignment="1" applyProtection="1">
      <alignment horizontal="center" vertical="center"/>
      <protection locked="0"/>
    </xf>
    <xf numFmtId="0" fontId="25" fillId="0" borderId="26" xfId="0" applyFont="1" applyFill="1" applyBorder="1" applyAlignment="1" applyProtection="1">
      <alignment horizontal="left" vertical="center" wrapText="1"/>
      <protection locked="0"/>
    </xf>
    <xf numFmtId="0" fontId="25" fillId="0" borderId="27" xfId="0" applyFont="1" applyFill="1" applyBorder="1" applyAlignment="1" applyProtection="1">
      <alignment horizontal="left" vertical="center" wrapText="1"/>
      <protection locked="0"/>
    </xf>
    <xf numFmtId="0" fontId="25" fillId="0" borderId="28" xfId="0" applyFont="1" applyFill="1" applyBorder="1" applyAlignment="1" applyProtection="1">
      <alignment horizontal="left" vertical="center" wrapText="1"/>
      <protection locked="0"/>
    </xf>
    <xf numFmtId="0" fontId="25" fillId="0" borderId="31" xfId="0" applyFont="1" applyFill="1" applyBorder="1" applyAlignment="1" applyProtection="1">
      <alignment horizontal="left" vertical="center" wrapText="1"/>
      <protection locked="0"/>
    </xf>
    <xf numFmtId="0" fontId="25" fillId="0" borderId="32" xfId="0" applyFont="1" applyFill="1" applyBorder="1" applyAlignment="1" applyProtection="1">
      <alignment horizontal="left" vertical="center" wrapText="1"/>
      <protection locked="0"/>
    </xf>
    <xf numFmtId="0" fontId="25" fillId="0" borderId="33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9" fillId="0" borderId="0" xfId="0" applyNumberFormat="1" applyFont="1" applyFill="1" applyBorder="1" applyAlignment="1" applyProtection="1">
      <alignment horizontal="center" vertical="center"/>
      <protection locked="0"/>
    </xf>
    <xf numFmtId="0" fontId="22" fillId="2" borderId="7" xfId="0" applyFont="1" applyFill="1" applyBorder="1" applyAlignment="1" applyProtection="1">
      <alignment horizontal="center" vertical="center" wrapText="1"/>
      <protection locked="0"/>
    </xf>
    <xf numFmtId="0" fontId="22" fillId="2" borderId="8" xfId="0" applyFont="1" applyFill="1" applyBorder="1" applyAlignment="1" applyProtection="1">
      <alignment horizontal="center" vertical="center" wrapText="1"/>
      <protection locked="0"/>
    </xf>
    <xf numFmtId="0" fontId="22" fillId="2" borderId="9" xfId="0" applyFont="1" applyFill="1" applyBorder="1" applyAlignment="1" applyProtection="1">
      <alignment horizontal="center" vertical="center" wrapText="1"/>
      <protection locked="0"/>
    </xf>
    <xf numFmtId="0" fontId="22" fillId="2" borderId="7" xfId="0" applyFont="1" applyFill="1" applyBorder="1" applyAlignment="1" applyProtection="1">
      <alignment vertical="center" wrapText="1"/>
      <protection locked="0"/>
    </xf>
    <xf numFmtId="0" fontId="22" fillId="2" borderId="8" xfId="0" applyFont="1" applyFill="1" applyBorder="1" applyAlignment="1" applyProtection="1">
      <alignment vertical="center" wrapText="1"/>
      <protection locked="0"/>
    </xf>
    <xf numFmtId="0" fontId="22" fillId="2" borderId="9" xfId="0" applyFont="1" applyFill="1" applyBorder="1" applyAlignment="1" applyProtection="1">
      <alignment vertical="center" wrapText="1"/>
      <protection locked="0"/>
    </xf>
    <xf numFmtId="0" fontId="22" fillId="2" borderId="7" xfId="0" applyFont="1" applyFill="1" applyBorder="1" applyAlignment="1" applyProtection="1">
      <alignment horizontal="left" vertical="center" wrapText="1"/>
      <protection locked="0"/>
    </xf>
    <xf numFmtId="0" fontId="22" fillId="2" borderId="8" xfId="0" applyFont="1" applyFill="1" applyBorder="1" applyAlignment="1" applyProtection="1">
      <alignment horizontal="left" vertical="center" wrapText="1"/>
      <protection locked="0"/>
    </xf>
    <xf numFmtId="0" fontId="22" fillId="2" borderId="9" xfId="0" applyFont="1" applyFill="1" applyBorder="1" applyAlignment="1" applyProtection="1">
      <alignment horizontal="left" vertical="center" wrapText="1"/>
      <protection locked="0"/>
    </xf>
    <xf numFmtId="0" fontId="34" fillId="2" borderId="10" xfId="0" applyNumberFormat="1" applyFont="1" applyFill="1" applyBorder="1" applyAlignment="1" applyProtection="1">
      <alignment horizontal="right" vertical="center"/>
      <protection locked="0"/>
    </xf>
    <xf numFmtId="0" fontId="34" fillId="2" borderId="11" xfId="0" applyNumberFormat="1" applyFont="1" applyFill="1" applyBorder="1" applyAlignment="1" applyProtection="1">
      <alignment horizontal="right" vertical="center"/>
      <protection locked="0"/>
    </xf>
    <xf numFmtId="0" fontId="34" fillId="0" borderId="0" xfId="0" applyFont="1" applyBorder="1" applyAlignment="1" applyProtection="1">
      <alignment horizontal="right" vertical="center"/>
      <protection locked="0"/>
    </xf>
    <xf numFmtId="0" fontId="29" fillId="0" borderId="0" xfId="0" applyNumberFormat="1" applyFont="1" applyFill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8" xfId="0" applyFont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22" fillId="2" borderId="7" xfId="0" applyFont="1" applyFill="1" applyBorder="1" applyAlignment="1" applyProtection="1">
      <alignment horizontal="left" vertical="center" wrapText="1"/>
    </xf>
    <xf numFmtId="0" fontId="22" fillId="2" borderId="8" xfId="0" applyFont="1" applyFill="1" applyBorder="1" applyAlignment="1" applyProtection="1">
      <alignment horizontal="left" vertical="center" wrapText="1"/>
    </xf>
    <xf numFmtId="0" fontId="22" fillId="2" borderId="9" xfId="0" applyFont="1" applyFill="1" applyBorder="1" applyAlignment="1" applyProtection="1">
      <alignment horizontal="left" vertical="center" wrapText="1"/>
    </xf>
    <xf numFmtId="180" fontId="11" fillId="3" borderId="20" xfId="0" applyNumberFormat="1" applyFont="1" applyFill="1" applyBorder="1" applyAlignment="1" applyProtection="1">
      <alignment horizontal="center" vertical="center"/>
    </xf>
    <xf numFmtId="180" fontId="11" fillId="3" borderId="21" xfId="0" applyNumberFormat="1" applyFont="1" applyFill="1" applyBorder="1" applyAlignment="1" applyProtection="1">
      <alignment horizontal="center" vertical="center"/>
    </xf>
    <xf numFmtId="0" fontId="29" fillId="0" borderId="0" xfId="0" applyFont="1" applyBorder="1" applyAlignment="1" applyProtection="1">
      <alignment horizontal="center" vertical="center"/>
    </xf>
    <xf numFmtId="0" fontId="30" fillId="0" borderId="18" xfId="0" applyFont="1" applyBorder="1" applyAlignment="1" applyProtection="1">
      <alignment horizontal="center" wrapText="1"/>
    </xf>
    <xf numFmtId="0" fontId="30" fillId="0" borderId="13" xfId="0" applyFont="1" applyBorder="1" applyAlignment="1" applyProtection="1">
      <alignment horizontal="center" wrapText="1"/>
    </xf>
    <xf numFmtId="0" fontId="6" fillId="0" borderId="19" xfId="0" applyFont="1" applyBorder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6" fillId="0" borderId="15" xfId="0" applyFont="1" applyBorder="1" applyAlignment="1" applyProtection="1">
      <alignment horizontal="center" vertical="center" wrapText="1"/>
    </xf>
    <xf numFmtId="0" fontId="6" fillId="0" borderId="16" xfId="0" applyFont="1" applyBorder="1" applyAlignment="1" applyProtection="1">
      <alignment horizontal="center" vertical="center" wrapText="1"/>
    </xf>
    <xf numFmtId="0" fontId="6" fillId="4" borderId="19" xfId="0" applyFont="1" applyFill="1" applyBorder="1" applyAlignment="1" applyProtection="1">
      <alignment horizontal="center" vertical="center"/>
    </xf>
    <xf numFmtId="0" fontId="6" fillId="4" borderId="9" xfId="0" applyFont="1" applyFill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 wrapText="1"/>
    </xf>
    <xf numFmtId="0" fontId="6" fillId="4" borderId="22" xfId="0" applyFont="1" applyFill="1" applyBorder="1" applyAlignment="1" applyProtection="1">
      <alignment horizontal="center" vertical="center"/>
    </xf>
    <xf numFmtId="0" fontId="6" fillId="4" borderId="14" xfId="0" applyFont="1" applyFill="1" applyBorder="1" applyAlignment="1" applyProtection="1">
      <alignment horizontal="center" vertical="center"/>
    </xf>
    <xf numFmtId="0" fontId="22" fillId="2" borderId="7" xfId="0" applyFont="1" applyFill="1" applyBorder="1" applyAlignment="1" applyProtection="1">
      <alignment vertical="center" wrapText="1"/>
    </xf>
    <xf numFmtId="0" fontId="22" fillId="2" borderId="8" xfId="0" applyFont="1" applyFill="1" applyBorder="1" applyAlignment="1" applyProtection="1">
      <alignment vertical="center" wrapText="1"/>
    </xf>
    <xf numFmtId="0" fontId="22" fillId="2" borderId="9" xfId="0" applyFont="1" applyFill="1" applyBorder="1" applyAlignment="1" applyProtection="1">
      <alignment vertical="center" wrapText="1"/>
    </xf>
    <xf numFmtId="0" fontId="34" fillId="2" borderId="10" xfId="0" applyNumberFormat="1" applyFont="1" applyFill="1" applyBorder="1" applyAlignment="1" applyProtection="1">
      <alignment horizontal="right" vertical="center"/>
    </xf>
    <xf numFmtId="0" fontId="34" fillId="2" borderId="11" xfId="0" applyNumberFormat="1" applyFont="1" applyFill="1" applyBorder="1" applyAlignment="1" applyProtection="1">
      <alignment horizontal="right" vertical="center"/>
    </xf>
    <xf numFmtId="0" fontId="22" fillId="2" borderId="7" xfId="0" applyFont="1" applyFill="1" applyBorder="1" applyAlignment="1" applyProtection="1">
      <alignment horizontal="center" vertical="center" wrapText="1"/>
    </xf>
    <xf numFmtId="0" fontId="22" fillId="2" borderId="8" xfId="0" applyFont="1" applyFill="1" applyBorder="1" applyAlignment="1" applyProtection="1">
      <alignment horizontal="center" vertical="center" wrapText="1"/>
    </xf>
    <xf numFmtId="0" fontId="22" fillId="2" borderId="9" xfId="0" applyFont="1" applyFill="1" applyBorder="1" applyAlignment="1" applyProtection="1">
      <alignment horizontal="center" vertical="center" wrapText="1"/>
    </xf>
    <xf numFmtId="0" fontId="34" fillId="0" borderId="0" xfId="0" applyFont="1" applyBorder="1" applyAlignment="1" applyProtection="1">
      <alignment horizontal="right" vertical="center"/>
    </xf>
  </cellXfs>
  <cellStyles count="101">
    <cellStyle name="常规 10" xfId="25"/>
    <cellStyle name="常规 2 2 2" xfId="23"/>
    <cellStyle name="常规 4" xfId="24"/>
    <cellStyle name="常规_课件开发人员联系方式_1" xfId="1"/>
    <cellStyle name="常规_领款单2" xfId="46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逗号" xfId="2" builtinId="3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1"/>
  <sheetViews>
    <sheetView showGridLines="0" showZeros="0" tabSelected="1" view="pageLayout" workbookViewId="0">
      <selection activeCell="A2" sqref="A2"/>
    </sheetView>
  </sheetViews>
  <sheetFormatPr baseColWidth="10" defaultColWidth="8.83203125" defaultRowHeight="14" x14ac:dyDescent="0"/>
  <cols>
    <col min="1" max="1" width="3" style="7" customWidth="1"/>
    <col min="2" max="3" width="6.6640625" style="7" customWidth="1"/>
    <col min="4" max="5" width="10.1640625" style="7" customWidth="1"/>
    <col min="6" max="9" width="8.33203125" style="7" customWidth="1"/>
    <col min="10" max="10" width="10.1640625" style="7" customWidth="1"/>
    <col min="11" max="12" width="9" style="7" customWidth="1"/>
    <col min="13" max="14" width="10.1640625" style="7" customWidth="1"/>
    <col min="15" max="15" width="9.6640625" style="7" customWidth="1"/>
    <col min="16" max="16" width="9" style="7" customWidth="1"/>
    <col min="17" max="17" width="8.83203125" style="7"/>
    <col min="18" max="20" width="20.33203125" style="7" customWidth="1"/>
    <col min="21" max="251" width="8.83203125" style="7"/>
    <col min="252" max="255" width="8.83203125" style="8"/>
    <col min="256" max="256" width="2.1640625" style="8" customWidth="1"/>
    <col min="257" max="257" width="5.6640625" style="8" customWidth="1"/>
    <col min="258" max="258" width="8.1640625" style="8" customWidth="1"/>
    <col min="259" max="259" width="7.83203125" style="8" customWidth="1"/>
    <col min="260" max="260" width="6.33203125" style="8" customWidth="1"/>
    <col min="261" max="261" width="5.1640625" style="8" customWidth="1"/>
    <col min="262" max="262" width="5.5" style="8" customWidth="1"/>
    <col min="263" max="263" width="5.6640625" style="8" customWidth="1"/>
    <col min="264" max="264" width="8" style="8" customWidth="1"/>
    <col min="265" max="265" width="9.33203125" style="8" customWidth="1"/>
    <col min="266" max="266" width="6.6640625" style="8" customWidth="1"/>
    <col min="267" max="267" width="7.5" style="8" customWidth="1"/>
    <col min="268" max="268" width="10.1640625" style="8" customWidth="1"/>
    <col min="269" max="270" width="9" style="8" customWidth="1"/>
    <col min="271" max="511" width="8.83203125" style="8"/>
    <col min="512" max="512" width="2.1640625" style="8" customWidth="1"/>
    <col min="513" max="513" width="5.6640625" style="8" customWidth="1"/>
    <col min="514" max="514" width="8.1640625" style="8" customWidth="1"/>
    <col min="515" max="515" width="7.83203125" style="8" customWidth="1"/>
    <col min="516" max="516" width="6.33203125" style="8" customWidth="1"/>
    <col min="517" max="517" width="5.1640625" style="8" customWidth="1"/>
    <col min="518" max="518" width="5.5" style="8" customWidth="1"/>
    <col min="519" max="519" width="5.6640625" style="8" customWidth="1"/>
    <col min="520" max="520" width="8" style="8" customWidth="1"/>
    <col min="521" max="521" width="9.33203125" style="8" customWidth="1"/>
    <col min="522" max="522" width="6.6640625" style="8" customWidth="1"/>
    <col min="523" max="523" width="7.5" style="8" customWidth="1"/>
    <col min="524" max="524" width="10.1640625" style="8" customWidth="1"/>
    <col min="525" max="526" width="9" style="8" customWidth="1"/>
    <col min="527" max="767" width="8.83203125" style="8"/>
    <col min="768" max="768" width="2.1640625" style="8" customWidth="1"/>
    <col min="769" max="769" width="5.6640625" style="8" customWidth="1"/>
    <col min="770" max="770" width="8.1640625" style="8" customWidth="1"/>
    <col min="771" max="771" width="7.83203125" style="8" customWidth="1"/>
    <col min="772" max="772" width="6.33203125" style="8" customWidth="1"/>
    <col min="773" max="773" width="5.1640625" style="8" customWidth="1"/>
    <col min="774" max="774" width="5.5" style="8" customWidth="1"/>
    <col min="775" max="775" width="5.6640625" style="8" customWidth="1"/>
    <col min="776" max="776" width="8" style="8" customWidth="1"/>
    <col min="777" max="777" width="9.33203125" style="8" customWidth="1"/>
    <col min="778" max="778" width="6.6640625" style="8" customWidth="1"/>
    <col min="779" max="779" width="7.5" style="8" customWidth="1"/>
    <col min="780" max="780" width="10.1640625" style="8" customWidth="1"/>
    <col min="781" max="782" width="9" style="8" customWidth="1"/>
    <col min="783" max="1023" width="8.83203125" style="8"/>
    <col min="1024" max="1024" width="2.1640625" style="8" customWidth="1"/>
    <col min="1025" max="1025" width="5.6640625" style="8" customWidth="1"/>
    <col min="1026" max="1026" width="8.1640625" style="8" customWidth="1"/>
    <col min="1027" max="1027" width="7.83203125" style="8" customWidth="1"/>
    <col min="1028" max="1028" width="6.33203125" style="8" customWidth="1"/>
    <col min="1029" max="1029" width="5.1640625" style="8" customWidth="1"/>
    <col min="1030" max="1030" width="5.5" style="8" customWidth="1"/>
    <col min="1031" max="1031" width="5.6640625" style="8" customWidth="1"/>
    <col min="1032" max="1032" width="8" style="8" customWidth="1"/>
    <col min="1033" max="1033" width="9.33203125" style="8" customWidth="1"/>
    <col min="1034" max="1034" width="6.6640625" style="8" customWidth="1"/>
    <col min="1035" max="1035" width="7.5" style="8" customWidth="1"/>
    <col min="1036" max="1036" width="10.1640625" style="8" customWidth="1"/>
    <col min="1037" max="1038" width="9" style="8" customWidth="1"/>
    <col min="1039" max="1279" width="8.83203125" style="8"/>
    <col min="1280" max="1280" width="2.1640625" style="8" customWidth="1"/>
    <col min="1281" max="1281" width="5.6640625" style="8" customWidth="1"/>
    <col min="1282" max="1282" width="8.1640625" style="8" customWidth="1"/>
    <col min="1283" max="1283" width="7.83203125" style="8" customWidth="1"/>
    <col min="1284" max="1284" width="6.33203125" style="8" customWidth="1"/>
    <col min="1285" max="1285" width="5.1640625" style="8" customWidth="1"/>
    <col min="1286" max="1286" width="5.5" style="8" customWidth="1"/>
    <col min="1287" max="1287" width="5.6640625" style="8" customWidth="1"/>
    <col min="1288" max="1288" width="8" style="8" customWidth="1"/>
    <col min="1289" max="1289" width="9.33203125" style="8" customWidth="1"/>
    <col min="1290" max="1290" width="6.6640625" style="8" customWidth="1"/>
    <col min="1291" max="1291" width="7.5" style="8" customWidth="1"/>
    <col min="1292" max="1292" width="10.1640625" style="8" customWidth="1"/>
    <col min="1293" max="1294" width="9" style="8" customWidth="1"/>
    <col min="1295" max="1535" width="8.83203125" style="8"/>
    <col min="1536" max="1536" width="2.1640625" style="8" customWidth="1"/>
    <col min="1537" max="1537" width="5.6640625" style="8" customWidth="1"/>
    <col min="1538" max="1538" width="8.1640625" style="8" customWidth="1"/>
    <col min="1539" max="1539" width="7.83203125" style="8" customWidth="1"/>
    <col min="1540" max="1540" width="6.33203125" style="8" customWidth="1"/>
    <col min="1541" max="1541" width="5.1640625" style="8" customWidth="1"/>
    <col min="1542" max="1542" width="5.5" style="8" customWidth="1"/>
    <col min="1543" max="1543" width="5.6640625" style="8" customWidth="1"/>
    <col min="1544" max="1544" width="8" style="8" customWidth="1"/>
    <col min="1545" max="1545" width="9.33203125" style="8" customWidth="1"/>
    <col min="1546" max="1546" width="6.6640625" style="8" customWidth="1"/>
    <col min="1547" max="1547" width="7.5" style="8" customWidth="1"/>
    <col min="1548" max="1548" width="10.1640625" style="8" customWidth="1"/>
    <col min="1549" max="1550" width="9" style="8" customWidth="1"/>
    <col min="1551" max="1791" width="8.83203125" style="8"/>
    <col min="1792" max="1792" width="2.1640625" style="8" customWidth="1"/>
    <col min="1793" max="1793" width="5.6640625" style="8" customWidth="1"/>
    <col min="1794" max="1794" width="8.1640625" style="8" customWidth="1"/>
    <col min="1795" max="1795" width="7.83203125" style="8" customWidth="1"/>
    <col min="1796" max="1796" width="6.33203125" style="8" customWidth="1"/>
    <col min="1797" max="1797" width="5.1640625" style="8" customWidth="1"/>
    <col min="1798" max="1798" width="5.5" style="8" customWidth="1"/>
    <col min="1799" max="1799" width="5.6640625" style="8" customWidth="1"/>
    <col min="1800" max="1800" width="8" style="8" customWidth="1"/>
    <col min="1801" max="1801" width="9.33203125" style="8" customWidth="1"/>
    <col min="1802" max="1802" width="6.6640625" style="8" customWidth="1"/>
    <col min="1803" max="1803" width="7.5" style="8" customWidth="1"/>
    <col min="1804" max="1804" width="10.1640625" style="8" customWidth="1"/>
    <col min="1805" max="1806" width="9" style="8" customWidth="1"/>
    <col min="1807" max="2047" width="8.83203125" style="8"/>
    <col min="2048" max="2048" width="2.1640625" style="8" customWidth="1"/>
    <col min="2049" max="2049" width="5.6640625" style="8" customWidth="1"/>
    <col min="2050" max="2050" width="8.1640625" style="8" customWidth="1"/>
    <col min="2051" max="2051" width="7.83203125" style="8" customWidth="1"/>
    <col min="2052" max="2052" width="6.33203125" style="8" customWidth="1"/>
    <col min="2053" max="2053" width="5.1640625" style="8" customWidth="1"/>
    <col min="2054" max="2054" width="5.5" style="8" customWidth="1"/>
    <col min="2055" max="2055" width="5.6640625" style="8" customWidth="1"/>
    <col min="2056" max="2056" width="8" style="8" customWidth="1"/>
    <col min="2057" max="2057" width="9.33203125" style="8" customWidth="1"/>
    <col min="2058" max="2058" width="6.6640625" style="8" customWidth="1"/>
    <col min="2059" max="2059" width="7.5" style="8" customWidth="1"/>
    <col min="2060" max="2060" width="10.1640625" style="8" customWidth="1"/>
    <col min="2061" max="2062" width="9" style="8" customWidth="1"/>
    <col min="2063" max="2303" width="8.83203125" style="8"/>
    <col min="2304" max="2304" width="2.1640625" style="8" customWidth="1"/>
    <col min="2305" max="2305" width="5.6640625" style="8" customWidth="1"/>
    <col min="2306" max="2306" width="8.1640625" style="8" customWidth="1"/>
    <col min="2307" max="2307" width="7.83203125" style="8" customWidth="1"/>
    <col min="2308" max="2308" width="6.33203125" style="8" customWidth="1"/>
    <col min="2309" max="2309" width="5.1640625" style="8" customWidth="1"/>
    <col min="2310" max="2310" width="5.5" style="8" customWidth="1"/>
    <col min="2311" max="2311" width="5.6640625" style="8" customWidth="1"/>
    <col min="2312" max="2312" width="8" style="8" customWidth="1"/>
    <col min="2313" max="2313" width="9.33203125" style="8" customWidth="1"/>
    <col min="2314" max="2314" width="6.6640625" style="8" customWidth="1"/>
    <col min="2315" max="2315" width="7.5" style="8" customWidth="1"/>
    <col min="2316" max="2316" width="10.1640625" style="8" customWidth="1"/>
    <col min="2317" max="2318" width="9" style="8" customWidth="1"/>
    <col min="2319" max="2559" width="8.83203125" style="8"/>
    <col min="2560" max="2560" width="2.1640625" style="8" customWidth="1"/>
    <col min="2561" max="2561" width="5.6640625" style="8" customWidth="1"/>
    <col min="2562" max="2562" width="8.1640625" style="8" customWidth="1"/>
    <col min="2563" max="2563" width="7.83203125" style="8" customWidth="1"/>
    <col min="2564" max="2564" width="6.33203125" style="8" customWidth="1"/>
    <col min="2565" max="2565" width="5.1640625" style="8" customWidth="1"/>
    <col min="2566" max="2566" width="5.5" style="8" customWidth="1"/>
    <col min="2567" max="2567" width="5.6640625" style="8" customWidth="1"/>
    <col min="2568" max="2568" width="8" style="8" customWidth="1"/>
    <col min="2569" max="2569" width="9.33203125" style="8" customWidth="1"/>
    <col min="2570" max="2570" width="6.6640625" style="8" customWidth="1"/>
    <col min="2571" max="2571" width="7.5" style="8" customWidth="1"/>
    <col min="2572" max="2572" width="10.1640625" style="8" customWidth="1"/>
    <col min="2573" max="2574" width="9" style="8" customWidth="1"/>
    <col min="2575" max="2815" width="8.83203125" style="8"/>
    <col min="2816" max="2816" width="2.1640625" style="8" customWidth="1"/>
    <col min="2817" max="2817" width="5.6640625" style="8" customWidth="1"/>
    <col min="2818" max="2818" width="8.1640625" style="8" customWidth="1"/>
    <col min="2819" max="2819" width="7.83203125" style="8" customWidth="1"/>
    <col min="2820" max="2820" width="6.33203125" style="8" customWidth="1"/>
    <col min="2821" max="2821" width="5.1640625" style="8" customWidth="1"/>
    <col min="2822" max="2822" width="5.5" style="8" customWidth="1"/>
    <col min="2823" max="2823" width="5.6640625" style="8" customWidth="1"/>
    <col min="2824" max="2824" width="8" style="8" customWidth="1"/>
    <col min="2825" max="2825" width="9.33203125" style="8" customWidth="1"/>
    <col min="2826" max="2826" width="6.6640625" style="8" customWidth="1"/>
    <col min="2827" max="2827" width="7.5" style="8" customWidth="1"/>
    <col min="2828" max="2828" width="10.1640625" style="8" customWidth="1"/>
    <col min="2829" max="2830" width="9" style="8" customWidth="1"/>
    <col min="2831" max="3071" width="8.83203125" style="8"/>
    <col min="3072" max="3072" width="2.1640625" style="8" customWidth="1"/>
    <col min="3073" max="3073" width="5.6640625" style="8" customWidth="1"/>
    <col min="3074" max="3074" width="8.1640625" style="8" customWidth="1"/>
    <col min="3075" max="3075" width="7.83203125" style="8" customWidth="1"/>
    <col min="3076" max="3076" width="6.33203125" style="8" customWidth="1"/>
    <col min="3077" max="3077" width="5.1640625" style="8" customWidth="1"/>
    <col min="3078" max="3078" width="5.5" style="8" customWidth="1"/>
    <col min="3079" max="3079" width="5.6640625" style="8" customWidth="1"/>
    <col min="3080" max="3080" width="8" style="8" customWidth="1"/>
    <col min="3081" max="3081" width="9.33203125" style="8" customWidth="1"/>
    <col min="3082" max="3082" width="6.6640625" style="8" customWidth="1"/>
    <col min="3083" max="3083" width="7.5" style="8" customWidth="1"/>
    <col min="3084" max="3084" width="10.1640625" style="8" customWidth="1"/>
    <col min="3085" max="3086" width="9" style="8" customWidth="1"/>
    <col min="3087" max="3327" width="8.83203125" style="8"/>
    <col min="3328" max="3328" width="2.1640625" style="8" customWidth="1"/>
    <col min="3329" max="3329" width="5.6640625" style="8" customWidth="1"/>
    <col min="3330" max="3330" width="8.1640625" style="8" customWidth="1"/>
    <col min="3331" max="3331" width="7.83203125" style="8" customWidth="1"/>
    <col min="3332" max="3332" width="6.33203125" style="8" customWidth="1"/>
    <col min="3333" max="3333" width="5.1640625" style="8" customWidth="1"/>
    <col min="3334" max="3334" width="5.5" style="8" customWidth="1"/>
    <col min="3335" max="3335" width="5.6640625" style="8" customWidth="1"/>
    <col min="3336" max="3336" width="8" style="8" customWidth="1"/>
    <col min="3337" max="3337" width="9.33203125" style="8" customWidth="1"/>
    <col min="3338" max="3338" width="6.6640625" style="8" customWidth="1"/>
    <col min="3339" max="3339" width="7.5" style="8" customWidth="1"/>
    <col min="3340" max="3340" width="10.1640625" style="8" customWidth="1"/>
    <col min="3341" max="3342" width="9" style="8" customWidth="1"/>
    <col min="3343" max="3583" width="8.83203125" style="8"/>
    <col min="3584" max="3584" width="2.1640625" style="8" customWidth="1"/>
    <col min="3585" max="3585" width="5.6640625" style="8" customWidth="1"/>
    <col min="3586" max="3586" width="8.1640625" style="8" customWidth="1"/>
    <col min="3587" max="3587" width="7.83203125" style="8" customWidth="1"/>
    <col min="3588" max="3588" width="6.33203125" style="8" customWidth="1"/>
    <col min="3589" max="3589" width="5.1640625" style="8" customWidth="1"/>
    <col min="3590" max="3590" width="5.5" style="8" customWidth="1"/>
    <col min="3591" max="3591" width="5.6640625" style="8" customWidth="1"/>
    <col min="3592" max="3592" width="8" style="8" customWidth="1"/>
    <col min="3593" max="3593" width="9.33203125" style="8" customWidth="1"/>
    <col min="3594" max="3594" width="6.6640625" style="8" customWidth="1"/>
    <col min="3595" max="3595" width="7.5" style="8" customWidth="1"/>
    <col min="3596" max="3596" width="10.1640625" style="8" customWidth="1"/>
    <col min="3597" max="3598" width="9" style="8" customWidth="1"/>
    <col min="3599" max="3839" width="8.83203125" style="8"/>
    <col min="3840" max="3840" width="2.1640625" style="8" customWidth="1"/>
    <col min="3841" max="3841" width="5.6640625" style="8" customWidth="1"/>
    <col min="3842" max="3842" width="8.1640625" style="8" customWidth="1"/>
    <col min="3843" max="3843" width="7.83203125" style="8" customWidth="1"/>
    <col min="3844" max="3844" width="6.33203125" style="8" customWidth="1"/>
    <col min="3845" max="3845" width="5.1640625" style="8" customWidth="1"/>
    <col min="3846" max="3846" width="5.5" style="8" customWidth="1"/>
    <col min="3847" max="3847" width="5.6640625" style="8" customWidth="1"/>
    <col min="3848" max="3848" width="8" style="8" customWidth="1"/>
    <col min="3849" max="3849" width="9.33203125" style="8" customWidth="1"/>
    <col min="3850" max="3850" width="6.6640625" style="8" customWidth="1"/>
    <col min="3851" max="3851" width="7.5" style="8" customWidth="1"/>
    <col min="3852" max="3852" width="10.1640625" style="8" customWidth="1"/>
    <col min="3853" max="3854" width="9" style="8" customWidth="1"/>
    <col min="3855" max="4095" width="8.83203125" style="8"/>
    <col min="4096" max="4096" width="2.1640625" style="8" customWidth="1"/>
    <col min="4097" max="4097" width="5.6640625" style="8" customWidth="1"/>
    <col min="4098" max="4098" width="8.1640625" style="8" customWidth="1"/>
    <col min="4099" max="4099" width="7.83203125" style="8" customWidth="1"/>
    <col min="4100" max="4100" width="6.33203125" style="8" customWidth="1"/>
    <col min="4101" max="4101" width="5.1640625" style="8" customWidth="1"/>
    <col min="4102" max="4102" width="5.5" style="8" customWidth="1"/>
    <col min="4103" max="4103" width="5.6640625" style="8" customWidth="1"/>
    <col min="4104" max="4104" width="8" style="8" customWidth="1"/>
    <col min="4105" max="4105" width="9.33203125" style="8" customWidth="1"/>
    <col min="4106" max="4106" width="6.6640625" style="8" customWidth="1"/>
    <col min="4107" max="4107" width="7.5" style="8" customWidth="1"/>
    <col min="4108" max="4108" width="10.1640625" style="8" customWidth="1"/>
    <col min="4109" max="4110" width="9" style="8" customWidth="1"/>
    <col min="4111" max="4351" width="8.83203125" style="8"/>
    <col min="4352" max="4352" width="2.1640625" style="8" customWidth="1"/>
    <col min="4353" max="4353" width="5.6640625" style="8" customWidth="1"/>
    <col min="4354" max="4354" width="8.1640625" style="8" customWidth="1"/>
    <col min="4355" max="4355" width="7.83203125" style="8" customWidth="1"/>
    <col min="4356" max="4356" width="6.33203125" style="8" customWidth="1"/>
    <col min="4357" max="4357" width="5.1640625" style="8" customWidth="1"/>
    <col min="4358" max="4358" width="5.5" style="8" customWidth="1"/>
    <col min="4359" max="4359" width="5.6640625" style="8" customWidth="1"/>
    <col min="4360" max="4360" width="8" style="8" customWidth="1"/>
    <col min="4361" max="4361" width="9.33203125" style="8" customWidth="1"/>
    <col min="4362" max="4362" width="6.6640625" style="8" customWidth="1"/>
    <col min="4363" max="4363" width="7.5" style="8" customWidth="1"/>
    <col min="4364" max="4364" width="10.1640625" style="8" customWidth="1"/>
    <col min="4365" max="4366" width="9" style="8" customWidth="1"/>
    <col min="4367" max="4607" width="8.83203125" style="8"/>
    <col min="4608" max="4608" width="2.1640625" style="8" customWidth="1"/>
    <col min="4609" max="4609" width="5.6640625" style="8" customWidth="1"/>
    <col min="4610" max="4610" width="8.1640625" style="8" customWidth="1"/>
    <col min="4611" max="4611" width="7.83203125" style="8" customWidth="1"/>
    <col min="4612" max="4612" width="6.33203125" style="8" customWidth="1"/>
    <col min="4613" max="4613" width="5.1640625" style="8" customWidth="1"/>
    <col min="4614" max="4614" width="5.5" style="8" customWidth="1"/>
    <col min="4615" max="4615" width="5.6640625" style="8" customWidth="1"/>
    <col min="4616" max="4616" width="8" style="8" customWidth="1"/>
    <col min="4617" max="4617" width="9.33203125" style="8" customWidth="1"/>
    <col min="4618" max="4618" width="6.6640625" style="8" customWidth="1"/>
    <col min="4619" max="4619" width="7.5" style="8" customWidth="1"/>
    <col min="4620" max="4620" width="10.1640625" style="8" customWidth="1"/>
    <col min="4621" max="4622" width="9" style="8" customWidth="1"/>
    <col min="4623" max="4863" width="8.83203125" style="8"/>
    <col min="4864" max="4864" width="2.1640625" style="8" customWidth="1"/>
    <col min="4865" max="4865" width="5.6640625" style="8" customWidth="1"/>
    <col min="4866" max="4866" width="8.1640625" style="8" customWidth="1"/>
    <col min="4867" max="4867" width="7.83203125" style="8" customWidth="1"/>
    <col min="4868" max="4868" width="6.33203125" style="8" customWidth="1"/>
    <col min="4869" max="4869" width="5.1640625" style="8" customWidth="1"/>
    <col min="4870" max="4870" width="5.5" style="8" customWidth="1"/>
    <col min="4871" max="4871" width="5.6640625" style="8" customWidth="1"/>
    <col min="4872" max="4872" width="8" style="8" customWidth="1"/>
    <col min="4873" max="4873" width="9.33203125" style="8" customWidth="1"/>
    <col min="4874" max="4874" width="6.6640625" style="8" customWidth="1"/>
    <col min="4875" max="4875" width="7.5" style="8" customWidth="1"/>
    <col min="4876" max="4876" width="10.1640625" style="8" customWidth="1"/>
    <col min="4877" max="4878" width="9" style="8" customWidth="1"/>
    <col min="4879" max="5119" width="8.83203125" style="8"/>
    <col min="5120" max="5120" width="2.1640625" style="8" customWidth="1"/>
    <col min="5121" max="5121" width="5.6640625" style="8" customWidth="1"/>
    <col min="5122" max="5122" width="8.1640625" style="8" customWidth="1"/>
    <col min="5123" max="5123" width="7.83203125" style="8" customWidth="1"/>
    <col min="5124" max="5124" width="6.33203125" style="8" customWidth="1"/>
    <col min="5125" max="5125" width="5.1640625" style="8" customWidth="1"/>
    <col min="5126" max="5126" width="5.5" style="8" customWidth="1"/>
    <col min="5127" max="5127" width="5.6640625" style="8" customWidth="1"/>
    <col min="5128" max="5128" width="8" style="8" customWidth="1"/>
    <col min="5129" max="5129" width="9.33203125" style="8" customWidth="1"/>
    <col min="5130" max="5130" width="6.6640625" style="8" customWidth="1"/>
    <col min="5131" max="5131" width="7.5" style="8" customWidth="1"/>
    <col min="5132" max="5132" width="10.1640625" style="8" customWidth="1"/>
    <col min="5133" max="5134" width="9" style="8" customWidth="1"/>
    <col min="5135" max="5375" width="8.83203125" style="8"/>
    <col min="5376" max="5376" width="2.1640625" style="8" customWidth="1"/>
    <col min="5377" max="5377" width="5.6640625" style="8" customWidth="1"/>
    <col min="5378" max="5378" width="8.1640625" style="8" customWidth="1"/>
    <col min="5379" max="5379" width="7.83203125" style="8" customWidth="1"/>
    <col min="5380" max="5380" width="6.33203125" style="8" customWidth="1"/>
    <col min="5381" max="5381" width="5.1640625" style="8" customWidth="1"/>
    <col min="5382" max="5382" width="5.5" style="8" customWidth="1"/>
    <col min="5383" max="5383" width="5.6640625" style="8" customWidth="1"/>
    <col min="5384" max="5384" width="8" style="8" customWidth="1"/>
    <col min="5385" max="5385" width="9.33203125" style="8" customWidth="1"/>
    <col min="5386" max="5386" width="6.6640625" style="8" customWidth="1"/>
    <col min="5387" max="5387" width="7.5" style="8" customWidth="1"/>
    <col min="5388" max="5388" width="10.1640625" style="8" customWidth="1"/>
    <col min="5389" max="5390" width="9" style="8" customWidth="1"/>
    <col min="5391" max="5631" width="8.83203125" style="8"/>
    <col min="5632" max="5632" width="2.1640625" style="8" customWidth="1"/>
    <col min="5633" max="5633" width="5.6640625" style="8" customWidth="1"/>
    <col min="5634" max="5634" width="8.1640625" style="8" customWidth="1"/>
    <col min="5635" max="5635" width="7.83203125" style="8" customWidth="1"/>
    <col min="5636" max="5636" width="6.33203125" style="8" customWidth="1"/>
    <col min="5637" max="5637" width="5.1640625" style="8" customWidth="1"/>
    <col min="5638" max="5638" width="5.5" style="8" customWidth="1"/>
    <col min="5639" max="5639" width="5.6640625" style="8" customWidth="1"/>
    <col min="5640" max="5640" width="8" style="8" customWidth="1"/>
    <col min="5641" max="5641" width="9.33203125" style="8" customWidth="1"/>
    <col min="5642" max="5642" width="6.6640625" style="8" customWidth="1"/>
    <col min="5643" max="5643" width="7.5" style="8" customWidth="1"/>
    <col min="5644" max="5644" width="10.1640625" style="8" customWidth="1"/>
    <col min="5645" max="5646" width="9" style="8" customWidth="1"/>
    <col min="5647" max="5887" width="8.83203125" style="8"/>
    <col min="5888" max="5888" width="2.1640625" style="8" customWidth="1"/>
    <col min="5889" max="5889" width="5.6640625" style="8" customWidth="1"/>
    <col min="5890" max="5890" width="8.1640625" style="8" customWidth="1"/>
    <col min="5891" max="5891" width="7.83203125" style="8" customWidth="1"/>
    <col min="5892" max="5892" width="6.33203125" style="8" customWidth="1"/>
    <col min="5893" max="5893" width="5.1640625" style="8" customWidth="1"/>
    <col min="5894" max="5894" width="5.5" style="8" customWidth="1"/>
    <col min="5895" max="5895" width="5.6640625" style="8" customWidth="1"/>
    <col min="5896" max="5896" width="8" style="8" customWidth="1"/>
    <col min="5897" max="5897" width="9.33203125" style="8" customWidth="1"/>
    <col min="5898" max="5898" width="6.6640625" style="8" customWidth="1"/>
    <col min="5899" max="5899" width="7.5" style="8" customWidth="1"/>
    <col min="5900" max="5900" width="10.1640625" style="8" customWidth="1"/>
    <col min="5901" max="5902" width="9" style="8" customWidth="1"/>
    <col min="5903" max="6143" width="8.83203125" style="8"/>
    <col min="6144" max="6144" width="2.1640625" style="8" customWidth="1"/>
    <col min="6145" max="6145" width="5.6640625" style="8" customWidth="1"/>
    <col min="6146" max="6146" width="8.1640625" style="8" customWidth="1"/>
    <col min="6147" max="6147" width="7.83203125" style="8" customWidth="1"/>
    <col min="6148" max="6148" width="6.33203125" style="8" customWidth="1"/>
    <col min="6149" max="6149" width="5.1640625" style="8" customWidth="1"/>
    <col min="6150" max="6150" width="5.5" style="8" customWidth="1"/>
    <col min="6151" max="6151" width="5.6640625" style="8" customWidth="1"/>
    <col min="6152" max="6152" width="8" style="8" customWidth="1"/>
    <col min="6153" max="6153" width="9.33203125" style="8" customWidth="1"/>
    <col min="6154" max="6154" width="6.6640625" style="8" customWidth="1"/>
    <col min="6155" max="6155" width="7.5" style="8" customWidth="1"/>
    <col min="6156" max="6156" width="10.1640625" style="8" customWidth="1"/>
    <col min="6157" max="6158" width="9" style="8" customWidth="1"/>
    <col min="6159" max="6399" width="8.83203125" style="8"/>
    <col min="6400" max="6400" width="2.1640625" style="8" customWidth="1"/>
    <col min="6401" max="6401" width="5.6640625" style="8" customWidth="1"/>
    <col min="6402" max="6402" width="8.1640625" style="8" customWidth="1"/>
    <col min="6403" max="6403" width="7.83203125" style="8" customWidth="1"/>
    <col min="6404" max="6404" width="6.33203125" style="8" customWidth="1"/>
    <col min="6405" max="6405" width="5.1640625" style="8" customWidth="1"/>
    <col min="6406" max="6406" width="5.5" style="8" customWidth="1"/>
    <col min="6407" max="6407" width="5.6640625" style="8" customWidth="1"/>
    <col min="6408" max="6408" width="8" style="8" customWidth="1"/>
    <col min="6409" max="6409" width="9.33203125" style="8" customWidth="1"/>
    <col min="6410" max="6410" width="6.6640625" style="8" customWidth="1"/>
    <col min="6411" max="6411" width="7.5" style="8" customWidth="1"/>
    <col min="6412" max="6412" width="10.1640625" style="8" customWidth="1"/>
    <col min="6413" max="6414" width="9" style="8" customWidth="1"/>
    <col min="6415" max="6655" width="8.83203125" style="8"/>
    <col min="6656" max="6656" width="2.1640625" style="8" customWidth="1"/>
    <col min="6657" max="6657" width="5.6640625" style="8" customWidth="1"/>
    <col min="6658" max="6658" width="8.1640625" style="8" customWidth="1"/>
    <col min="6659" max="6659" width="7.83203125" style="8" customWidth="1"/>
    <col min="6660" max="6660" width="6.33203125" style="8" customWidth="1"/>
    <col min="6661" max="6661" width="5.1640625" style="8" customWidth="1"/>
    <col min="6662" max="6662" width="5.5" style="8" customWidth="1"/>
    <col min="6663" max="6663" width="5.6640625" style="8" customWidth="1"/>
    <col min="6664" max="6664" width="8" style="8" customWidth="1"/>
    <col min="6665" max="6665" width="9.33203125" style="8" customWidth="1"/>
    <col min="6666" max="6666" width="6.6640625" style="8" customWidth="1"/>
    <col min="6667" max="6667" width="7.5" style="8" customWidth="1"/>
    <col min="6668" max="6668" width="10.1640625" style="8" customWidth="1"/>
    <col min="6669" max="6670" width="9" style="8" customWidth="1"/>
    <col min="6671" max="6911" width="8.83203125" style="8"/>
    <col min="6912" max="6912" width="2.1640625" style="8" customWidth="1"/>
    <col min="6913" max="6913" width="5.6640625" style="8" customWidth="1"/>
    <col min="6914" max="6914" width="8.1640625" style="8" customWidth="1"/>
    <col min="6915" max="6915" width="7.83203125" style="8" customWidth="1"/>
    <col min="6916" max="6916" width="6.33203125" style="8" customWidth="1"/>
    <col min="6917" max="6917" width="5.1640625" style="8" customWidth="1"/>
    <col min="6918" max="6918" width="5.5" style="8" customWidth="1"/>
    <col min="6919" max="6919" width="5.6640625" style="8" customWidth="1"/>
    <col min="6920" max="6920" width="8" style="8" customWidth="1"/>
    <col min="6921" max="6921" width="9.33203125" style="8" customWidth="1"/>
    <col min="6922" max="6922" width="6.6640625" style="8" customWidth="1"/>
    <col min="6923" max="6923" width="7.5" style="8" customWidth="1"/>
    <col min="6924" max="6924" width="10.1640625" style="8" customWidth="1"/>
    <col min="6925" max="6926" width="9" style="8" customWidth="1"/>
    <col min="6927" max="7167" width="8.83203125" style="8"/>
    <col min="7168" max="7168" width="2.1640625" style="8" customWidth="1"/>
    <col min="7169" max="7169" width="5.6640625" style="8" customWidth="1"/>
    <col min="7170" max="7170" width="8.1640625" style="8" customWidth="1"/>
    <col min="7171" max="7171" width="7.83203125" style="8" customWidth="1"/>
    <col min="7172" max="7172" width="6.33203125" style="8" customWidth="1"/>
    <col min="7173" max="7173" width="5.1640625" style="8" customWidth="1"/>
    <col min="7174" max="7174" width="5.5" style="8" customWidth="1"/>
    <col min="7175" max="7175" width="5.6640625" style="8" customWidth="1"/>
    <col min="7176" max="7176" width="8" style="8" customWidth="1"/>
    <col min="7177" max="7177" width="9.33203125" style="8" customWidth="1"/>
    <col min="7178" max="7178" width="6.6640625" style="8" customWidth="1"/>
    <col min="7179" max="7179" width="7.5" style="8" customWidth="1"/>
    <col min="7180" max="7180" width="10.1640625" style="8" customWidth="1"/>
    <col min="7181" max="7182" width="9" style="8" customWidth="1"/>
    <col min="7183" max="7423" width="8.83203125" style="8"/>
    <col min="7424" max="7424" width="2.1640625" style="8" customWidth="1"/>
    <col min="7425" max="7425" width="5.6640625" style="8" customWidth="1"/>
    <col min="7426" max="7426" width="8.1640625" style="8" customWidth="1"/>
    <col min="7427" max="7427" width="7.83203125" style="8" customWidth="1"/>
    <col min="7428" max="7428" width="6.33203125" style="8" customWidth="1"/>
    <col min="7429" max="7429" width="5.1640625" style="8" customWidth="1"/>
    <col min="7430" max="7430" width="5.5" style="8" customWidth="1"/>
    <col min="7431" max="7431" width="5.6640625" style="8" customWidth="1"/>
    <col min="7432" max="7432" width="8" style="8" customWidth="1"/>
    <col min="7433" max="7433" width="9.33203125" style="8" customWidth="1"/>
    <col min="7434" max="7434" width="6.6640625" style="8" customWidth="1"/>
    <col min="7435" max="7435" width="7.5" style="8" customWidth="1"/>
    <col min="7436" max="7436" width="10.1640625" style="8" customWidth="1"/>
    <col min="7437" max="7438" width="9" style="8" customWidth="1"/>
    <col min="7439" max="7679" width="8.83203125" style="8"/>
    <col min="7680" max="7680" width="2.1640625" style="8" customWidth="1"/>
    <col min="7681" max="7681" width="5.6640625" style="8" customWidth="1"/>
    <col min="7682" max="7682" width="8.1640625" style="8" customWidth="1"/>
    <col min="7683" max="7683" width="7.83203125" style="8" customWidth="1"/>
    <col min="7684" max="7684" width="6.33203125" style="8" customWidth="1"/>
    <col min="7685" max="7685" width="5.1640625" style="8" customWidth="1"/>
    <col min="7686" max="7686" width="5.5" style="8" customWidth="1"/>
    <col min="7687" max="7687" width="5.6640625" style="8" customWidth="1"/>
    <col min="7688" max="7688" width="8" style="8" customWidth="1"/>
    <col min="7689" max="7689" width="9.33203125" style="8" customWidth="1"/>
    <col min="7690" max="7690" width="6.6640625" style="8" customWidth="1"/>
    <col min="7691" max="7691" width="7.5" style="8" customWidth="1"/>
    <col min="7692" max="7692" width="10.1640625" style="8" customWidth="1"/>
    <col min="7693" max="7694" width="9" style="8" customWidth="1"/>
    <col min="7695" max="7935" width="8.83203125" style="8"/>
    <col min="7936" max="7936" width="2.1640625" style="8" customWidth="1"/>
    <col min="7937" max="7937" width="5.6640625" style="8" customWidth="1"/>
    <col min="7938" max="7938" width="8.1640625" style="8" customWidth="1"/>
    <col min="7939" max="7939" width="7.83203125" style="8" customWidth="1"/>
    <col min="7940" max="7940" width="6.33203125" style="8" customWidth="1"/>
    <col min="7941" max="7941" width="5.1640625" style="8" customWidth="1"/>
    <col min="7942" max="7942" width="5.5" style="8" customWidth="1"/>
    <col min="7943" max="7943" width="5.6640625" style="8" customWidth="1"/>
    <col min="7944" max="7944" width="8" style="8" customWidth="1"/>
    <col min="7945" max="7945" width="9.33203125" style="8" customWidth="1"/>
    <col min="7946" max="7946" width="6.6640625" style="8" customWidth="1"/>
    <col min="7947" max="7947" width="7.5" style="8" customWidth="1"/>
    <col min="7948" max="7948" width="10.1640625" style="8" customWidth="1"/>
    <col min="7949" max="7950" width="9" style="8" customWidth="1"/>
    <col min="7951" max="8191" width="8.83203125" style="8"/>
    <col min="8192" max="8192" width="2.1640625" style="8" customWidth="1"/>
    <col min="8193" max="8193" width="5.6640625" style="8" customWidth="1"/>
    <col min="8194" max="8194" width="8.1640625" style="8" customWidth="1"/>
    <col min="8195" max="8195" width="7.83203125" style="8" customWidth="1"/>
    <col min="8196" max="8196" width="6.33203125" style="8" customWidth="1"/>
    <col min="8197" max="8197" width="5.1640625" style="8" customWidth="1"/>
    <col min="8198" max="8198" width="5.5" style="8" customWidth="1"/>
    <col min="8199" max="8199" width="5.6640625" style="8" customWidth="1"/>
    <col min="8200" max="8200" width="8" style="8" customWidth="1"/>
    <col min="8201" max="8201" width="9.33203125" style="8" customWidth="1"/>
    <col min="8202" max="8202" width="6.6640625" style="8" customWidth="1"/>
    <col min="8203" max="8203" width="7.5" style="8" customWidth="1"/>
    <col min="8204" max="8204" width="10.1640625" style="8" customWidth="1"/>
    <col min="8205" max="8206" width="9" style="8" customWidth="1"/>
    <col min="8207" max="8447" width="8.83203125" style="8"/>
    <col min="8448" max="8448" width="2.1640625" style="8" customWidth="1"/>
    <col min="8449" max="8449" width="5.6640625" style="8" customWidth="1"/>
    <col min="8450" max="8450" width="8.1640625" style="8" customWidth="1"/>
    <col min="8451" max="8451" width="7.83203125" style="8" customWidth="1"/>
    <col min="8452" max="8452" width="6.33203125" style="8" customWidth="1"/>
    <col min="8453" max="8453" width="5.1640625" style="8" customWidth="1"/>
    <col min="8454" max="8454" width="5.5" style="8" customWidth="1"/>
    <col min="8455" max="8455" width="5.6640625" style="8" customWidth="1"/>
    <col min="8456" max="8456" width="8" style="8" customWidth="1"/>
    <col min="8457" max="8457" width="9.33203125" style="8" customWidth="1"/>
    <col min="8458" max="8458" width="6.6640625" style="8" customWidth="1"/>
    <col min="8459" max="8459" width="7.5" style="8" customWidth="1"/>
    <col min="8460" max="8460" width="10.1640625" style="8" customWidth="1"/>
    <col min="8461" max="8462" width="9" style="8" customWidth="1"/>
    <col min="8463" max="8703" width="8.83203125" style="8"/>
    <col min="8704" max="8704" width="2.1640625" style="8" customWidth="1"/>
    <col min="8705" max="8705" width="5.6640625" style="8" customWidth="1"/>
    <col min="8706" max="8706" width="8.1640625" style="8" customWidth="1"/>
    <col min="8707" max="8707" width="7.83203125" style="8" customWidth="1"/>
    <col min="8708" max="8708" width="6.33203125" style="8" customWidth="1"/>
    <col min="8709" max="8709" width="5.1640625" style="8" customWidth="1"/>
    <col min="8710" max="8710" width="5.5" style="8" customWidth="1"/>
    <col min="8711" max="8711" width="5.6640625" style="8" customWidth="1"/>
    <col min="8712" max="8712" width="8" style="8" customWidth="1"/>
    <col min="8713" max="8713" width="9.33203125" style="8" customWidth="1"/>
    <col min="8714" max="8714" width="6.6640625" style="8" customWidth="1"/>
    <col min="8715" max="8715" width="7.5" style="8" customWidth="1"/>
    <col min="8716" max="8716" width="10.1640625" style="8" customWidth="1"/>
    <col min="8717" max="8718" width="9" style="8" customWidth="1"/>
    <col min="8719" max="8959" width="8.83203125" style="8"/>
    <col min="8960" max="8960" width="2.1640625" style="8" customWidth="1"/>
    <col min="8961" max="8961" width="5.6640625" style="8" customWidth="1"/>
    <col min="8962" max="8962" width="8.1640625" style="8" customWidth="1"/>
    <col min="8963" max="8963" width="7.83203125" style="8" customWidth="1"/>
    <col min="8964" max="8964" width="6.33203125" style="8" customWidth="1"/>
    <col min="8965" max="8965" width="5.1640625" style="8" customWidth="1"/>
    <col min="8966" max="8966" width="5.5" style="8" customWidth="1"/>
    <col min="8967" max="8967" width="5.6640625" style="8" customWidth="1"/>
    <col min="8968" max="8968" width="8" style="8" customWidth="1"/>
    <col min="8969" max="8969" width="9.33203125" style="8" customWidth="1"/>
    <col min="8970" max="8970" width="6.6640625" style="8" customWidth="1"/>
    <col min="8971" max="8971" width="7.5" style="8" customWidth="1"/>
    <col min="8972" max="8972" width="10.1640625" style="8" customWidth="1"/>
    <col min="8973" max="8974" width="9" style="8" customWidth="1"/>
    <col min="8975" max="9215" width="8.83203125" style="8"/>
    <col min="9216" max="9216" width="2.1640625" style="8" customWidth="1"/>
    <col min="9217" max="9217" width="5.6640625" style="8" customWidth="1"/>
    <col min="9218" max="9218" width="8.1640625" style="8" customWidth="1"/>
    <col min="9219" max="9219" width="7.83203125" style="8" customWidth="1"/>
    <col min="9220" max="9220" width="6.33203125" style="8" customWidth="1"/>
    <col min="9221" max="9221" width="5.1640625" style="8" customWidth="1"/>
    <col min="9222" max="9222" width="5.5" style="8" customWidth="1"/>
    <col min="9223" max="9223" width="5.6640625" style="8" customWidth="1"/>
    <col min="9224" max="9224" width="8" style="8" customWidth="1"/>
    <col min="9225" max="9225" width="9.33203125" style="8" customWidth="1"/>
    <col min="9226" max="9226" width="6.6640625" style="8" customWidth="1"/>
    <col min="9227" max="9227" width="7.5" style="8" customWidth="1"/>
    <col min="9228" max="9228" width="10.1640625" style="8" customWidth="1"/>
    <col min="9229" max="9230" width="9" style="8" customWidth="1"/>
    <col min="9231" max="9471" width="8.83203125" style="8"/>
    <col min="9472" max="9472" width="2.1640625" style="8" customWidth="1"/>
    <col min="9473" max="9473" width="5.6640625" style="8" customWidth="1"/>
    <col min="9474" max="9474" width="8.1640625" style="8" customWidth="1"/>
    <col min="9475" max="9475" width="7.83203125" style="8" customWidth="1"/>
    <col min="9476" max="9476" width="6.33203125" style="8" customWidth="1"/>
    <col min="9477" max="9477" width="5.1640625" style="8" customWidth="1"/>
    <col min="9478" max="9478" width="5.5" style="8" customWidth="1"/>
    <col min="9479" max="9479" width="5.6640625" style="8" customWidth="1"/>
    <col min="9480" max="9480" width="8" style="8" customWidth="1"/>
    <col min="9481" max="9481" width="9.33203125" style="8" customWidth="1"/>
    <col min="9482" max="9482" width="6.6640625" style="8" customWidth="1"/>
    <col min="9483" max="9483" width="7.5" style="8" customWidth="1"/>
    <col min="9484" max="9484" width="10.1640625" style="8" customWidth="1"/>
    <col min="9485" max="9486" width="9" style="8" customWidth="1"/>
    <col min="9487" max="9727" width="8.83203125" style="8"/>
    <col min="9728" max="9728" width="2.1640625" style="8" customWidth="1"/>
    <col min="9729" max="9729" width="5.6640625" style="8" customWidth="1"/>
    <col min="9730" max="9730" width="8.1640625" style="8" customWidth="1"/>
    <col min="9731" max="9731" width="7.83203125" style="8" customWidth="1"/>
    <col min="9732" max="9732" width="6.33203125" style="8" customWidth="1"/>
    <col min="9733" max="9733" width="5.1640625" style="8" customWidth="1"/>
    <col min="9734" max="9734" width="5.5" style="8" customWidth="1"/>
    <col min="9735" max="9735" width="5.6640625" style="8" customWidth="1"/>
    <col min="9736" max="9736" width="8" style="8" customWidth="1"/>
    <col min="9737" max="9737" width="9.33203125" style="8" customWidth="1"/>
    <col min="9738" max="9738" width="6.6640625" style="8" customWidth="1"/>
    <col min="9739" max="9739" width="7.5" style="8" customWidth="1"/>
    <col min="9740" max="9740" width="10.1640625" style="8" customWidth="1"/>
    <col min="9741" max="9742" width="9" style="8" customWidth="1"/>
    <col min="9743" max="9983" width="8.83203125" style="8"/>
    <col min="9984" max="9984" width="2.1640625" style="8" customWidth="1"/>
    <col min="9985" max="9985" width="5.6640625" style="8" customWidth="1"/>
    <col min="9986" max="9986" width="8.1640625" style="8" customWidth="1"/>
    <col min="9987" max="9987" width="7.83203125" style="8" customWidth="1"/>
    <col min="9988" max="9988" width="6.33203125" style="8" customWidth="1"/>
    <col min="9989" max="9989" width="5.1640625" style="8" customWidth="1"/>
    <col min="9990" max="9990" width="5.5" style="8" customWidth="1"/>
    <col min="9991" max="9991" width="5.6640625" style="8" customWidth="1"/>
    <col min="9992" max="9992" width="8" style="8" customWidth="1"/>
    <col min="9993" max="9993" width="9.33203125" style="8" customWidth="1"/>
    <col min="9994" max="9994" width="6.6640625" style="8" customWidth="1"/>
    <col min="9995" max="9995" width="7.5" style="8" customWidth="1"/>
    <col min="9996" max="9996" width="10.1640625" style="8" customWidth="1"/>
    <col min="9997" max="9998" width="9" style="8" customWidth="1"/>
    <col min="9999" max="10239" width="8.83203125" style="8"/>
    <col min="10240" max="10240" width="2.1640625" style="8" customWidth="1"/>
    <col min="10241" max="10241" width="5.6640625" style="8" customWidth="1"/>
    <col min="10242" max="10242" width="8.1640625" style="8" customWidth="1"/>
    <col min="10243" max="10243" width="7.83203125" style="8" customWidth="1"/>
    <col min="10244" max="10244" width="6.33203125" style="8" customWidth="1"/>
    <col min="10245" max="10245" width="5.1640625" style="8" customWidth="1"/>
    <col min="10246" max="10246" width="5.5" style="8" customWidth="1"/>
    <col min="10247" max="10247" width="5.6640625" style="8" customWidth="1"/>
    <col min="10248" max="10248" width="8" style="8" customWidth="1"/>
    <col min="10249" max="10249" width="9.33203125" style="8" customWidth="1"/>
    <col min="10250" max="10250" width="6.6640625" style="8" customWidth="1"/>
    <col min="10251" max="10251" width="7.5" style="8" customWidth="1"/>
    <col min="10252" max="10252" width="10.1640625" style="8" customWidth="1"/>
    <col min="10253" max="10254" width="9" style="8" customWidth="1"/>
    <col min="10255" max="10495" width="8.83203125" style="8"/>
    <col min="10496" max="10496" width="2.1640625" style="8" customWidth="1"/>
    <col min="10497" max="10497" width="5.6640625" style="8" customWidth="1"/>
    <col min="10498" max="10498" width="8.1640625" style="8" customWidth="1"/>
    <col min="10499" max="10499" width="7.83203125" style="8" customWidth="1"/>
    <col min="10500" max="10500" width="6.33203125" style="8" customWidth="1"/>
    <col min="10501" max="10501" width="5.1640625" style="8" customWidth="1"/>
    <col min="10502" max="10502" width="5.5" style="8" customWidth="1"/>
    <col min="10503" max="10503" width="5.6640625" style="8" customWidth="1"/>
    <col min="10504" max="10504" width="8" style="8" customWidth="1"/>
    <col min="10505" max="10505" width="9.33203125" style="8" customWidth="1"/>
    <col min="10506" max="10506" width="6.6640625" style="8" customWidth="1"/>
    <col min="10507" max="10507" width="7.5" style="8" customWidth="1"/>
    <col min="10508" max="10508" width="10.1640625" style="8" customWidth="1"/>
    <col min="10509" max="10510" width="9" style="8" customWidth="1"/>
    <col min="10511" max="10751" width="8.83203125" style="8"/>
    <col min="10752" max="10752" width="2.1640625" style="8" customWidth="1"/>
    <col min="10753" max="10753" width="5.6640625" style="8" customWidth="1"/>
    <col min="10754" max="10754" width="8.1640625" style="8" customWidth="1"/>
    <col min="10755" max="10755" width="7.83203125" style="8" customWidth="1"/>
    <col min="10756" max="10756" width="6.33203125" style="8" customWidth="1"/>
    <col min="10757" max="10757" width="5.1640625" style="8" customWidth="1"/>
    <col min="10758" max="10758" width="5.5" style="8" customWidth="1"/>
    <col min="10759" max="10759" width="5.6640625" style="8" customWidth="1"/>
    <col min="10760" max="10760" width="8" style="8" customWidth="1"/>
    <col min="10761" max="10761" width="9.33203125" style="8" customWidth="1"/>
    <col min="10762" max="10762" width="6.6640625" style="8" customWidth="1"/>
    <col min="10763" max="10763" width="7.5" style="8" customWidth="1"/>
    <col min="10764" max="10764" width="10.1640625" style="8" customWidth="1"/>
    <col min="10765" max="10766" width="9" style="8" customWidth="1"/>
    <col min="10767" max="11007" width="8.83203125" style="8"/>
    <col min="11008" max="11008" width="2.1640625" style="8" customWidth="1"/>
    <col min="11009" max="11009" width="5.6640625" style="8" customWidth="1"/>
    <col min="11010" max="11010" width="8.1640625" style="8" customWidth="1"/>
    <col min="11011" max="11011" width="7.83203125" style="8" customWidth="1"/>
    <col min="11012" max="11012" width="6.33203125" style="8" customWidth="1"/>
    <col min="11013" max="11013" width="5.1640625" style="8" customWidth="1"/>
    <col min="11014" max="11014" width="5.5" style="8" customWidth="1"/>
    <col min="11015" max="11015" width="5.6640625" style="8" customWidth="1"/>
    <col min="11016" max="11016" width="8" style="8" customWidth="1"/>
    <col min="11017" max="11017" width="9.33203125" style="8" customWidth="1"/>
    <col min="11018" max="11018" width="6.6640625" style="8" customWidth="1"/>
    <col min="11019" max="11019" width="7.5" style="8" customWidth="1"/>
    <col min="11020" max="11020" width="10.1640625" style="8" customWidth="1"/>
    <col min="11021" max="11022" width="9" style="8" customWidth="1"/>
    <col min="11023" max="11263" width="8.83203125" style="8"/>
    <col min="11264" max="11264" width="2.1640625" style="8" customWidth="1"/>
    <col min="11265" max="11265" width="5.6640625" style="8" customWidth="1"/>
    <col min="11266" max="11266" width="8.1640625" style="8" customWidth="1"/>
    <col min="11267" max="11267" width="7.83203125" style="8" customWidth="1"/>
    <col min="11268" max="11268" width="6.33203125" style="8" customWidth="1"/>
    <col min="11269" max="11269" width="5.1640625" style="8" customWidth="1"/>
    <col min="11270" max="11270" width="5.5" style="8" customWidth="1"/>
    <col min="11271" max="11271" width="5.6640625" style="8" customWidth="1"/>
    <col min="11272" max="11272" width="8" style="8" customWidth="1"/>
    <col min="11273" max="11273" width="9.33203125" style="8" customWidth="1"/>
    <col min="11274" max="11274" width="6.6640625" style="8" customWidth="1"/>
    <col min="11275" max="11275" width="7.5" style="8" customWidth="1"/>
    <col min="11276" max="11276" width="10.1640625" style="8" customWidth="1"/>
    <col min="11277" max="11278" width="9" style="8" customWidth="1"/>
    <col min="11279" max="11519" width="8.83203125" style="8"/>
    <col min="11520" max="11520" width="2.1640625" style="8" customWidth="1"/>
    <col min="11521" max="11521" width="5.6640625" style="8" customWidth="1"/>
    <col min="11522" max="11522" width="8.1640625" style="8" customWidth="1"/>
    <col min="11523" max="11523" width="7.83203125" style="8" customWidth="1"/>
    <col min="11524" max="11524" width="6.33203125" style="8" customWidth="1"/>
    <col min="11525" max="11525" width="5.1640625" style="8" customWidth="1"/>
    <col min="11526" max="11526" width="5.5" style="8" customWidth="1"/>
    <col min="11527" max="11527" width="5.6640625" style="8" customWidth="1"/>
    <col min="11528" max="11528" width="8" style="8" customWidth="1"/>
    <col min="11529" max="11529" width="9.33203125" style="8" customWidth="1"/>
    <col min="11530" max="11530" width="6.6640625" style="8" customWidth="1"/>
    <col min="11531" max="11531" width="7.5" style="8" customWidth="1"/>
    <col min="11532" max="11532" width="10.1640625" style="8" customWidth="1"/>
    <col min="11533" max="11534" width="9" style="8" customWidth="1"/>
    <col min="11535" max="11775" width="8.83203125" style="8"/>
    <col min="11776" max="11776" width="2.1640625" style="8" customWidth="1"/>
    <col min="11777" max="11777" width="5.6640625" style="8" customWidth="1"/>
    <col min="11778" max="11778" width="8.1640625" style="8" customWidth="1"/>
    <col min="11779" max="11779" width="7.83203125" style="8" customWidth="1"/>
    <col min="11780" max="11780" width="6.33203125" style="8" customWidth="1"/>
    <col min="11781" max="11781" width="5.1640625" style="8" customWidth="1"/>
    <col min="11782" max="11782" width="5.5" style="8" customWidth="1"/>
    <col min="11783" max="11783" width="5.6640625" style="8" customWidth="1"/>
    <col min="11784" max="11784" width="8" style="8" customWidth="1"/>
    <col min="11785" max="11785" width="9.33203125" style="8" customWidth="1"/>
    <col min="11786" max="11786" width="6.6640625" style="8" customWidth="1"/>
    <col min="11787" max="11787" width="7.5" style="8" customWidth="1"/>
    <col min="11788" max="11788" width="10.1640625" style="8" customWidth="1"/>
    <col min="11789" max="11790" width="9" style="8" customWidth="1"/>
    <col min="11791" max="12031" width="8.83203125" style="8"/>
    <col min="12032" max="12032" width="2.1640625" style="8" customWidth="1"/>
    <col min="12033" max="12033" width="5.6640625" style="8" customWidth="1"/>
    <col min="12034" max="12034" width="8.1640625" style="8" customWidth="1"/>
    <col min="12035" max="12035" width="7.83203125" style="8" customWidth="1"/>
    <col min="12036" max="12036" width="6.33203125" style="8" customWidth="1"/>
    <col min="12037" max="12037" width="5.1640625" style="8" customWidth="1"/>
    <col min="12038" max="12038" width="5.5" style="8" customWidth="1"/>
    <col min="12039" max="12039" width="5.6640625" style="8" customWidth="1"/>
    <col min="12040" max="12040" width="8" style="8" customWidth="1"/>
    <col min="12041" max="12041" width="9.33203125" style="8" customWidth="1"/>
    <col min="12042" max="12042" width="6.6640625" style="8" customWidth="1"/>
    <col min="12043" max="12043" width="7.5" style="8" customWidth="1"/>
    <col min="12044" max="12044" width="10.1640625" style="8" customWidth="1"/>
    <col min="12045" max="12046" width="9" style="8" customWidth="1"/>
    <col min="12047" max="12287" width="8.83203125" style="8"/>
    <col min="12288" max="12288" width="2.1640625" style="8" customWidth="1"/>
    <col min="12289" max="12289" width="5.6640625" style="8" customWidth="1"/>
    <col min="12290" max="12290" width="8.1640625" style="8" customWidth="1"/>
    <col min="12291" max="12291" width="7.83203125" style="8" customWidth="1"/>
    <col min="12292" max="12292" width="6.33203125" style="8" customWidth="1"/>
    <col min="12293" max="12293" width="5.1640625" style="8" customWidth="1"/>
    <col min="12294" max="12294" width="5.5" style="8" customWidth="1"/>
    <col min="12295" max="12295" width="5.6640625" style="8" customWidth="1"/>
    <col min="12296" max="12296" width="8" style="8" customWidth="1"/>
    <col min="12297" max="12297" width="9.33203125" style="8" customWidth="1"/>
    <col min="12298" max="12298" width="6.6640625" style="8" customWidth="1"/>
    <col min="12299" max="12299" width="7.5" style="8" customWidth="1"/>
    <col min="12300" max="12300" width="10.1640625" style="8" customWidth="1"/>
    <col min="12301" max="12302" width="9" style="8" customWidth="1"/>
    <col min="12303" max="12543" width="8.83203125" style="8"/>
    <col min="12544" max="12544" width="2.1640625" style="8" customWidth="1"/>
    <col min="12545" max="12545" width="5.6640625" style="8" customWidth="1"/>
    <col min="12546" max="12546" width="8.1640625" style="8" customWidth="1"/>
    <col min="12547" max="12547" width="7.83203125" style="8" customWidth="1"/>
    <col min="12548" max="12548" width="6.33203125" style="8" customWidth="1"/>
    <col min="12549" max="12549" width="5.1640625" style="8" customWidth="1"/>
    <col min="12550" max="12550" width="5.5" style="8" customWidth="1"/>
    <col min="12551" max="12551" width="5.6640625" style="8" customWidth="1"/>
    <col min="12552" max="12552" width="8" style="8" customWidth="1"/>
    <col min="12553" max="12553" width="9.33203125" style="8" customWidth="1"/>
    <col min="12554" max="12554" width="6.6640625" style="8" customWidth="1"/>
    <col min="12555" max="12555" width="7.5" style="8" customWidth="1"/>
    <col min="12556" max="12556" width="10.1640625" style="8" customWidth="1"/>
    <col min="12557" max="12558" width="9" style="8" customWidth="1"/>
    <col min="12559" max="12799" width="8.83203125" style="8"/>
    <col min="12800" max="12800" width="2.1640625" style="8" customWidth="1"/>
    <col min="12801" max="12801" width="5.6640625" style="8" customWidth="1"/>
    <col min="12802" max="12802" width="8.1640625" style="8" customWidth="1"/>
    <col min="12803" max="12803" width="7.83203125" style="8" customWidth="1"/>
    <col min="12804" max="12804" width="6.33203125" style="8" customWidth="1"/>
    <col min="12805" max="12805" width="5.1640625" style="8" customWidth="1"/>
    <col min="12806" max="12806" width="5.5" style="8" customWidth="1"/>
    <col min="12807" max="12807" width="5.6640625" style="8" customWidth="1"/>
    <col min="12808" max="12808" width="8" style="8" customWidth="1"/>
    <col min="12809" max="12809" width="9.33203125" style="8" customWidth="1"/>
    <col min="12810" max="12810" width="6.6640625" style="8" customWidth="1"/>
    <col min="12811" max="12811" width="7.5" style="8" customWidth="1"/>
    <col min="12812" max="12812" width="10.1640625" style="8" customWidth="1"/>
    <col min="12813" max="12814" width="9" style="8" customWidth="1"/>
    <col min="12815" max="13055" width="8.83203125" style="8"/>
    <col min="13056" max="13056" width="2.1640625" style="8" customWidth="1"/>
    <col min="13057" max="13057" width="5.6640625" style="8" customWidth="1"/>
    <col min="13058" max="13058" width="8.1640625" style="8" customWidth="1"/>
    <col min="13059" max="13059" width="7.83203125" style="8" customWidth="1"/>
    <col min="13060" max="13060" width="6.33203125" style="8" customWidth="1"/>
    <col min="13061" max="13061" width="5.1640625" style="8" customWidth="1"/>
    <col min="13062" max="13062" width="5.5" style="8" customWidth="1"/>
    <col min="13063" max="13063" width="5.6640625" style="8" customWidth="1"/>
    <col min="13064" max="13064" width="8" style="8" customWidth="1"/>
    <col min="13065" max="13065" width="9.33203125" style="8" customWidth="1"/>
    <col min="13066" max="13066" width="6.6640625" style="8" customWidth="1"/>
    <col min="13067" max="13067" width="7.5" style="8" customWidth="1"/>
    <col min="13068" max="13068" width="10.1640625" style="8" customWidth="1"/>
    <col min="13069" max="13070" width="9" style="8" customWidth="1"/>
    <col min="13071" max="13311" width="8.83203125" style="8"/>
    <col min="13312" max="13312" width="2.1640625" style="8" customWidth="1"/>
    <col min="13313" max="13313" width="5.6640625" style="8" customWidth="1"/>
    <col min="13314" max="13314" width="8.1640625" style="8" customWidth="1"/>
    <col min="13315" max="13315" width="7.83203125" style="8" customWidth="1"/>
    <col min="13316" max="13316" width="6.33203125" style="8" customWidth="1"/>
    <col min="13317" max="13317" width="5.1640625" style="8" customWidth="1"/>
    <col min="13318" max="13318" width="5.5" style="8" customWidth="1"/>
    <col min="13319" max="13319" width="5.6640625" style="8" customWidth="1"/>
    <col min="13320" max="13320" width="8" style="8" customWidth="1"/>
    <col min="13321" max="13321" width="9.33203125" style="8" customWidth="1"/>
    <col min="13322" max="13322" width="6.6640625" style="8" customWidth="1"/>
    <col min="13323" max="13323" width="7.5" style="8" customWidth="1"/>
    <col min="13324" max="13324" width="10.1640625" style="8" customWidth="1"/>
    <col min="13325" max="13326" width="9" style="8" customWidth="1"/>
    <col min="13327" max="13567" width="8.83203125" style="8"/>
    <col min="13568" max="13568" width="2.1640625" style="8" customWidth="1"/>
    <col min="13569" max="13569" width="5.6640625" style="8" customWidth="1"/>
    <col min="13570" max="13570" width="8.1640625" style="8" customWidth="1"/>
    <col min="13571" max="13571" width="7.83203125" style="8" customWidth="1"/>
    <col min="13572" max="13572" width="6.33203125" style="8" customWidth="1"/>
    <col min="13573" max="13573" width="5.1640625" style="8" customWidth="1"/>
    <col min="13574" max="13574" width="5.5" style="8" customWidth="1"/>
    <col min="13575" max="13575" width="5.6640625" style="8" customWidth="1"/>
    <col min="13576" max="13576" width="8" style="8" customWidth="1"/>
    <col min="13577" max="13577" width="9.33203125" style="8" customWidth="1"/>
    <col min="13578" max="13578" width="6.6640625" style="8" customWidth="1"/>
    <col min="13579" max="13579" width="7.5" style="8" customWidth="1"/>
    <col min="13580" max="13580" width="10.1640625" style="8" customWidth="1"/>
    <col min="13581" max="13582" width="9" style="8" customWidth="1"/>
    <col min="13583" max="13823" width="8.83203125" style="8"/>
    <col min="13824" max="13824" width="2.1640625" style="8" customWidth="1"/>
    <col min="13825" max="13825" width="5.6640625" style="8" customWidth="1"/>
    <col min="13826" max="13826" width="8.1640625" style="8" customWidth="1"/>
    <col min="13827" max="13827" width="7.83203125" style="8" customWidth="1"/>
    <col min="13828" max="13828" width="6.33203125" style="8" customWidth="1"/>
    <col min="13829" max="13829" width="5.1640625" style="8" customWidth="1"/>
    <col min="13830" max="13830" width="5.5" style="8" customWidth="1"/>
    <col min="13831" max="13831" width="5.6640625" style="8" customWidth="1"/>
    <col min="13832" max="13832" width="8" style="8" customWidth="1"/>
    <col min="13833" max="13833" width="9.33203125" style="8" customWidth="1"/>
    <col min="13834" max="13834" width="6.6640625" style="8" customWidth="1"/>
    <col min="13835" max="13835" width="7.5" style="8" customWidth="1"/>
    <col min="13836" max="13836" width="10.1640625" style="8" customWidth="1"/>
    <col min="13837" max="13838" width="9" style="8" customWidth="1"/>
    <col min="13839" max="14079" width="8.83203125" style="8"/>
    <col min="14080" max="14080" width="2.1640625" style="8" customWidth="1"/>
    <col min="14081" max="14081" width="5.6640625" style="8" customWidth="1"/>
    <col min="14082" max="14082" width="8.1640625" style="8" customWidth="1"/>
    <col min="14083" max="14083" width="7.83203125" style="8" customWidth="1"/>
    <col min="14084" max="14084" width="6.33203125" style="8" customWidth="1"/>
    <col min="14085" max="14085" width="5.1640625" style="8" customWidth="1"/>
    <col min="14086" max="14086" width="5.5" style="8" customWidth="1"/>
    <col min="14087" max="14087" width="5.6640625" style="8" customWidth="1"/>
    <col min="14088" max="14088" width="8" style="8" customWidth="1"/>
    <col min="14089" max="14089" width="9.33203125" style="8" customWidth="1"/>
    <col min="14090" max="14090" width="6.6640625" style="8" customWidth="1"/>
    <col min="14091" max="14091" width="7.5" style="8" customWidth="1"/>
    <col min="14092" max="14092" width="10.1640625" style="8" customWidth="1"/>
    <col min="14093" max="14094" width="9" style="8" customWidth="1"/>
    <col min="14095" max="14335" width="8.83203125" style="8"/>
    <col min="14336" max="14336" width="2.1640625" style="8" customWidth="1"/>
    <col min="14337" max="14337" width="5.6640625" style="8" customWidth="1"/>
    <col min="14338" max="14338" width="8.1640625" style="8" customWidth="1"/>
    <col min="14339" max="14339" width="7.83203125" style="8" customWidth="1"/>
    <col min="14340" max="14340" width="6.33203125" style="8" customWidth="1"/>
    <col min="14341" max="14341" width="5.1640625" style="8" customWidth="1"/>
    <col min="14342" max="14342" width="5.5" style="8" customWidth="1"/>
    <col min="14343" max="14343" width="5.6640625" style="8" customWidth="1"/>
    <col min="14344" max="14344" width="8" style="8" customWidth="1"/>
    <col min="14345" max="14345" width="9.33203125" style="8" customWidth="1"/>
    <col min="14346" max="14346" width="6.6640625" style="8" customWidth="1"/>
    <col min="14347" max="14347" width="7.5" style="8" customWidth="1"/>
    <col min="14348" max="14348" width="10.1640625" style="8" customWidth="1"/>
    <col min="14349" max="14350" width="9" style="8" customWidth="1"/>
    <col min="14351" max="14591" width="8.83203125" style="8"/>
    <col min="14592" max="14592" width="2.1640625" style="8" customWidth="1"/>
    <col min="14593" max="14593" width="5.6640625" style="8" customWidth="1"/>
    <col min="14594" max="14594" width="8.1640625" style="8" customWidth="1"/>
    <col min="14595" max="14595" width="7.83203125" style="8" customWidth="1"/>
    <col min="14596" max="14596" width="6.33203125" style="8" customWidth="1"/>
    <col min="14597" max="14597" width="5.1640625" style="8" customWidth="1"/>
    <col min="14598" max="14598" width="5.5" style="8" customWidth="1"/>
    <col min="14599" max="14599" width="5.6640625" style="8" customWidth="1"/>
    <col min="14600" max="14600" width="8" style="8" customWidth="1"/>
    <col min="14601" max="14601" width="9.33203125" style="8" customWidth="1"/>
    <col min="14602" max="14602" width="6.6640625" style="8" customWidth="1"/>
    <col min="14603" max="14603" width="7.5" style="8" customWidth="1"/>
    <col min="14604" max="14604" width="10.1640625" style="8" customWidth="1"/>
    <col min="14605" max="14606" width="9" style="8" customWidth="1"/>
    <col min="14607" max="14847" width="8.83203125" style="8"/>
    <col min="14848" max="14848" width="2.1640625" style="8" customWidth="1"/>
    <col min="14849" max="14849" width="5.6640625" style="8" customWidth="1"/>
    <col min="14850" max="14850" width="8.1640625" style="8" customWidth="1"/>
    <col min="14851" max="14851" width="7.83203125" style="8" customWidth="1"/>
    <col min="14852" max="14852" width="6.33203125" style="8" customWidth="1"/>
    <col min="14853" max="14853" width="5.1640625" style="8" customWidth="1"/>
    <col min="14854" max="14854" width="5.5" style="8" customWidth="1"/>
    <col min="14855" max="14855" width="5.6640625" style="8" customWidth="1"/>
    <col min="14856" max="14856" width="8" style="8" customWidth="1"/>
    <col min="14857" max="14857" width="9.33203125" style="8" customWidth="1"/>
    <col min="14858" max="14858" width="6.6640625" style="8" customWidth="1"/>
    <col min="14859" max="14859" width="7.5" style="8" customWidth="1"/>
    <col min="14860" max="14860" width="10.1640625" style="8" customWidth="1"/>
    <col min="14861" max="14862" width="9" style="8" customWidth="1"/>
    <col min="14863" max="15103" width="8.83203125" style="8"/>
    <col min="15104" max="15104" width="2.1640625" style="8" customWidth="1"/>
    <col min="15105" max="15105" width="5.6640625" style="8" customWidth="1"/>
    <col min="15106" max="15106" width="8.1640625" style="8" customWidth="1"/>
    <col min="15107" max="15107" width="7.83203125" style="8" customWidth="1"/>
    <col min="15108" max="15108" width="6.33203125" style="8" customWidth="1"/>
    <col min="15109" max="15109" width="5.1640625" style="8" customWidth="1"/>
    <col min="15110" max="15110" width="5.5" style="8" customWidth="1"/>
    <col min="15111" max="15111" width="5.6640625" style="8" customWidth="1"/>
    <col min="15112" max="15112" width="8" style="8" customWidth="1"/>
    <col min="15113" max="15113" width="9.33203125" style="8" customWidth="1"/>
    <col min="15114" max="15114" width="6.6640625" style="8" customWidth="1"/>
    <col min="15115" max="15115" width="7.5" style="8" customWidth="1"/>
    <col min="15116" max="15116" width="10.1640625" style="8" customWidth="1"/>
    <col min="15117" max="15118" width="9" style="8" customWidth="1"/>
    <col min="15119" max="15359" width="8.83203125" style="8"/>
    <col min="15360" max="15360" width="2.1640625" style="8" customWidth="1"/>
    <col min="15361" max="15361" width="5.6640625" style="8" customWidth="1"/>
    <col min="15362" max="15362" width="8.1640625" style="8" customWidth="1"/>
    <col min="15363" max="15363" width="7.83203125" style="8" customWidth="1"/>
    <col min="15364" max="15364" width="6.33203125" style="8" customWidth="1"/>
    <col min="15365" max="15365" width="5.1640625" style="8" customWidth="1"/>
    <col min="15366" max="15366" width="5.5" style="8" customWidth="1"/>
    <col min="15367" max="15367" width="5.6640625" style="8" customWidth="1"/>
    <col min="15368" max="15368" width="8" style="8" customWidth="1"/>
    <col min="15369" max="15369" width="9.33203125" style="8" customWidth="1"/>
    <col min="15370" max="15370" width="6.6640625" style="8" customWidth="1"/>
    <col min="15371" max="15371" width="7.5" style="8" customWidth="1"/>
    <col min="15372" max="15372" width="10.1640625" style="8" customWidth="1"/>
    <col min="15373" max="15374" width="9" style="8" customWidth="1"/>
    <col min="15375" max="15615" width="8.83203125" style="8"/>
    <col min="15616" max="15616" width="2.1640625" style="8" customWidth="1"/>
    <col min="15617" max="15617" width="5.6640625" style="8" customWidth="1"/>
    <col min="15618" max="15618" width="8.1640625" style="8" customWidth="1"/>
    <col min="15619" max="15619" width="7.83203125" style="8" customWidth="1"/>
    <col min="15620" max="15620" width="6.33203125" style="8" customWidth="1"/>
    <col min="15621" max="15621" width="5.1640625" style="8" customWidth="1"/>
    <col min="15622" max="15622" width="5.5" style="8" customWidth="1"/>
    <col min="15623" max="15623" width="5.6640625" style="8" customWidth="1"/>
    <col min="15624" max="15624" width="8" style="8" customWidth="1"/>
    <col min="15625" max="15625" width="9.33203125" style="8" customWidth="1"/>
    <col min="15626" max="15626" width="6.6640625" style="8" customWidth="1"/>
    <col min="15627" max="15627" width="7.5" style="8" customWidth="1"/>
    <col min="15628" max="15628" width="10.1640625" style="8" customWidth="1"/>
    <col min="15629" max="15630" width="9" style="8" customWidth="1"/>
    <col min="15631" max="15871" width="8.83203125" style="8"/>
    <col min="15872" max="15872" width="2.1640625" style="8" customWidth="1"/>
    <col min="15873" max="15873" width="5.6640625" style="8" customWidth="1"/>
    <col min="15874" max="15874" width="8.1640625" style="8" customWidth="1"/>
    <col min="15875" max="15875" width="7.83203125" style="8" customWidth="1"/>
    <col min="15876" max="15876" width="6.33203125" style="8" customWidth="1"/>
    <col min="15877" max="15877" width="5.1640625" style="8" customWidth="1"/>
    <col min="15878" max="15878" width="5.5" style="8" customWidth="1"/>
    <col min="15879" max="15879" width="5.6640625" style="8" customWidth="1"/>
    <col min="15880" max="15880" width="8" style="8" customWidth="1"/>
    <col min="15881" max="15881" width="9.33203125" style="8" customWidth="1"/>
    <col min="15882" max="15882" width="6.6640625" style="8" customWidth="1"/>
    <col min="15883" max="15883" width="7.5" style="8" customWidth="1"/>
    <col min="15884" max="15884" width="10.1640625" style="8" customWidth="1"/>
    <col min="15885" max="15886" width="9" style="8" customWidth="1"/>
    <col min="15887" max="16127" width="8.83203125" style="8"/>
    <col min="16128" max="16128" width="2.1640625" style="8" customWidth="1"/>
    <col min="16129" max="16129" width="5.6640625" style="8" customWidth="1"/>
    <col min="16130" max="16130" width="8.1640625" style="8" customWidth="1"/>
    <col min="16131" max="16131" width="7.83203125" style="8" customWidth="1"/>
    <col min="16132" max="16132" width="6.33203125" style="8" customWidth="1"/>
    <col min="16133" max="16133" width="5.1640625" style="8" customWidth="1"/>
    <col min="16134" max="16134" width="5.5" style="8" customWidth="1"/>
    <col min="16135" max="16135" width="5.6640625" style="8" customWidth="1"/>
    <col min="16136" max="16136" width="8" style="8" customWidth="1"/>
    <col min="16137" max="16137" width="9.33203125" style="8" customWidth="1"/>
    <col min="16138" max="16138" width="6.6640625" style="8" customWidth="1"/>
    <col min="16139" max="16139" width="7.5" style="8" customWidth="1"/>
    <col min="16140" max="16140" width="10.1640625" style="8" customWidth="1"/>
    <col min="16141" max="16142" width="9" style="8" customWidth="1"/>
    <col min="16143" max="16384" width="8.83203125" style="8"/>
  </cols>
  <sheetData>
    <row r="1" spans="1:28" s="8" customFormat="1" ht="25">
      <c r="A1" s="138" t="s">
        <v>85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s="8" customFormat="1" ht="20" thickBot="1">
      <c r="A2" s="9" t="s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9"/>
      <c r="N2" s="9" t="s">
        <v>41</v>
      </c>
      <c r="O2" s="7"/>
      <c r="P2" s="7"/>
      <c r="Q2" s="139" t="s">
        <v>43</v>
      </c>
      <c r="R2" s="140"/>
      <c r="S2" s="140"/>
      <c r="T2" s="141"/>
      <c r="U2" s="7"/>
      <c r="V2" s="7"/>
      <c r="W2" s="7"/>
      <c r="X2" s="11"/>
      <c r="Y2" s="11"/>
      <c r="Z2" s="7"/>
      <c r="AA2" s="7"/>
      <c r="AB2" s="7"/>
    </row>
    <row r="3" spans="1:28" s="8" customFormat="1" ht="15" customHeight="1">
      <c r="A3" s="148" t="s">
        <v>2</v>
      </c>
      <c r="B3" s="150" t="s">
        <v>0</v>
      </c>
      <c r="C3" s="150" t="s">
        <v>48</v>
      </c>
      <c r="D3" s="150" t="s">
        <v>25</v>
      </c>
      <c r="E3" s="150" t="s">
        <v>32</v>
      </c>
      <c r="F3" s="134" t="s">
        <v>27</v>
      </c>
      <c r="G3" s="147"/>
      <c r="H3" s="147"/>
      <c r="I3" s="135"/>
      <c r="J3" s="132" t="s">
        <v>33</v>
      </c>
      <c r="K3" s="134" t="s">
        <v>38</v>
      </c>
      <c r="L3" s="135"/>
      <c r="M3" s="132" t="s">
        <v>35</v>
      </c>
      <c r="N3" s="150" t="s">
        <v>39</v>
      </c>
      <c r="O3" s="152" t="s">
        <v>34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s="8" customFormat="1">
      <c r="A4" s="149"/>
      <c r="B4" s="151"/>
      <c r="C4" s="151"/>
      <c r="D4" s="151"/>
      <c r="E4" s="151"/>
      <c r="F4" s="12" t="s">
        <v>28</v>
      </c>
      <c r="G4" s="12" t="s">
        <v>30</v>
      </c>
      <c r="H4" s="12" t="s">
        <v>29</v>
      </c>
      <c r="I4" s="12" t="s">
        <v>31</v>
      </c>
      <c r="J4" s="133"/>
      <c r="K4" s="12" t="s">
        <v>36</v>
      </c>
      <c r="L4" s="12" t="s">
        <v>37</v>
      </c>
      <c r="M4" s="133"/>
      <c r="N4" s="151"/>
      <c r="O4" s="153"/>
      <c r="P4" s="7"/>
      <c r="Q4" s="4" t="s">
        <v>44</v>
      </c>
      <c r="R4" s="5"/>
      <c r="S4" s="5"/>
      <c r="T4" s="6"/>
      <c r="U4" s="7"/>
      <c r="V4" s="7"/>
      <c r="W4" s="7"/>
      <c r="X4" s="7"/>
      <c r="Y4" s="7"/>
      <c r="Z4" s="7"/>
      <c r="AA4" s="7"/>
      <c r="AB4" s="7"/>
    </row>
    <row r="5" spans="1:28" s="8" customFormat="1" ht="20.25" customHeight="1">
      <c r="A5" s="13">
        <v>1</v>
      </c>
      <c r="B5" s="14"/>
      <c r="C5" s="15"/>
      <c r="D5" s="16"/>
      <c r="E5" s="16"/>
      <c r="F5" s="17"/>
      <c r="G5" s="17"/>
      <c r="H5" s="17"/>
      <c r="I5" s="17"/>
      <c r="J5" s="67">
        <f>SUM(D5:I5)</f>
        <v>0</v>
      </c>
      <c r="K5" s="18"/>
      <c r="L5" s="18"/>
      <c r="M5" s="67">
        <f>J5-SUM(K5:L5)</f>
        <v>0</v>
      </c>
      <c r="N5" s="69">
        <f>ROUND(MAX((M5-3500)*{0.03,0.1,0.2,0.25,0.3,0.35,0.45}-{0,105,555,1005,2755,5505,13505},0),2)</f>
        <v>0</v>
      </c>
      <c r="O5" s="70">
        <f>M5-N5</f>
        <v>0</v>
      </c>
      <c r="P5" s="7"/>
      <c r="Q5" s="142" t="s">
        <v>56</v>
      </c>
      <c r="R5" s="130"/>
      <c r="S5" s="130"/>
      <c r="T5" s="143"/>
      <c r="U5" s="7"/>
      <c r="V5" s="7"/>
      <c r="W5" s="7"/>
      <c r="X5" s="7"/>
      <c r="Y5" s="7"/>
      <c r="Z5" s="7"/>
      <c r="AA5" s="7"/>
      <c r="AB5" s="7"/>
    </row>
    <row r="6" spans="1:28" s="8" customFormat="1" ht="20.25" customHeight="1">
      <c r="A6" s="13">
        <v>2</v>
      </c>
      <c r="B6" s="14"/>
      <c r="C6" s="15"/>
      <c r="D6" s="16"/>
      <c r="E6" s="16"/>
      <c r="F6" s="17"/>
      <c r="G6" s="17"/>
      <c r="H6" s="17"/>
      <c r="I6" s="17"/>
      <c r="J6" s="67">
        <f t="shared" ref="J6:J14" si="0">SUM(D6:I6)</f>
        <v>0</v>
      </c>
      <c r="K6" s="18"/>
      <c r="L6" s="18"/>
      <c r="M6" s="67">
        <f t="shared" ref="M6:M14" si="1">J6-SUM(K6:L6)</f>
        <v>0</v>
      </c>
      <c r="N6" s="69">
        <f>ROUND(MAX((M6-3500)*{0.03,0.1,0.2,0.25,0.3,0.35,0.45}-{0,105,555,1005,2755,5505,13505},0),2)</f>
        <v>0</v>
      </c>
      <c r="O6" s="70">
        <f t="shared" ref="O6:O14" si="2">M6-N6</f>
        <v>0</v>
      </c>
      <c r="P6" s="7"/>
      <c r="Q6" s="142"/>
      <c r="R6" s="130"/>
      <c r="S6" s="130"/>
      <c r="T6" s="143"/>
      <c r="U6" s="7"/>
      <c r="V6" s="7"/>
      <c r="W6" s="7"/>
      <c r="X6" s="7"/>
      <c r="Y6" s="7"/>
      <c r="Z6" s="7"/>
      <c r="AA6" s="7"/>
      <c r="AB6" s="7"/>
    </row>
    <row r="7" spans="1:28" s="8" customFormat="1" ht="20.25" customHeight="1">
      <c r="A7" s="13">
        <v>3</v>
      </c>
      <c r="B7" s="14"/>
      <c r="C7" s="15"/>
      <c r="D7" s="16"/>
      <c r="E7" s="16"/>
      <c r="F7" s="17"/>
      <c r="G7" s="17"/>
      <c r="H7" s="17"/>
      <c r="I7" s="17"/>
      <c r="J7" s="67">
        <f t="shared" si="0"/>
        <v>0</v>
      </c>
      <c r="K7" s="18"/>
      <c r="L7" s="18"/>
      <c r="M7" s="67">
        <f t="shared" si="1"/>
        <v>0</v>
      </c>
      <c r="N7" s="69">
        <f>ROUND(MAX((M7-3500)*{0.03,0.1,0.2,0.25,0.3,0.35,0.45}-{0,105,555,1005,2755,5505,13505},0),2)</f>
        <v>0</v>
      </c>
      <c r="O7" s="70">
        <f t="shared" si="2"/>
        <v>0</v>
      </c>
      <c r="P7" s="7"/>
      <c r="Q7" s="142"/>
      <c r="R7" s="130"/>
      <c r="S7" s="130"/>
      <c r="T7" s="143"/>
      <c r="U7" s="7"/>
      <c r="V7" s="7"/>
      <c r="W7" s="7"/>
      <c r="X7" s="7"/>
      <c r="Y7" s="7"/>
      <c r="Z7" s="7"/>
      <c r="AA7" s="7"/>
      <c r="AB7" s="7"/>
    </row>
    <row r="8" spans="1:28" s="8" customFormat="1" ht="20.25" customHeight="1">
      <c r="A8" s="13">
        <v>4</v>
      </c>
      <c r="B8" s="14"/>
      <c r="C8" s="15"/>
      <c r="D8" s="16"/>
      <c r="E8" s="16"/>
      <c r="F8" s="17"/>
      <c r="G8" s="17"/>
      <c r="H8" s="17"/>
      <c r="I8" s="17"/>
      <c r="J8" s="67">
        <f t="shared" si="0"/>
        <v>0</v>
      </c>
      <c r="K8" s="18"/>
      <c r="L8" s="18"/>
      <c r="M8" s="67">
        <f t="shared" si="1"/>
        <v>0</v>
      </c>
      <c r="N8" s="69">
        <f>ROUND(MAX((M8-3500)*{0.03,0.1,0.2,0.25,0.3,0.35,0.45}-{0,105,555,1005,2755,5505,13505},0),2)</f>
        <v>0</v>
      </c>
      <c r="O8" s="70">
        <f t="shared" si="2"/>
        <v>0</v>
      </c>
      <c r="P8" s="7"/>
      <c r="Q8" s="142"/>
      <c r="R8" s="130"/>
      <c r="S8" s="130"/>
      <c r="T8" s="143"/>
      <c r="U8" s="7"/>
      <c r="V8" s="7"/>
      <c r="W8" s="7"/>
      <c r="X8" s="7"/>
      <c r="Y8" s="7"/>
      <c r="Z8" s="7"/>
      <c r="AA8" s="7"/>
      <c r="AB8" s="7"/>
    </row>
    <row r="9" spans="1:28" s="8" customFormat="1" ht="20.25" customHeight="1">
      <c r="A9" s="13">
        <v>5</v>
      </c>
      <c r="B9" s="14"/>
      <c r="C9" s="15"/>
      <c r="D9" s="16"/>
      <c r="E9" s="16"/>
      <c r="F9" s="17"/>
      <c r="G9" s="17"/>
      <c r="H9" s="17"/>
      <c r="I9" s="17"/>
      <c r="J9" s="67">
        <f t="shared" si="0"/>
        <v>0</v>
      </c>
      <c r="K9" s="18"/>
      <c r="L9" s="18"/>
      <c r="M9" s="67">
        <f t="shared" si="1"/>
        <v>0</v>
      </c>
      <c r="N9" s="69">
        <f>ROUND(MAX((M9-3500)*{0.03,0.1,0.2,0.25,0.3,0.35,0.45}-{0,105,555,1005,2755,5505,13505},0),2)</f>
        <v>0</v>
      </c>
      <c r="O9" s="70">
        <f t="shared" si="2"/>
        <v>0</v>
      </c>
      <c r="P9" s="7"/>
      <c r="Q9" s="142"/>
      <c r="R9" s="130"/>
      <c r="S9" s="130"/>
      <c r="T9" s="143"/>
      <c r="U9" s="7"/>
      <c r="V9" s="7"/>
      <c r="W9" s="7"/>
      <c r="X9" s="7"/>
      <c r="Y9" s="7"/>
      <c r="Z9" s="7"/>
      <c r="AA9" s="7"/>
      <c r="AB9" s="7"/>
    </row>
    <row r="10" spans="1:28" s="8" customFormat="1" ht="20.25" customHeight="1">
      <c r="A10" s="13">
        <v>6</v>
      </c>
      <c r="B10" s="14"/>
      <c r="C10" s="15"/>
      <c r="D10" s="16"/>
      <c r="E10" s="16"/>
      <c r="F10" s="17"/>
      <c r="G10" s="17"/>
      <c r="H10" s="17"/>
      <c r="I10" s="17"/>
      <c r="J10" s="67">
        <f t="shared" si="0"/>
        <v>0</v>
      </c>
      <c r="K10" s="18"/>
      <c r="L10" s="18"/>
      <c r="M10" s="67">
        <f t="shared" si="1"/>
        <v>0</v>
      </c>
      <c r="N10" s="69">
        <f>ROUND(MAX((M10-3500)*{0.03,0.1,0.2,0.25,0.3,0.35,0.45}-{0,105,555,1005,2755,5505,13505},0),2)</f>
        <v>0</v>
      </c>
      <c r="O10" s="70">
        <f t="shared" si="2"/>
        <v>0</v>
      </c>
      <c r="P10" s="7"/>
      <c r="Q10" s="144"/>
      <c r="R10" s="145"/>
      <c r="S10" s="145"/>
      <c r="T10" s="146"/>
      <c r="U10" s="7"/>
      <c r="V10" s="7"/>
      <c r="W10" s="7"/>
      <c r="X10" s="7"/>
      <c r="Y10" s="7"/>
      <c r="Z10" s="7"/>
      <c r="AA10" s="7"/>
      <c r="AB10" s="7"/>
    </row>
    <row r="11" spans="1:28" s="8" customFormat="1" ht="20.25" customHeight="1">
      <c r="A11" s="13">
        <v>7</v>
      </c>
      <c r="B11" s="14"/>
      <c r="C11" s="15"/>
      <c r="D11" s="16"/>
      <c r="E11" s="16"/>
      <c r="F11" s="17"/>
      <c r="G11" s="17"/>
      <c r="H11" s="17"/>
      <c r="I11" s="17"/>
      <c r="J11" s="67">
        <f t="shared" si="0"/>
        <v>0</v>
      </c>
      <c r="K11" s="18"/>
      <c r="L11" s="18"/>
      <c r="M11" s="67">
        <f t="shared" si="1"/>
        <v>0</v>
      </c>
      <c r="N11" s="69">
        <f>ROUND(MAX((M11-3500)*{0.03,0.1,0.2,0.25,0.3,0.35,0.45}-{0,105,555,1005,2755,5505,13505},0),2)</f>
        <v>0</v>
      </c>
      <c r="O11" s="70">
        <f t="shared" si="2"/>
        <v>0</v>
      </c>
      <c r="P11" s="7"/>
      <c r="Q11" s="131"/>
      <c r="R11" s="131"/>
      <c r="S11" s="131"/>
      <c r="T11" s="131"/>
      <c r="U11" s="7"/>
      <c r="V11" s="7"/>
      <c r="W11" s="7"/>
      <c r="X11" s="7"/>
      <c r="Y11" s="7"/>
      <c r="Z11" s="11"/>
      <c r="AA11" s="7"/>
      <c r="AB11" s="7"/>
    </row>
    <row r="12" spans="1:28" s="8" customFormat="1" ht="20.25" customHeight="1">
      <c r="A12" s="13">
        <v>8</v>
      </c>
      <c r="B12" s="14"/>
      <c r="C12" s="15"/>
      <c r="D12" s="16"/>
      <c r="E12" s="16"/>
      <c r="F12" s="17"/>
      <c r="G12" s="17"/>
      <c r="H12" s="17"/>
      <c r="I12" s="17"/>
      <c r="J12" s="67">
        <f t="shared" si="0"/>
        <v>0</v>
      </c>
      <c r="K12" s="18"/>
      <c r="L12" s="18"/>
      <c r="M12" s="67">
        <f t="shared" si="1"/>
        <v>0</v>
      </c>
      <c r="N12" s="69">
        <f>ROUND(MAX((M12-3500)*{0.03,0.1,0.2,0.25,0.3,0.35,0.45}-{0,105,555,1005,2755,5505,13505},0),2)</f>
        <v>0</v>
      </c>
      <c r="O12" s="70">
        <f t="shared" si="2"/>
        <v>0</v>
      </c>
      <c r="P12" s="7"/>
      <c r="Q12" s="130" t="s">
        <v>42</v>
      </c>
      <c r="R12" s="130"/>
      <c r="S12" s="130"/>
      <c r="T12" s="130"/>
      <c r="U12" s="7"/>
      <c r="V12" s="7"/>
      <c r="W12" s="7"/>
      <c r="X12" s="7"/>
      <c r="Y12" s="7"/>
      <c r="Z12" s="7"/>
      <c r="AA12" s="7"/>
      <c r="AB12" s="7"/>
    </row>
    <row r="13" spans="1:28" s="8" customFormat="1" ht="20.25" customHeight="1">
      <c r="A13" s="13">
        <v>9</v>
      </c>
      <c r="B13" s="14"/>
      <c r="C13" s="15"/>
      <c r="D13" s="16"/>
      <c r="E13" s="16"/>
      <c r="F13" s="17"/>
      <c r="G13" s="17"/>
      <c r="H13" s="17"/>
      <c r="I13" s="17"/>
      <c r="J13" s="67">
        <f t="shared" si="0"/>
        <v>0</v>
      </c>
      <c r="K13" s="18"/>
      <c r="L13" s="18"/>
      <c r="M13" s="67">
        <f t="shared" si="1"/>
        <v>0</v>
      </c>
      <c r="N13" s="69">
        <f>ROUND(MAX((M13-3500)*{0.03,0.1,0.2,0.25,0.3,0.35,0.45}-{0,105,555,1005,2755,5505,13505},0),2)</f>
        <v>0</v>
      </c>
      <c r="O13" s="70">
        <f t="shared" si="2"/>
        <v>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s="8" customFormat="1" ht="20.25" customHeight="1">
      <c r="A14" s="13">
        <v>10</v>
      </c>
      <c r="B14" s="14"/>
      <c r="C14" s="15"/>
      <c r="D14" s="16"/>
      <c r="E14" s="16"/>
      <c r="F14" s="17"/>
      <c r="G14" s="17"/>
      <c r="H14" s="17"/>
      <c r="I14" s="17"/>
      <c r="J14" s="67">
        <f t="shared" si="0"/>
        <v>0</v>
      </c>
      <c r="K14" s="18"/>
      <c r="L14" s="18"/>
      <c r="M14" s="67">
        <f t="shared" si="1"/>
        <v>0</v>
      </c>
      <c r="N14" s="69">
        <f>ROUND(MAX((M14-3500)*{0.03,0.1,0.2,0.25,0.3,0.35,0.45}-{0,105,555,1005,2755,5505,13505},0),2)</f>
        <v>0</v>
      </c>
      <c r="O14" s="70">
        <f t="shared" si="2"/>
        <v>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1"/>
      <c r="AB14" s="11"/>
    </row>
    <row r="15" spans="1:28" s="8" customFormat="1" ht="21" customHeight="1" thickBot="1">
      <c r="A15" s="19"/>
      <c r="B15" s="136" t="s">
        <v>1</v>
      </c>
      <c r="C15" s="137"/>
      <c r="D15" s="73">
        <f t="shared" ref="D15:N15" si="3">SUM(D5:D14)</f>
        <v>0</v>
      </c>
      <c r="E15" s="73">
        <f t="shared" si="3"/>
        <v>0</v>
      </c>
      <c r="F15" s="73">
        <f t="shared" si="3"/>
        <v>0</v>
      </c>
      <c r="G15" s="73">
        <f t="shared" si="3"/>
        <v>0</v>
      </c>
      <c r="H15" s="73">
        <f t="shared" si="3"/>
        <v>0</v>
      </c>
      <c r="I15" s="73">
        <f t="shared" si="3"/>
        <v>0</v>
      </c>
      <c r="J15" s="74">
        <f t="shared" si="3"/>
        <v>0</v>
      </c>
      <c r="K15" s="73">
        <f>SUM(K5:K14)</f>
        <v>0</v>
      </c>
      <c r="L15" s="73">
        <f t="shared" si="3"/>
        <v>0</v>
      </c>
      <c r="M15" s="74">
        <f>J15-SUM(K15:L15)</f>
        <v>0</v>
      </c>
      <c r="N15" s="73">
        <f t="shared" si="3"/>
        <v>0</v>
      </c>
      <c r="O15" s="75">
        <f>M15-N15</f>
        <v>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s="8" customFormat="1" ht="8" customHeight="1">
      <c r="A16" s="20"/>
      <c r="B16" s="21"/>
      <c r="C16" s="21"/>
      <c r="D16" s="22"/>
      <c r="E16" s="23"/>
      <c r="F16" s="24"/>
      <c r="G16" s="24"/>
      <c r="H16" s="25"/>
      <c r="I16" s="25"/>
      <c r="J16" s="26"/>
      <c r="K16" s="27"/>
      <c r="L16" s="27"/>
      <c r="M16" s="27"/>
      <c r="N16" s="2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s="8" customFormat="1">
      <c r="A17" s="20"/>
      <c r="B17" s="28" t="s">
        <v>51</v>
      </c>
      <c r="C17" s="28"/>
      <c r="D17" s="29"/>
      <c r="E17" s="23"/>
      <c r="F17" s="28" t="s">
        <v>52</v>
      </c>
      <c r="G17" s="28"/>
      <c r="H17" s="7"/>
      <c r="I17" s="28"/>
      <c r="J17" s="28" t="s">
        <v>53</v>
      </c>
      <c r="K17" s="7"/>
      <c r="L17" s="25"/>
      <c r="M17" s="25"/>
      <c r="N17" s="28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s="8" customFormat="1">
      <c r="A18" s="20"/>
      <c r="B18" s="30"/>
      <c r="C18" s="30"/>
      <c r="D18" s="29"/>
      <c r="E18" s="23"/>
      <c r="F18" s="7"/>
      <c r="G18" s="7"/>
      <c r="H18" s="28"/>
      <c r="I18" s="28"/>
      <c r="J18" s="28"/>
      <c r="K18" s="7"/>
      <c r="L18" s="25"/>
      <c r="M18" s="25"/>
      <c r="N18" s="31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s="8" customFormat="1">
      <c r="A19" s="7"/>
      <c r="B19" s="7"/>
      <c r="C19" s="7"/>
      <c r="D19" s="7"/>
      <c r="E19" s="7"/>
      <c r="F19" s="7"/>
      <c r="G19" s="7"/>
      <c r="H19" s="7"/>
      <c r="I19" s="7"/>
      <c r="J19" s="7"/>
      <c r="K19" s="3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s="8" customFormat="1">
      <c r="A20" s="7"/>
      <c r="B20" s="21"/>
      <c r="C20" s="21"/>
      <c r="D20" s="21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s="8" customFormat="1">
      <c r="A21" s="7"/>
      <c r="B21" s="33"/>
      <c r="C21" s="33"/>
      <c r="D21" s="21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</sheetData>
  <sheetProtection sheet="1" objects="1" scenarios="1" formatCells="0" formatColumns="0" formatRows="0" insertColumns="0" insertRows="0" deleteColumns="0" deleteRows="0"/>
  <mergeCells count="17">
    <mergeCell ref="A1:O1"/>
    <mergeCell ref="Q2:T2"/>
    <mergeCell ref="Q5:T10"/>
    <mergeCell ref="F3:I3"/>
    <mergeCell ref="A3:A4"/>
    <mergeCell ref="B3:B4"/>
    <mergeCell ref="D3:D4"/>
    <mergeCell ref="C3:C4"/>
    <mergeCell ref="E3:E4"/>
    <mergeCell ref="J3:J4"/>
    <mergeCell ref="O3:O4"/>
    <mergeCell ref="N3:N4"/>
    <mergeCell ref="Q12:T12"/>
    <mergeCell ref="Q11:T11"/>
    <mergeCell ref="M3:M4"/>
    <mergeCell ref="K3:L3"/>
    <mergeCell ref="B15:C15"/>
  </mergeCells>
  <phoneticPr fontId="3" type="noConversion"/>
  <printOptions horizontalCentered="1"/>
  <pageMargins left="0.23622047244094491" right="0.23622047244094491" top="0.55000000000000004" bottom="0.55000000000000004" header="0.31" footer="0.31"/>
  <pageSetup paperSize="9" orientation="landscape" horizontalDpi="200" verticalDpi="20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view="pageLayout" workbookViewId="0">
      <selection activeCell="E9" sqref="E9"/>
    </sheetView>
  </sheetViews>
  <sheetFormatPr baseColWidth="10" defaultColWidth="9" defaultRowHeight="14" x14ac:dyDescent="0"/>
  <cols>
    <col min="1" max="1" width="4" style="7" customWidth="1"/>
    <col min="2" max="2" width="6.83203125" style="7" customWidth="1"/>
    <col min="3" max="3" width="11.33203125" style="7" customWidth="1"/>
    <col min="4" max="4" width="14.5" style="7" customWidth="1"/>
    <col min="5" max="5" width="18.6640625" style="7" customWidth="1"/>
    <col min="6" max="6" width="10" style="7" customWidth="1"/>
    <col min="7" max="7" width="15.1640625" style="7" customWidth="1"/>
    <col min="8" max="8" width="7.6640625" style="7" customWidth="1"/>
    <col min="9" max="9" width="9" style="7"/>
    <col min="10" max="11" width="20.6640625" style="7" customWidth="1"/>
    <col min="12" max="12" width="18.83203125" style="7" customWidth="1"/>
    <col min="13" max="248" width="9" style="7"/>
    <col min="249" max="249" width="9.33203125" style="7" customWidth="1"/>
    <col min="250" max="250" width="16.5" style="7" customWidth="1"/>
    <col min="251" max="251" width="20.83203125" style="7" customWidth="1"/>
    <col min="252" max="252" width="12.6640625" style="7" customWidth="1"/>
    <col min="253" max="253" width="14.1640625" style="7" customWidth="1"/>
    <col min="254" max="254" width="23.1640625" style="7" customWidth="1"/>
    <col min="255" max="255" width="12.6640625" style="7" bestFit="1" customWidth="1"/>
    <col min="256" max="256" width="9" style="7"/>
    <col min="257" max="257" width="12.6640625" style="7" customWidth="1"/>
    <col min="258" max="504" width="9" style="7"/>
    <col min="505" max="505" width="9.33203125" style="7" customWidth="1"/>
    <col min="506" max="506" width="16.5" style="7" customWidth="1"/>
    <col min="507" max="507" width="20.83203125" style="7" customWidth="1"/>
    <col min="508" max="508" width="12.6640625" style="7" customWidth="1"/>
    <col min="509" max="509" width="14.1640625" style="7" customWidth="1"/>
    <col min="510" max="510" width="23.1640625" style="7" customWidth="1"/>
    <col min="511" max="511" width="12.6640625" style="7" bestFit="1" customWidth="1"/>
    <col min="512" max="512" width="9" style="7"/>
    <col min="513" max="513" width="12.6640625" style="7" customWidth="1"/>
    <col min="514" max="760" width="9" style="7"/>
    <col min="761" max="761" width="9.33203125" style="7" customWidth="1"/>
    <col min="762" max="762" width="16.5" style="7" customWidth="1"/>
    <col min="763" max="763" width="20.83203125" style="7" customWidth="1"/>
    <col min="764" max="764" width="12.6640625" style="7" customWidth="1"/>
    <col min="765" max="765" width="14.1640625" style="7" customWidth="1"/>
    <col min="766" max="766" width="23.1640625" style="7" customWidth="1"/>
    <col min="767" max="767" width="12.6640625" style="7" bestFit="1" customWidth="1"/>
    <col min="768" max="768" width="9" style="7"/>
    <col min="769" max="769" width="12.6640625" style="7" customWidth="1"/>
    <col min="770" max="1016" width="9" style="7"/>
    <col min="1017" max="1017" width="9.33203125" style="7" customWidth="1"/>
    <col min="1018" max="1018" width="16.5" style="7" customWidth="1"/>
    <col min="1019" max="1019" width="20.83203125" style="7" customWidth="1"/>
    <col min="1020" max="1020" width="12.6640625" style="7" customWidth="1"/>
    <col min="1021" max="1021" width="14.1640625" style="7" customWidth="1"/>
    <col min="1022" max="1022" width="23.1640625" style="7" customWidth="1"/>
    <col min="1023" max="1023" width="12.6640625" style="7" bestFit="1" customWidth="1"/>
    <col min="1024" max="1024" width="9" style="7"/>
    <col min="1025" max="1025" width="12.6640625" style="7" customWidth="1"/>
    <col min="1026" max="1272" width="9" style="7"/>
    <col min="1273" max="1273" width="9.33203125" style="7" customWidth="1"/>
    <col min="1274" max="1274" width="16.5" style="7" customWidth="1"/>
    <col min="1275" max="1275" width="20.83203125" style="7" customWidth="1"/>
    <col min="1276" max="1276" width="12.6640625" style="7" customWidth="1"/>
    <col min="1277" max="1277" width="14.1640625" style="7" customWidth="1"/>
    <col min="1278" max="1278" width="23.1640625" style="7" customWidth="1"/>
    <col min="1279" max="1279" width="12.6640625" style="7" bestFit="1" customWidth="1"/>
    <col min="1280" max="1280" width="9" style="7"/>
    <col min="1281" max="1281" width="12.6640625" style="7" customWidth="1"/>
    <col min="1282" max="1528" width="9" style="7"/>
    <col min="1529" max="1529" width="9.33203125" style="7" customWidth="1"/>
    <col min="1530" max="1530" width="16.5" style="7" customWidth="1"/>
    <col min="1531" max="1531" width="20.83203125" style="7" customWidth="1"/>
    <col min="1532" max="1532" width="12.6640625" style="7" customWidth="1"/>
    <col min="1533" max="1533" width="14.1640625" style="7" customWidth="1"/>
    <col min="1534" max="1534" width="23.1640625" style="7" customWidth="1"/>
    <col min="1535" max="1535" width="12.6640625" style="7" bestFit="1" customWidth="1"/>
    <col min="1536" max="1536" width="9" style="7"/>
    <col min="1537" max="1537" width="12.6640625" style="7" customWidth="1"/>
    <col min="1538" max="1784" width="9" style="7"/>
    <col min="1785" max="1785" width="9.33203125" style="7" customWidth="1"/>
    <col min="1786" max="1786" width="16.5" style="7" customWidth="1"/>
    <col min="1787" max="1787" width="20.83203125" style="7" customWidth="1"/>
    <col min="1788" max="1788" width="12.6640625" style="7" customWidth="1"/>
    <col min="1789" max="1789" width="14.1640625" style="7" customWidth="1"/>
    <col min="1790" max="1790" width="23.1640625" style="7" customWidth="1"/>
    <col min="1791" max="1791" width="12.6640625" style="7" bestFit="1" customWidth="1"/>
    <col min="1792" max="1792" width="9" style="7"/>
    <col min="1793" max="1793" width="12.6640625" style="7" customWidth="1"/>
    <col min="1794" max="2040" width="9" style="7"/>
    <col min="2041" max="2041" width="9.33203125" style="7" customWidth="1"/>
    <col min="2042" max="2042" width="16.5" style="7" customWidth="1"/>
    <col min="2043" max="2043" width="20.83203125" style="7" customWidth="1"/>
    <col min="2044" max="2044" width="12.6640625" style="7" customWidth="1"/>
    <col min="2045" max="2045" width="14.1640625" style="7" customWidth="1"/>
    <col min="2046" max="2046" width="23.1640625" style="7" customWidth="1"/>
    <col min="2047" max="2047" width="12.6640625" style="7" bestFit="1" customWidth="1"/>
    <col min="2048" max="2048" width="9" style="7"/>
    <col min="2049" max="2049" width="12.6640625" style="7" customWidth="1"/>
    <col min="2050" max="2296" width="9" style="7"/>
    <col min="2297" max="2297" width="9.33203125" style="7" customWidth="1"/>
    <col min="2298" max="2298" width="16.5" style="7" customWidth="1"/>
    <col min="2299" max="2299" width="20.83203125" style="7" customWidth="1"/>
    <col min="2300" max="2300" width="12.6640625" style="7" customWidth="1"/>
    <col min="2301" max="2301" width="14.1640625" style="7" customWidth="1"/>
    <col min="2302" max="2302" width="23.1640625" style="7" customWidth="1"/>
    <col min="2303" max="2303" width="12.6640625" style="7" bestFit="1" customWidth="1"/>
    <col min="2304" max="2304" width="9" style="7"/>
    <col min="2305" max="2305" width="12.6640625" style="7" customWidth="1"/>
    <col min="2306" max="2552" width="9" style="7"/>
    <col min="2553" max="2553" width="9.33203125" style="7" customWidth="1"/>
    <col min="2554" max="2554" width="16.5" style="7" customWidth="1"/>
    <col min="2555" max="2555" width="20.83203125" style="7" customWidth="1"/>
    <col min="2556" max="2556" width="12.6640625" style="7" customWidth="1"/>
    <col min="2557" max="2557" width="14.1640625" style="7" customWidth="1"/>
    <col min="2558" max="2558" width="23.1640625" style="7" customWidth="1"/>
    <col min="2559" max="2559" width="12.6640625" style="7" bestFit="1" customWidth="1"/>
    <col min="2560" max="2560" width="9" style="7"/>
    <col min="2561" max="2561" width="12.6640625" style="7" customWidth="1"/>
    <col min="2562" max="2808" width="9" style="7"/>
    <col min="2809" max="2809" width="9.33203125" style="7" customWidth="1"/>
    <col min="2810" max="2810" width="16.5" style="7" customWidth="1"/>
    <col min="2811" max="2811" width="20.83203125" style="7" customWidth="1"/>
    <col min="2812" max="2812" width="12.6640625" style="7" customWidth="1"/>
    <col min="2813" max="2813" width="14.1640625" style="7" customWidth="1"/>
    <col min="2814" max="2814" width="23.1640625" style="7" customWidth="1"/>
    <col min="2815" max="2815" width="12.6640625" style="7" bestFit="1" customWidth="1"/>
    <col min="2816" max="2816" width="9" style="7"/>
    <col min="2817" max="2817" width="12.6640625" style="7" customWidth="1"/>
    <col min="2818" max="3064" width="9" style="7"/>
    <col min="3065" max="3065" width="9.33203125" style="7" customWidth="1"/>
    <col min="3066" max="3066" width="16.5" style="7" customWidth="1"/>
    <col min="3067" max="3067" width="20.83203125" style="7" customWidth="1"/>
    <col min="3068" max="3068" width="12.6640625" style="7" customWidth="1"/>
    <col min="3069" max="3069" width="14.1640625" style="7" customWidth="1"/>
    <col min="3070" max="3070" width="23.1640625" style="7" customWidth="1"/>
    <col min="3071" max="3071" width="12.6640625" style="7" bestFit="1" customWidth="1"/>
    <col min="3072" max="3072" width="9" style="7"/>
    <col min="3073" max="3073" width="12.6640625" style="7" customWidth="1"/>
    <col min="3074" max="3320" width="9" style="7"/>
    <col min="3321" max="3321" width="9.33203125" style="7" customWidth="1"/>
    <col min="3322" max="3322" width="16.5" style="7" customWidth="1"/>
    <col min="3323" max="3323" width="20.83203125" style="7" customWidth="1"/>
    <col min="3324" max="3324" width="12.6640625" style="7" customWidth="1"/>
    <col min="3325" max="3325" width="14.1640625" style="7" customWidth="1"/>
    <col min="3326" max="3326" width="23.1640625" style="7" customWidth="1"/>
    <col min="3327" max="3327" width="12.6640625" style="7" bestFit="1" customWidth="1"/>
    <col min="3328" max="3328" width="9" style="7"/>
    <col min="3329" max="3329" width="12.6640625" style="7" customWidth="1"/>
    <col min="3330" max="3576" width="9" style="7"/>
    <col min="3577" max="3577" width="9.33203125" style="7" customWidth="1"/>
    <col min="3578" max="3578" width="16.5" style="7" customWidth="1"/>
    <col min="3579" max="3579" width="20.83203125" style="7" customWidth="1"/>
    <col min="3580" max="3580" width="12.6640625" style="7" customWidth="1"/>
    <col min="3581" max="3581" width="14.1640625" style="7" customWidth="1"/>
    <col min="3582" max="3582" width="23.1640625" style="7" customWidth="1"/>
    <col min="3583" max="3583" width="12.6640625" style="7" bestFit="1" customWidth="1"/>
    <col min="3584" max="3584" width="9" style="7"/>
    <col min="3585" max="3585" width="12.6640625" style="7" customWidth="1"/>
    <col min="3586" max="3832" width="9" style="7"/>
    <col min="3833" max="3833" width="9.33203125" style="7" customWidth="1"/>
    <col min="3834" max="3834" width="16.5" style="7" customWidth="1"/>
    <col min="3835" max="3835" width="20.83203125" style="7" customWidth="1"/>
    <col min="3836" max="3836" width="12.6640625" style="7" customWidth="1"/>
    <col min="3837" max="3837" width="14.1640625" style="7" customWidth="1"/>
    <col min="3838" max="3838" width="23.1640625" style="7" customWidth="1"/>
    <col min="3839" max="3839" width="12.6640625" style="7" bestFit="1" customWidth="1"/>
    <col min="3840" max="3840" width="9" style="7"/>
    <col min="3841" max="3841" width="12.6640625" style="7" customWidth="1"/>
    <col min="3842" max="4088" width="9" style="7"/>
    <col min="4089" max="4089" width="9.33203125" style="7" customWidth="1"/>
    <col min="4090" max="4090" width="16.5" style="7" customWidth="1"/>
    <col min="4091" max="4091" width="20.83203125" style="7" customWidth="1"/>
    <col min="4092" max="4092" width="12.6640625" style="7" customWidth="1"/>
    <col min="4093" max="4093" width="14.1640625" style="7" customWidth="1"/>
    <col min="4094" max="4094" width="23.1640625" style="7" customWidth="1"/>
    <col min="4095" max="4095" width="12.6640625" style="7" bestFit="1" customWidth="1"/>
    <col min="4096" max="4096" width="9" style="7"/>
    <col min="4097" max="4097" width="12.6640625" style="7" customWidth="1"/>
    <col min="4098" max="4344" width="9" style="7"/>
    <col min="4345" max="4345" width="9.33203125" style="7" customWidth="1"/>
    <col min="4346" max="4346" width="16.5" style="7" customWidth="1"/>
    <col min="4347" max="4347" width="20.83203125" style="7" customWidth="1"/>
    <col min="4348" max="4348" width="12.6640625" style="7" customWidth="1"/>
    <col min="4349" max="4349" width="14.1640625" style="7" customWidth="1"/>
    <col min="4350" max="4350" width="23.1640625" style="7" customWidth="1"/>
    <col min="4351" max="4351" width="12.6640625" style="7" bestFit="1" customWidth="1"/>
    <col min="4352" max="4352" width="9" style="7"/>
    <col min="4353" max="4353" width="12.6640625" style="7" customWidth="1"/>
    <col min="4354" max="4600" width="9" style="7"/>
    <col min="4601" max="4601" width="9.33203125" style="7" customWidth="1"/>
    <col min="4602" max="4602" width="16.5" style="7" customWidth="1"/>
    <col min="4603" max="4603" width="20.83203125" style="7" customWidth="1"/>
    <col min="4604" max="4604" width="12.6640625" style="7" customWidth="1"/>
    <col min="4605" max="4605" width="14.1640625" style="7" customWidth="1"/>
    <col min="4606" max="4606" width="23.1640625" style="7" customWidth="1"/>
    <col min="4607" max="4607" width="12.6640625" style="7" bestFit="1" customWidth="1"/>
    <col min="4608" max="4608" width="9" style="7"/>
    <col min="4609" max="4609" width="12.6640625" style="7" customWidth="1"/>
    <col min="4610" max="4856" width="9" style="7"/>
    <col min="4857" max="4857" width="9.33203125" style="7" customWidth="1"/>
    <col min="4858" max="4858" width="16.5" style="7" customWidth="1"/>
    <col min="4859" max="4859" width="20.83203125" style="7" customWidth="1"/>
    <col min="4860" max="4860" width="12.6640625" style="7" customWidth="1"/>
    <col min="4861" max="4861" width="14.1640625" style="7" customWidth="1"/>
    <col min="4862" max="4862" width="23.1640625" style="7" customWidth="1"/>
    <col min="4863" max="4863" width="12.6640625" style="7" bestFit="1" customWidth="1"/>
    <col min="4864" max="4864" width="9" style="7"/>
    <col min="4865" max="4865" width="12.6640625" style="7" customWidth="1"/>
    <col min="4866" max="5112" width="9" style="7"/>
    <col min="5113" max="5113" width="9.33203125" style="7" customWidth="1"/>
    <col min="5114" max="5114" width="16.5" style="7" customWidth="1"/>
    <col min="5115" max="5115" width="20.83203125" style="7" customWidth="1"/>
    <col min="5116" max="5116" width="12.6640625" style="7" customWidth="1"/>
    <col min="5117" max="5117" width="14.1640625" style="7" customWidth="1"/>
    <col min="5118" max="5118" width="23.1640625" style="7" customWidth="1"/>
    <col min="5119" max="5119" width="12.6640625" style="7" bestFit="1" customWidth="1"/>
    <col min="5120" max="5120" width="9" style="7"/>
    <col min="5121" max="5121" width="12.6640625" style="7" customWidth="1"/>
    <col min="5122" max="5368" width="9" style="7"/>
    <col min="5369" max="5369" width="9.33203125" style="7" customWidth="1"/>
    <col min="5370" max="5370" width="16.5" style="7" customWidth="1"/>
    <col min="5371" max="5371" width="20.83203125" style="7" customWidth="1"/>
    <col min="5372" max="5372" width="12.6640625" style="7" customWidth="1"/>
    <col min="5373" max="5373" width="14.1640625" style="7" customWidth="1"/>
    <col min="5374" max="5374" width="23.1640625" style="7" customWidth="1"/>
    <col min="5375" max="5375" width="12.6640625" style="7" bestFit="1" customWidth="1"/>
    <col min="5376" max="5376" width="9" style="7"/>
    <col min="5377" max="5377" width="12.6640625" style="7" customWidth="1"/>
    <col min="5378" max="5624" width="9" style="7"/>
    <col min="5625" max="5625" width="9.33203125" style="7" customWidth="1"/>
    <col min="5626" max="5626" width="16.5" style="7" customWidth="1"/>
    <col min="5627" max="5627" width="20.83203125" style="7" customWidth="1"/>
    <col min="5628" max="5628" width="12.6640625" style="7" customWidth="1"/>
    <col min="5629" max="5629" width="14.1640625" style="7" customWidth="1"/>
    <col min="5630" max="5630" width="23.1640625" style="7" customWidth="1"/>
    <col min="5631" max="5631" width="12.6640625" style="7" bestFit="1" customWidth="1"/>
    <col min="5632" max="5632" width="9" style="7"/>
    <col min="5633" max="5633" width="12.6640625" style="7" customWidth="1"/>
    <col min="5634" max="5880" width="9" style="7"/>
    <col min="5881" max="5881" width="9.33203125" style="7" customWidth="1"/>
    <col min="5882" max="5882" width="16.5" style="7" customWidth="1"/>
    <col min="5883" max="5883" width="20.83203125" style="7" customWidth="1"/>
    <col min="5884" max="5884" width="12.6640625" style="7" customWidth="1"/>
    <col min="5885" max="5885" width="14.1640625" style="7" customWidth="1"/>
    <col min="5886" max="5886" width="23.1640625" style="7" customWidth="1"/>
    <col min="5887" max="5887" width="12.6640625" style="7" bestFit="1" customWidth="1"/>
    <col min="5888" max="5888" width="9" style="7"/>
    <col min="5889" max="5889" width="12.6640625" style="7" customWidth="1"/>
    <col min="5890" max="6136" width="9" style="7"/>
    <col min="6137" max="6137" width="9.33203125" style="7" customWidth="1"/>
    <col min="6138" max="6138" width="16.5" style="7" customWidth="1"/>
    <col min="6139" max="6139" width="20.83203125" style="7" customWidth="1"/>
    <col min="6140" max="6140" width="12.6640625" style="7" customWidth="1"/>
    <col min="6141" max="6141" width="14.1640625" style="7" customWidth="1"/>
    <col min="6142" max="6142" width="23.1640625" style="7" customWidth="1"/>
    <col min="6143" max="6143" width="12.6640625" style="7" bestFit="1" customWidth="1"/>
    <col min="6144" max="6144" width="9" style="7"/>
    <col min="6145" max="6145" width="12.6640625" style="7" customWidth="1"/>
    <col min="6146" max="6392" width="9" style="7"/>
    <col min="6393" max="6393" width="9.33203125" style="7" customWidth="1"/>
    <col min="6394" max="6394" width="16.5" style="7" customWidth="1"/>
    <col min="6395" max="6395" width="20.83203125" style="7" customWidth="1"/>
    <col min="6396" max="6396" width="12.6640625" style="7" customWidth="1"/>
    <col min="6397" max="6397" width="14.1640625" style="7" customWidth="1"/>
    <col min="6398" max="6398" width="23.1640625" style="7" customWidth="1"/>
    <col min="6399" max="6399" width="12.6640625" style="7" bestFit="1" customWidth="1"/>
    <col min="6400" max="6400" width="9" style="7"/>
    <col min="6401" max="6401" width="12.6640625" style="7" customWidth="1"/>
    <col min="6402" max="6648" width="9" style="7"/>
    <col min="6649" max="6649" width="9.33203125" style="7" customWidth="1"/>
    <col min="6650" max="6650" width="16.5" style="7" customWidth="1"/>
    <col min="6651" max="6651" width="20.83203125" style="7" customWidth="1"/>
    <col min="6652" max="6652" width="12.6640625" style="7" customWidth="1"/>
    <col min="6653" max="6653" width="14.1640625" style="7" customWidth="1"/>
    <col min="6654" max="6654" width="23.1640625" style="7" customWidth="1"/>
    <col min="6655" max="6655" width="12.6640625" style="7" bestFit="1" customWidth="1"/>
    <col min="6656" max="6656" width="9" style="7"/>
    <col min="6657" max="6657" width="12.6640625" style="7" customWidth="1"/>
    <col min="6658" max="6904" width="9" style="7"/>
    <col min="6905" max="6905" width="9.33203125" style="7" customWidth="1"/>
    <col min="6906" max="6906" width="16.5" style="7" customWidth="1"/>
    <col min="6907" max="6907" width="20.83203125" style="7" customWidth="1"/>
    <col min="6908" max="6908" width="12.6640625" style="7" customWidth="1"/>
    <col min="6909" max="6909" width="14.1640625" style="7" customWidth="1"/>
    <col min="6910" max="6910" width="23.1640625" style="7" customWidth="1"/>
    <col min="6911" max="6911" width="12.6640625" style="7" bestFit="1" customWidth="1"/>
    <col min="6912" max="6912" width="9" style="7"/>
    <col min="6913" max="6913" width="12.6640625" style="7" customWidth="1"/>
    <col min="6914" max="7160" width="9" style="7"/>
    <col min="7161" max="7161" width="9.33203125" style="7" customWidth="1"/>
    <col min="7162" max="7162" width="16.5" style="7" customWidth="1"/>
    <col min="7163" max="7163" width="20.83203125" style="7" customWidth="1"/>
    <col min="7164" max="7164" width="12.6640625" style="7" customWidth="1"/>
    <col min="7165" max="7165" width="14.1640625" style="7" customWidth="1"/>
    <col min="7166" max="7166" width="23.1640625" style="7" customWidth="1"/>
    <col min="7167" max="7167" width="12.6640625" style="7" bestFit="1" customWidth="1"/>
    <col min="7168" max="7168" width="9" style="7"/>
    <col min="7169" max="7169" width="12.6640625" style="7" customWidth="1"/>
    <col min="7170" max="7416" width="9" style="7"/>
    <col min="7417" max="7417" width="9.33203125" style="7" customWidth="1"/>
    <col min="7418" max="7418" width="16.5" style="7" customWidth="1"/>
    <col min="7419" max="7419" width="20.83203125" style="7" customWidth="1"/>
    <col min="7420" max="7420" width="12.6640625" style="7" customWidth="1"/>
    <col min="7421" max="7421" width="14.1640625" style="7" customWidth="1"/>
    <col min="7422" max="7422" width="23.1640625" style="7" customWidth="1"/>
    <col min="7423" max="7423" width="12.6640625" style="7" bestFit="1" customWidth="1"/>
    <col min="7424" max="7424" width="9" style="7"/>
    <col min="7425" max="7425" width="12.6640625" style="7" customWidth="1"/>
    <col min="7426" max="7672" width="9" style="7"/>
    <col min="7673" max="7673" width="9.33203125" style="7" customWidth="1"/>
    <col min="7674" max="7674" width="16.5" style="7" customWidth="1"/>
    <col min="7675" max="7675" width="20.83203125" style="7" customWidth="1"/>
    <col min="7676" max="7676" width="12.6640625" style="7" customWidth="1"/>
    <col min="7677" max="7677" width="14.1640625" style="7" customWidth="1"/>
    <col min="7678" max="7678" width="23.1640625" style="7" customWidth="1"/>
    <col min="7679" max="7679" width="12.6640625" style="7" bestFit="1" customWidth="1"/>
    <col min="7680" max="7680" width="9" style="7"/>
    <col min="7681" max="7681" width="12.6640625" style="7" customWidth="1"/>
    <col min="7682" max="7928" width="9" style="7"/>
    <col min="7929" max="7929" width="9.33203125" style="7" customWidth="1"/>
    <col min="7930" max="7930" width="16.5" style="7" customWidth="1"/>
    <col min="7931" max="7931" width="20.83203125" style="7" customWidth="1"/>
    <col min="7932" max="7932" width="12.6640625" style="7" customWidth="1"/>
    <col min="7933" max="7933" width="14.1640625" style="7" customWidth="1"/>
    <col min="7934" max="7934" width="23.1640625" style="7" customWidth="1"/>
    <col min="7935" max="7935" width="12.6640625" style="7" bestFit="1" customWidth="1"/>
    <col min="7936" max="7936" width="9" style="7"/>
    <col min="7937" max="7937" width="12.6640625" style="7" customWidth="1"/>
    <col min="7938" max="8184" width="9" style="7"/>
    <col min="8185" max="8185" width="9.33203125" style="7" customWidth="1"/>
    <col min="8186" max="8186" width="16.5" style="7" customWidth="1"/>
    <col min="8187" max="8187" width="20.83203125" style="7" customWidth="1"/>
    <col min="8188" max="8188" width="12.6640625" style="7" customWidth="1"/>
    <col min="8189" max="8189" width="14.1640625" style="7" customWidth="1"/>
    <col min="8190" max="8190" width="23.1640625" style="7" customWidth="1"/>
    <col min="8191" max="8191" width="12.6640625" style="7" bestFit="1" customWidth="1"/>
    <col min="8192" max="8192" width="9" style="7"/>
    <col min="8193" max="8193" width="12.6640625" style="7" customWidth="1"/>
    <col min="8194" max="8440" width="9" style="7"/>
    <col min="8441" max="8441" width="9.33203125" style="7" customWidth="1"/>
    <col min="8442" max="8442" width="16.5" style="7" customWidth="1"/>
    <col min="8443" max="8443" width="20.83203125" style="7" customWidth="1"/>
    <col min="8444" max="8444" width="12.6640625" style="7" customWidth="1"/>
    <col min="8445" max="8445" width="14.1640625" style="7" customWidth="1"/>
    <col min="8446" max="8446" width="23.1640625" style="7" customWidth="1"/>
    <col min="8447" max="8447" width="12.6640625" style="7" bestFit="1" customWidth="1"/>
    <col min="8448" max="8448" width="9" style="7"/>
    <col min="8449" max="8449" width="12.6640625" style="7" customWidth="1"/>
    <col min="8450" max="8696" width="9" style="7"/>
    <col min="8697" max="8697" width="9.33203125" style="7" customWidth="1"/>
    <col min="8698" max="8698" width="16.5" style="7" customWidth="1"/>
    <col min="8699" max="8699" width="20.83203125" style="7" customWidth="1"/>
    <col min="8700" max="8700" width="12.6640625" style="7" customWidth="1"/>
    <col min="8701" max="8701" width="14.1640625" style="7" customWidth="1"/>
    <col min="8702" max="8702" width="23.1640625" style="7" customWidth="1"/>
    <col min="8703" max="8703" width="12.6640625" style="7" bestFit="1" customWidth="1"/>
    <col min="8704" max="8704" width="9" style="7"/>
    <col min="8705" max="8705" width="12.6640625" style="7" customWidth="1"/>
    <col min="8706" max="8952" width="9" style="7"/>
    <col min="8953" max="8953" width="9.33203125" style="7" customWidth="1"/>
    <col min="8954" max="8954" width="16.5" style="7" customWidth="1"/>
    <col min="8955" max="8955" width="20.83203125" style="7" customWidth="1"/>
    <col min="8956" max="8956" width="12.6640625" style="7" customWidth="1"/>
    <col min="8957" max="8957" width="14.1640625" style="7" customWidth="1"/>
    <col min="8958" max="8958" width="23.1640625" style="7" customWidth="1"/>
    <col min="8959" max="8959" width="12.6640625" style="7" bestFit="1" customWidth="1"/>
    <col min="8960" max="8960" width="9" style="7"/>
    <col min="8961" max="8961" width="12.6640625" style="7" customWidth="1"/>
    <col min="8962" max="9208" width="9" style="7"/>
    <col min="9209" max="9209" width="9.33203125" style="7" customWidth="1"/>
    <col min="9210" max="9210" width="16.5" style="7" customWidth="1"/>
    <col min="9211" max="9211" width="20.83203125" style="7" customWidth="1"/>
    <col min="9212" max="9212" width="12.6640625" style="7" customWidth="1"/>
    <col min="9213" max="9213" width="14.1640625" style="7" customWidth="1"/>
    <col min="9214" max="9214" width="23.1640625" style="7" customWidth="1"/>
    <col min="9215" max="9215" width="12.6640625" style="7" bestFit="1" customWidth="1"/>
    <col min="9216" max="9216" width="9" style="7"/>
    <col min="9217" max="9217" width="12.6640625" style="7" customWidth="1"/>
    <col min="9218" max="9464" width="9" style="7"/>
    <col min="9465" max="9465" width="9.33203125" style="7" customWidth="1"/>
    <col min="9466" max="9466" width="16.5" style="7" customWidth="1"/>
    <col min="9467" max="9467" width="20.83203125" style="7" customWidth="1"/>
    <col min="9468" max="9468" width="12.6640625" style="7" customWidth="1"/>
    <col min="9469" max="9469" width="14.1640625" style="7" customWidth="1"/>
    <col min="9470" max="9470" width="23.1640625" style="7" customWidth="1"/>
    <col min="9471" max="9471" width="12.6640625" style="7" bestFit="1" customWidth="1"/>
    <col min="9472" max="9472" width="9" style="7"/>
    <col min="9473" max="9473" width="12.6640625" style="7" customWidth="1"/>
    <col min="9474" max="9720" width="9" style="7"/>
    <col min="9721" max="9721" width="9.33203125" style="7" customWidth="1"/>
    <col min="9722" max="9722" width="16.5" style="7" customWidth="1"/>
    <col min="9723" max="9723" width="20.83203125" style="7" customWidth="1"/>
    <col min="9724" max="9724" width="12.6640625" style="7" customWidth="1"/>
    <col min="9725" max="9725" width="14.1640625" style="7" customWidth="1"/>
    <col min="9726" max="9726" width="23.1640625" style="7" customWidth="1"/>
    <col min="9727" max="9727" width="12.6640625" style="7" bestFit="1" customWidth="1"/>
    <col min="9728" max="9728" width="9" style="7"/>
    <col min="9729" max="9729" width="12.6640625" style="7" customWidth="1"/>
    <col min="9730" max="9976" width="9" style="7"/>
    <col min="9977" max="9977" width="9.33203125" style="7" customWidth="1"/>
    <col min="9978" max="9978" width="16.5" style="7" customWidth="1"/>
    <col min="9979" max="9979" width="20.83203125" style="7" customWidth="1"/>
    <col min="9980" max="9980" width="12.6640625" style="7" customWidth="1"/>
    <col min="9981" max="9981" width="14.1640625" style="7" customWidth="1"/>
    <col min="9982" max="9982" width="23.1640625" style="7" customWidth="1"/>
    <col min="9983" max="9983" width="12.6640625" style="7" bestFit="1" customWidth="1"/>
    <col min="9984" max="9984" width="9" style="7"/>
    <col min="9985" max="9985" width="12.6640625" style="7" customWidth="1"/>
    <col min="9986" max="10232" width="9" style="7"/>
    <col min="10233" max="10233" width="9.33203125" style="7" customWidth="1"/>
    <col min="10234" max="10234" width="16.5" style="7" customWidth="1"/>
    <col min="10235" max="10235" width="20.83203125" style="7" customWidth="1"/>
    <col min="10236" max="10236" width="12.6640625" style="7" customWidth="1"/>
    <col min="10237" max="10237" width="14.1640625" style="7" customWidth="1"/>
    <col min="10238" max="10238" width="23.1640625" style="7" customWidth="1"/>
    <col min="10239" max="10239" width="12.6640625" style="7" bestFit="1" customWidth="1"/>
    <col min="10240" max="10240" width="9" style="7"/>
    <col min="10241" max="10241" width="12.6640625" style="7" customWidth="1"/>
    <col min="10242" max="10488" width="9" style="7"/>
    <col min="10489" max="10489" width="9.33203125" style="7" customWidth="1"/>
    <col min="10490" max="10490" width="16.5" style="7" customWidth="1"/>
    <col min="10491" max="10491" width="20.83203125" style="7" customWidth="1"/>
    <col min="10492" max="10492" width="12.6640625" style="7" customWidth="1"/>
    <col min="10493" max="10493" width="14.1640625" style="7" customWidth="1"/>
    <col min="10494" max="10494" width="23.1640625" style="7" customWidth="1"/>
    <col min="10495" max="10495" width="12.6640625" style="7" bestFit="1" customWidth="1"/>
    <col min="10496" max="10496" width="9" style="7"/>
    <col min="10497" max="10497" width="12.6640625" style="7" customWidth="1"/>
    <col min="10498" max="10744" width="9" style="7"/>
    <col min="10745" max="10745" width="9.33203125" style="7" customWidth="1"/>
    <col min="10746" max="10746" width="16.5" style="7" customWidth="1"/>
    <col min="10747" max="10747" width="20.83203125" style="7" customWidth="1"/>
    <col min="10748" max="10748" width="12.6640625" style="7" customWidth="1"/>
    <col min="10749" max="10749" width="14.1640625" style="7" customWidth="1"/>
    <col min="10750" max="10750" width="23.1640625" style="7" customWidth="1"/>
    <col min="10751" max="10751" width="12.6640625" style="7" bestFit="1" customWidth="1"/>
    <col min="10752" max="10752" width="9" style="7"/>
    <col min="10753" max="10753" width="12.6640625" style="7" customWidth="1"/>
    <col min="10754" max="11000" width="9" style="7"/>
    <col min="11001" max="11001" width="9.33203125" style="7" customWidth="1"/>
    <col min="11002" max="11002" width="16.5" style="7" customWidth="1"/>
    <col min="11003" max="11003" width="20.83203125" style="7" customWidth="1"/>
    <col min="11004" max="11004" width="12.6640625" style="7" customWidth="1"/>
    <col min="11005" max="11005" width="14.1640625" style="7" customWidth="1"/>
    <col min="11006" max="11006" width="23.1640625" style="7" customWidth="1"/>
    <col min="11007" max="11007" width="12.6640625" style="7" bestFit="1" customWidth="1"/>
    <col min="11008" max="11008" width="9" style="7"/>
    <col min="11009" max="11009" width="12.6640625" style="7" customWidth="1"/>
    <col min="11010" max="11256" width="9" style="7"/>
    <col min="11257" max="11257" width="9.33203125" style="7" customWidth="1"/>
    <col min="11258" max="11258" width="16.5" style="7" customWidth="1"/>
    <col min="11259" max="11259" width="20.83203125" style="7" customWidth="1"/>
    <col min="11260" max="11260" width="12.6640625" style="7" customWidth="1"/>
    <col min="11261" max="11261" width="14.1640625" style="7" customWidth="1"/>
    <col min="11262" max="11262" width="23.1640625" style="7" customWidth="1"/>
    <col min="11263" max="11263" width="12.6640625" style="7" bestFit="1" customWidth="1"/>
    <col min="11264" max="11264" width="9" style="7"/>
    <col min="11265" max="11265" width="12.6640625" style="7" customWidth="1"/>
    <col min="11266" max="11512" width="9" style="7"/>
    <col min="11513" max="11513" width="9.33203125" style="7" customWidth="1"/>
    <col min="11514" max="11514" width="16.5" style="7" customWidth="1"/>
    <col min="11515" max="11515" width="20.83203125" style="7" customWidth="1"/>
    <col min="11516" max="11516" width="12.6640625" style="7" customWidth="1"/>
    <col min="11517" max="11517" width="14.1640625" style="7" customWidth="1"/>
    <col min="11518" max="11518" width="23.1640625" style="7" customWidth="1"/>
    <col min="11519" max="11519" width="12.6640625" style="7" bestFit="1" customWidth="1"/>
    <col min="11520" max="11520" width="9" style="7"/>
    <col min="11521" max="11521" width="12.6640625" style="7" customWidth="1"/>
    <col min="11522" max="11768" width="9" style="7"/>
    <col min="11769" max="11769" width="9.33203125" style="7" customWidth="1"/>
    <col min="11770" max="11770" width="16.5" style="7" customWidth="1"/>
    <col min="11771" max="11771" width="20.83203125" style="7" customWidth="1"/>
    <col min="11772" max="11772" width="12.6640625" style="7" customWidth="1"/>
    <col min="11773" max="11773" width="14.1640625" style="7" customWidth="1"/>
    <col min="11774" max="11774" width="23.1640625" style="7" customWidth="1"/>
    <col min="11775" max="11775" width="12.6640625" style="7" bestFit="1" customWidth="1"/>
    <col min="11776" max="11776" width="9" style="7"/>
    <col min="11777" max="11777" width="12.6640625" style="7" customWidth="1"/>
    <col min="11778" max="12024" width="9" style="7"/>
    <col min="12025" max="12025" width="9.33203125" style="7" customWidth="1"/>
    <col min="12026" max="12026" width="16.5" style="7" customWidth="1"/>
    <col min="12027" max="12027" width="20.83203125" style="7" customWidth="1"/>
    <col min="12028" max="12028" width="12.6640625" style="7" customWidth="1"/>
    <col min="12029" max="12029" width="14.1640625" style="7" customWidth="1"/>
    <col min="12030" max="12030" width="23.1640625" style="7" customWidth="1"/>
    <col min="12031" max="12031" width="12.6640625" style="7" bestFit="1" customWidth="1"/>
    <col min="12032" max="12032" width="9" style="7"/>
    <col min="12033" max="12033" width="12.6640625" style="7" customWidth="1"/>
    <col min="12034" max="12280" width="9" style="7"/>
    <col min="12281" max="12281" width="9.33203125" style="7" customWidth="1"/>
    <col min="12282" max="12282" width="16.5" style="7" customWidth="1"/>
    <col min="12283" max="12283" width="20.83203125" style="7" customWidth="1"/>
    <col min="12284" max="12284" width="12.6640625" style="7" customWidth="1"/>
    <col min="12285" max="12285" width="14.1640625" style="7" customWidth="1"/>
    <col min="12286" max="12286" width="23.1640625" style="7" customWidth="1"/>
    <col min="12287" max="12287" width="12.6640625" style="7" bestFit="1" customWidth="1"/>
    <col min="12288" max="12288" width="9" style="7"/>
    <col min="12289" max="12289" width="12.6640625" style="7" customWidth="1"/>
    <col min="12290" max="12536" width="9" style="7"/>
    <col min="12537" max="12537" width="9.33203125" style="7" customWidth="1"/>
    <col min="12538" max="12538" width="16.5" style="7" customWidth="1"/>
    <col min="12539" max="12539" width="20.83203125" style="7" customWidth="1"/>
    <col min="12540" max="12540" width="12.6640625" style="7" customWidth="1"/>
    <col min="12541" max="12541" width="14.1640625" style="7" customWidth="1"/>
    <col min="12542" max="12542" width="23.1640625" style="7" customWidth="1"/>
    <col min="12543" max="12543" width="12.6640625" style="7" bestFit="1" customWidth="1"/>
    <col min="12544" max="12544" width="9" style="7"/>
    <col min="12545" max="12545" width="12.6640625" style="7" customWidth="1"/>
    <col min="12546" max="12792" width="9" style="7"/>
    <col min="12793" max="12793" width="9.33203125" style="7" customWidth="1"/>
    <col min="12794" max="12794" width="16.5" style="7" customWidth="1"/>
    <col min="12795" max="12795" width="20.83203125" style="7" customWidth="1"/>
    <col min="12796" max="12796" width="12.6640625" style="7" customWidth="1"/>
    <col min="12797" max="12797" width="14.1640625" style="7" customWidth="1"/>
    <col min="12798" max="12798" width="23.1640625" style="7" customWidth="1"/>
    <col min="12799" max="12799" width="12.6640625" style="7" bestFit="1" customWidth="1"/>
    <col min="12800" max="12800" width="9" style="7"/>
    <col min="12801" max="12801" width="12.6640625" style="7" customWidth="1"/>
    <col min="12802" max="13048" width="9" style="7"/>
    <col min="13049" max="13049" width="9.33203125" style="7" customWidth="1"/>
    <col min="13050" max="13050" width="16.5" style="7" customWidth="1"/>
    <col min="13051" max="13051" width="20.83203125" style="7" customWidth="1"/>
    <col min="13052" max="13052" width="12.6640625" style="7" customWidth="1"/>
    <col min="13053" max="13053" width="14.1640625" style="7" customWidth="1"/>
    <col min="13054" max="13054" width="23.1640625" style="7" customWidth="1"/>
    <col min="13055" max="13055" width="12.6640625" style="7" bestFit="1" customWidth="1"/>
    <col min="13056" max="13056" width="9" style="7"/>
    <col min="13057" max="13057" width="12.6640625" style="7" customWidth="1"/>
    <col min="13058" max="13304" width="9" style="7"/>
    <col min="13305" max="13305" width="9.33203125" style="7" customWidth="1"/>
    <col min="13306" max="13306" width="16.5" style="7" customWidth="1"/>
    <col min="13307" max="13307" width="20.83203125" style="7" customWidth="1"/>
    <col min="13308" max="13308" width="12.6640625" style="7" customWidth="1"/>
    <col min="13309" max="13309" width="14.1640625" style="7" customWidth="1"/>
    <col min="13310" max="13310" width="23.1640625" style="7" customWidth="1"/>
    <col min="13311" max="13311" width="12.6640625" style="7" bestFit="1" customWidth="1"/>
    <col min="13312" max="13312" width="9" style="7"/>
    <col min="13313" max="13313" width="12.6640625" style="7" customWidth="1"/>
    <col min="13314" max="13560" width="9" style="7"/>
    <col min="13561" max="13561" width="9.33203125" style="7" customWidth="1"/>
    <col min="13562" max="13562" width="16.5" style="7" customWidth="1"/>
    <col min="13563" max="13563" width="20.83203125" style="7" customWidth="1"/>
    <col min="13564" max="13564" width="12.6640625" style="7" customWidth="1"/>
    <col min="13565" max="13565" width="14.1640625" style="7" customWidth="1"/>
    <col min="13566" max="13566" width="23.1640625" style="7" customWidth="1"/>
    <col min="13567" max="13567" width="12.6640625" style="7" bestFit="1" customWidth="1"/>
    <col min="13568" max="13568" width="9" style="7"/>
    <col min="13569" max="13569" width="12.6640625" style="7" customWidth="1"/>
    <col min="13570" max="13816" width="9" style="7"/>
    <col min="13817" max="13817" width="9.33203125" style="7" customWidth="1"/>
    <col min="13818" max="13818" width="16.5" style="7" customWidth="1"/>
    <col min="13819" max="13819" width="20.83203125" style="7" customWidth="1"/>
    <col min="13820" max="13820" width="12.6640625" style="7" customWidth="1"/>
    <col min="13821" max="13821" width="14.1640625" style="7" customWidth="1"/>
    <col min="13822" max="13822" width="23.1640625" style="7" customWidth="1"/>
    <col min="13823" max="13823" width="12.6640625" style="7" bestFit="1" customWidth="1"/>
    <col min="13824" max="13824" width="9" style="7"/>
    <col min="13825" max="13825" width="12.6640625" style="7" customWidth="1"/>
    <col min="13826" max="14072" width="9" style="7"/>
    <col min="14073" max="14073" width="9.33203125" style="7" customWidth="1"/>
    <col min="14074" max="14074" width="16.5" style="7" customWidth="1"/>
    <col min="14075" max="14075" width="20.83203125" style="7" customWidth="1"/>
    <col min="14076" max="14076" width="12.6640625" style="7" customWidth="1"/>
    <col min="14077" max="14077" width="14.1640625" style="7" customWidth="1"/>
    <col min="14078" max="14078" width="23.1640625" style="7" customWidth="1"/>
    <col min="14079" max="14079" width="12.6640625" style="7" bestFit="1" customWidth="1"/>
    <col min="14080" max="14080" width="9" style="7"/>
    <col min="14081" max="14081" width="12.6640625" style="7" customWidth="1"/>
    <col min="14082" max="14328" width="9" style="7"/>
    <col min="14329" max="14329" width="9.33203125" style="7" customWidth="1"/>
    <col min="14330" max="14330" width="16.5" style="7" customWidth="1"/>
    <col min="14331" max="14331" width="20.83203125" style="7" customWidth="1"/>
    <col min="14332" max="14332" width="12.6640625" style="7" customWidth="1"/>
    <col min="14333" max="14333" width="14.1640625" style="7" customWidth="1"/>
    <col min="14334" max="14334" width="23.1640625" style="7" customWidth="1"/>
    <col min="14335" max="14335" width="12.6640625" style="7" bestFit="1" customWidth="1"/>
    <col min="14336" max="14336" width="9" style="7"/>
    <col min="14337" max="14337" width="12.6640625" style="7" customWidth="1"/>
    <col min="14338" max="14584" width="9" style="7"/>
    <col min="14585" max="14585" width="9.33203125" style="7" customWidth="1"/>
    <col min="14586" max="14586" width="16.5" style="7" customWidth="1"/>
    <col min="14587" max="14587" width="20.83203125" style="7" customWidth="1"/>
    <col min="14588" max="14588" width="12.6640625" style="7" customWidth="1"/>
    <col min="14589" max="14589" width="14.1640625" style="7" customWidth="1"/>
    <col min="14590" max="14590" width="23.1640625" style="7" customWidth="1"/>
    <col min="14591" max="14591" width="12.6640625" style="7" bestFit="1" customWidth="1"/>
    <col min="14592" max="14592" width="9" style="7"/>
    <col min="14593" max="14593" width="12.6640625" style="7" customWidth="1"/>
    <col min="14594" max="14840" width="9" style="7"/>
    <col min="14841" max="14841" width="9.33203125" style="7" customWidth="1"/>
    <col min="14842" max="14842" width="16.5" style="7" customWidth="1"/>
    <col min="14843" max="14843" width="20.83203125" style="7" customWidth="1"/>
    <col min="14844" max="14844" width="12.6640625" style="7" customWidth="1"/>
    <col min="14845" max="14845" width="14.1640625" style="7" customWidth="1"/>
    <col min="14846" max="14846" width="23.1640625" style="7" customWidth="1"/>
    <col min="14847" max="14847" width="12.6640625" style="7" bestFit="1" customWidth="1"/>
    <col min="14848" max="14848" width="9" style="7"/>
    <col min="14849" max="14849" width="12.6640625" style="7" customWidth="1"/>
    <col min="14850" max="15096" width="9" style="7"/>
    <col min="15097" max="15097" width="9.33203125" style="7" customWidth="1"/>
    <col min="15098" max="15098" width="16.5" style="7" customWidth="1"/>
    <col min="15099" max="15099" width="20.83203125" style="7" customWidth="1"/>
    <col min="15100" max="15100" width="12.6640625" style="7" customWidth="1"/>
    <col min="15101" max="15101" width="14.1640625" style="7" customWidth="1"/>
    <col min="15102" max="15102" width="23.1640625" style="7" customWidth="1"/>
    <col min="15103" max="15103" width="12.6640625" style="7" bestFit="1" customWidth="1"/>
    <col min="15104" max="15104" width="9" style="7"/>
    <col min="15105" max="15105" width="12.6640625" style="7" customWidth="1"/>
    <col min="15106" max="15352" width="9" style="7"/>
    <col min="15353" max="15353" width="9.33203125" style="7" customWidth="1"/>
    <col min="15354" max="15354" width="16.5" style="7" customWidth="1"/>
    <col min="15355" max="15355" width="20.83203125" style="7" customWidth="1"/>
    <col min="15356" max="15356" width="12.6640625" style="7" customWidth="1"/>
    <col min="15357" max="15357" width="14.1640625" style="7" customWidth="1"/>
    <col min="15358" max="15358" width="23.1640625" style="7" customWidth="1"/>
    <col min="15359" max="15359" width="12.6640625" style="7" bestFit="1" customWidth="1"/>
    <col min="15360" max="15360" width="9" style="7"/>
    <col min="15361" max="15361" width="12.6640625" style="7" customWidth="1"/>
    <col min="15362" max="15608" width="9" style="7"/>
    <col min="15609" max="15609" width="9.33203125" style="7" customWidth="1"/>
    <col min="15610" max="15610" width="16.5" style="7" customWidth="1"/>
    <col min="15611" max="15611" width="20.83203125" style="7" customWidth="1"/>
    <col min="15612" max="15612" width="12.6640625" style="7" customWidth="1"/>
    <col min="15613" max="15613" width="14.1640625" style="7" customWidth="1"/>
    <col min="15614" max="15614" width="23.1640625" style="7" customWidth="1"/>
    <col min="15615" max="15615" width="12.6640625" style="7" bestFit="1" customWidth="1"/>
    <col min="15616" max="15616" width="9" style="7"/>
    <col min="15617" max="15617" width="12.6640625" style="7" customWidth="1"/>
    <col min="15618" max="15864" width="9" style="7"/>
    <col min="15865" max="15865" width="9.33203125" style="7" customWidth="1"/>
    <col min="15866" max="15866" width="16.5" style="7" customWidth="1"/>
    <col min="15867" max="15867" width="20.83203125" style="7" customWidth="1"/>
    <col min="15868" max="15868" width="12.6640625" style="7" customWidth="1"/>
    <col min="15869" max="15869" width="14.1640625" style="7" customWidth="1"/>
    <col min="15870" max="15870" width="23.1640625" style="7" customWidth="1"/>
    <col min="15871" max="15871" width="12.6640625" style="7" bestFit="1" customWidth="1"/>
    <col min="15872" max="15872" width="9" style="7"/>
    <col min="15873" max="15873" width="12.6640625" style="7" customWidth="1"/>
    <col min="15874" max="16120" width="9" style="7"/>
    <col min="16121" max="16121" width="9.33203125" style="7" customWidth="1"/>
    <col min="16122" max="16122" width="16.5" style="7" customWidth="1"/>
    <col min="16123" max="16123" width="20.83203125" style="7" customWidth="1"/>
    <col min="16124" max="16124" width="12.6640625" style="7" customWidth="1"/>
    <col min="16125" max="16125" width="14.1640625" style="7" customWidth="1"/>
    <col min="16126" max="16126" width="23.1640625" style="7" customWidth="1"/>
    <col min="16127" max="16127" width="12.6640625" style="7" bestFit="1" customWidth="1"/>
    <col min="16128" max="16128" width="9" style="7"/>
    <col min="16129" max="16129" width="12.6640625" style="7" customWidth="1"/>
    <col min="16130" max="16384" width="9" style="7"/>
  </cols>
  <sheetData>
    <row r="1" spans="1:12" ht="32" customHeight="1">
      <c r="A1" s="161" t="s">
        <v>45</v>
      </c>
      <c r="B1" s="161"/>
      <c r="C1" s="161"/>
      <c r="D1" s="161"/>
      <c r="E1" s="161"/>
      <c r="F1" s="161"/>
      <c r="G1" s="161"/>
    </row>
    <row r="2" spans="1:12" ht="21" customHeight="1">
      <c r="A2" s="39" t="s">
        <v>46</v>
      </c>
      <c r="B2" s="40"/>
      <c r="C2" s="39"/>
      <c r="D2" s="39"/>
      <c r="E2" s="41"/>
      <c r="F2" s="41"/>
      <c r="G2" s="39" t="s">
        <v>47</v>
      </c>
      <c r="I2" s="154" t="s">
        <v>54</v>
      </c>
      <c r="J2" s="155"/>
      <c r="K2" s="155"/>
      <c r="L2" s="156"/>
    </row>
    <row r="3" spans="1:12" ht="24" customHeight="1">
      <c r="A3" s="116" t="s">
        <v>2</v>
      </c>
      <c r="B3" s="42" t="s">
        <v>14</v>
      </c>
      <c r="C3" s="42" t="s">
        <v>49</v>
      </c>
      <c r="D3" s="42" t="s">
        <v>15</v>
      </c>
      <c r="E3" s="42" t="s">
        <v>5</v>
      </c>
      <c r="F3" s="42" t="s">
        <v>6</v>
      </c>
      <c r="G3" s="42" t="s">
        <v>7</v>
      </c>
      <c r="I3" s="157"/>
      <c r="J3" s="158"/>
      <c r="K3" s="158"/>
      <c r="L3" s="159"/>
    </row>
    <row r="4" spans="1:12" ht="20" customHeight="1">
      <c r="A4" s="160">
        <v>1</v>
      </c>
      <c r="B4" s="168"/>
      <c r="C4" s="168"/>
      <c r="D4" s="117" t="s">
        <v>16</v>
      </c>
      <c r="E4" s="43" t="s">
        <v>17</v>
      </c>
      <c r="F4" s="44"/>
      <c r="G4" s="45"/>
    </row>
    <row r="5" spans="1:12" ht="20" customHeight="1">
      <c r="A5" s="160"/>
      <c r="B5" s="169"/>
      <c r="C5" s="169"/>
      <c r="D5" s="46" t="s">
        <v>18</v>
      </c>
      <c r="E5" s="43" t="s">
        <v>19</v>
      </c>
      <c r="F5" s="44"/>
      <c r="G5" s="45"/>
      <c r="I5" s="4" t="s">
        <v>44</v>
      </c>
      <c r="J5" s="5"/>
      <c r="K5" s="5"/>
      <c r="L5" s="6"/>
    </row>
    <row r="6" spans="1:12" ht="20" customHeight="1">
      <c r="A6" s="160"/>
      <c r="B6" s="169"/>
      <c r="C6" s="169"/>
      <c r="D6" s="46" t="s">
        <v>12</v>
      </c>
      <c r="E6" s="43"/>
      <c r="F6" s="44"/>
      <c r="G6" s="45"/>
      <c r="I6" s="142" t="s">
        <v>55</v>
      </c>
      <c r="J6" s="130"/>
      <c r="K6" s="130"/>
      <c r="L6" s="143"/>
    </row>
    <row r="7" spans="1:12" ht="20" customHeight="1">
      <c r="A7" s="160"/>
      <c r="B7" s="170"/>
      <c r="C7" s="170"/>
      <c r="D7" s="171" t="s">
        <v>10</v>
      </c>
      <c r="E7" s="172"/>
      <c r="F7" s="47">
        <f>SUM(F4:F6)</f>
        <v>0</v>
      </c>
      <c r="G7" s="48">
        <f>SUM(G4:G6)</f>
        <v>0</v>
      </c>
      <c r="I7" s="142"/>
      <c r="J7" s="130"/>
      <c r="K7" s="130"/>
      <c r="L7" s="143"/>
    </row>
    <row r="8" spans="1:12" ht="20" customHeight="1">
      <c r="A8" s="160">
        <v>2</v>
      </c>
      <c r="B8" s="168"/>
      <c r="C8" s="162"/>
      <c r="D8" s="49" t="s">
        <v>20</v>
      </c>
      <c r="E8" s="50" t="s">
        <v>17</v>
      </c>
      <c r="F8" s="44"/>
      <c r="G8" s="45"/>
      <c r="I8" s="144"/>
      <c r="J8" s="145"/>
      <c r="K8" s="145"/>
      <c r="L8" s="146"/>
    </row>
    <row r="9" spans="1:12" ht="20" customHeight="1">
      <c r="A9" s="160"/>
      <c r="B9" s="169"/>
      <c r="C9" s="163"/>
      <c r="D9" s="117" t="s">
        <v>16</v>
      </c>
      <c r="E9" s="51" t="s">
        <v>11</v>
      </c>
      <c r="F9" s="44"/>
      <c r="G9" s="45"/>
      <c r="I9" s="37"/>
      <c r="J9" s="37"/>
      <c r="K9" s="37"/>
      <c r="L9" s="37"/>
    </row>
    <row r="10" spans="1:12" ht="20" customHeight="1">
      <c r="A10" s="160"/>
      <c r="B10" s="170"/>
      <c r="C10" s="164"/>
      <c r="D10" s="171" t="s">
        <v>10</v>
      </c>
      <c r="E10" s="172"/>
      <c r="F10" s="47">
        <f>SUM(F8:F9)</f>
        <v>0</v>
      </c>
      <c r="G10" s="48">
        <f>SUM(G8:G9)</f>
        <v>0</v>
      </c>
      <c r="I10" s="131"/>
      <c r="J10" s="131"/>
      <c r="K10" s="131"/>
      <c r="L10" s="131"/>
    </row>
    <row r="11" spans="1:12" ht="20" customHeight="1">
      <c r="A11" s="160">
        <v>3</v>
      </c>
      <c r="B11" s="168"/>
      <c r="C11" s="168"/>
      <c r="D11" s="117" t="s">
        <v>21</v>
      </c>
      <c r="E11" s="118" t="s">
        <v>22</v>
      </c>
      <c r="F11" s="44"/>
      <c r="G11" s="45"/>
      <c r="H11" s="119"/>
      <c r="I11" s="130" t="s">
        <v>42</v>
      </c>
      <c r="J11" s="130"/>
      <c r="K11" s="130"/>
      <c r="L11" s="130"/>
    </row>
    <row r="12" spans="1:12" ht="20" customHeight="1">
      <c r="A12" s="160"/>
      <c r="B12" s="170"/>
      <c r="C12" s="170"/>
      <c r="D12" s="171" t="s">
        <v>10</v>
      </c>
      <c r="E12" s="172"/>
      <c r="F12" s="47">
        <f>F11</f>
        <v>0</v>
      </c>
      <c r="G12" s="48">
        <f>G11</f>
        <v>0</v>
      </c>
      <c r="J12" s="120"/>
    </row>
    <row r="13" spans="1:12" ht="20" customHeight="1">
      <c r="A13" s="160">
        <v>4</v>
      </c>
      <c r="B13" s="165"/>
      <c r="C13" s="162"/>
      <c r="D13" s="117" t="s">
        <v>16</v>
      </c>
      <c r="E13" s="43" t="s">
        <v>8</v>
      </c>
      <c r="F13" s="44"/>
      <c r="G13" s="45"/>
      <c r="J13" s="120"/>
    </row>
    <row r="14" spans="1:12" ht="20" customHeight="1">
      <c r="A14" s="160"/>
      <c r="B14" s="166"/>
      <c r="C14" s="163"/>
      <c r="D14" s="117" t="s">
        <v>12</v>
      </c>
      <c r="E14" s="52"/>
      <c r="F14" s="44"/>
      <c r="G14" s="45"/>
      <c r="J14" s="120"/>
    </row>
    <row r="15" spans="1:12" ht="20" customHeight="1">
      <c r="A15" s="160"/>
      <c r="B15" s="167"/>
      <c r="C15" s="164"/>
      <c r="D15" s="171" t="s">
        <v>10</v>
      </c>
      <c r="E15" s="172"/>
      <c r="F15" s="47">
        <f>SUM(F13:F14)</f>
        <v>0</v>
      </c>
      <c r="G15" s="48">
        <f>SUM(G13:G14)</f>
        <v>0</v>
      </c>
      <c r="J15" s="120"/>
    </row>
    <row r="16" spans="1:12" ht="20" customHeight="1">
      <c r="A16" s="38"/>
      <c r="B16" s="173" t="s">
        <v>23</v>
      </c>
      <c r="C16" s="173"/>
      <c r="D16" s="173"/>
      <c r="E16" s="173"/>
      <c r="F16" s="173"/>
      <c r="G16" s="121"/>
      <c r="J16" s="120"/>
    </row>
    <row r="17" spans="2:12" s="53" customFormat="1" ht="19" customHeight="1">
      <c r="B17" s="34" t="s">
        <v>26</v>
      </c>
      <c r="C17" s="34"/>
      <c r="D17" s="35" t="s">
        <v>50</v>
      </c>
      <c r="E17" s="34"/>
      <c r="F17" s="36" t="s">
        <v>24</v>
      </c>
      <c r="I17" s="7"/>
      <c r="J17" s="7"/>
      <c r="K17" s="7"/>
      <c r="L17" s="7"/>
    </row>
    <row r="18" spans="2:12">
      <c r="I18" s="53"/>
      <c r="J18" s="53"/>
      <c r="K18" s="53"/>
      <c r="L18" s="53"/>
    </row>
  </sheetData>
  <mergeCells count="22">
    <mergeCell ref="B16:F16"/>
    <mergeCell ref="B8:B10"/>
    <mergeCell ref="C8:C10"/>
    <mergeCell ref="D10:E10"/>
    <mergeCell ref="B11:B12"/>
    <mergeCell ref="C11:C12"/>
    <mergeCell ref="D12:E12"/>
    <mergeCell ref="D15:E15"/>
    <mergeCell ref="A13:A15"/>
    <mergeCell ref="A1:G1"/>
    <mergeCell ref="C13:C15"/>
    <mergeCell ref="B13:B15"/>
    <mergeCell ref="B4:B7"/>
    <mergeCell ref="C4:C7"/>
    <mergeCell ref="D7:E7"/>
    <mergeCell ref="I10:L10"/>
    <mergeCell ref="I11:L11"/>
    <mergeCell ref="I2:L3"/>
    <mergeCell ref="A4:A7"/>
    <mergeCell ref="A8:A10"/>
    <mergeCell ref="A11:A12"/>
    <mergeCell ref="I6:L8"/>
  </mergeCells>
  <phoneticPr fontId="1" type="noConversion"/>
  <pageMargins left="0.75" right="0.75" top="0.68055555555555558" bottom="1" header="0.37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40"/>
  <sheetViews>
    <sheetView showGridLines="0" zoomScale="125" zoomScaleNormal="125" zoomScalePageLayoutView="125" workbookViewId="0">
      <selection activeCell="A38" sqref="A38:XFD50"/>
    </sheetView>
  </sheetViews>
  <sheetFormatPr baseColWidth="10" defaultColWidth="8.83203125" defaultRowHeight="14" x14ac:dyDescent="0"/>
  <cols>
    <col min="1" max="1" width="3.33203125" style="58" customWidth="1"/>
    <col min="2" max="2" width="6.1640625" style="58" customWidth="1"/>
    <col min="3" max="3" width="10" style="58" customWidth="1"/>
    <col min="4" max="5" width="11.33203125" style="58" customWidth="1"/>
    <col min="6" max="6" width="10.5" style="58" customWidth="1"/>
    <col min="7" max="7" width="10.33203125" style="58" customWidth="1"/>
    <col min="8" max="8" width="9.33203125" style="58" customWidth="1"/>
    <col min="9" max="9" width="9.83203125" style="58" customWidth="1"/>
    <col min="10" max="10" width="9.5" style="58" customWidth="1"/>
    <col min="11" max="11" width="8.6640625" style="58" customWidth="1"/>
    <col min="12" max="12" width="10" style="58" customWidth="1"/>
    <col min="13" max="13" width="10.6640625" style="58" customWidth="1"/>
    <col min="14" max="14" width="10.1640625" style="58" customWidth="1"/>
    <col min="15" max="15" width="11.1640625" style="58" bestFit="1" customWidth="1"/>
    <col min="16" max="16" width="9.5" style="58" bestFit="1" customWidth="1"/>
    <col min="17" max="17" width="9.1640625" style="58" bestFit="1" customWidth="1"/>
    <col min="18" max="18" width="10" style="58" customWidth="1"/>
    <col min="19" max="20" width="8.5" style="58" customWidth="1"/>
    <col min="21" max="21" width="9.1640625" style="58" bestFit="1" customWidth="1"/>
    <col min="22" max="22" width="10.1640625" style="58" bestFit="1" customWidth="1"/>
    <col min="23" max="23" width="9.1640625" style="58" bestFit="1" customWidth="1"/>
    <col min="24" max="24" width="10.1640625" style="58" bestFit="1" customWidth="1"/>
    <col min="25" max="246" width="8.83203125" style="58"/>
    <col min="247" max="250" width="8.83203125" style="55"/>
    <col min="251" max="251" width="2.1640625" style="55" customWidth="1"/>
    <col min="252" max="252" width="5.6640625" style="55" customWidth="1"/>
    <col min="253" max="253" width="8.1640625" style="55" customWidth="1"/>
    <col min="254" max="254" width="7.83203125" style="55" customWidth="1"/>
    <col min="255" max="255" width="6.33203125" style="55" customWidth="1"/>
    <col min="256" max="256" width="5.1640625" style="55" customWidth="1"/>
    <col min="257" max="257" width="5.5" style="55" customWidth="1"/>
    <col min="258" max="258" width="5.6640625" style="55" customWidth="1"/>
    <col min="259" max="259" width="8" style="55" customWidth="1"/>
    <col min="260" max="260" width="9.33203125" style="55" customWidth="1"/>
    <col min="261" max="261" width="6.6640625" style="55" customWidth="1"/>
    <col min="262" max="262" width="7.5" style="55" customWidth="1"/>
    <col min="263" max="263" width="10.1640625" style="55" customWidth="1"/>
    <col min="264" max="265" width="9" style="55" customWidth="1"/>
    <col min="266" max="506" width="8.83203125" style="55"/>
    <col min="507" max="507" width="2.1640625" style="55" customWidth="1"/>
    <col min="508" max="508" width="5.6640625" style="55" customWidth="1"/>
    <col min="509" max="509" width="8.1640625" style="55" customWidth="1"/>
    <col min="510" max="510" width="7.83203125" style="55" customWidth="1"/>
    <col min="511" max="511" width="6.33203125" style="55" customWidth="1"/>
    <col min="512" max="512" width="5.1640625" style="55" customWidth="1"/>
    <col min="513" max="513" width="5.5" style="55" customWidth="1"/>
    <col min="514" max="514" width="5.6640625" style="55" customWidth="1"/>
    <col min="515" max="515" width="8" style="55" customWidth="1"/>
    <col min="516" max="516" width="9.33203125" style="55" customWidth="1"/>
    <col min="517" max="517" width="6.6640625" style="55" customWidth="1"/>
    <col min="518" max="518" width="7.5" style="55" customWidth="1"/>
    <col min="519" max="519" width="10.1640625" style="55" customWidth="1"/>
    <col min="520" max="521" width="9" style="55" customWidth="1"/>
    <col min="522" max="762" width="8.83203125" style="55"/>
    <col min="763" max="763" width="2.1640625" style="55" customWidth="1"/>
    <col min="764" max="764" width="5.6640625" style="55" customWidth="1"/>
    <col min="765" max="765" width="8.1640625" style="55" customWidth="1"/>
    <col min="766" max="766" width="7.83203125" style="55" customWidth="1"/>
    <col min="767" max="767" width="6.33203125" style="55" customWidth="1"/>
    <col min="768" max="768" width="5.1640625" style="55" customWidth="1"/>
    <col min="769" max="769" width="5.5" style="55" customWidth="1"/>
    <col min="770" max="770" width="5.6640625" style="55" customWidth="1"/>
    <col min="771" max="771" width="8" style="55" customWidth="1"/>
    <col min="772" max="772" width="9.33203125" style="55" customWidth="1"/>
    <col min="773" max="773" width="6.6640625" style="55" customWidth="1"/>
    <col min="774" max="774" width="7.5" style="55" customWidth="1"/>
    <col min="775" max="775" width="10.1640625" style="55" customWidth="1"/>
    <col min="776" max="777" width="9" style="55" customWidth="1"/>
    <col min="778" max="1018" width="8.83203125" style="55"/>
    <col min="1019" max="1019" width="2.1640625" style="55" customWidth="1"/>
    <col min="1020" max="1020" width="5.6640625" style="55" customWidth="1"/>
    <col min="1021" max="1021" width="8.1640625" style="55" customWidth="1"/>
    <col min="1022" max="1022" width="7.83203125" style="55" customWidth="1"/>
    <col min="1023" max="1023" width="6.33203125" style="55" customWidth="1"/>
    <col min="1024" max="1024" width="5.1640625" style="55" customWidth="1"/>
    <col min="1025" max="1025" width="5.5" style="55" customWidth="1"/>
    <col min="1026" max="1026" width="5.6640625" style="55" customWidth="1"/>
    <col min="1027" max="1027" width="8" style="55" customWidth="1"/>
    <col min="1028" max="1028" width="9.33203125" style="55" customWidth="1"/>
    <col min="1029" max="1029" width="6.6640625" style="55" customWidth="1"/>
    <col min="1030" max="1030" width="7.5" style="55" customWidth="1"/>
    <col min="1031" max="1031" width="10.1640625" style="55" customWidth="1"/>
    <col min="1032" max="1033" width="9" style="55" customWidth="1"/>
    <col min="1034" max="1274" width="8.83203125" style="55"/>
    <col min="1275" max="1275" width="2.1640625" style="55" customWidth="1"/>
    <col min="1276" max="1276" width="5.6640625" style="55" customWidth="1"/>
    <col min="1277" max="1277" width="8.1640625" style="55" customWidth="1"/>
    <col min="1278" max="1278" width="7.83203125" style="55" customWidth="1"/>
    <col min="1279" max="1279" width="6.33203125" style="55" customWidth="1"/>
    <col min="1280" max="1280" width="5.1640625" style="55" customWidth="1"/>
    <col min="1281" max="1281" width="5.5" style="55" customWidth="1"/>
    <col min="1282" max="1282" width="5.6640625" style="55" customWidth="1"/>
    <col min="1283" max="1283" width="8" style="55" customWidth="1"/>
    <col min="1284" max="1284" width="9.33203125" style="55" customWidth="1"/>
    <col min="1285" max="1285" width="6.6640625" style="55" customWidth="1"/>
    <col min="1286" max="1286" width="7.5" style="55" customWidth="1"/>
    <col min="1287" max="1287" width="10.1640625" style="55" customWidth="1"/>
    <col min="1288" max="1289" width="9" style="55" customWidth="1"/>
    <col min="1290" max="1530" width="8.83203125" style="55"/>
    <col min="1531" max="1531" width="2.1640625" style="55" customWidth="1"/>
    <col min="1532" max="1532" width="5.6640625" style="55" customWidth="1"/>
    <col min="1533" max="1533" width="8.1640625" style="55" customWidth="1"/>
    <col min="1534" max="1534" width="7.83203125" style="55" customWidth="1"/>
    <col min="1535" max="1535" width="6.33203125" style="55" customWidth="1"/>
    <col min="1536" max="1536" width="5.1640625" style="55" customWidth="1"/>
    <col min="1537" max="1537" width="5.5" style="55" customWidth="1"/>
    <col min="1538" max="1538" width="5.6640625" style="55" customWidth="1"/>
    <col min="1539" max="1539" width="8" style="55" customWidth="1"/>
    <col min="1540" max="1540" width="9.33203125" style="55" customWidth="1"/>
    <col min="1541" max="1541" width="6.6640625" style="55" customWidth="1"/>
    <col min="1542" max="1542" width="7.5" style="55" customWidth="1"/>
    <col min="1543" max="1543" width="10.1640625" style="55" customWidth="1"/>
    <col min="1544" max="1545" width="9" style="55" customWidth="1"/>
    <col min="1546" max="1786" width="8.83203125" style="55"/>
    <col min="1787" max="1787" width="2.1640625" style="55" customWidth="1"/>
    <col min="1788" max="1788" width="5.6640625" style="55" customWidth="1"/>
    <col min="1789" max="1789" width="8.1640625" style="55" customWidth="1"/>
    <col min="1790" max="1790" width="7.83203125" style="55" customWidth="1"/>
    <col min="1791" max="1791" width="6.33203125" style="55" customWidth="1"/>
    <col min="1792" max="1792" width="5.1640625" style="55" customWidth="1"/>
    <col min="1793" max="1793" width="5.5" style="55" customWidth="1"/>
    <col min="1794" max="1794" width="5.6640625" style="55" customWidth="1"/>
    <col min="1795" max="1795" width="8" style="55" customWidth="1"/>
    <col min="1796" max="1796" width="9.33203125" style="55" customWidth="1"/>
    <col min="1797" max="1797" width="6.6640625" style="55" customWidth="1"/>
    <col min="1798" max="1798" width="7.5" style="55" customWidth="1"/>
    <col min="1799" max="1799" width="10.1640625" style="55" customWidth="1"/>
    <col min="1800" max="1801" width="9" style="55" customWidth="1"/>
    <col min="1802" max="2042" width="8.83203125" style="55"/>
    <col min="2043" max="2043" width="2.1640625" style="55" customWidth="1"/>
    <col min="2044" max="2044" width="5.6640625" style="55" customWidth="1"/>
    <col min="2045" max="2045" width="8.1640625" style="55" customWidth="1"/>
    <col min="2046" max="2046" width="7.83203125" style="55" customWidth="1"/>
    <col min="2047" max="2047" width="6.33203125" style="55" customWidth="1"/>
    <col min="2048" max="2048" width="5.1640625" style="55" customWidth="1"/>
    <col min="2049" max="2049" width="5.5" style="55" customWidth="1"/>
    <col min="2050" max="2050" width="5.6640625" style="55" customWidth="1"/>
    <col min="2051" max="2051" width="8" style="55" customWidth="1"/>
    <col min="2052" max="2052" width="9.33203125" style="55" customWidth="1"/>
    <col min="2053" max="2053" width="6.6640625" style="55" customWidth="1"/>
    <col min="2054" max="2054" width="7.5" style="55" customWidth="1"/>
    <col min="2055" max="2055" width="10.1640625" style="55" customWidth="1"/>
    <col min="2056" max="2057" width="9" style="55" customWidth="1"/>
    <col min="2058" max="2298" width="8.83203125" style="55"/>
    <col min="2299" max="2299" width="2.1640625" style="55" customWidth="1"/>
    <col min="2300" max="2300" width="5.6640625" style="55" customWidth="1"/>
    <col min="2301" max="2301" width="8.1640625" style="55" customWidth="1"/>
    <col min="2302" max="2302" width="7.83203125" style="55" customWidth="1"/>
    <col min="2303" max="2303" width="6.33203125" style="55" customWidth="1"/>
    <col min="2304" max="2304" width="5.1640625" style="55" customWidth="1"/>
    <col min="2305" max="2305" width="5.5" style="55" customWidth="1"/>
    <col min="2306" max="2306" width="5.6640625" style="55" customWidth="1"/>
    <col min="2307" max="2307" width="8" style="55" customWidth="1"/>
    <col min="2308" max="2308" width="9.33203125" style="55" customWidth="1"/>
    <col min="2309" max="2309" width="6.6640625" style="55" customWidth="1"/>
    <col min="2310" max="2310" width="7.5" style="55" customWidth="1"/>
    <col min="2311" max="2311" width="10.1640625" style="55" customWidth="1"/>
    <col min="2312" max="2313" width="9" style="55" customWidth="1"/>
    <col min="2314" max="2554" width="8.83203125" style="55"/>
    <col min="2555" max="2555" width="2.1640625" style="55" customWidth="1"/>
    <col min="2556" max="2556" width="5.6640625" style="55" customWidth="1"/>
    <col min="2557" max="2557" width="8.1640625" style="55" customWidth="1"/>
    <col min="2558" max="2558" width="7.83203125" style="55" customWidth="1"/>
    <col min="2559" max="2559" width="6.33203125" style="55" customWidth="1"/>
    <col min="2560" max="2560" width="5.1640625" style="55" customWidth="1"/>
    <col min="2561" max="2561" width="5.5" style="55" customWidth="1"/>
    <col min="2562" max="2562" width="5.6640625" style="55" customWidth="1"/>
    <col min="2563" max="2563" width="8" style="55" customWidth="1"/>
    <col min="2564" max="2564" width="9.33203125" style="55" customWidth="1"/>
    <col min="2565" max="2565" width="6.6640625" style="55" customWidth="1"/>
    <col min="2566" max="2566" width="7.5" style="55" customWidth="1"/>
    <col min="2567" max="2567" width="10.1640625" style="55" customWidth="1"/>
    <col min="2568" max="2569" width="9" style="55" customWidth="1"/>
    <col min="2570" max="2810" width="8.83203125" style="55"/>
    <col min="2811" max="2811" width="2.1640625" style="55" customWidth="1"/>
    <col min="2812" max="2812" width="5.6640625" style="55" customWidth="1"/>
    <col min="2813" max="2813" width="8.1640625" style="55" customWidth="1"/>
    <col min="2814" max="2814" width="7.83203125" style="55" customWidth="1"/>
    <col min="2815" max="2815" width="6.33203125" style="55" customWidth="1"/>
    <col min="2816" max="2816" width="5.1640625" style="55" customWidth="1"/>
    <col min="2817" max="2817" width="5.5" style="55" customWidth="1"/>
    <col min="2818" max="2818" width="5.6640625" style="55" customWidth="1"/>
    <col min="2819" max="2819" width="8" style="55" customWidth="1"/>
    <col min="2820" max="2820" width="9.33203125" style="55" customWidth="1"/>
    <col min="2821" max="2821" width="6.6640625" style="55" customWidth="1"/>
    <col min="2822" max="2822" width="7.5" style="55" customWidth="1"/>
    <col min="2823" max="2823" width="10.1640625" style="55" customWidth="1"/>
    <col min="2824" max="2825" width="9" style="55" customWidth="1"/>
    <col min="2826" max="3066" width="8.83203125" style="55"/>
    <col min="3067" max="3067" width="2.1640625" style="55" customWidth="1"/>
    <col min="3068" max="3068" width="5.6640625" style="55" customWidth="1"/>
    <col min="3069" max="3069" width="8.1640625" style="55" customWidth="1"/>
    <col min="3070" max="3070" width="7.83203125" style="55" customWidth="1"/>
    <col min="3071" max="3071" width="6.33203125" style="55" customWidth="1"/>
    <col min="3072" max="3072" width="5.1640625" style="55" customWidth="1"/>
    <col min="3073" max="3073" width="5.5" style="55" customWidth="1"/>
    <col min="3074" max="3074" width="5.6640625" style="55" customWidth="1"/>
    <col min="3075" max="3075" width="8" style="55" customWidth="1"/>
    <col min="3076" max="3076" width="9.33203125" style="55" customWidth="1"/>
    <col min="3077" max="3077" width="6.6640625" style="55" customWidth="1"/>
    <col min="3078" max="3078" width="7.5" style="55" customWidth="1"/>
    <col min="3079" max="3079" width="10.1640625" style="55" customWidth="1"/>
    <col min="3080" max="3081" width="9" style="55" customWidth="1"/>
    <col min="3082" max="3322" width="8.83203125" style="55"/>
    <col min="3323" max="3323" width="2.1640625" style="55" customWidth="1"/>
    <col min="3324" max="3324" width="5.6640625" style="55" customWidth="1"/>
    <col min="3325" max="3325" width="8.1640625" style="55" customWidth="1"/>
    <col min="3326" max="3326" width="7.83203125" style="55" customWidth="1"/>
    <col min="3327" max="3327" width="6.33203125" style="55" customWidth="1"/>
    <col min="3328" max="3328" width="5.1640625" style="55" customWidth="1"/>
    <col min="3329" max="3329" width="5.5" style="55" customWidth="1"/>
    <col min="3330" max="3330" width="5.6640625" style="55" customWidth="1"/>
    <col min="3331" max="3331" width="8" style="55" customWidth="1"/>
    <col min="3332" max="3332" width="9.33203125" style="55" customWidth="1"/>
    <col min="3333" max="3333" width="6.6640625" style="55" customWidth="1"/>
    <col min="3334" max="3334" width="7.5" style="55" customWidth="1"/>
    <col min="3335" max="3335" width="10.1640625" style="55" customWidth="1"/>
    <col min="3336" max="3337" width="9" style="55" customWidth="1"/>
    <col min="3338" max="3578" width="8.83203125" style="55"/>
    <col min="3579" max="3579" width="2.1640625" style="55" customWidth="1"/>
    <col min="3580" max="3580" width="5.6640625" style="55" customWidth="1"/>
    <col min="3581" max="3581" width="8.1640625" style="55" customWidth="1"/>
    <col min="3582" max="3582" width="7.83203125" style="55" customWidth="1"/>
    <col min="3583" max="3583" width="6.33203125" style="55" customWidth="1"/>
    <col min="3584" max="3584" width="5.1640625" style="55" customWidth="1"/>
    <col min="3585" max="3585" width="5.5" style="55" customWidth="1"/>
    <col min="3586" max="3586" width="5.6640625" style="55" customWidth="1"/>
    <col min="3587" max="3587" width="8" style="55" customWidth="1"/>
    <col min="3588" max="3588" width="9.33203125" style="55" customWidth="1"/>
    <col min="3589" max="3589" width="6.6640625" style="55" customWidth="1"/>
    <col min="3590" max="3590" width="7.5" style="55" customWidth="1"/>
    <col min="3591" max="3591" width="10.1640625" style="55" customWidth="1"/>
    <col min="3592" max="3593" width="9" style="55" customWidth="1"/>
    <col min="3594" max="3834" width="8.83203125" style="55"/>
    <col min="3835" max="3835" width="2.1640625" style="55" customWidth="1"/>
    <col min="3836" max="3836" width="5.6640625" style="55" customWidth="1"/>
    <col min="3837" max="3837" width="8.1640625" style="55" customWidth="1"/>
    <col min="3838" max="3838" width="7.83203125" style="55" customWidth="1"/>
    <col min="3839" max="3839" width="6.33203125" style="55" customWidth="1"/>
    <col min="3840" max="3840" width="5.1640625" style="55" customWidth="1"/>
    <col min="3841" max="3841" width="5.5" style="55" customWidth="1"/>
    <col min="3842" max="3842" width="5.6640625" style="55" customWidth="1"/>
    <col min="3843" max="3843" width="8" style="55" customWidth="1"/>
    <col min="3844" max="3844" width="9.33203125" style="55" customWidth="1"/>
    <col min="3845" max="3845" width="6.6640625" style="55" customWidth="1"/>
    <col min="3846" max="3846" width="7.5" style="55" customWidth="1"/>
    <col min="3847" max="3847" width="10.1640625" style="55" customWidth="1"/>
    <col min="3848" max="3849" width="9" style="55" customWidth="1"/>
    <col min="3850" max="4090" width="8.83203125" style="55"/>
    <col min="4091" max="4091" width="2.1640625" style="55" customWidth="1"/>
    <col min="4092" max="4092" width="5.6640625" style="55" customWidth="1"/>
    <col min="4093" max="4093" width="8.1640625" style="55" customWidth="1"/>
    <col min="4094" max="4094" width="7.83203125" style="55" customWidth="1"/>
    <col min="4095" max="4095" width="6.33203125" style="55" customWidth="1"/>
    <col min="4096" max="4096" width="5.1640625" style="55" customWidth="1"/>
    <col min="4097" max="4097" width="5.5" style="55" customWidth="1"/>
    <col min="4098" max="4098" width="5.6640625" style="55" customWidth="1"/>
    <col min="4099" max="4099" width="8" style="55" customWidth="1"/>
    <col min="4100" max="4100" width="9.33203125" style="55" customWidth="1"/>
    <col min="4101" max="4101" width="6.6640625" style="55" customWidth="1"/>
    <col min="4102" max="4102" width="7.5" style="55" customWidth="1"/>
    <col min="4103" max="4103" width="10.1640625" style="55" customWidth="1"/>
    <col min="4104" max="4105" width="9" style="55" customWidth="1"/>
    <col min="4106" max="4346" width="8.83203125" style="55"/>
    <col min="4347" max="4347" width="2.1640625" style="55" customWidth="1"/>
    <col min="4348" max="4348" width="5.6640625" style="55" customWidth="1"/>
    <col min="4349" max="4349" width="8.1640625" style="55" customWidth="1"/>
    <col min="4350" max="4350" width="7.83203125" style="55" customWidth="1"/>
    <col min="4351" max="4351" width="6.33203125" style="55" customWidth="1"/>
    <col min="4352" max="4352" width="5.1640625" style="55" customWidth="1"/>
    <col min="4353" max="4353" width="5.5" style="55" customWidth="1"/>
    <col min="4354" max="4354" width="5.6640625" style="55" customWidth="1"/>
    <col min="4355" max="4355" width="8" style="55" customWidth="1"/>
    <col min="4356" max="4356" width="9.33203125" style="55" customWidth="1"/>
    <col min="4357" max="4357" width="6.6640625" style="55" customWidth="1"/>
    <col min="4358" max="4358" width="7.5" style="55" customWidth="1"/>
    <col min="4359" max="4359" width="10.1640625" style="55" customWidth="1"/>
    <col min="4360" max="4361" width="9" style="55" customWidth="1"/>
    <col min="4362" max="4602" width="8.83203125" style="55"/>
    <col min="4603" max="4603" width="2.1640625" style="55" customWidth="1"/>
    <col min="4604" max="4604" width="5.6640625" style="55" customWidth="1"/>
    <col min="4605" max="4605" width="8.1640625" style="55" customWidth="1"/>
    <col min="4606" max="4606" width="7.83203125" style="55" customWidth="1"/>
    <col min="4607" max="4607" width="6.33203125" style="55" customWidth="1"/>
    <col min="4608" max="4608" width="5.1640625" style="55" customWidth="1"/>
    <col min="4609" max="4609" width="5.5" style="55" customWidth="1"/>
    <col min="4610" max="4610" width="5.6640625" style="55" customWidth="1"/>
    <col min="4611" max="4611" width="8" style="55" customWidth="1"/>
    <col min="4612" max="4612" width="9.33203125" style="55" customWidth="1"/>
    <col min="4613" max="4613" width="6.6640625" style="55" customWidth="1"/>
    <col min="4614" max="4614" width="7.5" style="55" customWidth="1"/>
    <col min="4615" max="4615" width="10.1640625" style="55" customWidth="1"/>
    <col min="4616" max="4617" width="9" style="55" customWidth="1"/>
    <col min="4618" max="4858" width="8.83203125" style="55"/>
    <col min="4859" max="4859" width="2.1640625" style="55" customWidth="1"/>
    <col min="4860" max="4860" width="5.6640625" style="55" customWidth="1"/>
    <col min="4861" max="4861" width="8.1640625" style="55" customWidth="1"/>
    <col min="4862" max="4862" width="7.83203125" style="55" customWidth="1"/>
    <col min="4863" max="4863" width="6.33203125" style="55" customWidth="1"/>
    <col min="4864" max="4864" width="5.1640625" style="55" customWidth="1"/>
    <col min="4865" max="4865" width="5.5" style="55" customWidth="1"/>
    <col min="4866" max="4866" width="5.6640625" style="55" customWidth="1"/>
    <col min="4867" max="4867" width="8" style="55" customWidth="1"/>
    <col min="4868" max="4868" width="9.33203125" style="55" customWidth="1"/>
    <col min="4869" max="4869" width="6.6640625" style="55" customWidth="1"/>
    <col min="4870" max="4870" width="7.5" style="55" customWidth="1"/>
    <col min="4871" max="4871" width="10.1640625" style="55" customWidth="1"/>
    <col min="4872" max="4873" width="9" style="55" customWidth="1"/>
    <col min="4874" max="5114" width="8.83203125" style="55"/>
    <col min="5115" max="5115" width="2.1640625" style="55" customWidth="1"/>
    <col min="5116" max="5116" width="5.6640625" style="55" customWidth="1"/>
    <col min="5117" max="5117" width="8.1640625" style="55" customWidth="1"/>
    <col min="5118" max="5118" width="7.83203125" style="55" customWidth="1"/>
    <col min="5119" max="5119" width="6.33203125" style="55" customWidth="1"/>
    <col min="5120" max="5120" width="5.1640625" style="55" customWidth="1"/>
    <col min="5121" max="5121" width="5.5" style="55" customWidth="1"/>
    <col min="5122" max="5122" width="5.6640625" style="55" customWidth="1"/>
    <col min="5123" max="5123" width="8" style="55" customWidth="1"/>
    <col min="5124" max="5124" width="9.33203125" style="55" customWidth="1"/>
    <col min="5125" max="5125" width="6.6640625" style="55" customWidth="1"/>
    <col min="5126" max="5126" width="7.5" style="55" customWidth="1"/>
    <col min="5127" max="5127" width="10.1640625" style="55" customWidth="1"/>
    <col min="5128" max="5129" width="9" style="55" customWidth="1"/>
    <col min="5130" max="5370" width="8.83203125" style="55"/>
    <col min="5371" max="5371" width="2.1640625" style="55" customWidth="1"/>
    <col min="5372" max="5372" width="5.6640625" style="55" customWidth="1"/>
    <col min="5373" max="5373" width="8.1640625" style="55" customWidth="1"/>
    <col min="5374" max="5374" width="7.83203125" style="55" customWidth="1"/>
    <col min="5375" max="5375" width="6.33203125" style="55" customWidth="1"/>
    <col min="5376" max="5376" width="5.1640625" style="55" customWidth="1"/>
    <col min="5377" max="5377" width="5.5" style="55" customWidth="1"/>
    <col min="5378" max="5378" width="5.6640625" style="55" customWidth="1"/>
    <col min="5379" max="5379" width="8" style="55" customWidth="1"/>
    <col min="5380" max="5380" width="9.33203125" style="55" customWidth="1"/>
    <col min="5381" max="5381" width="6.6640625" style="55" customWidth="1"/>
    <col min="5382" max="5382" width="7.5" style="55" customWidth="1"/>
    <col min="5383" max="5383" width="10.1640625" style="55" customWidth="1"/>
    <col min="5384" max="5385" width="9" style="55" customWidth="1"/>
    <col min="5386" max="5626" width="8.83203125" style="55"/>
    <col min="5627" max="5627" width="2.1640625" style="55" customWidth="1"/>
    <col min="5628" max="5628" width="5.6640625" style="55" customWidth="1"/>
    <col min="5629" max="5629" width="8.1640625" style="55" customWidth="1"/>
    <col min="5630" max="5630" width="7.83203125" style="55" customWidth="1"/>
    <col min="5631" max="5631" width="6.33203125" style="55" customWidth="1"/>
    <col min="5632" max="5632" width="5.1640625" style="55" customWidth="1"/>
    <col min="5633" max="5633" width="5.5" style="55" customWidth="1"/>
    <col min="5634" max="5634" width="5.6640625" style="55" customWidth="1"/>
    <col min="5635" max="5635" width="8" style="55" customWidth="1"/>
    <col min="5636" max="5636" width="9.33203125" style="55" customWidth="1"/>
    <col min="5637" max="5637" width="6.6640625" style="55" customWidth="1"/>
    <col min="5638" max="5638" width="7.5" style="55" customWidth="1"/>
    <col min="5639" max="5639" width="10.1640625" style="55" customWidth="1"/>
    <col min="5640" max="5641" width="9" style="55" customWidth="1"/>
    <col min="5642" max="5882" width="8.83203125" style="55"/>
    <col min="5883" max="5883" width="2.1640625" style="55" customWidth="1"/>
    <col min="5884" max="5884" width="5.6640625" style="55" customWidth="1"/>
    <col min="5885" max="5885" width="8.1640625" style="55" customWidth="1"/>
    <col min="5886" max="5886" width="7.83203125" style="55" customWidth="1"/>
    <col min="5887" max="5887" width="6.33203125" style="55" customWidth="1"/>
    <col min="5888" max="5888" width="5.1640625" style="55" customWidth="1"/>
    <col min="5889" max="5889" width="5.5" style="55" customWidth="1"/>
    <col min="5890" max="5890" width="5.6640625" style="55" customWidth="1"/>
    <col min="5891" max="5891" width="8" style="55" customWidth="1"/>
    <col min="5892" max="5892" width="9.33203125" style="55" customWidth="1"/>
    <col min="5893" max="5893" width="6.6640625" style="55" customWidth="1"/>
    <col min="5894" max="5894" width="7.5" style="55" customWidth="1"/>
    <col min="5895" max="5895" width="10.1640625" style="55" customWidth="1"/>
    <col min="5896" max="5897" width="9" style="55" customWidth="1"/>
    <col min="5898" max="6138" width="8.83203125" style="55"/>
    <col min="6139" max="6139" width="2.1640625" style="55" customWidth="1"/>
    <col min="6140" max="6140" width="5.6640625" style="55" customWidth="1"/>
    <col min="6141" max="6141" width="8.1640625" style="55" customWidth="1"/>
    <col min="6142" max="6142" width="7.83203125" style="55" customWidth="1"/>
    <col min="6143" max="6143" width="6.33203125" style="55" customWidth="1"/>
    <col min="6144" max="6144" width="5.1640625" style="55" customWidth="1"/>
    <col min="6145" max="6145" width="5.5" style="55" customWidth="1"/>
    <col min="6146" max="6146" width="5.6640625" style="55" customWidth="1"/>
    <col min="6147" max="6147" width="8" style="55" customWidth="1"/>
    <col min="6148" max="6148" width="9.33203125" style="55" customWidth="1"/>
    <col min="6149" max="6149" width="6.6640625" style="55" customWidth="1"/>
    <col min="6150" max="6150" width="7.5" style="55" customWidth="1"/>
    <col min="6151" max="6151" width="10.1640625" style="55" customWidth="1"/>
    <col min="6152" max="6153" width="9" style="55" customWidth="1"/>
    <col min="6154" max="6394" width="8.83203125" style="55"/>
    <col min="6395" max="6395" width="2.1640625" style="55" customWidth="1"/>
    <col min="6396" max="6396" width="5.6640625" style="55" customWidth="1"/>
    <col min="6397" max="6397" width="8.1640625" style="55" customWidth="1"/>
    <col min="6398" max="6398" width="7.83203125" style="55" customWidth="1"/>
    <col min="6399" max="6399" width="6.33203125" style="55" customWidth="1"/>
    <col min="6400" max="6400" width="5.1640625" style="55" customWidth="1"/>
    <col min="6401" max="6401" width="5.5" style="55" customWidth="1"/>
    <col min="6402" max="6402" width="5.6640625" style="55" customWidth="1"/>
    <col min="6403" max="6403" width="8" style="55" customWidth="1"/>
    <col min="6404" max="6404" width="9.33203125" style="55" customWidth="1"/>
    <col min="6405" max="6405" width="6.6640625" style="55" customWidth="1"/>
    <col min="6406" max="6406" width="7.5" style="55" customWidth="1"/>
    <col min="6407" max="6407" width="10.1640625" style="55" customWidth="1"/>
    <col min="6408" max="6409" width="9" style="55" customWidth="1"/>
    <col min="6410" max="6650" width="8.83203125" style="55"/>
    <col min="6651" max="6651" width="2.1640625" style="55" customWidth="1"/>
    <col min="6652" max="6652" width="5.6640625" style="55" customWidth="1"/>
    <col min="6653" max="6653" width="8.1640625" style="55" customWidth="1"/>
    <col min="6654" max="6654" width="7.83203125" style="55" customWidth="1"/>
    <col min="6655" max="6655" width="6.33203125" style="55" customWidth="1"/>
    <col min="6656" max="6656" width="5.1640625" style="55" customWidth="1"/>
    <col min="6657" max="6657" width="5.5" style="55" customWidth="1"/>
    <col min="6658" max="6658" width="5.6640625" style="55" customWidth="1"/>
    <col min="6659" max="6659" width="8" style="55" customWidth="1"/>
    <col min="6660" max="6660" width="9.33203125" style="55" customWidth="1"/>
    <col min="6661" max="6661" width="6.6640625" style="55" customWidth="1"/>
    <col min="6662" max="6662" width="7.5" style="55" customWidth="1"/>
    <col min="6663" max="6663" width="10.1640625" style="55" customWidth="1"/>
    <col min="6664" max="6665" width="9" style="55" customWidth="1"/>
    <col min="6666" max="6906" width="8.83203125" style="55"/>
    <col min="6907" max="6907" width="2.1640625" style="55" customWidth="1"/>
    <col min="6908" max="6908" width="5.6640625" style="55" customWidth="1"/>
    <col min="6909" max="6909" width="8.1640625" style="55" customWidth="1"/>
    <col min="6910" max="6910" width="7.83203125" style="55" customWidth="1"/>
    <col min="6911" max="6911" width="6.33203125" style="55" customWidth="1"/>
    <col min="6912" max="6912" width="5.1640625" style="55" customWidth="1"/>
    <col min="6913" max="6913" width="5.5" style="55" customWidth="1"/>
    <col min="6914" max="6914" width="5.6640625" style="55" customWidth="1"/>
    <col min="6915" max="6915" width="8" style="55" customWidth="1"/>
    <col min="6916" max="6916" width="9.33203125" style="55" customWidth="1"/>
    <col min="6917" max="6917" width="6.6640625" style="55" customWidth="1"/>
    <col min="6918" max="6918" width="7.5" style="55" customWidth="1"/>
    <col min="6919" max="6919" width="10.1640625" style="55" customWidth="1"/>
    <col min="6920" max="6921" width="9" style="55" customWidth="1"/>
    <col min="6922" max="7162" width="8.83203125" style="55"/>
    <col min="7163" max="7163" width="2.1640625" style="55" customWidth="1"/>
    <col min="7164" max="7164" width="5.6640625" style="55" customWidth="1"/>
    <col min="7165" max="7165" width="8.1640625" style="55" customWidth="1"/>
    <col min="7166" max="7166" width="7.83203125" style="55" customWidth="1"/>
    <col min="7167" max="7167" width="6.33203125" style="55" customWidth="1"/>
    <col min="7168" max="7168" width="5.1640625" style="55" customWidth="1"/>
    <col min="7169" max="7169" width="5.5" style="55" customWidth="1"/>
    <col min="7170" max="7170" width="5.6640625" style="55" customWidth="1"/>
    <col min="7171" max="7171" width="8" style="55" customWidth="1"/>
    <col min="7172" max="7172" width="9.33203125" style="55" customWidth="1"/>
    <col min="7173" max="7173" width="6.6640625" style="55" customWidth="1"/>
    <col min="7174" max="7174" width="7.5" style="55" customWidth="1"/>
    <col min="7175" max="7175" width="10.1640625" style="55" customWidth="1"/>
    <col min="7176" max="7177" width="9" style="55" customWidth="1"/>
    <col min="7178" max="7418" width="8.83203125" style="55"/>
    <col min="7419" max="7419" width="2.1640625" style="55" customWidth="1"/>
    <col min="7420" max="7420" width="5.6640625" style="55" customWidth="1"/>
    <col min="7421" max="7421" width="8.1640625" style="55" customWidth="1"/>
    <col min="7422" max="7422" width="7.83203125" style="55" customWidth="1"/>
    <col min="7423" max="7423" width="6.33203125" style="55" customWidth="1"/>
    <col min="7424" max="7424" width="5.1640625" style="55" customWidth="1"/>
    <col min="7425" max="7425" width="5.5" style="55" customWidth="1"/>
    <col min="7426" max="7426" width="5.6640625" style="55" customWidth="1"/>
    <col min="7427" max="7427" width="8" style="55" customWidth="1"/>
    <col min="7428" max="7428" width="9.33203125" style="55" customWidth="1"/>
    <col min="7429" max="7429" width="6.6640625" style="55" customWidth="1"/>
    <col min="7430" max="7430" width="7.5" style="55" customWidth="1"/>
    <col min="7431" max="7431" width="10.1640625" style="55" customWidth="1"/>
    <col min="7432" max="7433" width="9" style="55" customWidth="1"/>
    <col min="7434" max="7674" width="8.83203125" style="55"/>
    <col min="7675" max="7675" width="2.1640625" style="55" customWidth="1"/>
    <col min="7676" max="7676" width="5.6640625" style="55" customWidth="1"/>
    <col min="7677" max="7677" width="8.1640625" style="55" customWidth="1"/>
    <col min="7678" max="7678" width="7.83203125" style="55" customWidth="1"/>
    <col min="7679" max="7679" width="6.33203125" style="55" customWidth="1"/>
    <col min="7680" max="7680" width="5.1640625" style="55" customWidth="1"/>
    <col min="7681" max="7681" width="5.5" style="55" customWidth="1"/>
    <col min="7682" max="7682" width="5.6640625" style="55" customWidth="1"/>
    <col min="7683" max="7683" width="8" style="55" customWidth="1"/>
    <col min="7684" max="7684" width="9.33203125" style="55" customWidth="1"/>
    <col min="7685" max="7685" width="6.6640625" style="55" customWidth="1"/>
    <col min="7686" max="7686" width="7.5" style="55" customWidth="1"/>
    <col min="7687" max="7687" width="10.1640625" style="55" customWidth="1"/>
    <col min="7688" max="7689" width="9" style="55" customWidth="1"/>
    <col min="7690" max="7930" width="8.83203125" style="55"/>
    <col min="7931" max="7931" width="2.1640625" style="55" customWidth="1"/>
    <col min="7932" max="7932" width="5.6640625" style="55" customWidth="1"/>
    <col min="7933" max="7933" width="8.1640625" style="55" customWidth="1"/>
    <col min="7934" max="7934" width="7.83203125" style="55" customWidth="1"/>
    <col min="7935" max="7935" width="6.33203125" style="55" customWidth="1"/>
    <col min="7936" max="7936" width="5.1640625" style="55" customWidth="1"/>
    <col min="7937" max="7937" width="5.5" style="55" customWidth="1"/>
    <col min="7938" max="7938" width="5.6640625" style="55" customWidth="1"/>
    <col min="7939" max="7939" width="8" style="55" customWidth="1"/>
    <col min="7940" max="7940" width="9.33203125" style="55" customWidth="1"/>
    <col min="7941" max="7941" width="6.6640625" style="55" customWidth="1"/>
    <col min="7942" max="7942" width="7.5" style="55" customWidth="1"/>
    <col min="7943" max="7943" width="10.1640625" style="55" customWidth="1"/>
    <col min="7944" max="7945" width="9" style="55" customWidth="1"/>
    <col min="7946" max="8186" width="8.83203125" style="55"/>
    <col min="8187" max="8187" width="2.1640625" style="55" customWidth="1"/>
    <col min="8188" max="8188" width="5.6640625" style="55" customWidth="1"/>
    <col min="8189" max="8189" width="8.1640625" style="55" customWidth="1"/>
    <col min="8190" max="8190" width="7.83203125" style="55" customWidth="1"/>
    <col min="8191" max="8191" width="6.33203125" style="55" customWidth="1"/>
    <col min="8192" max="8192" width="5.1640625" style="55" customWidth="1"/>
    <col min="8193" max="8193" width="5.5" style="55" customWidth="1"/>
    <col min="8194" max="8194" width="5.6640625" style="55" customWidth="1"/>
    <col min="8195" max="8195" width="8" style="55" customWidth="1"/>
    <col min="8196" max="8196" width="9.33203125" style="55" customWidth="1"/>
    <col min="8197" max="8197" width="6.6640625" style="55" customWidth="1"/>
    <col min="8198" max="8198" width="7.5" style="55" customWidth="1"/>
    <col min="8199" max="8199" width="10.1640625" style="55" customWidth="1"/>
    <col min="8200" max="8201" width="9" style="55" customWidth="1"/>
    <col min="8202" max="8442" width="8.83203125" style="55"/>
    <col min="8443" max="8443" width="2.1640625" style="55" customWidth="1"/>
    <col min="8444" max="8444" width="5.6640625" style="55" customWidth="1"/>
    <col min="8445" max="8445" width="8.1640625" style="55" customWidth="1"/>
    <col min="8446" max="8446" width="7.83203125" style="55" customWidth="1"/>
    <col min="8447" max="8447" width="6.33203125" style="55" customWidth="1"/>
    <col min="8448" max="8448" width="5.1640625" style="55" customWidth="1"/>
    <col min="8449" max="8449" width="5.5" style="55" customWidth="1"/>
    <col min="8450" max="8450" width="5.6640625" style="55" customWidth="1"/>
    <col min="8451" max="8451" width="8" style="55" customWidth="1"/>
    <col min="8452" max="8452" width="9.33203125" style="55" customWidth="1"/>
    <col min="8453" max="8453" width="6.6640625" style="55" customWidth="1"/>
    <col min="8454" max="8454" width="7.5" style="55" customWidth="1"/>
    <col min="8455" max="8455" width="10.1640625" style="55" customWidth="1"/>
    <col min="8456" max="8457" width="9" style="55" customWidth="1"/>
    <col min="8458" max="8698" width="8.83203125" style="55"/>
    <col min="8699" max="8699" width="2.1640625" style="55" customWidth="1"/>
    <col min="8700" max="8700" width="5.6640625" style="55" customWidth="1"/>
    <col min="8701" max="8701" width="8.1640625" style="55" customWidth="1"/>
    <col min="8702" max="8702" width="7.83203125" style="55" customWidth="1"/>
    <col min="8703" max="8703" width="6.33203125" style="55" customWidth="1"/>
    <col min="8704" max="8704" width="5.1640625" style="55" customWidth="1"/>
    <col min="8705" max="8705" width="5.5" style="55" customWidth="1"/>
    <col min="8706" max="8706" width="5.6640625" style="55" customWidth="1"/>
    <col min="8707" max="8707" width="8" style="55" customWidth="1"/>
    <col min="8708" max="8708" width="9.33203125" style="55" customWidth="1"/>
    <col min="8709" max="8709" width="6.6640625" style="55" customWidth="1"/>
    <col min="8710" max="8710" width="7.5" style="55" customWidth="1"/>
    <col min="8711" max="8711" width="10.1640625" style="55" customWidth="1"/>
    <col min="8712" max="8713" width="9" style="55" customWidth="1"/>
    <col min="8714" max="8954" width="8.83203125" style="55"/>
    <col min="8955" max="8955" width="2.1640625" style="55" customWidth="1"/>
    <col min="8956" max="8956" width="5.6640625" style="55" customWidth="1"/>
    <col min="8957" max="8957" width="8.1640625" style="55" customWidth="1"/>
    <col min="8958" max="8958" width="7.83203125" style="55" customWidth="1"/>
    <col min="8959" max="8959" width="6.33203125" style="55" customWidth="1"/>
    <col min="8960" max="8960" width="5.1640625" style="55" customWidth="1"/>
    <col min="8961" max="8961" width="5.5" style="55" customWidth="1"/>
    <col min="8962" max="8962" width="5.6640625" style="55" customWidth="1"/>
    <col min="8963" max="8963" width="8" style="55" customWidth="1"/>
    <col min="8964" max="8964" width="9.33203125" style="55" customWidth="1"/>
    <col min="8965" max="8965" width="6.6640625" style="55" customWidth="1"/>
    <col min="8966" max="8966" width="7.5" style="55" customWidth="1"/>
    <col min="8967" max="8967" width="10.1640625" style="55" customWidth="1"/>
    <col min="8968" max="8969" width="9" style="55" customWidth="1"/>
    <col min="8970" max="9210" width="8.83203125" style="55"/>
    <col min="9211" max="9211" width="2.1640625" style="55" customWidth="1"/>
    <col min="9212" max="9212" width="5.6640625" style="55" customWidth="1"/>
    <col min="9213" max="9213" width="8.1640625" style="55" customWidth="1"/>
    <col min="9214" max="9214" width="7.83203125" style="55" customWidth="1"/>
    <col min="9215" max="9215" width="6.33203125" style="55" customWidth="1"/>
    <col min="9216" max="9216" width="5.1640625" style="55" customWidth="1"/>
    <col min="9217" max="9217" width="5.5" style="55" customWidth="1"/>
    <col min="9218" max="9218" width="5.6640625" style="55" customWidth="1"/>
    <col min="9219" max="9219" width="8" style="55" customWidth="1"/>
    <col min="9220" max="9220" width="9.33203125" style="55" customWidth="1"/>
    <col min="9221" max="9221" width="6.6640625" style="55" customWidth="1"/>
    <col min="9222" max="9222" width="7.5" style="55" customWidth="1"/>
    <col min="9223" max="9223" width="10.1640625" style="55" customWidth="1"/>
    <col min="9224" max="9225" width="9" style="55" customWidth="1"/>
    <col min="9226" max="9466" width="8.83203125" style="55"/>
    <col min="9467" max="9467" width="2.1640625" style="55" customWidth="1"/>
    <col min="9468" max="9468" width="5.6640625" style="55" customWidth="1"/>
    <col min="9469" max="9469" width="8.1640625" style="55" customWidth="1"/>
    <col min="9470" max="9470" width="7.83203125" style="55" customWidth="1"/>
    <col min="9471" max="9471" width="6.33203125" style="55" customWidth="1"/>
    <col min="9472" max="9472" width="5.1640625" style="55" customWidth="1"/>
    <col min="9473" max="9473" width="5.5" style="55" customWidth="1"/>
    <col min="9474" max="9474" width="5.6640625" style="55" customWidth="1"/>
    <col min="9475" max="9475" width="8" style="55" customWidth="1"/>
    <col min="9476" max="9476" width="9.33203125" style="55" customWidth="1"/>
    <col min="9477" max="9477" width="6.6640625" style="55" customWidth="1"/>
    <col min="9478" max="9478" width="7.5" style="55" customWidth="1"/>
    <col min="9479" max="9479" width="10.1640625" style="55" customWidth="1"/>
    <col min="9480" max="9481" width="9" style="55" customWidth="1"/>
    <col min="9482" max="9722" width="8.83203125" style="55"/>
    <col min="9723" max="9723" width="2.1640625" style="55" customWidth="1"/>
    <col min="9724" max="9724" width="5.6640625" style="55" customWidth="1"/>
    <col min="9725" max="9725" width="8.1640625" style="55" customWidth="1"/>
    <col min="9726" max="9726" width="7.83203125" style="55" customWidth="1"/>
    <col min="9727" max="9727" width="6.33203125" style="55" customWidth="1"/>
    <col min="9728" max="9728" width="5.1640625" style="55" customWidth="1"/>
    <col min="9729" max="9729" width="5.5" style="55" customWidth="1"/>
    <col min="9730" max="9730" width="5.6640625" style="55" customWidth="1"/>
    <col min="9731" max="9731" width="8" style="55" customWidth="1"/>
    <col min="9732" max="9732" width="9.33203125" style="55" customWidth="1"/>
    <col min="9733" max="9733" width="6.6640625" style="55" customWidth="1"/>
    <col min="9734" max="9734" width="7.5" style="55" customWidth="1"/>
    <col min="9735" max="9735" width="10.1640625" style="55" customWidth="1"/>
    <col min="9736" max="9737" width="9" style="55" customWidth="1"/>
    <col min="9738" max="9978" width="8.83203125" style="55"/>
    <col min="9979" max="9979" width="2.1640625" style="55" customWidth="1"/>
    <col min="9980" max="9980" width="5.6640625" style="55" customWidth="1"/>
    <col min="9981" max="9981" width="8.1640625" style="55" customWidth="1"/>
    <col min="9982" max="9982" width="7.83203125" style="55" customWidth="1"/>
    <col min="9983" max="9983" width="6.33203125" style="55" customWidth="1"/>
    <col min="9984" max="9984" width="5.1640625" style="55" customWidth="1"/>
    <col min="9985" max="9985" width="5.5" style="55" customWidth="1"/>
    <col min="9986" max="9986" width="5.6640625" style="55" customWidth="1"/>
    <col min="9987" max="9987" width="8" style="55" customWidth="1"/>
    <col min="9988" max="9988" width="9.33203125" style="55" customWidth="1"/>
    <col min="9989" max="9989" width="6.6640625" style="55" customWidth="1"/>
    <col min="9990" max="9990" width="7.5" style="55" customWidth="1"/>
    <col min="9991" max="9991" width="10.1640625" style="55" customWidth="1"/>
    <col min="9992" max="9993" width="9" style="55" customWidth="1"/>
    <col min="9994" max="10234" width="8.83203125" style="55"/>
    <col min="10235" max="10235" width="2.1640625" style="55" customWidth="1"/>
    <col min="10236" max="10236" width="5.6640625" style="55" customWidth="1"/>
    <col min="10237" max="10237" width="8.1640625" style="55" customWidth="1"/>
    <col min="10238" max="10238" width="7.83203125" style="55" customWidth="1"/>
    <col min="10239" max="10239" width="6.33203125" style="55" customWidth="1"/>
    <col min="10240" max="10240" width="5.1640625" style="55" customWidth="1"/>
    <col min="10241" max="10241" width="5.5" style="55" customWidth="1"/>
    <col min="10242" max="10242" width="5.6640625" style="55" customWidth="1"/>
    <col min="10243" max="10243" width="8" style="55" customWidth="1"/>
    <col min="10244" max="10244" width="9.33203125" style="55" customWidth="1"/>
    <col min="10245" max="10245" width="6.6640625" style="55" customWidth="1"/>
    <col min="10246" max="10246" width="7.5" style="55" customWidth="1"/>
    <col min="10247" max="10247" width="10.1640625" style="55" customWidth="1"/>
    <col min="10248" max="10249" width="9" style="55" customWidth="1"/>
    <col min="10250" max="10490" width="8.83203125" style="55"/>
    <col min="10491" max="10491" width="2.1640625" style="55" customWidth="1"/>
    <col min="10492" max="10492" width="5.6640625" style="55" customWidth="1"/>
    <col min="10493" max="10493" width="8.1640625" style="55" customWidth="1"/>
    <col min="10494" max="10494" width="7.83203125" style="55" customWidth="1"/>
    <col min="10495" max="10495" width="6.33203125" style="55" customWidth="1"/>
    <col min="10496" max="10496" width="5.1640625" style="55" customWidth="1"/>
    <col min="10497" max="10497" width="5.5" style="55" customWidth="1"/>
    <col min="10498" max="10498" width="5.6640625" style="55" customWidth="1"/>
    <col min="10499" max="10499" width="8" style="55" customWidth="1"/>
    <col min="10500" max="10500" width="9.33203125" style="55" customWidth="1"/>
    <col min="10501" max="10501" width="6.6640625" style="55" customWidth="1"/>
    <col min="10502" max="10502" width="7.5" style="55" customWidth="1"/>
    <col min="10503" max="10503" width="10.1640625" style="55" customWidth="1"/>
    <col min="10504" max="10505" width="9" style="55" customWidth="1"/>
    <col min="10506" max="10746" width="8.83203125" style="55"/>
    <col min="10747" max="10747" width="2.1640625" style="55" customWidth="1"/>
    <col min="10748" max="10748" width="5.6640625" style="55" customWidth="1"/>
    <col min="10749" max="10749" width="8.1640625" style="55" customWidth="1"/>
    <col min="10750" max="10750" width="7.83203125" style="55" customWidth="1"/>
    <col min="10751" max="10751" width="6.33203125" style="55" customWidth="1"/>
    <col min="10752" max="10752" width="5.1640625" style="55" customWidth="1"/>
    <col min="10753" max="10753" width="5.5" style="55" customWidth="1"/>
    <col min="10754" max="10754" width="5.6640625" style="55" customWidth="1"/>
    <col min="10755" max="10755" width="8" style="55" customWidth="1"/>
    <col min="10756" max="10756" width="9.33203125" style="55" customWidth="1"/>
    <col min="10757" max="10757" width="6.6640625" style="55" customWidth="1"/>
    <col min="10758" max="10758" width="7.5" style="55" customWidth="1"/>
    <col min="10759" max="10759" width="10.1640625" style="55" customWidth="1"/>
    <col min="10760" max="10761" width="9" style="55" customWidth="1"/>
    <col min="10762" max="11002" width="8.83203125" style="55"/>
    <col min="11003" max="11003" width="2.1640625" style="55" customWidth="1"/>
    <col min="11004" max="11004" width="5.6640625" style="55" customWidth="1"/>
    <col min="11005" max="11005" width="8.1640625" style="55" customWidth="1"/>
    <col min="11006" max="11006" width="7.83203125" style="55" customWidth="1"/>
    <col min="11007" max="11007" width="6.33203125" style="55" customWidth="1"/>
    <col min="11008" max="11008" width="5.1640625" style="55" customWidth="1"/>
    <col min="11009" max="11009" width="5.5" style="55" customWidth="1"/>
    <col min="11010" max="11010" width="5.6640625" style="55" customWidth="1"/>
    <col min="11011" max="11011" width="8" style="55" customWidth="1"/>
    <col min="11012" max="11012" width="9.33203125" style="55" customWidth="1"/>
    <col min="11013" max="11013" width="6.6640625" style="55" customWidth="1"/>
    <col min="11014" max="11014" width="7.5" style="55" customWidth="1"/>
    <col min="11015" max="11015" width="10.1640625" style="55" customWidth="1"/>
    <col min="11016" max="11017" width="9" style="55" customWidth="1"/>
    <col min="11018" max="11258" width="8.83203125" style="55"/>
    <col min="11259" max="11259" width="2.1640625" style="55" customWidth="1"/>
    <col min="11260" max="11260" width="5.6640625" style="55" customWidth="1"/>
    <col min="11261" max="11261" width="8.1640625" style="55" customWidth="1"/>
    <col min="11262" max="11262" width="7.83203125" style="55" customWidth="1"/>
    <col min="11263" max="11263" width="6.33203125" style="55" customWidth="1"/>
    <col min="11264" max="11264" width="5.1640625" style="55" customWidth="1"/>
    <col min="11265" max="11265" width="5.5" style="55" customWidth="1"/>
    <col min="11266" max="11266" width="5.6640625" style="55" customWidth="1"/>
    <col min="11267" max="11267" width="8" style="55" customWidth="1"/>
    <col min="11268" max="11268" width="9.33203125" style="55" customWidth="1"/>
    <col min="11269" max="11269" width="6.6640625" style="55" customWidth="1"/>
    <col min="11270" max="11270" width="7.5" style="55" customWidth="1"/>
    <col min="11271" max="11271" width="10.1640625" style="55" customWidth="1"/>
    <col min="11272" max="11273" width="9" style="55" customWidth="1"/>
    <col min="11274" max="11514" width="8.83203125" style="55"/>
    <col min="11515" max="11515" width="2.1640625" style="55" customWidth="1"/>
    <col min="11516" max="11516" width="5.6640625" style="55" customWidth="1"/>
    <col min="11517" max="11517" width="8.1640625" style="55" customWidth="1"/>
    <col min="11518" max="11518" width="7.83203125" style="55" customWidth="1"/>
    <col min="11519" max="11519" width="6.33203125" style="55" customWidth="1"/>
    <col min="11520" max="11520" width="5.1640625" style="55" customWidth="1"/>
    <col min="11521" max="11521" width="5.5" style="55" customWidth="1"/>
    <col min="11522" max="11522" width="5.6640625" style="55" customWidth="1"/>
    <col min="11523" max="11523" width="8" style="55" customWidth="1"/>
    <col min="11524" max="11524" width="9.33203125" style="55" customWidth="1"/>
    <col min="11525" max="11525" width="6.6640625" style="55" customWidth="1"/>
    <col min="11526" max="11526" width="7.5" style="55" customWidth="1"/>
    <col min="11527" max="11527" width="10.1640625" style="55" customWidth="1"/>
    <col min="11528" max="11529" width="9" style="55" customWidth="1"/>
    <col min="11530" max="11770" width="8.83203125" style="55"/>
    <col min="11771" max="11771" width="2.1640625" style="55" customWidth="1"/>
    <col min="11772" max="11772" width="5.6640625" style="55" customWidth="1"/>
    <col min="11773" max="11773" width="8.1640625" style="55" customWidth="1"/>
    <col min="11774" max="11774" width="7.83203125" style="55" customWidth="1"/>
    <col min="11775" max="11775" width="6.33203125" style="55" customWidth="1"/>
    <col min="11776" max="11776" width="5.1640625" style="55" customWidth="1"/>
    <col min="11777" max="11777" width="5.5" style="55" customWidth="1"/>
    <col min="11778" max="11778" width="5.6640625" style="55" customWidth="1"/>
    <col min="11779" max="11779" width="8" style="55" customWidth="1"/>
    <col min="11780" max="11780" width="9.33203125" style="55" customWidth="1"/>
    <col min="11781" max="11781" width="6.6640625" style="55" customWidth="1"/>
    <col min="11782" max="11782" width="7.5" style="55" customWidth="1"/>
    <col min="11783" max="11783" width="10.1640625" style="55" customWidth="1"/>
    <col min="11784" max="11785" width="9" style="55" customWidth="1"/>
    <col min="11786" max="12026" width="8.83203125" style="55"/>
    <col min="12027" max="12027" width="2.1640625" style="55" customWidth="1"/>
    <col min="12028" max="12028" width="5.6640625" style="55" customWidth="1"/>
    <col min="12029" max="12029" width="8.1640625" style="55" customWidth="1"/>
    <col min="12030" max="12030" width="7.83203125" style="55" customWidth="1"/>
    <col min="12031" max="12031" width="6.33203125" style="55" customWidth="1"/>
    <col min="12032" max="12032" width="5.1640625" style="55" customWidth="1"/>
    <col min="12033" max="12033" width="5.5" style="55" customWidth="1"/>
    <col min="12034" max="12034" width="5.6640625" style="55" customWidth="1"/>
    <col min="12035" max="12035" width="8" style="55" customWidth="1"/>
    <col min="12036" max="12036" width="9.33203125" style="55" customWidth="1"/>
    <col min="12037" max="12037" width="6.6640625" style="55" customWidth="1"/>
    <col min="12038" max="12038" width="7.5" style="55" customWidth="1"/>
    <col min="12039" max="12039" width="10.1640625" style="55" customWidth="1"/>
    <col min="12040" max="12041" width="9" style="55" customWidth="1"/>
    <col min="12042" max="12282" width="8.83203125" style="55"/>
    <col min="12283" max="12283" width="2.1640625" style="55" customWidth="1"/>
    <col min="12284" max="12284" width="5.6640625" style="55" customWidth="1"/>
    <col min="12285" max="12285" width="8.1640625" style="55" customWidth="1"/>
    <col min="12286" max="12286" width="7.83203125" style="55" customWidth="1"/>
    <col min="12287" max="12287" width="6.33203125" style="55" customWidth="1"/>
    <col min="12288" max="12288" width="5.1640625" style="55" customWidth="1"/>
    <col min="12289" max="12289" width="5.5" style="55" customWidth="1"/>
    <col min="12290" max="12290" width="5.6640625" style="55" customWidth="1"/>
    <col min="12291" max="12291" width="8" style="55" customWidth="1"/>
    <col min="12292" max="12292" width="9.33203125" style="55" customWidth="1"/>
    <col min="12293" max="12293" width="6.6640625" style="55" customWidth="1"/>
    <col min="12294" max="12294" width="7.5" style="55" customWidth="1"/>
    <col min="12295" max="12295" width="10.1640625" style="55" customWidth="1"/>
    <col min="12296" max="12297" width="9" style="55" customWidth="1"/>
    <col min="12298" max="12538" width="8.83203125" style="55"/>
    <col min="12539" max="12539" width="2.1640625" style="55" customWidth="1"/>
    <col min="12540" max="12540" width="5.6640625" style="55" customWidth="1"/>
    <col min="12541" max="12541" width="8.1640625" style="55" customWidth="1"/>
    <col min="12542" max="12542" width="7.83203125" style="55" customWidth="1"/>
    <col min="12543" max="12543" width="6.33203125" style="55" customWidth="1"/>
    <col min="12544" max="12544" width="5.1640625" style="55" customWidth="1"/>
    <col min="12545" max="12545" width="5.5" style="55" customWidth="1"/>
    <col min="12546" max="12546" width="5.6640625" style="55" customWidth="1"/>
    <col min="12547" max="12547" width="8" style="55" customWidth="1"/>
    <col min="12548" max="12548" width="9.33203125" style="55" customWidth="1"/>
    <col min="12549" max="12549" width="6.6640625" style="55" customWidth="1"/>
    <col min="12550" max="12550" width="7.5" style="55" customWidth="1"/>
    <col min="12551" max="12551" width="10.1640625" style="55" customWidth="1"/>
    <col min="12552" max="12553" width="9" style="55" customWidth="1"/>
    <col min="12554" max="12794" width="8.83203125" style="55"/>
    <col min="12795" max="12795" width="2.1640625" style="55" customWidth="1"/>
    <col min="12796" max="12796" width="5.6640625" style="55" customWidth="1"/>
    <col min="12797" max="12797" width="8.1640625" style="55" customWidth="1"/>
    <col min="12798" max="12798" width="7.83203125" style="55" customWidth="1"/>
    <col min="12799" max="12799" width="6.33203125" style="55" customWidth="1"/>
    <col min="12800" max="12800" width="5.1640625" style="55" customWidth="1"/>
    <col min="12801" max="12801" width="5.5" style="55" customWidth="1"/>
    <col min="12802" max="12802" width="5.6640625" style="55" customWidth="1"/>
    <col min="12803" max="12803" width="8" style="55" customWidth="1"/>
    <col min="12804" max="12804" width="9.33203125" style="55" customWidth="1"/>
    <col min="12805" max="12805" width="6.6640625" style="55" customWidth="1"/>
    <col min="12806" max="12806" width="7.5" style="55" customWidth="1"/>
    <col min="12807" max="12807" width="10.1640625" style="55" customWidth="1"/>
    <col min="12808" max="12809" width="9" style="55" customWidth="1"/>
    <col min="12810" max="13050" width="8.83203125" style="55"/>
    <col min="13051" max="13051" width="2.1640625" style="55" customWidth="1"/>
    <col min="13052" max="13052" width="5.6640625" style="55" customWidth="1"/>
    <col min="13053" max="13053" width="8.1640625" style="55" customWidth="1"/>
    <col min="13054" max="13054" width="7.83203125" style="55" customWidth="1"/>
    <col min="13055" max="13055" width="6.33203125" style="55" customWidth="1"/>
    <col min="13056" max="13056" width="5.1640625" style="55" customWidth="1"/>
    <col min="13057" max="13057" width="5.5" style="55" customWidth="1"/>
    <col min="13058" max="13058" width="5.6640625" style="55" customWidth="1"/>
    <col min="13059" max="13059" width="8" style="55" customWidth="1"/>
    <col min="13060" max="13060" width="9.33203125" style="55" customWidth="1"/>
    <col min="13061" max="13061" width="6.6640625" style="55" customWidth="1"/>
    <col min="13062" max="13062" width="7.5" style="55" customWidth="1"/>
    <col min="13063" max="13063" width="10.1640625" style="55" customWidth="1"/>
    <col min="13064" max="13065" width="9" style="55" customWidth="1"/>
    <col min="13066" max="13306" width="8.83203125" style="55"/>
    <col min="13307" max="13307" width="2.1640625" style="55" customWidth="1"/>
    <col min="13308" max="13308" width="5.6640625" style="55" customWidth="1"/>
    <col min="13309" max="13309" width="8.1640625" style="55" customWidth="1"/>
    <col min="13310" max="13310" width="7.83203125" style="55" customWidth="1"/>
    <col min="13311" max="13311" width="6.33203125" style="55" customWidth="1"/>
    <col min="13312" max="13312" width="5.1640625" style="55" customWidth="1"/>
    <col min="13313" max="13313" width="5.5" style="55" customWidth="1"/>
    <col min="13314" max="13314" width="5.6640625" style="55" customWidth="1"/>
    <col min="13315" max="13315" width="8" style="55" customWidth="1"/>
    <col min="13316" max="13316" width="9.33203125" style="55" customWidth="1"/>
    <col min="13317" max="13317" width="6.6640625" style="55" customWidth="1"/>
    <col min="13318" max="13318" width="7.5" style="55" customWidth="1"/>
    <col min="13319" max="13319" width="10.1640625" style="55" customWidth="1"/>
    <col min="13320" max="13321" width="9" style="55" customWidth="1"/>
    <col min="13322" max="13562" width="8.83203125" style="55"/>
    <col min="13563" max="13563" width="2.1640625" style="55" customWidth="1"/>
    <col min="13564" max="13564" width="5.6640625" style="55" customWidth="1"/>
    <col min="13565" max="13565" width="8.1640625" style="55" customWidth="1"/>
    <col min="13566" max="13566" width="7.83203125" style="55" customWidth="1"/>
    <col min="13567" max="13567" width="6.33203125" style="55" customWidth="1"/>
    <col min="13568" max="13568" width="5.1640625" style="55" customWidth="1"/>
    <col min="13569" max="13569" width="5.5" style="55" customWidth="1"/>
    <col min="13570" max="13570" width="5.6640625" style="55" customWidth="1"/>
    <col min="13571" max="13571" width="8" style="55" customWidth="1"/>
    <col min="13572" max="13572" width="9.33203125" style="55" customWidth="1"/>
    <col min="13573" max="13573" width="6.6640625" style="55" customWidth="1"/>
    <col min="13574" max="13574" width="7.5" style="55" customWidth="1"/>
    <col min="13575" max="13575" width="10.1640625" style="55" customWidth="1"/>
    <col min="13576" max="13577" width="9" style="55" customWidth="1"/>
    <col min="13578" max="13818" width="8.83203125" style="55"/>
    <col min="13819" max="13819" width="2.1640625" style="55" customWidth="1"/>
    <col min="13820" max="13820" width="5.6640625" style="55" customWidth="1"/>
    <col min="13821" max="13821" width="8.1640625" style="55" customWidth="1"/>
    <col min="13822" max="13822" width="7.83203125" style="55" customWidth="1"/>
    <col min="13823" max="13823" width="6.33203125" style="55" customWidth="1"/>
    <col min="13824" max="13824" width="5.1640625" style="55" customWidth="1"/>
    <col min="13825" max="13825" width="5.5" style="55" customWidth="1"/>
    <col min="13826" max="13826" width="5.6640625" style="55" customWidth="1"/>
    <col min="13827" max="13827" width="8" style="55" customWidth="1"/>
    <col min="13828" max="13828" width="9.33203125" style="55" customWidth="1"/>
    <col min="13829" max="13829" width="6.6640625" style="55" customWidth="1"/>
    <col min="13830" max="13830" width="7.5" style="55" customWidth="1"/>
    <col min="13831" max="13831" width="10.1640625" style="55" customWidth="1"/>
    <col min="13832" max="13833" width="9" style="55" customWidth="1"/>
    <col min="13834" max="14074" width="8.83203125" style="55"/>
    <col min="14075" max="14075" width="2.1640625" style="55" customWidth="1"/>
    <col min="14076" max="14076" width="5.6640625" style="55" customWidth="1"/>
    <col min="14077" max="14077" width="8.1640625" style="55" customWidth="1"/>
    <col min="14078" max="14078" width="7.83203125" style="55" customWidth="1"/>
    <col min="14079" max="14079" width="6.33203125" style="55" customWidth="1"/>
    <col min="14080" max="14080" width="5.1640625" style="55" customWidth="1"/>
    <col min="14081" max="14081" width="5.5" style="55" customWidth="1"/>
    <col min="14082" max="14082" width="5.6640625" style="55" customWidth="1"/>
    <col min="14083" max="14083" width="8" style="55" customWidth="1"/>
    <col min="14084" max="14084" width="9.33203125" style="55" customWidth="1"/>
    <col min="14085" max="14085" width="6.6640625" style="55" customWidth="1"/>
    <col min="14086" max="14086" width="7.5" style="55" customWidth="1"/>
    <col min="14087" max="14087" width="10.1640625" style="55" customWidth="1"/>
    <col min="14088" max="14089" width="9" style="55" customWidth="1"/>
    <col min="14090" max="14330" width="8.83203125" style="55"/>
    <col min="14331" max="14331" width="2.1640625" style="55" customWidth="1"/>
    <col min="14332" max="14332" width="5.6640625" style="55" customWidth="1"/>
    <col min="14333" max="14333" width="8.1640625" style="55" customWidth="1"/>
    <col min="14334" max="14334" width="7.83203125" style="55" customWidth="1"/>
    <col min="14335" max="14335" width="6.33203125" style="55" customWidth="1"/>
    <col min="14336" max="14336" width="5.1640625" style="55" customWidth="1"/>
    <col min="14337" max="14337" width="5.5" style="55" customWidth="1"/>
    <col min="14338" max="14338" width="5.6640625" style="55" customWidth="1"/>
    <col min="14339" max="14339" width="8" style="55" customWidth="1"/>
    <col min="14340" max="14340" width="9.33203125" style="55" customWidth="1"/>
    <col min="14341" max="14341" width="6.6640625" style="55" customWidth="1"/>
    <col min="14342" max="14342" width="7.5" style="55" customWidth="1"/>
    <col min="14343" max="14343" width="10.1640625" style="55" customWidth="1"/>
    <col min="14344" max="14345" width="9" style="55" customWidth="1"/>
    <col min="14346" max="14586" width="8.83203125" style="55"/>
    <col min="14587" max="14587" width="2.1640625" style="55" customWidth="1"/>
    <col min="14588" max="14588" width="5.6640625" style="55" customWidth="1"/>
    <col min="14589" max="14589" width="8.1640625" style="55" customWidth="1"/>
    <col min="14590" max="14590" width="7.83203125" style="55" customWidth="1"/>
    <col min="14591" max="14591" width="6.33203125" style="55" customWidth="1"/>
    <col min="14592" max="14592" width="5.1640625" style="55" customWidth="1"/>
    <col min="14593" max="14593" width="5.5" style="55" customWidth="1"/>
    <col min="14594" max="14594" width="5.6640625" style="55" customWidth="1"/>
    <col min="14595" max="14595" width="8" style="55" customWidth="1"/>
    <col min="14596" max="14596" width="9.33203125" style="55" customWidth="1"/>
    <col min="14597" max="14597" width="6.6640625" style="55" customWidth="1"/>
    <col min="14598" max="14598" width="7.5" style="55" customWidth="1"/>
    <col min="14599" max="14599" width="10.1640625" style="55" customWidth="1"/>
    <col min="14600" max="14601" width="9" style="55" customWidth="1"/>
    <col min="14602" max="14842" width="8.83203125" style="55"/>
    <col min="14843" max="14843" width="2.1640625" style="55" customWidth="1"/>
    <col min="14844" max="14844" width="5.6640625" style="55" customWidth="1"/>
    <col min="14845" max="14845" width="8.1640625" style="55" customWidth="1"/>
    <col min="14846" max="14846" width="7.83203125" style="55" customWidth="1"/>
    <col min="14847" max="14847" width="6.33203125" style="55" customWidth="1"/>
    <col min="14848" max="14848" width="5.1640625" style="55" customWidth="1"/>
    <col min="14849" max="14849" width="5.5" style="55" customWidth="1"/>
    <col min="14850" max="14850" width="5.6640625" style="55" customWidth="1"/>
    <col min="14851" max="14851" width="8" style="55" customWidth="1"/>
    <col min="14852" max="14852" width="9.33203125" style="55" customWidth="1"/>
    <col min="14853" max="14853" width="6.6640625" style="55" customWidth="1"/>
    <col min="14854" max="14854" width="7.5" style="55" customWidth="1"/>
    <col min="14855" max="14855" width="10.1640625" style="55" customWidth="1"/>
    <col min="14856" max="14857" width="9" style="55" customWidth="1"/>
    <col min="14858" max="15098" width="8.83203125" style="55"/>
    <col min="15099" max="15099" width="2.1640625" style="55" customWidth="1"/>
    <col min="15100" max="15100" width="5.6640625" style="55" customWidth="1"/>
    <col min="15101" max="15101" width="8.1640625" style="55" customWidth="1"/>
    <col min="15102" max="15102" width="7.83203125" style="55" customWidth="1"/>
    <col min="15103" max="15103" width="6.33203125" style="55" customWidth="1"/>
    <col min="15104" max="15104" width="5.1640625" style="55" customWidth="1"/>
    <col min="15105" max="15105" width="5.5" style="55" customWidth="1"/>
    <col min="15106" max="15106" width="5.6640625" style="55" customWidth="1"/>
    <col min="15107" max="15107" width="8" style="55" customWidth="1"/>
    <col min="15108" max="15108" width="9.33203125" style="55" customWidth="1"/>
    <col min="15109" max="15109" width="6.6640625" style="55" customWidth="1"/>
    <col min="15110" max="15110" width="7.5" style="55" customWidth="1"/>
    <col min="15111" max="15111" width="10.1640625" style="55" customWidth="1"/>
    <col min="15112" max="15113" width="9" style="55" customWidth="1"/>
    <col min="15114" max="15354" width="8.83203125" style="55"/>
    <col min="15355" max="15355" width="2.1640625" style="55" customWidth="1"/>
    <col min="15356" max="15356" width="5.6640625" style="55" customWidth="1"/>
    <col min="15357" max="15357" width="8.1640625" style="55" customWidth="1"/>
    <col min="15358" max="15358" width="7.83203125" style="55" customWidth="1"/>
    <col min="15359" max="15359" width="6.33203125" style="55" customWidth="1"/>
    <col min="15360" max="15360" width="5.1640625" style="55" customWidth="1"/>
    <col min="15361" max="15361" width="5.5" style="55" customWidth="1"/>
    <col min="15362" max="15362" width="5.6640625" style="55" customWidth="1"/>
    <col min="15363" max="15363" width="8" style="55" customWidth="1"/>
    <col min="15364" max="15364" width="9.33203125" style="55" customWidth="1"/>
    <col min="15365" max="15365" width="6.6640625" style="55" customWidth="1"/>
    <col min="15366" max="15366" width="7.5" style="55" customWidth="1"/>
    <col min="15367" max="15367" width="10.1640625" style="55" customWidth="1"/>
    <col min="15368" max="15369" width="9" style="55" customWidth="1"/>
    <col min="15370" max="15610" width="8.83203125" style="55"/>
    <col min="15611" max="15611" width="2.1640625" style="55" customWidth="1"/>
    <col min="15612" max="15612" width="5.6640625" style="55" customWidth="1"/>
    <col min="15613" max="15613" width="8.1640625" style="55" customWidth="1"/>
    <col min="15614" max="15614" width="7.83203125" style="55" customWidth="1"/>
    <col min="15615" max="15615" width="6.33203125" style="55" customWidth="1"/>
    <col min="15616" max="15616" width="5.1640625" style="55" customWidth="1"/>
    <col min="15617" max="15617" width="5.5" style="55" customWidth="1"/>
    <col min="15618" max="15618" width="5.6640625" style="55" customWidth="1"/>
    <col min="15619" max="15619" width="8" style="55" customWidth="1"/>
    <col min="15620" max="15620" width="9.33203125" style="55" customWidth="1"/>
    <col min="15621" max="15621" width="6.6640625" style="55" customWidth="1"/>
    <col min="15622" max="15622" width="7.5" style="55" customWidth="1"/>
    <col min="15623" max="15623" width="10.1640625" style="55" customWidth="1"/>
    <col min="15624" max="15625" width="9" style="55" customWidth="1"/>
    <col min="15626" max="15866" width="8.83203125" style="55"/>
    <col min="15867" max="15867" width="2.1640625" style="55" customWidth="1"/>
    <col min="15868" max="15868" width="5.6640625" style="55" customWidth="1"/>
    <col min="15869" max="15869" width="8.1640625" style="55" customWidth="1"/>
    <col min="15870" max="15870" width="7.83203125" style="55" customWidth="1"/>
    <col min="15871" max="15871" width="6.33203125" style="55" customWidth="1"/>
    <col min="15872" max="15872" width="5.1640625" style="55" customWidth="1"/>
    <col min="15873" max="15873" width="5.5" style="55" customWidth="1"/>
    <col min="15874" max="15874" width="5.6640625" style="55" customWidth="1"/>
    <col min="15875" max="15875" width="8" style="55" customWidth="1"/>
    <col min="15876" max="15876" width="9.33203125" style="55" customWidth="1"/>
    <col min="15877" max="15877" width="6.6640625" style="55" customWidth="1"/>
    <col min="15878" max="15878" width="7.5" style="55" customWidth="1"/>
    <col min="15879" max="15879" width="10.1640625" style="55" customWidth="1"/>
    <col min="15880" max="15881" width="9" style="55" customWidth="1"/>
    <col min="15882" max="16122" width="8.83203125" style="55"/>
    <col min="16123" max="16123" width="2.1640625" style="55" customWidth="1"/>
    <col min="16124" max="16124" width="5.6640625" style="55" customWidth="1"/>
    <col min="16125" max="16125" width="8.1640625" style="55" customWidth="1"/>
    <col min="16126" max="16126" width="7.83203125" style="55" customWidth="1"/>
    <col min="16127" max="16127" width="6.33203125" style="55" customWidth="1"/>
    <col min="16128" max="16128" width="5.1640625" style="55" customWidth="1"/>
    <col min="16129" max="16129" width="5.5" style="55" customWidth="1"/>
    <col min="16130" max="16130" width="5.6640625" style="55" customWidth="1"/>
    <col min="16131" max="16131" width="8" style="55" customWidth="1"/>
    <col min="16132" max="16132" width="9.33203125" style="55" customWidth="1"/>
    <col min="16133" max="16133" width="6.6640625" style="55" customWidth="1"/>
    <col min="16134" max="16134" width="7.5" style="55" customWidth="1"/>
    <col min="16135" max="16135" width="10.1640625" style="55" customWidth="1"/>
    <col min="16136" max="16137" width="9" style="55" customWidth="1"/>
    <col min="16138" max="16384" width="8.83203125" style="55"/>
  </cols>
  <sheetData>
    <row r="1" spans="1:246" ht="25">
      <c r="A1" s="183" t="s">
        <v>86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54"/>
      <c r="P1" s="54"/>
      <c r="Q1" s="54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</row>
    <row r="2" spans="1:246" ht="20" thickBot="1">
      <c r="A2" s="56" t="s">
        <v>70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6"/>
      <c r="M2" s="56" t="s">
        <v>41</v>
      </c>
      <c r="O2" s="54"/>
      <c r="P2" s="54"/>
      <c r="Q2" s="54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</row>
    <row r="3" spans="1:246" ht="27" customHeight="1">
      <c r="A3" s="184" t="s">
        <v>2</v>
      </c>
      <c r="B3" s="186" t="s">
        <v>0</v>
      </c>
      <c r="C3" s="186" t="s">
        <v>48</v>
      </c>
      <c r="D3" s="186" t="s">
        <v>3</v>
      </c>
      <c r="E3" s="186" t="s">
        <v>32</v>
      </c>
      <c r="F3" s="188" t="s">
        <v>27</v>
      </c>
      <c r="G3" s="189"/>
      <c r="H3" s="189"/>
      <c r="I3" s="190" t="s">
        <v>33</v>
      </c>
      <c r="J3" s="188" t="s">
        <v>38</v>
      </c>
      <c r="K3" s="192"/>
      <c r="L3" s="190" t="s">
        <v>35</v>
      </c>
      <c r="M3" s="186" t="s">
        <v>39</v>
      </c>
      <c r="N3" s="193" t="s">
        <v>34</v>
      </c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</row>
    <row r="4" spans="1:246" ht="14" customHeight="1">
      <c r="A4" s="185"/>
      <c r="B4" s="187"/>
      <c r="C4" s="187"/>
      <c r="D4" s="187"/>
      <c r="E4" s="187"/>
      <c r="F4" s="59" t="s">
        <v>28</v>
      </c>
      <c r="G4" s="59" t="s">
        <v>30</v>
      </c>
      <c r="H4" s="59" t="s">
        <v>29</v>
      </c>
      <c r="I4" s="191"/>
      <c r="J4" s="59" t="s">
        <v>36</v>
      </c>
      <c r="K4" s="59" t="s">
        <v>37</v>
      </c>
      <c r="L4" s="191"/>
      <c r="M4" s="187"/>
      <c r="N4" s="194"/>
      <c r="O4" s="60"/>
      <c r="P4" s="61"/>
      <c r="Q4" s="54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</row>
    <row r="5" spans="1:246">
      <c r="A5" s="62">
        <v>1</v>
      </c>
      <c r="B5" s="63" t="s">
        <v>57</v>
      </c>
      <c r="C5" s="64" t="s">
        <v>58</v>
      </c>
      <c r="D5" s="65">
        <v>3000</v>
      </c>
      <c r="E5" s="65">
        <v>1500</v>
      </c>
      <c r="F5" s="66">
        <v>50</v>
      </c>
      <c r="G5" s="66">
        <v>100</v>
      </c>
      <c r="H5" s="66">
        <v>200</v>
      </c>
      <c r="I5" s="67">
        <f>SUM(D5:H5)</f>
        <v>4850</v>
      </c>
      <c r="J5" s="68">
        <v>390.6</v>
      </c>
      <c r="K5" s="68">
        <v>576</v>
      </c>
      <c r="L5" s="67">
        <f>I5-SUM(J5:K5)</f>
        <v>3883.4</v>
      </c>
      <c r="M5" s="69">
        <f>ROUND(MAX((L5-3500)*{0.03,0.1,0.2,0.25,0.3,0.35,0.45}-{0,105,555,1005,2755,5505,13505},0),2)</f>
        <v>11.5</v>
      </c>
      <c r="N5" s="70">
        <f>L5-M5</f>
        <v>3871.9</v>
      </c>
      <c r="O5" s="60"/>
      <c r="P5" s="61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  <c r="DU5" s="55"/>
      <c r="DV5" s="55"/>
      <c r="DW5" s="55"/>
      <c r="DX5" s="55"/>
      <c r="DY5" s="55"/>
      <c r="DZ5" s="55"/>
      <c r="EA5" s="55"/>
      <c r="EB5" s="55"/>
      <c r="EC5" s="55"/>
      <c r="ED5" s="55"/>
      <c r="EE5" s="55"/>
      <c r="EF5" s="55"/>
      <c r="EG5" s="55"/>
      <c r="EH5" s="55"/>
      <c r="EI5" s="55"/>
      <c r="EJ5" s="55"/>
      <c r="EK5" s="55"/>
      <c r="EL5" s="55"/>
      <c r="EM5" s="55"/>
      <c r="EN5" s="55"/>
      <c r="EO5" s="55"/>
      <c r="EP5" s="55"/>
      <c r="EQ5" s="55"/>
      <c r="ER5" s="55"/>
      <c r="ES5" s="55"/>
      <c r="ET5" s="55"/>
      <c r="EU5" s="55"/>
      <c r="EV5" s="55"/>
      <c r="EW5" s="55"/>
      <c r="EX5" s="55"/>
      <c r="EY5" s="55"/>
      <c r="EZ5" s="55"/>
      <c r="FA5" s="55"/>
      <c r="FB5" s="55"/>
      <c r="FC5" s="55"/>
      <c r="FD5" s="55"/>
      <c r="FE5" s="55"/>
      <c r="FF5" s="55"/>
      <c r="FG5" s="55"/>
      <c r="FH5" s="55"/>
      <c r="FI5" s="55"/>
      <c r="FJ5" s="55"/>
      <c r="FK5" s="55"/>
      <c r="FL5" s="55"/>
      <c r="FM5" s="55"/>
      <c r="FN5" s="55"/>
      <c r="FO5" s="55"/>
      <c r="FP5" s="55"/>
      <c r="FQ5" s="55"/>
      <c r="FR5" s="55"/>
      <c r="FS5" s="55"/>
      <c r="FT5" s="55"/>
      <c r="FU5" s="55"/>
      <c r="FV5" s="55"/>
      <c r="FW5" s="55"/>
      <c r="FX5" s="55"/>
      <c r="FY5" s="55"/>
      <c r="FZ5" s="55"/>
      <c r="GA5" s="55"/>
      <c r="GB5" s="55"/>
      <c r="GC5" s="55"/>
      <c r="GD5" s="55"/>
      <c r="GE5" s="55"/>
      <c r="GF5" s="55"/>
      <c r="GG5" s="55"/>
      <c r="GH5" s="55"/>
      <c r="GI5" s="55"/>
      <c r="GJ5" s="55"/>
      <c r="GK5" s="55"/>
      <c r="GL5" s="55"/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55"/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5"/>
      <c r="HM5" s="55"/>
      <c r="HN5" s="55"/>
      <c r="HO5" s="55"/>
      <c r="HP5" s="55"/>
      <c r="HQ5" s="55"/>
      <c r="HR5" s="55"/>
      <c r="HS5" s="55"/>
      <c r="HT5" s="55"/>
      <c r="HU5" s="55"/>
      <c r="HV5" s="55"/>
      <c r="HW5" s="55"/>
      <c r="HX5" s="55"/>
      <c r="HY5" s="55"/>
      <c r="HZ5" s="55"/>
      <c r="IA5" s="55"/>
      <c r="IB5" s="55"/>
      <c r="IC5" s="55"/>
      <c r="ID5" s="55"/>
      <c r="IE5" s="55"/>
      <c r="IF5" s="55"/>
      <c r="IG5" s="55"/>
      <c r="IH5" s="55"/>
      <c r="II5" s="55"/>
      <c r="IJ5" s="55"/>
      <c r="IK5" s="55"/>
      <c r="IL5" s="55"/>
    </row>
    <row r="6" spans="1:246" ht="14" customHeight="1">
      <c r="A6" s="62">
        <v>2</v>
      </c>
      <c r="B6" s="63" t="s">
        <v>59</v>
      </c>
      <c r="C6" s="64" t="s">
        <v>60</v>
      </c>
      <c r="D6" s="65">
        <v>3000</v>
      </c>
      <c r="E6" s="65">
        <v>2700</v>
      </c>
      <c r="F6" s="66"/>
      <c r="G6" s="66">
        <v>100</v>
      </c>
      <c r="H6" s="66">
        <v>200</v>
      </c>
      <c r="I6" s="67">
        <f>SUM(D6:H6)</f>
        <v>6000</v>
      </c>
      <c r="J6" s="68">
        <v>403</v>
      </c>
      <c r="K6" s="68">
        <v>720</v>
      </c>
      <c r="L6" s="67">
        <f t="shared" ref="L6:L9" si="0">I6-SUM(J6:K6)</f>
        <v>4877</v>
      </c>
      <c r="M6" s="69">
        <f>ROUND(MAX((L6-3500)*{0.03,0.1,0.2,0.25,0.3,0.35,0.45}-{0,105,555,1005,2755,5505,13505},0),2)</f>
        <v>41.31</v>
      </c>
      <c r="N6" s="70">
        <f t="shared" ref="N6:N9" si="1">L6-M6</f>
        <v>4835.6899999999996</v>
      </c>
      <c r="O6" s="71"/>
      <c r="P6" s="71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  <c r="DI6" s="55"/>
      <c r="DJ6" s="55"/>
      <c r="DK6" s="55"/>
      <c r="DL6" s="55"/>
      <c r="DM6" s="55"/>
      <c r="DN6" s="55"/>
      <c r="DO6" s="55"/>
      <c r="DP6" s="55"/>
      <c r="DQ6" s="55"/>
      <c r="DR6" s="55"/>
      <c r="DS6" s="55"/>
      <c r="DT6" s="55"/>
      <c r="DU6" s="55"/>
      <c r="DV6" s="55"/>
      <c r="DW6" s="55"/>
      <c r="DX6" s="55"/>
      <c r="DY6" s="55"/>
      <c r="DZ6" s="55"/>
      <c r="EA6" s="55"/>
      <c r="EB6" s="55"/>
      <c r="EC6" s="55"/>
      <c r="ED6" s="55"/>
      <c r="EE6" s="55"/>
      <c r="EF6" s="55"/>
      <c r="EG6" s="55"/>
      <c r="EH6" s="55"/>
      <c r="EI6" s="55"/>
      <c r="EJ6" s="55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  <c r="FF6" s="55"/>
      <c r="FG6" s="55"/>
      <c r="FH6" s="55"/>
      <c r="FI6" s="55"/>
      <c r="FJ6" s="55"/>
      <c r="FK6" s="55"/>
      <c r="FL6" s="55"/>
      <c r="FM6" s="55"/>
      <c r="FN6" s="55"/>
      <c r="FO6" s="55"/>
      <c r="FP6" s="55"/>
      <c r="FQ6" s="55"/>
      <c r="FR6" s="55"/>
      <c r="FS6" s="55"/>
      <c r="FT6" s="55"/>
      <c r="FU6" s="55"/>
      <c r="FV6" s="55"/>
      <c r="FW6" s="55"/>
      <c r="FX6" s="55"/>
      <c r="FY6" s="55"/>
      <c r="FZ6" s="55"/>
      <c r="GA6" s="55"/>
      <c r="GB6" s="55"/>
      <c r="GC6" s="55"/>
      <c r="GD6" s="55"/>
      <c r="GE6" s="55"/>
      <c r="GF6" s="55"/>
      <c r="GG6" s="55"/>
      <c r="GH6" s="55"/>
      <c r="GI6" s="55"/>
      <c r="GJ6" s="55"/>
      <c r="GK6" s="55"/>
      <c r="GL6" s="55"/>
      <c r="GM6" s="55"/>
      <c r="GN6" s="55"/>
      <c r="GO6" s="55"/>
      <c r="GP6" s="55"/>
      <c r="GQ6" s="55"/>
      <c r="GR6" s="55"/>
      <c r="GS6" s="55"/>
      <c r="GT6" s="55"/>
      <c r="GU6" s="55"/>
      <c r="GV6" s="55"/>
      <c r="GW6" s="55"/>
      <c r="GX6" s="55"/>
      <c r="GY6" s="55"/>
      <c r="GZ6" s="55"/>
      <c r="HA6" s="55"/>
      <c r="HB6" s="55"/>
      <c r="HC6" s="55"/>
      <c r="HD6" s="55"/>
      <c r="HE6" s="55"/>
      <c r="HF6" s="55"/>
      <c r="HG6" s="55"/>
      <c r="HH6" s="55"/>
      <c r="HI6" s="55"/>
      <c r="HJ6" s="55"/>
      <c r="HK6" s="55"/>
      <c r="HL6" s="55"/>
      <c r="HM6" s="55"/>
      <c r="HN6" s="55"/>
      <c r="HO6" s="55"/>
      <c r="HP6" s="55"/>
      <c r="HQ6" s="55"/>
      <c r="HR6" s="55"/>
      <c r="HS6" s="55"/>
      <c r="HT6" s="55"/>
      <c r="HU6" s="55"/>
      <c r="HV6" s="55"/>
      <c r="HW6" s="55"/>
      <c r="HX6" s="55"/>
      <c r="HY6" s="55"/>
      <c r="HZ6" s="55"/>
      <c r="IA6" s="55"/>
      <c r="IB6" s="55"/>
      <c r="IC6" s="55"/>
      <c r="ID6" s="55"/>
      <c r="IE6" s="55"/>
      <c r="IF6" s="55"/>
      <c r="IG6" s="55"/>
      <c r="IH6" s="55"/>
      <c r="II6" s="55"/>
      <c r="IJ6" s="55"/>
      <c r="IK6" s="55"/>
      <c r="IL6" s="55"/>
    </row>
    <row r="7" spans="1:246">
      <c r="A7" s="62">
        <v>3</v>
      </c>
      <c r="B7" s="63" t="s">
        <v>76</v>
      </c>
      <c r="C7" s="64" t="s">
        <v>78</v>
      </c>
      <c r="D7" s="65">
        <v>5000</v>
      </c>
      <c r="E7" s="65">
        <v>3000</v>
      </c>
      <c r="F7" s="66">
        <v>200</v>
      </c>
      <c r="G7" s="66">
        <v>100</v>
      </c>
      <c r="H7" s="66">
        <v>200</v>
      </c>
      <c r="I7" s="67">
        <f>SUM(D7:H7)</f>
        <v>8500</v>
      </c>
      <c r="J7" s="68">
        <v>625.20000000000005</v>
      </c>
      <c r="K7" s="68">
        <v>1020</v>
      </c>
      <c r="L7" s="67">
        <f t="shared" si="0"/>
        <v>6854.8</v>
      </c>
      <c r="M7" s="69">
        <f>ROUND(MAX((L7-3500)*{0.03,0.1,0.2,0.25,0.3,0.35,0.45}-{0,105,555,1005,2755,5505,13505},0),2)</f>
        <v>230.48</v>
      </c>
      <c r="N7" s="70">
        <f t="shared" si="1"/>
        <v>6624.3200000000006</v>
      </c>
      <c r="O7" s="71"/>
      <c r="P7" s="71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55"/>
      <c r="DC7" s="55"/>
      <c r="DD7" s="55"/>
      <c r="DE7" s="55"/>
      <c r="DF7" s="55"/>
      <c r="DG7" s="55"/>
      <c r="DH7" s="55"/>
      <c r="DI7" s="55"/>
      <c r="DJ7" s="55"/>
      <c r="DK7" s="55"/>
      <c r="DL7" s="55"/>
      <c r="DM7" s="55"/>
      <c r="DN7" s="55"/>
      <c r="DO7" s="55"/>
      <c r="DP7" s="55"/>
      <c r="DQ7" s="55"/>
      <c r="DR7" s="55"/>
      <c r="DS7" s="55"/>
      <c r="DT7" s="55"/>
      <c r="DU7" s="55"/>
      <c r="DV7" s="55"/>
      <c r="DW7" s="55"/>
      <c r="DX7" s="55"/>
      <c r="DY7" s="55"/>
      <c r="DZ7" s="55"/>
      <c r="EA7" s="55"/>
      <c r="EB7" s="55"/>
      <c r="EC7" s="55"/>
      <c r="ED7" s="55"/>
      <c r="EE7" s="55"/>
      <c r="EF7" s="55"/>
      <c r="EG7" s="55"/>
      <c r="EH7" s="55"/>
      <c r="EI7" s="55"/>
      <c r="EJ7" s="55"/>
      <c r="EK7" s="55"/>
      <c r="EL7" s="55"/>
      <c r="EM7" s="55"/>
      <c r="EN7" s="55"/>
      <c r="EO7" s="55"/>
      <c r="EP7" s="55"/>
      <c r="EQ7" s="55"/>
      <c r="ER7" s="55"/>
      <c r="ES7" s="55"/>
      <c r="ET7" s="55"/>
      <c r="EU7" s="55"/>
      <c r="EV7" s="55"/>
      <c r="EW7" s="55"/>
      <c r="EX7" s="55"/>
      <c r="EY7" s="55"/>
      <c r="EZ7" s="55"/>
      <c r="FA7" s="55"/>
      <c r="FB7" s="55"/>
      <c r="FC7" s="55"/>
      <c r="FD7" s="55"/>
      <c r="FE7" s="55"/>
      <c r="FF7" s="55"/>
      <c r="FG7" s="55"/>
      <c r="FH7" s="55"/>
      <c r="FI7" s="55"/>
      <c r="FJ7" s="55"/>
      <c r="FK7" s="55"/>
      <c r="FL7" s="55"/>
      <c r="FM7" s="55"/>
      <c r="FN7" s="55"/>
      <c r="FO7" s="55"/>
      <c r="FP7" s="55"/>
      <c r="FQ7" s="55"/>
      <c r="FR7" s="55"/>
      <c r="FS7" s="55"/>
      <c r="FT7" s="55"/>
      <c r="FU7" s="55"/>
      <c r="FV7" s="55"/>
      <c r="FW7" s="55"/>
      <c r="FX7" s="55"/>
      <c r="FY7" s="55"/>
      <c r="FZ7" s="55"/>
      <c r="GA7" s="55"/>
      <c r="GB7" s="55"/>
      <c r="GC7" s="55"/>
      <c r="GD7" s="55"/>
      <c r="GE7" s="55"/>
      <c r="GF7" s="55"/>
      <c r="GG7" s="55"/>
      <c r="GH7" s="55"/>
      <c r="GI7" s="55"/>
      <c r="GJ7" s="55"/>
      <c r="GK7" s="55"/>
      <c r="GL7" s="55"/>
      <c r="GM7" s="55"/>
      <c r="GN7" s="55"/>
      <c r="GO7" s="55"/>
      <c r="GP7" s="55"/>
      <c r="GQ7" s="55"/>
      <c r="GR7" s="55"/>
      <c r="GS7" s="55"/>
      <c r="GT7" s="55"/>
      <c r="GU7" s="55"/>
      <c r="GV7" s="55"/>
      <c r="GW7" s="55"/>
      <c r="GX7" s="55"/>
      <c r="GY7" s="55"/>
      <c r="GZ7" s="55"/>
      <c r="HA7" s="55"/>
      <c r="HB7" s="55"/>
      <c r="HC7" s="55"/>
      <c r="HD7" s="55"/>
      <c r="HE7" s="55"/>
      <c r="HF7" s="55"/>
      <c r="HG7" s="55"/>
      <c r="HH7" s="55"/>
      <c r="HI7" s="55"/>
      <c r="HJ7" s="55"/>
      <c r="HK7" s="55"/>
      <c r="HL7" s="55"/>
      <c r="HM7" s="55"/>
      <c r="HN7" s="55"/>
      <c r="HO7" s="55"/>
      <c r="HP7" s="55"/>
      <c r="HQ7" s="55"/>
      <c r="HR7" s="55"/>
      <c r="HS7" s="55"/>
      <c r="HT7" s="55"/>
      <c r="HU7" s="55"/>
      <c r="HV7" s="55"/>
      <c r="HW7" s="55"/>
      <c r="HX7" s="55"/>
      <c r="HY7" s="55"/>
      <c r="HZ7" s="55"/>
      <c r="IA7" s="55"/>
      <c r="IB7" s="55"/>
      <c r="IC7" s="55"/>
      <c r="ID7" s="55"/>
      <c r="IE7" s="55"/>
      <c r="IF7" s="55"/>
      <c r="IG7" s="55"/>
      <c r="IH7" s="55"/>
      <c r="II7" s="55"/>
      <c r="IJ7" s="55"/>
      <c r="IK7" s="55"/>
      <c r="IL7" s="55"/>
    </row>
    <row r="8" spans="1:246">
      <c r="A8" s="62">
        <v>4</v>
      </c>
      <c r="B8" s="63" t="s">
        <v>62</v>
      </c>
      <c r="C8" s="64" t="s">
        <v>58</v>
      </c>
      <c r="D8" s="65">
        <v>3000</v>
      </c>
      <c r="E8" s="65">
        <v>1000</v>
      </c>
      <c r="F8" s="66"/>
      <c r="G8" s="66">
        <v>100</v>
      </c>
      <c r="H8" s="66">
        <v>200</v>
      </c>
      <c r="I8" s="67">
        <f>SUM(D8:H8)</f>
        <v>4300</v>
      </c>
      <c r="J8" s="68">
        <v>367.56</v>
      </c>
      <c r="K8" s="68">
        <v>456</v>
      </c>
      <c r="L8" s="67">
        <f t="shared" si="0"/>
        <v>3476.44</v>
      </c>
      <c r="M8" s="69">
        <f>ROUND(MAX((L8-3500)*{0.03,0.1,0.2,0.25,0.3,0.35,0.45}-{0,105,555,1005,2755,5505,13505},0),2)</f>
        <v>0</v>
      </c>
      <c r="N8" s="70">
        <f t="shared" si="1"/>
        <v>3476.44</v>
      </c>
      <c r="O8" s="71"/>
      <c r="P8" s="71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  <c r="IJ8" s="55"/>
      <c r="IK8" s="55"/>
      <c r="IL8" s="55"/>
    </row>
    <row r="9" spans="1:246" ht="14" customHeight="1">
      <c r="A9" s="62">
        <v>5</v>
      </c>
      <c r="B9" s="63" t="s">
        <v>63</v>
      </c>
      <c r="C9" s="64" t="s">
        <v>64</v>
      </c>
      <c r="D9" s="65">
        <v>3000</v>
      </c>
      <c r="E9" s="65">
        <v>1000</v>
      </c>
      <c r="F9" s="66">
        <v>100</v>
      </c>
      <c r="G9" s="66">
        <v>100</v>
      </c>
      <c r="H9" s="66">
        <v>200</v>
      </c>
      <c r="I9" s="67">
        <f>SUM(D9:H9)</f>
        <v>4400</v>
      </c>
      <c r="J9" s="68">
        <v>367.56</v>
      </c>
      <c r="K9" s="68">
        <v>456</v>
      </c>
      <c r="L9" s="67">
        <f t="shared" si="0"/>
        <v>3576.44</v>
      </c>
      <c r="M9" s="69">
        <f>ROUND(MAX((L9-3500)*{0.03,0.1,0.2,0.25,0.3,0.35,0.45}-{0,105,555,1005,2755,5505,13505},0),2)</f>
        <v>2.29</v>
      </c>
      <c r="N9" s="70">
        <f t="shared" si="1"/>
        <v>3574.15</v>
      </c>
      <c r="O9" s="71"/>
      <c r="P9" s="71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  <c r="EI9" s="55"/>
      <c r="EJ9" s="55"/>
      <c r="EK9" s="55"/>
      <c r="EL9" s="55"/>
      <c r="EM9" s="55"/>
      <c r="EN9" s="55"/>
      <c r="EO9" s="55"/>
      <c r="EP9" s="55"/>
      <c r="EQ9" s="55"/>
      <c r="ER9" s="55"/>
      <c r="ES9" s="55"/>
      <c r="ET9" s="55"/>
      <c r="EU9" s="55"/>
      <c r="EV9" s="55"/>
      <c r="EW9" s="55"/>
      <c r="EX9" s="55"/>
      <c r="EY9" s="55"/>
      <c r="EZ9" s="55"/>
      <c r="FA9" s="55"/>
      <c r="FB9" s="55"/>
      <c r="FC9" s="55"/>
      <c r="FD9" s="55"/>
      <c r="FE9" s="55"/>
      <c r="FF9" s="55"/>
      <c r="FG9" s="55"/>
      <c r="FH9" s="55"/>
      <c r="FI9" s="55"/>
      <c r="FJ9" s="55"/>
      <c r="FK9" s="55"/>
      <c r="FL9" s="55"/>
      <c r="FM9" s="55"/>
      <c r="FN9" s="55"/>
      <c r="FO9" s="55"/>
      <c r="FP9" s="55"/>
      <c r="FQ9" s="55"/>
      <c r="FR9" s="55"/>
      <c r="FS9" s="55"/>
      <c r="FT9" s="55"/>
      <c r="FU9" s="55"/>
      <c r="FV9" s="55"/>
      <c r="FW9" s="55"/>
      <c r="FX9" s="55"/>
      <c r="FY9" s="55"/>
      <c r="FZ9" s="55"/>
      <c r="GA9" s="55"/>
      <c r="GB9" s="55"/>
      <c r="GC9" s="55"/>
      <c r="GD9" s="55"/>
      <c r="GE9" s="55"/>
      <c r="GF9" s="55"/>
      <c r="GG9" s="55"/>
      <c r="GH9" s="55"/>
      <c r="GI9" s="55"/>
      <c r="GJ9" s="55"/>
      <c r="GK9" s="55"/>
      <c r="GL9" s="55"/>
      <c r="GM9" s="55"/>
      <c r="GN9" s="55"/>
      <c r="GO9" s="55"/>
      <c r="GP9" s="55"/>
      <c r="GQ9" s="55"/>
      <c r="GR9" s="55"/>
      <c r="GS9" s="55"/>
      <c r="GT9" s="55"/>
      <c r="GU9" s="55"/>
      <c r="GV9" s="55"/>
      <c r="GW9" s="55"/>
      <c r="GX9" s="55"/>
      <c r="GY9" s="55"/>
      <c r="GZ9" s="55"/>
      <c r="HA9" s="55"/>
      <c r="HB9" s="55"/>
      <c r="HC9" s="55"/>
      <c r="HD9" s="55"/>
      <c r="HE9" s="55"/>
      <c r="HF9" s="55"/>
      <c r="HG9" s="55"/>
      <c r="HH9" s="55"/>
      <c r="HI9" s="55"/>
      <c r="HJ9" s="55"/>
      <c r="HK9" s="55"/>
      <c r="HL9" s="55"/>
      <c r="HM9" s="55"/>
      <c r="HN9" s="55"/>
      <c r="HO9" s="55"/>
      <c r="HP9" s="55"/>
      <c r="HQ9" s="55"/>
      <c r="HR9" s="55"/>
      <c r="HS9" s="55"/>
      <c r="HT9" s="55"/>
      <c r="HU9" s="55"/>
      <c r="HV9" s="55"/>
      <c r="HW9" s="55"/>
      <c r="HX9" s="55"/>
      <c r="HY9" s="55"/>
      <c r="HZ9" s="55"/>
      <c r="IA9" s="55"/>
      <c r="IB9" s="55"/>
      <c r="IC9" s="55"/>
      <c r="ID9" s="55"/>
      <c r="IE9" s="55"/>
      <c r="IF9" s="55"/>
      <c r="IG9" s="55"/>
      <c r="IH9" s="55"/>
      <c r="II9" s="55"/>
      <c r="IJ9" s="55"/>
      <c r="IK9" s="55"/>
      <c r="IL9" s="55"/>
    </row>
    <row r="10" spans="1:246" ht="15" thickBot="1">
      <c r="A10" s="72"/>
      <c r="B10" s="181" t="s">
        <v>1</v>
      </c>
      <c r="C10" s="182"/>
      <c r="D10" s="73">
        <f t="shared" ref="D10:K10" si="2">SUM(D5:D9)</f>
        <v>17000</v>
      </c>
      <c r="E10" s="73">
        <f t="shared" si="2"/>
        <v>9200</v>
      </c>
      <c r="F10" s="73">
        <f t="shared" si="2"/>
        <v>350</v>
      </c>
      <c r="G10" s="73">
        <f t="shared" si="2"/>
        <v>500</v>
      </c>
      <c r="H10" s="73">
        <f t="shared" si="2"/>
        <v>1000</v>
      </c>
      <c r="I10" s="74">
        <f t="shared" si="2"/>
        <v>28050</v>
      </c>
      <c r="J10" s="73">
        <f t="shared" si="2"/>
        <v>2153.92</v>
      </c>
      <c r="K10" s="73">
        <f t="shared" si="2"/>
        <v>3228</v>
      </c>
      <c r="L10" s="74">
        <f>I10-SUM(J10:K10)</f>
        <v>22668.080000000002</v>
      </c>
      <c r="M10" s="73">
        <f>SUM(M5:M9)</f>
        <v>285.58</v>
      </c>
      <c r="N10" s="75">
        <f>L10-M10</f>
        <v>22382.5</v>
      </c>
      <c r="O10" s="76"/>
      <c r="P10" s="76"/>
      <c r="Q10" s="77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  <c r="EI10" s="55"/>
      <c r="EJ10" s="55"/>
      <c r="EK10" s="55"/>
      <c r="EL10" s="55"/>
      <c r="EM10" s="55"/>
      <c r="EN10" s="55"/>
      <c r="EO10" s="55"/>
      <c r="EP10" s="55"/>
      <c r="EQ10" s="55"/>
      <c r="ER10" s="55"/>
      <c r="ES10" s="55"/>
      <c r="ET10" s="55"/>
      <c r="EU10" s="55"/>
      <c r="EV10" s="55"/>
      <c r="EW10" s="55"/>
      <c r="EX10" s="55"/>
      <c r="EY10" s="55"/>
      <c r="EZ10" s="55"/>
      <c r="FA10" s="55"/>
      <c r="FB10" s="55"/>
      <c r="FC10" s="55"/>
      <c r="FD10" s="55"/>
      <c r="FE10" s="55"/>
      <c r="FF10" s="55"/>
      <c r="FG10" s="55"/>
      <c r="FH10" s="55"/>
      <c r="FI10" s="55"/>
      <c r="FJ10" s="55"/>
      <c r="FK10" s="55"/>
      <c r="FL10" s="55"/>
      <c r="FM10" s="55"/>
      <c r="FN10" s="55"/>
      <c r="FO10" s="55"/>
      <c r="FP10" s="55"/>
      <c r="FQ10" s="55"/>
      <c r="FR10" s="55"/>
      <c r="FS10" s="55"/>
      <c r="FT10" s="55"/>
      <c r="FU10" s="55"/>
      <c r="FV10" s="55"/>
      <c r="FW10" s="55"/>
      <c r="FX10" s="55"/>
      <c r="FY10" s="55"/>
      <c r="FZ10" s="55"/>
      <c r="GA10" s="55"/>
      <c r="GB10" s="55"/>
      <c r="GC10" s="55"/>
      <c r="GD10" s="55"/>
      <c r="GE10" s="55"/>
      <c r="GF10" s="55"/>
      <c r="GG10" s="55"/>
      <c r="GH10" s="55"/>
      <c r="GI10" s="55"/>
      <c r="GJ10" s="55"/>
      <c r="GK10" s="55"/>
      <c r="GL10" s="55"/>
      <c r="GM10" s="55"/>
      <c r="GN10" s="55"/>
      <c r="GO10" s="55"/>
      <c r="GP10" s="55"/>
      <c r="GQ10" s="55"/>
      <c r="GR10" s="55"/>
      <c r="GS10" s="55"/>
      <c r="GT10" s="55"/>
      <c r="GU10" s="55"/>
      <c r="GV10" s="55"/>
      <c r="GW10" s="55"/>
      <c r="GX10" s="55"/>
      <c r="GY10" s="55"/>
      <c r="GZ10" s="55"/>
      <c r="HA10" s="55"/>
      <c r="HB10" s="55"/>
      <c r="HC10" s="55"/>
      <c r="HD10" s="55"/>
      <c r="HE10" s="55"/>
      <c r="HF10" s="55"/>
      <c r="HG10" s="55"/>
      <c r="HH10" s="55"/>
      <c r="HI10" s="55"/>
      <c r="HJ10" s="55"/>
      <c r="HK10" s="55"/>
      <c r="HL10" s="55"/>
      <c r="HM10" s="55"/>
      <c r="HN10" s="55"/>
      <c r="HO10" s="55"/>
      <c r="HP10" s="55"/>
      <c r="HQ10" s="55"/>
      <c r="HR10" s="55"/>
      <c r="HS10" s="55"/>
      <c r="HT10" s="55"/>
      <c r="HU10" s="55"/>
      <c r="HV10" s="55"/>
      <c r="HW10" s="55"/>
      <c r="HX10" s="55"/>
      <c r="HY10" s="55"/>
      <c r="HZ10" s="55"/>
      <c r="IA10" s="55"/>
      <c r="IB10" s="55"/>
      <c r="IC10" s="55"/>
      <c r="ID10" s="55"/>
      <c r="IE10" s="55"/>
      <c r="IF10" s="55"/>
      <c r="IG10" s="55"/>
      <c r="IH10" s="55"/>
      <c r="II10" s="55"/>
      <c r="IJ10" s="55"/>
      <c r="IK10" s="55"/>
      <c r="IL10" s="55"/>
    </row>
    <row r="11" spans="1:246">
      <c r="A11" s="78"/>
      <c r="B11" s="79"/>
      <c r="C11" s="79"/>
      <c r="D11" s="80"/>
      <c r="E11" s="81"/>
      <c r="F11" s="82"/>
      <c r="G11" s="82"/>
      <c r="H11" s="83"/>
      <c r="I11" s="84"/>
      <c r="J11" s="85"/>
      <c r="K11" s="85"/>
      <c r="L11" s="85"/>
      <c r="M11" s="84"/>
      <c r="O11" s="76"/>
      <c r="P11" s="76"/>
      <c r="Q11" s="77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</row>
    <row r="12" spans="1:246">
      <c r="A12" s="78"/>
      <c r="B12" s="125" t="s">
        <v>51</v>
      </c>
      <c r="C12" s="125" t="s">
        <v>82</v>
      </c>
      <c r="D12" s="86"/>
      <c r="E12" s="126"/>
      <c r="F12" s="125" t="s">
        <v>83</v>
      </c>
      <c r="G12" s="125"/>
      <c r="H12" s="127"/>
      <c r="I12" s="125" t="s">
        <v>84</v>
      </c>
      <c r="J12" s="127"/>
      <c r="K12" s="128"/>
      <c r="L12" s="128"/>
      <c r="M12" s="125"/>
      <c r="O12" s="76"/>
      <c r="P12" s="76"/>
      <c r="Q12" s="77"/>
    </row>
    <row r="13" spans="1:246" ht="24" customHeight="1">
      <c r="B13" s="129" t="s">
        <v>4</v>
      </c>
      <c r="C13" s="129"/>
      <c r="D13" s="129"/>
      <c r="E13" s="129"/>
      <c r="F13" s="129"/>
      <c r="G13" s="129"/>
      <c r="H13" s="129"/>
      <c r="I13" s="129"/>
      <c r="J13" s="129"/>
      <c r="K13" s="129"/>
      <c r="M13" s="76"/>
      <c r="N13" s="76"/>
      <c r="O13" s="55"/>
      <c r="P13" s="55"/>
      <c r="Q13" s="55"/>
    </row>
    <row r="14" spans="1:246" ht="24" customHeight="1"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M14" s="76"/>
      <c r="N14" s="76"/>
      <c r="O14" s="55"/>
      <c r="P14" s="55"/>
      <c r="Q14" s="55"/>
    </row>
    <row r="15" spans="1:246" ht="25">
      <c r="A15" s="174" t="s">
        <v>65</v>
      </c>
      <c r="B15" s="174"/>
      <c r="C15" s="174"/>
      <c r="D15" s="174"/>
      <c r="E15" s="174"/>
      <c r="F15" s="174"/>
      <c r="G15" s="174"/>
      <c r="H15" s="57"/>
      <c r="I15" s="57"/>
      <c r="J15" s="57"/>
      <c r="L15" s="76"/>
      <c r="M15" s="76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55"/>
      <c r="DC15" s="55"/>
      <c r="DD15" s="55"/>
      <c r="DE15" s="55"/>
      <c r="DF15" s="55"/>
      <c r="DG15" s="55"/>
      <c r="DH15" s="55"/>
      <c r="DI15" s="55"/>
      <c r="DJ15" s="55"/>
      <c r="DK15" s="55"/>
      <c r="DL15" s="55"/>
      <c r="DM15" s="55"/>
      <c r="DN15" s="55"/>
      <c r="DO15" s="55"/>
      <c r="DP15" s="55"/>
      <c r="DQ15" s="55"/>
      <c r="DR15" s="55"/>
      <c r="DS15" s="55"/>
      <c r="DT15" s="55"/>
      <c r="DU15" s="55"/>
      <c r="DV15" s="55"/>
      <c r="DW15" s="55"/>
      <c r="DX15" s="55"/>
      <c r="DY15" s="55"/>
      <c r="DZ15" s="55"/>
      <c r="EA15" s="55"/>
      <c r="EB15" s="55"/>
      <c r="EC15" s="55"/>
      <c r="ED15" s="55"/>
      <c r="EE15" s="55"/>
      <c r="EF15" s="55"/>
      <c r="EG15" s="55"/>
      <c r="EH15" s="55"/>
      <c r="EI15" s="55"/>
      <c r="EJ15" s="55"/>
      <c r="EK15" s="55"/>
      <c r="EL15" s="55"/>
      <c r="EM15" s="55"/>
      <c r="EN15" s="55"/>
      <c r="EO15" s="55"/>
      <c r="EP15" s="55"/>
      <c r="EQ15" s="55"/>
      <c r="ER15" s="55"/>
      <c r="ES15" s="55"/>
      <c r="ET15" s="55"/>
      <c r="EU15" s="55"/>
      <c r="EV15" s="55"/>
      <c r="EW15" s="55"/>
      <c r="EX15" s="55"/>
      <c r="EY15" s="55"/>
      <c r="EZ15" s="55"/>
      <c r="FA15" s="55"/>
      <c r="FB15" s="55"/>
      <c r="FC15" s="55"/>
      <c r="FD15" s="55"/>
      <c r="FE15" s="55"/>
      <c r="FF15" s="55"/>
      <c r="FG15" s="55"/>
      <c r="FH15" s="55"/>
      <c r="FI15" s="55"/>
      <c r="FJ15" s="55"/>
      <c r="FK15" s="55"/>
      <c r="FL15" s="55"/>
      <c r="FM15" s="55"/>
      <c r="FN15" s="55"/>
      <c r="FO15" s="55"/>
      <c r="FP15" s="55"/>
      <c r="FQ15" s="55"/>
      <c r="FR15" s="55"/>
      <c r="FS15" s="55"/>
      <c r="FT15" s="55"/>
      <c r="FU15" s="55"/>
      <c r="FV15" s="55"/>
      <c r="FW15" s="55"/>
      <c r="FX15" s="55"/>
      <c r="FY15" s="55"/>
      <c r="FZ15" s="55"/>
      <c r="GA15" s="55"/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5"/>
      <c r="GM15" s="55"/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5"/>
      <c r="HA15" s="55"/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5"/>
      <c r="HO15" s="55"/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5"/>
      <c r="II15" s="55"/>
      <c r="IJ15" s="55"/>
      <c r="IK15" s="55"/>
      <c r="IL15" s="55"/>
    </row>
    <row r="16" spans="1:246" ht="17" customHeight="1">
      <c r="A16" s="87" t="s">
        <v>71</v>
      </c>
      <c r="B16" s="88"/>
      <c r="C16" s="87"/>
      <c r="D16" s="87"/>
      <c r="E16" s="89"/>
      <c r="F16" s="89"/>
      <c r="G16" s="87" t="s">
        <v>47</v>
      </c>
      <c r="H16" s="90"/>
      <c r="I16" s="90"/>
      <c r="J16" s="90"/>
      <c r="K16" s="77"/>
      <c r="L16" s="77"/>
      <c r="M16" s="77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</row>
    <row r="17" spans="1:246" ht="24">
      <c r="A17" s="91" t="s">
        <v>2</v>
      </c>
      <c r="B17" s="92" t="s">
        <v>14</v>
      </c>
      <c r="C17" s="92" t="s">
        <v>48</v>
      </c>
      <c r="D17" s="92" t="s">
        <v>15</v>
      </c>
      <c r="E17" s="92" t="s">
        <v>5</v>
      </c>
      <c r="F17" s="92" t="s">
        <v>6</v>
      </c>
      <c r="G17" s="92" t="s">
        <v>7</v>
      </c>
      <c r="H17" s="93"/>
      <c r="I17" s="94"/>
      <c r="J17" s="95"/>
      <c r="K17" s="77"/>
      <c r="N17" s="96"/>
      <c r="O17" s="96"/>
      <c r="P17" s="96"/>
      <c r="IL17" s="55"/>
    </row>
    <row r="18" spans="1:246">
      <c r="A18" s="175">
        <v>1</v>
      </c>
      <c r="B18" s="178" t="s">
        <v>57</v>
      </c>
      <c r="C18" s="178" t="s">
        <v>58</v>
      </c>
      <c r="D18" s="97" t="s">
        <v>66</v>
      </c>
      <c r="E18" s="98" t="s">
        <v>67</v>
      </c>
      <c r="F18" s="99">
        <f>G18/G21</f>
        <v>0.72164948453608246</v>
      </c>
      <c r="G18" s="100">
        <v>3500</v>
      </c>
      <c r="H18" s="93"/>
      <c r="I18" s="94"/>
      <c r="J18" s="95"/>
      <c r="K18" s="77"/>
      <c r="IL18" s="55"/>
    </row>
    <row r="19" spans="1:246">
      <c r="A19" s="176"/>
      <c r="B19" s="179"/>
      <c r="C19" s="179"/>
      <c r="D19" s="101" t="s">
        <v>9</v>
      </c>
      <c r="E19" s="98" t="s">
        <v>68</v>
      </c>
      <c r="F19" s="99">
        <f>G19/G21</f>
        <v>0.10309278350515463</v>
      </c>
      <c r="G19" s="100">
        <v>500</v>
      </c>
      <c r="IK19" s="55"/>
      <c r="IL19" s="55"/>
    </row>
    <row r="20" spans="1:246">
      <c r="A20" s="176"/>
      <c r="B20" s="179"/>
      <c r="C20" s="179"/>
      <c r="D20" s="102" t="s">
        <v>74</v>
      </c>
      <c r="E20" s="98"/>
      <c r="F20" s="99">
        <f>G20/G21</f>
        <v>0.17525773195876287</v>
      </c>
      <c r="G20" s="100">
        <f>I5-G18-G19</f>
        <v>850</v>
      </c>
      <c r="IK20" s="55"/>
      <c r="IL20" s="55"/>
    </row>
    <row r="21" spans="1:246">
      <c r="A21" s="177"/>
      <c r="B21" s="180"/>
      <c r="C21" s="180"/>
      <c r="D21" s="198" t="s">
        <v>10</v>
      </c>
      <c r="E21" s="199"/>
      <c r="F21" s="103">
        <f>SUM(F18:F20)</f>
        <v>1</v>
      </c>
      <c r="G21" s="104">
        <f>SUM(G18:G20)</f>
        <v>4850</v>
      </c>
      <c r="IK21" s="55"/>
      <c r="IL21" s="55"/>
    </row>
    <row r="22" spans="1:246" ht="28">
      <c r="A22" s="175">
        <v>2</v>
      </c>
      <c r="B22" s="178" t="s">
        <v>69</v>
      </c>
      <c r="C22" s="200" t="s">
        <v>60</v>
      </c>
      <c r="D22" s="105" t="s">
        <v>80</v>
      </c>
      <c r="E22" s="106" t="s">
        <v>75</v>
      </c>
      <c r="F22" s="99">
        <f>G22/G24</f>
        <v>0.66666666666666663</v>
      </c>
      <c r="G22" s="100">
        <v>4000</v>
      </c>
      <c r="IK22" s="55"/>
      <c r="IL22" s="55"/>
    </row>
    <row r="23" spans="1:246">
      <c r="A23" s="176"/>
      <c r="B23" s="179"/>
      <c r="C23" s="201"/>
      <c r="D23" s="97" t="s">
        <v>66</v>
      </c>
      <c r="E23" s="107" t="s">
        <v>11</v>
      </c>
      <c r="F23" s="99">
        <f>G23/G24</f>
        <v>0.33333333333333331</v>
      </c>
      <c r="G23" s="100">
        <f>I6-G22</f>
        <v>2000</v>
      </c>
      <c r="IK23" s="55"/>
      <c r="IL23" s="55"/>
    </row>
    <row r="24" spans="1:246">
      <c r="A24" s="177"/>
      <c r="B24" s="180"/>
      <c r="C24" s="202"/>
      <c r="D24" s="198" t="s">
        <v>10</v>
      </c>
      <c r="E24" s="199"/>
      <c r="F24" s="103">
        <f>SUM(F22:F23)</f>
        <v>1</v>
      </c>
      <c r="G24" s="104">
        <f>SUM(G22:G23)</f>
        <v>6000</v>
      </c>
      <c r="IK24" s="55"/>
      <c r="IL24" s="55"/>
    </row>
    <row r="25" spans="1:246">
      <c r="A25" s="175">
        <v>3</v>
      </c>
      <c r="B25" s="178" t="s">
        <v>61</v>
      </c>
      <c r="C25" s="178" t="s">
        <v>77</v>
      </c>
      <c r="D25" s="101" t="s">
        <v>9</v>
      </c>
      <c r="E25" s="108" t="s">
        <v>22</v>
      </c>
      <c r="F25" s="99">
        <f>G25/G27</f>
        <v>0.23529411764705882</v>
      </c>
      <c r="G25" s="100">
        <v>2000</v>
      </c>
      <c r="IK25" s="55"/>
      <c r="IL25" s="55"/>
    </row>
    <row r="26" spans="1:246">
      <c r="A26" s="176"/>
      <c r="B26" s="179"/>
      <c r="C26" s="179"/>
      <c r="D26" s="102" t="s">
        <v>74</v>
      </c>
      <c r="E26" s="108"/>
      <c r="F26" s="99">
        <f>G26/G27</f>
        <v>0.76470588235294112</v>
      </c>
      <c r="G26" s="100">
        <f>I7-G25</f>
        <v>6500</v>
      </c>
      <c r="IK26" s="55"/>
      <c r="IL26" s="55"/>
    </row>
    <row r="27" spans="1:246">
      <c r="A27" s="177"/>
      <c r="B27" s="180"/>
      <c r="C27" s="180"/>
      <c r="D27" s="198" t="s">
        <v>10</v>
      </c>
      <c r="E27" s="199"/>
      <c r="F27" s="103">
        <f>SUM(F25:F26)</f>
        <v>1</v>
      </c>
      <c r="G27" s="104">
        <f>SUM(G25:G26)</f>
        <v>8500</v>
      </c>
      <c r="IK27" s="55"/>
      <c r="IL27" s="55"/>
    </row>
    <row r="28" spans="1:246">
      <c r="A28" s="175">
        <v>4</v>
      </c>
      <c r="B28" s="178" t="s">
        <v>62</v>
      </c>
      <c r="C28" s="178" t="s">
        <v>58</v>
      </c>
      <c r="D28" s="101" t="s">
        <v>9</v>
      </c>
      <c r="E28" s="108" t="s">
        <v>81</v>
      </c>
      <c r="F28" s="99">
        <f>G28/G29</f>
        <v>1</v>
      </c>
      <c r="G28" s="100">
        <f>I8</f>
        <v>4300</v>
      </c>
      <c r="IK28" s="55"/>
      <c r="IL28" s="55"/>
    </row>
    <row r="29" spans="1:246">
      <c r="A29" s="177"/>
      <c r="B29" s="180"/>
      <c r="C29" s="180"/>
      <c r="D29" s="198" t="s">
        <v>10</v>
      </c>
      <c r="E29" s="199"/>
      <c r="F29" s="103">
        <f>F28</f>
        <v>1</v>
      </c>
      <c r="G29" s="104">
        <f>G28</f>
        <v>4300</v>
      </c>
      <c r="IK29" s="55"/>
      <c r="IL29" s="55"/>
    </row>
    <row r="30" spans="1:246">
      <c r="A30" s="175">
        <v>5</v>
      </c>
      <c r="B30" s="195" t="s">
        <v>63</v>
      </c>
      <c r="C30" s="200" t="s">
        <v>79</v>
      </c>
      <c r="D30" s="97" t="s">
        <v>66</v>
      </c>
      <c r="E30" s="98" t="s">
        <v>8</v>
      </c>
      <c r="F30" s="99">
        <f>G30/G32</f>
        <v>0.34090909090909088</v>
      </c>
      <c r="G30" s="100">
        <v>1500</v>
      </c>
      <c r="L30" s="55"/>
      <c r="M30" s="55"/>
      <c r="IK30" s="55"/>
      <c r="IL30" s="55"/>
    </row>
    <row r="31" spans="1:246">
      <c r="A31" s="176"/>
      <c r="B31" s="196"/>
      <c r="C31" s="201"/>
      <c r="D31" s="102" t="s">
        <v>74</v>
      </c>
      <c r="E31" s="109"/>
      <c r="F31" s="99">
        <f>G31/G32</f>
        <v>0.65909090909090906</v>
      </c>
      <c r="G31" s="100">
        <f>I9-G30</f>
        <v>2900</v>
      </c>
      <c r="L31" s="55"/>
      <c r="M31" s="55"/>
      <c r="IK31" s="55"/>
      <c r="IL31" s="55"/>
    </row>
    <row r="32" spans="1:246" ht="16">
      <c r="A32" s="177"/>
      <c r="B32" s="197"/>
      <c r="C32" s="202"/>
      <c r="D32" s="198" t="s">
        <v>10</v>
      </c>
      <c r="E32" s="199"/>
      <c r="F32" s="103">
        <f>SUM(F30:F31)</f>
        <v>1</v>
      </c>
      <c r="G32" s="104">
        <f>SUM(G30:G31)</f>
        <v>4400</v>
      </c>
      <c r="L32" s="55"/>
      <c r="M32" s="55"/>
      <c r="N32" s="55"/>
      <c r="O32" s="55"/>
      <c r="P32" s="55"/>
      <c r="Q32" s="110"/>
      <c r="R32" s="110"/>
      <c r="S32" s="110"/>
      <c r="T32" s="110"/>
      <c r="U32" s="110"/>
      <c r="V32" s="110"/>
      <c r="W32" s="110"/>
      <c r="X32" s="110"/>
      <c r="IL32" s="55"/>
    </row>
    <row r="33" spans="1:246">
      <c r="A33" s="77"/>
      <c r="B33" s="203" t="s">
        <v>23</v>
      </c>
      <c r="C33" s="203"/>
      <c r="D33" s="203"/>
      <c r="E33" s="203"/>
      <c r="F33" s="203"/>
      <c r="G33" s="111">
        <f>SUM(G21,G24,G27,G29,G32)</f>
        <v>28050</v>
      </c>
      <c r="H33" s="112">
        <f>G33-I10</f>
        <v>0</v>
      </c>
      <c r="I33" s="55"/>
      <c r="J33" s="55"/>
      <c r="K33" s="55"/>
      <c r="M33" s="55"/>
      <c r="N33" s="55"/>
      <c r="O33" s="55"/>
      <c r="P33" s="55"/>
      <c r="IL33" s="55"/>
    </row>
    <row r="34" spans="1:246" ht="7" customHeight="1">
      <c r="A34" s="113"/>
      <c r="G34" s="113"/>
      <c r="H34" s="55"/>
      <c r="I34" s="55"/>
      <c r="J34" s="55"/>
      <c r="K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</row>
    <row r="35" spans="1:246">
      <c r="B35" s="122" t="s">
        <v>26</v>
      </c>
      <c r="C35" s="122" t="s">
        <v>69</v>
      </c>
      <c r="D35" s="123" t="s">
        <v>72</v>
      </c>
      <c r="E35" s="122"/>
      <c r="F35" s="124" t="s">
        <v>73</v>
      </c>
      <c r="M35" s="96"/>
      <c r="N35" s="96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</row>
    <row r="36" spans="1:246" ht="20" customHeight="1"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</row>
    <row r="37" spans="1:246" ht="20" customHeight="1"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</row>
    <row r="38" spans="1:246">
      <c r="A38" s="55"/>
      <c r="B38" s="114"/>
      <c r="C38" s="1"/>
      <c r="D38" s="1"/>
      <c r="E38" s="1"/>
      <c r="F38" s="2"/>
      <c r="G38" s="2"/>
      <c r="H38" s="2"/>
      <c r="I38" s="2"/>
      <c r="J38" s="2"/>
      <c r="K38" s="1"/>
      <c r="L38" s="1"/>
    </row>
    <row r="39" spans="1:246">
      <c r="A39" s="55"/>
      <c r="B39" s="115"/>
      <c r="C39" s="1"/>
      <c r="D39" s="1"/>
      <c r="E39" s="1"/>
      <c r="F39" s="3"/>
      <c r="G39" s="2"/>
      <c r="H39" s="2"/>
      <c r="I39" s="2"/>
      <c r="J39" s="2"/>
      <c r="K39" s="1"/>
      <c r="L39" s="1"/>
    </row>
    <row r="40" spans="1:246">
      <c r="A40" s="55"/>
      <c r="B40" s="114"/>
      <c r="C40" s="1"/>
      <c r="D40" s="1"/>
      <c r="E40" s="1"/>
      <c r="F40" s="2"/>
      <c r="G40" s="2"/>
      <c r="H40" s="2"/>
      <c r="I40" s="2"/>
      <c r="J40" s="2"/>
      <c r="K40" s="1" t="s">
        <v>13</v>
      </c>
      <c r="L40" s="1"/>
    </row>
  </sheetData>
  <sheetProtection sheet="1" objects="1" scenarios="1" formatCells="0"/>
  <mergeCells count="35">
    <mergeCell ref="A25:A27"/>
    <mergeCell ref="B25:B27"/>
    <mergeCell ref="C25:C27"/>
    <mergeCell ref="D27:E27"/>
    <mergeCell ref="A28:A29"/>
    <mergeCell ref="B28:B29"/>
    <mergeCell ref="C28:C29"/>
    <mergeCell ref="D29:E29"/>
    <mergeCell ref="A30:A32"/>
    <mergeCell ref="B30:B32"/>
    <mergeCell ref="C18:C21"/>
    <mergeCell ref="D21:E21"/>
    <mergeCell ref="A22:A24"/>
    <mergeCell ref="B22:B24"/>
    <mergeCell ref="C22:C24"/>
    <mergeCell ref="D24:E24"/>
    <mergeCell ref="C30:C32"/>
    <mergeCell ref="D32:E32"/>
    <mergeCell ref="B33:F33"/>
    <mergeCell ref="A15:G15"/>
    <mergeCell ref="A18:A21"/>
    <mergeCell ref="B18:B21"/>
    <mergeCell ref="B10:C10"/>
    <mergeCell ref="A1:N1"/>
    <mergeCell ref="A3:A4"/>
    <mergeCell ref="B3:B4"/>
    <mergeCell ref="C3:C4"/>
    <mergeCell ref="D3:D4"/>
    <mergeCell ref="E3:E4"/>
    <mergeCell ref="F3:H3"/>
    <mergeCell ref="I3:I4"/>
    <mergeCell ref="J3:K3"/>
    <mergeCell ref="L3:L4"/>
    <mergeCell ref="M3:M4"/>
    <mergeCell ref="N3:N4"/>
  </mergeCells>
  <phoneticPr fontId="1" type="noConversion"/>
  <pageMargins left="0.7" right="0.7" top="0.75" bottom="0.75" header="0.3" footer="0.3"/>
  <pageSetup paperSize="9"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工资发放表</vt:lpstr>
      <vt:lpstr>工资分配表</vt:lpstr>
      <vt:lpstr>示例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2016-01-18T08:54:16Z</cp:lastPrinted>
  <dcterms:created xsi:type="dcterms:W3CDTF">2006-09-13T11:21:51Z</dcterms:created>
  <dcterms:modified xsi:type="dcterms:W3CDTF">2017-04-12T05:33:20Z</dcterms:modified>
  <cp:category/>
</cp:coreProperties>
</file>