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460" yWindow="840" windowWidth="26000" windowHeight="12400"/>
  </bookViews>
  <sheets>
    <sheet name="项目预算执行进度表" sheetId="2" r:id="rId1"/>
    <sheet name="示例" sheetId="3" r:id="rId2"/>
    <sheet name="项目收支明细表" sheetId="4" r:id="rId3"/>
  </sheets>
  <definedNames>
    <definedName name="_xlnm._FilterDatabase" localSheetId="2" hidden="1">项目收支明细表!#REF!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F5" i="4"/>
  <c r="E11" i="2"/>
  <c r="E10" i="2"/>
  <c r="E9" i="2"/>
  <c r="E4" i="2"/>
  <c r="E3" i="2"/>
  <c r="E5" i="2"/>
  <c r="E2" i="2"/>
  <c r="F13" i="4"/>
  <c r="J35" i="3"/>
  <c r="J33" i="3"/>
  <c r="J32" i="3"/>
  <c r="J30" i="3"/>
  <c r="J29" i="3"/>
  <c r="J26" i="3"/>
  <c r="J25" i="3"/>
  <c r="J24" i="3"/>
  <c r="J23" i="3"/>
  <c r="I18" i="3"/>
  <c r="F18" i="3"/>
  <c r="G18" i="3"/>
  <c r="H18" i="3"/>
  <c r="E10" i="3"/>
  <c r="J37" i="3"/>
  <c r="J31" i="3"/>
  <c r="J28" i="3"/>
  <c r="J36" i="3"/>
  <c r="J34" i="3"/>
  <c r="J27" i="3"/>
  <c r="J22" i="3"/>
  <c r="J17" i="3"/>
  <c r="J21" i="3"/>
  <c r="J20" i="3"/>
  <c r="J19" i="3"/>
  <c r="J18" i="3"/>
  <c r="J16" i="3"/>
  <c r="J15" i="3"/>
  <c r="J14" i="3"/>
  <c r="J13" i="3"/>
  <c r="J11" i="3"/>
  <c r="J12" i="3"/>
  <c r="J10" i="3"/>
  <c r="E9" i="3"/>
  <c r="J9" i="3"/>
  <c r="E28" i="3"/>
  <c r="D28" i="3"/>
  <c r="D27" i="3"/>
  <c r="D22" i="3"/>
  <c r="F9" i="3"/>
  <c r="E13" i="3"/>
  <c r="D18" i="3"/>
  <c r="D13" i="3"/>
  <c r="D9" i="3"/>
  <c r="E14" i="3"/>
  <c r="E15" i="3"/>
  <c r="E16" i="3"/>
  <c r="E17" i="3"/>
  <c r="G13" i="3"/>
  <c r="H13" i="3"/>
  <c r="F13" i="3"/>
  <c r="E19" i="3"/>
  <c r="E20" i="3"/>
  <c r="E21" i="3"/>
  <c r="E18" i="3"/>
  <c r="E11" i="3"/>
  <c r="E12" i="3"/>
  <c r="E8" i="3"/>
  <c r="J8" i="3"/>
  <c r="E7" i="3"/>
  <c r="D7" i="3"/>
  <c r="J7" i="3"/>
  <c r="I33" i="3"/>
  <c r="I32" i="3"/>
  <c r="I31" i="3"/>
  <c r="I28" i="3"/>
  <c r="I35" i="3"/>
  <c r="E37" i="3"/>
  <c r="E35" i="3"/>
  <c r="E34" i="3"/>
  <c r="I37" i="3"/>
  <c r="E36" i="3"/>
  <c r="I36" i="3"/>
  <c r="I34" i="3"/>
  <c r="I30" i="3"/>
  <c r="I29" i="3"/>
  <c r="I27" i="3"/>
  <c r="E26" i="3"/>
  <c r="I26" i="3"/>
  <c r="E25" i="3"/>
  <c r="I25" i="3"/>
  <c r="E24" i="3"/>
  <c r="I24" i="3"/>
  <c r="E23" i="3"/>
  <c r="I23" i="3"/>
  <c r="I22" i="3"/>
  <c r="I13" i="3"/>
  <c r="I17" i="3"/>
  <c r="I21" i="3"/>
  <c r="I20" i="3"/>
  <c r="I19" i="3"/>
  <c r="I16" i="3"/>
  <c r="I15" i="3"/>
  <c r="I14" i="3"/>
  <c r="I11" i="3"/>
  <c r="I12" i="3"/>
  <c r="I10" i="3"/>
  <c r="I9" i="3"/>
  <c r="I8" i="3"/>
  <c r="I7" i="3"/>
  <c r="E33" i="3"/>
  <c r="E32" i="3"/>
  <c r="E30" i="3"/>
  <c r="E29" i="3"/>
  <c r="F31" i="3"/>
  <c r="G31" i="3"/>
  <c r="H31" i="3"/>
  <c r="F28" i="3"/>
  <c r="G28" i="3"/>
  <c r="H28" i="3"/>
  <c r="E31" i="3"/>
  <c r="E27" i="3"/>
  <c r="R12" i="2"/>
  <c r="R14" i="2"/>
  <c r="R11" i="2"/>
  <c r="R10" i="2"/>
  <c r="R9" i="2"/>
  <c r="F27" i="3"/>
  <c r="F7" i="3"/>
  <c r="G27" i="3"/>
  <c r="G7" i="3"/>
  <c r="H27" i="3"/>
  <c r="H36" i="3"/>
  <c r="H7" i="3"/>
  <c r="D36" i="3"/>
  <c r="D34" i="3"/>
  <c r="D31" i="3"/>
  <c r="G9" i="3"/>
  <c r="H9" i="3"/>
  <c r="H34" i="3"/>
  <c r="G34" i="3"/>
  <c r="F34" i="3"/>
  <c r="F36" i="3"/>
  <c r="G36" i="3"/>
  <c r="S41" i="2"/>
  <c r="S39" i="2"/>
  <c r="S37" i="2"/>
  <c r="S35" i="2"/>
  <c r="S34" i="2"/>
  <c r="S32" i="2"/>
  <c r="S31" i="2"/>
  <c r="S27" i="2"/>
  <c r="S28" i="2"/>
  <c r="S26" i="2"/>
  <c r="S25" i="2"/>
  <c r="S24" i="2"/>
  <c r="S22" i="2"/>
  <c r="S21" i="2"/>
  <c r="S20" i="2"/>
  <c r="S18" i="2"/>
  <c r="S17" i="2"/>
  <c r="S16" i="2"/>
  <c r="S13" i="2"/>
  <c r="S14" i="2"/>
  <c r="S12" i="2"/>
  <c r="S33" i="2"/>
  <c r="S30" i="2"/>
  <c r="S19" i="2"/>
  <c r="S15" i="2"/>
  <c r="S11" i="2"/>
  <c r="S40" i="2"/>
  <c r="S38" i="2"/>
  <c r="S36" i="2"/>
  <c r="S29" i="2"/>
  <c r="S23" i="2"/>
  <c r="S10" i="2"/>
  <c r="S9" i="2"/>
  <c r="R41" i="2"/>
  <c r="R39" i="2"/>
  <c r="E37" i="2"/>
  <c r="R37" i="2"/>
  <c r="R35" i="2"/>
  <c r="R34" i="2"/>
  <c r="R32" i="2"/>
  <c r="R31" i="2"/>
  <c r="R27" i="2"/>
  <c r="R28" i="2"/>
  <c r="R26" i="2"/>
  <c r="R25" i="2"/>
  <c r="R24" i="2"/>
  <c r="R22" i="2"/>
  <c r="R21" i="2"/>
  <c r="R20" i="2"/>
  <c r="R18" i="2"/>
  <c r="R17" i="2"/>
  <c r="R16" i="2"/>
  <c r="R13" i="2"/>
  <c r="D36" i="2"/>
  <c r="D9" i="2"/>
  <c r="E36" i="2"/>
  <c r="D11" i="2"/>
  <c r="D10" i="2"/>
  <c r="E12" i="2"/>
  <c r="E41" i="2"/>
  <c r="E39" i="2"/>
  <c r="E35" i="2"/>
  <c r="E34" i="2"/>
  <c r="E32" i="2"/>
  <c r="E31" i="2"/>
  <c r="E27" i="2"/>
  <c r="E28" i="2"/>
  <c r="E26" i="2"/>
  <c r="E25" i="2"/>
  <c r="E24" i="2"/>
  <c r="E22" i="2"/>
  <c r="E21" i="2"/>
  <c r="E20" i="2"/>
  <c r="E18" i="2"/>
  <c r="E17" i="2"/>
  <c r="E16" i="2"/>
  <c r="E13" i="2"/>
  <c r="F11" i="2"/>
  <c r="G11" i="2"/>
  <c r="H11" i="2"/>
  <c r="I11" i="2"/>
  <c r="J11" i="2"/>
  <c r="K11" i="2"/>
  <c r="L11" i="2"/>
  <c r="M11" i="2"/>
  <c r="N11" i="2"/>
  <c r="O11" i="2"/>
  <c r="P11" i="2"/>
  <c r="Q11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E30" i="2"/>
  <c r="E33" i="2"/>
  <c r="E29" i="2"/>
  <c r="F30" i="2"/>
  <c r="F33" i="2"/>
  <c r="F29" i="2"/>
  <c r="G30" i="2"/>
  <c r="G33" i="2"/>
  <c r="G29" i="2"/>
  <c r="H30" i="2"/>
  <c r="H33" i="2"/>
  <c r="H29" i="2"/>
  <c r="I30" i="2"/>
  <c r="I33" i="2"/>
  <c r="I29" i="2"/>
  <c r="J30" i="2"/>
  <c r="J33" i="2"/>
  <c r="J29" i="2"/>
  <c r="K30" i="2"/>
  <c r="K33" i="2"/>
  <c r="K29" i="2"/>
  <c r="L30" i="2"/>
  <c r="L33" i="2"/>
  <c r="L29" i="2"/>
  <c r="M30" i="2"/>
  <c r="M33" i="2"/>
  <c r="M29" i="2"/>
  <c r="N30" i="2"/>
  <c r="N33" i="2"/>
  <c r="N29" i="2"/>
  <c r="O30" i="2"/>
  <c r="O33" i="2"/>
  <c r="O29" i="2"/>
  <c r="P30" i="2"/>
  <c r="P33" i="2"/>
  <c r="P29" i="2"/>
  <c r="Q30" i="2"/>
  <c r="Q33" i="2"/>
  <c r="Q29" i="2"/>
  <c r="R30" i="2"/>
  <c r="R33" i="2"/>
  <c r="R29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G9" i="2"/>
  <c r="H9" i="2"/>
  <c r="I9" i="2"/>
  <c r="J9" i="2"/>
  <c r="K9" i="2"/>
  <c r="L9" i="2"/>
  <c r="M9" i="2"/>
  <c r="N9" i="2"/>
  <c r="O9" i="2"/>
  <c r="P9" i="2"/>
  <c r="Q9" i="2"/>
  <c r="D15" i="2"/>
  <c r="D19" i="2"/>
  <c r="D23" i="2"/>
  <c r="D30" i="2"/>
  <c r="D33" i="2"/>
  <c r="D29" i="2"/>
  <c r="D38" i="2"/>
  <c r="D40" i="2"/>
  <c r="F10" i="2"/>
  <c r="F9" i="2"/>
</calcChain>
</file>

<file path=xl/sharedStrings.xml><?xml version="1.0" encoding="utf-8"?>
<sst xmlns="http://schemas.openxmlformats.org/spreadsheetml/2006/main" count="190" uniqueCount="160">
  <si>
    <t>预算编号</t>
    <phoneticPr fontId="8" type="noConversion"/>
  </si>
  <si>
    <t>项目活动</t>
    <phoneticPr fontId="8" type="noConversion"/>
  </si>
  <si>
    <t>费用详细说明</t>
    <phoneticPr fontId="8" type="noConversion"/>
  </si>
  <si>
    <t>预算VS支出（余额）</t>
    <phoneticPr fontId="8" type="noConversion"/>
  </si>
  <si>
    <t>1月</t>
    <phoneticPr fontId="8" type="noConversion"/>
  </si>
  <si>
    <t>2月</t>
    <phoneticPr fontId="8" type="noConversion"/>
  </si>
  <si>
    <t>12月</t>
    <phoneticPr fontId="8" type="noConversion"/>
  </si>
  <si>
    <t>合计</t>
    <phoneticPr fontId="8" type="noConversion"/>
  </si>
  <si>
    <t>小计</t>
    <phoneticPr fontId="8" type="noConversion"/>
  </si>
  <si>
    <t>机构运营成本分担</t>
    <phoneticPr fontId="8" type="noConversion"/>
  </si>
  <si>
    <t xml:space="preserve"> 不可预见费</t>
    <phoneticPr fontId="8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</si>
  <si>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</si>
  <si>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</si>
  <si>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</si>
  <si>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</si>
  <si>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</si>
  <si>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</si>
  <si>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</si>
  <si>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</si>
  <si>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</si>
  <si>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项目执行单位：</t>
    <phoneticPr fontId="8" type="noConversion"/>
  </si>
  <si>
    <t>项目名称：</t>
    <phoneticPr fontId="8" type="noConversion"/>
  </si>
  <si>
    <t>项目名称：环境建设项目</t>
  </si>
  <si>
    <t>项目活动</t>
  </si>
  <si>
    <t>费用详细说明</t>
  </si>
  <si>
    <t>预算VS支出（余额）</t>
  </si>
  <si>
    <t>备注</t>
  </si>
  <si>
    <t>1月</t>
  </si>
  <si>
    <t>2月</t>
  </si>
  <si>
    <t>3月</t>
  </si>
  <si>
    <t>合计</t>
  </si>
  <si>
    <t>小计</t>
  </si>
  <si>
    <t>场地费</t>
  </si>
  <si>
    <t>机构运营成本分担</t>
  </si>
  <si>
    <t>项目活动一</t>
    <phoneticPr fontId="8" type="noConversion"/>
  </si>
  <si>
    <t>活动一的子活动1</t>
    <phoneticPr fontId="1" type="noConversion"/>
  </si>
  <si>
    <t>活动所需资源</t>
    <phoneticPr fontId="1" type="noConversion"/>
  </si>
  <si>
    <t>活动所需资源</t>
    <phoneticPr fontId="1" type="noConversion"/>
  </si>
  <si>
    <t>……</t>
    <phoneticPr fontId="1" type="noConversion"/>
  </si>
  <si>
    <t>……</t>
    <phoneticPr fontId="1" type="noConversion"/>
  </si>
  <si>
    <t>1.1.1</t>
  </si>
  <si>
    <t>1.1.1</t>
    <phoneticPr fontId="8" type="noConversion"/>
  </si>
  <si>
    <t>1.1.2</t>
  </si>
  <si>
    <t>1.1.2</t>
    <phoneticPr fontId="8" type="noConversion"/>
  </si>
  <si>
    <t>1.1.3</t>
  </si>
  <si>
    <t>1.1.3</t>
    <phoneticPr fontId="8" type="noConversion"/>
  </si>
  <si>
    <t>1.2.1</t>
  </si>
  <si>
    <t>1.2.1</t>
    <phoneticPr fontId="8" type="noConversion"/>
  </si>
  <si>
    <t>1.2.2</t>
  </si>
  <si>
    <t>1.2.2</t>
    <phoneticPr fontId="8" type="noConversion"/>
  </si>
  <si>
    <t>1.2.3</t>
  </si>
  <si>
    <t>1.2.3</t>
    <phoneticPr fontId="8" type="noConversion"/>
  </si>
  <si>
    <t>活动一的子活动2</t>
    <phoneticPr fontId="1" type="noConversion"/>
  </si>
  <si>
    <t>活动一的子活动3</t>
    <phoneticPr fontId="1" type="noConversion"/>
  </si>
  <si>
    <t>1.3.1</t>
    <phoneticPr fontId="1" type="noConversion"/>
  </si>
  <si>
    <t>1.3.2</t>
    <phoneticPr fontId="1" type="noConversion"/>
  </si>
  <si>
    <t>1.3.3</t>
    <phoneticPr fontId="1" type="noConversion"/>
  </si>
  <si>
    <t>项目活动二</t>
    <phoneticPr fontId="8" type="noConversion"/>
  </si>
  <si>
    <t xml:space="preserve"> 项目人员费用</t>
    <phoneticPr fontId="8" type="noConversion"/>
  </si>
  <si>
    <t>小计</t>
    <phoneticPr fontId="1" type="noConversion"/>
  </si>
  <si>
    <t>项目负责人</t>
    <phoneticPr fontId="1" type="noConversion"/>
  </si>
  <si>
    <t>3.1.1</t>
    <phoneticPr fontId="1" type="noConversion"/>
  </si>
  <si>
    <t>工资福利</t>
    <phoneticPr fontId="1" type="noConversion"/>
  </si>
  <si>
    <t>3.1.2</t>
    <phoneticPr fontId="1" type="noConversion"/>
  </si>
  <si>
    <t>五险一金</t>
    <phoneticPr fontId="1" type="noConversion"/>
  </si>
  <si>
    <t>项目助理1</t>
    <phoneticPr fontId="1" type="noConversion"/>
  </si>
  <si>
    <t>3.2.1</t>
    <phoneticPr fontId="1" type="noConversion"/>
  </si>
  <si>
    <t>3.2.2</t>
    <phoneticPr fontId="1" type="noConversion"/>
  </si>
  <si>
    <t xml:space="preserve"> 税金及附加</t>
    <phoneticPr fontId="8" type="noConversion"/>
  </si>
  <si>
    <t>不可预见费</t>
    <phoneticPr fontId="8" type="noConversion"/>
  </si>
  <si>
    <t>每月执行金额</t>
    <phoneticPr fontId="8" type="noConversion"/>
  </si>
  <si>
    <t>模板仅供参考</t>
    <phoneticPr fontId="1" type="noConversion"/>
  </si>
  <si>
    <t>适用：编制项目财务报告时使用。如资助方有格式要求，请依据资助方格式要求。</t>
    <phoneticPr fontId="8" type="noConversion"/>
  </si>
  <si>
    <t>支出占预算比例</t>
    <phoneticPr fontId="8" type="noConversion"/>
  </si>
  <si>
    <t>项目预算执行进度表</t>
    <phoneticPr fontId="8" type="noConversion"/>
  </si>
  <si>
    <t>环境建设项目预算申请表（示例）</t>
  </si>
  <si>
    <t>项目执行单位：北京市青青草环保志愿者服务中心</t>
  </si>
  <si>
    <t>项目期间：2016年1月－6月</t>
  </si>
  <si>
    <t>编号</t>
  </si>
  <si>
    <t>前期调研</t>
  </si>
  <si>
    <t>动员大会</t>
  </si>
  <si>
    <t>交通费</t>
  </si>
  <si>
    <t>法律专家劳务费</t>
  </si>
  <si>
    <t>联络沟通电话费</t>
  </si>
  <si>
    <t>实地走访</t>
  </si>
  <si>
    <t>往返租车</t>
  </si>
  <si>
    <t>项目点住宿费</t>
  </si>
  <si>
    <t>出差补贴</t>
  </si>
  <si>
    <t>1.2.4</t>
  </si>
  <si>
    <t>访谈资料费</t>
  </si>
  <si>
    <t>调研结果论证会</t>
  </si>
  <si>
    <t>1.3.1</t>
  </si>
  <si>
    <t>会议材料</t>
  </si>
  <si>
    <t>1.3.2</t>
  </si>
  <si>
    <t>1.3.3</t>
  </si>
  <si>
    <t>会务费</t>
  </si>
  <si>
    <t>社区宣传活动</t>
  </si>
  <si>
    <t>环境知识手册制刷</t>
  </si>
  <si>
    <t>宣传物料</t>
  </si>
  <si>
    <t>志愿者补贴</t>
  </si>
  <si>
    <t>专家补贴</t>
  </si>
  <si>
    <t xml:space="preserve"> 项目人员费用</t>
  </si>
  <si>
    <t>项目负责人</t>
  </si>
  <si>
    <t>3.1.1</t>
  </si>
  <si>
    <t>工资福利</t>
  </si>
  <si>
    <t>3.1.2</t>
  </si>
  <si>
    <t>五险一金</t>
  </si>
  <si>
    <t>项目助理1</t>
  </si>
  <si>
    <t>3.2.1</t>
  </si>
  <si>
    <t>3.2.2</t>
  </si>
  <si>
    <t>按照项目成本的8%计算承担</t>
  </si>
  <si>
    <t xml:space="preserve"> 税金及附加</t>
  </si>
  <si>
    <t>增值税及附加费</t>
  </si>
  <si>
    <t>每月执行金额</t>
    <phoneticPr fontId="1" type="noConversion"/>
  </si>
  <si>
    <t>支出占预算比例</t>
    <phoneticPr fontId="1" type="noConversion"/>
  </si>
  <si>
    <t>预算金额（元）</t>
    <phoneticPr fontId="1" type="noConversion"/>
  </si>
  <si>
    <t>实际支出（元）</t>
    <phoneticPr fontId="1" type="noConversion"/>
  </si>
  <si>
    <t>预算金额（元）</t>
    <phoneticPr fontId="8" type="noConversion"/>
  </si>
  <si>
    <t>实际支出（元）</t>
    <phoneticPr fontId="8" type="noConversion"/>
  </si>
  <si>
    <r>
      <rPr>
        <sz val="10"/>
        <rFont val="宋体"/>
        <charset val="134"/>
      </rPr>
      <t>租中巴车前往约</t>
    </r>
    <r>
      <rPr>
        <sz val="10"/>
        <rFont val="Arial"/>
      </rPr>
      <t>800</t>
    </r>
    <r>
      <rPr>
        <sz val="10"/>
        <rFont val="宋体"/>
        <charset val="134"/>
      </rPr>
      <t>元</t>
    </r>
  </si>
  <si>
    <r>
      <t>2000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人＊</t>
    </r>
    <r>
      <rPr>
        <sz val="10"/>
        <rFont val="Arial"/>
      </rPr>
      <t>3</t>
    </r>
    <r>
      <rPr>
        <sz val="10"/>
        <rFont val="宋体"/>
        <charset val="134"/>
      </rPr>
      <t>人</t>
    </r>
  </si>
  <si>
    <r>
      <t>200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次＊</t>
    </r>
    <r>
      <rPr>
        <sz val="10"/>
        <rFont val="Arial"/>
      </rPr>
      <t>10</t>
    </r>
    <r>
      <rPr>
        <sz val="10"/>
        <rFont val="宋体"/>
        <charset val="134"/>
      </rPr>
      <t>次</t>
    </r>
  </si>
  <si>
    <r>
      <rPr>
        <sz val="10"/>
        <rFont val="宋体"/>
        <charset val="134"/>
      </rPr>
      <t>住宿老乡家中</t>
    </r>
    <r>
      <rPr>
        <sz val="10"/>
        <rFont val="Arial"/>
      </rPr>
      <t>80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晚＊</t>
    </r>
    <r>
      <rPr>
        <sz val="10"/>
        <rFont val="Arial"/>
      </rPr>
      <t>20</t>
    </r>
    <r>
      <rPr>
        <sz val="10"/>
        <rFont val="宋体"/>
        <charset val="134"/>
      </rPr>
      <t>晚</t>
    </r>
  </si>
  <si>
    <r>
      <t>50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人</t>
    </r>
    <r>
      <rPr>
        <sz val="10"/>
        <rFont val="Arial"/>
      </rPr>
      <t>/</t>
    </r>
    <r>
      <rPr>
        <sz val="10"/>
        <rFont val="宋体"/>
        <charset val="134"/>
      </rPr>
      <t>天＊</t>
    </r>
    <r>
      <rPr>
        <sz val="10"/>
        <rFont val="Arial"/>
      </rPr>
      <t>20</t>
    </r>
    <r>
      <rPr>
        <sz val="10"/>
        <rFont val="宋体"/>
        <charset val="134"/>
      </rPr>
      <t>天＊</t>
    </r>
    <r>
      <rPr>
        <sz val="10"/>
        <rFont val="Arial"/>
      </rPr>
      <t>3</t>
    </r>
    <r>
      <rPr>
        <sz val="10"/>
        <rFont val="宋体"/>
        <charset val="134"/>
      </rPr>
      <t>人</t>
    </r>
    <r>
      <rPr>
        <sz val="10"/>
        <rFont val="Arial"/>
      </rPr>
      <t>(</t>
    </r>
    <r>
      <rPr>
        <sz val="10"/>
        <rFont val="宋体"/>
        <charset val="134"/>
      </rPr>
      <t>项目负责人＋项目助理＋</t>
    </r>
    <r>
      <rPr>
        <sz val="10"/>
        <rFont val="Arial"/>
      </rPr>
      <t>1</t>
    </r>
    <r>
      <rPr>
        <sz val="10"/>
        <rFont val="宋体"/>
        <charset val="134"/>
      </rPr>
      <t>位专家</t>
    </r>
    <r>
      <rPr>
        <sz val="10"/>
        <rFont val="Arial"/>
      </rPr>
      <t>)</t>
    </r>
  </si>
  <si>
    <r>
      <t>3000</t>
    </r>
    <r>
      <rPr>
        <sz val="10"/>
        <rFont val="宋体"/>
        <charset val="134"/>
      </rPr>
      <t>份＊</t>
    </r>
    <r>
      <rPr>
        <sz val="10"/>
        <rFont val="Arial"/>
      </rPr>
      <t>1</t>
    </r>
    <r>
      <rPr>
        <sz val="10"/>
        <rFont val="宋体"/>
        <charset val="134"/>
      </rPr>
      <t>元／份</t>
    </r>
  </si>
  <si>
    <r>
      <rPr>
        <sz val="10"/>
        <rFont val="宋体"/>
        <charset val="134"/>
      </rPr>
      <t>资料印刷</t>
    </r>
    <r>
      <rPr>
        <sz val="10"/>
        <rFont val="Arial"/>
      </rPr>
      <t>5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份＊</t>
    </r>
    <r>
      <rPr>
        <sz val="10"/>
        <rFont val="Arial"/>
      </rPr>
      <t>100</t>
    </r>
    <r>
      <rPr>
        <sz val="10"/>
        <rFont val="宋体"/>
        <charset val="134"/>
      </rPr>
      <t>人，另加其他资料书籍等</t>
    </r>
    <r>
      <rPr>
        <sz val="10"/>
        <rFont val="Arial"/>
      </rPr>
      <t>500</t>
    </r>
    <r>
      <rPr>
        <sz val="10"/>
        <rFont val="宋体"/>
        <charset val="134"/>
      </rPr>
      <t>元</t>
    </r>
  </si>
  <si>
    <r>
      <t>800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天＊</t>
    </r>
    <r>
      <rPr>
        <sz val="10"/>
        <rFont val="Arial"/>
      </rPr>
      <t>2</t>
    </r>
    <r>
      <rPr>
        <sz val="10"/>
        <rFont val="宋体"/>
        <charset val="134"/>
      </rPr>
      <t>天</t>
    </r>
  </si>
  <si>
    <r>
      <rPr>
        <sz val="10"/>
        <rFont val="宋体"/>
        <charset val="134"/>
      </rPr>
      <t>后勤人员的交通、午餐费等每天</t>
    </r>
    <r>
      <rPr>
        <sz val="10"/>
        <rFont val="Arial"/>
      </rPr>
      <t>200</t>
    </r>
    <r>
      <rPr>
        <sz val="10"/>
        <rFont val="宋体"/>
        <charset val="134"/>
      </rPr>
      <t>元＊</t>
    </r>
    <r>
      <rPr>
        <sz val="10"/>
        <rFont val="Arial"/>
      </rPr>
      <t>2</t>
    </r>
    <r>
      <rPr>
        <sz val="10"/>
        <rFont val="宋体"/>
        <charset val="134"/>
      </rPr>
      <t>天</t>
    </r>
  </si>
  <si>
    <r>
      <rPr>
        <sz val="9"/>
        <rFont val="宋体"/>
        <family val="3"/>
        <charset val="134"/>
      </rPr>
      <t>每次活动</t>
    </r>
    <r>
      <rPr>
        <sz val="9"/>
        <rFont val="Arial"/>
      </rPr>
      <t>5</t>
    </r>
    <r>
      <rPr>
        <sz val="9"/>
        <rFont val="宋体"/>
        <family val="3"/>
        <charset val="134"/>
      </rPr>
      <t>位志愿者，每人</t>
    </r>
    <r>
      <rPr>
        <sz val="9"/>
        <rFont val="Arial"/>
      </rPr>
      <t>50</t>
    </r>
    <r>
      <rPr>
        <sz val="9"/>
        <rFont val="宋体"/>
        <family val="3"/>
        <charset val="134"/>
      </rPr>
      <t>元补贴，</t>
    </r>
    <r>
      <rPr>
        <sz val="9"/>
        <rFont val="Arial"/>
      </rPr>
      <t>20</t>
    </r>
    <r>
      <rPr>
        <sz val="9"/>
        <rFont val="宋体"/>
        <family val="3"/>
        <charset val="134"/>
      </rPr>
      <t>次社区活动</t>
    </r>
  </si>
  <si>
    <r>
      <t>500</t>
    </r>
    <r>
      <rPr>
        <sz val="9"/>
        <rFont val="宋体"/>
        <family val="3"/>
        <charset val="134"/>
      </rPr>
      <t>元</t>
    </r>
    <r>
      <rPr>
        <sz val="9"/>
        <rFont val="Arial"/>
      </rPr>
      <t>/</t>
    </r>
    <r>
      <rPr>
        <sz val="9"/>
        <rFont val="宋体"/>
        <family val="3"/>
        <charset val="134"/>
      </rPr>
      <t>次。其中法律专家</t>
    </r>
    <r>
      <rPr>
        <sz val="9"/>
        <rFont val="Arial"/>
      </rPr>
      <t>2</t>
    </r>
    <r>
      <rPr>
        <sz val="9"/>
        <rFont val="宋体"/>
        <family val="3"/>
        <charset val="134"/>
      </rPr>
      <t>人</t>
    </r>
    <r>
      <rPr>
        <sz val="9"/>
        <rFont val="Arial"/>
      </rPr>
      <t>10</t>
    </r>
    <r>
      <rPr>
        <sz val="9"/>
        <rFont val="宋体"/>
        <family val="3"/>
        <charset val="134"/>
      </rPr>
      <t>次，社区治理专家</t>
    </r>
    <r>
      <rPr>
        <sz val="9"/>
        <rFont val="Arial"/>
      </rPr>
      <t>2</t>
    </r>
    <r>
      <rPr>
        <sz val="9"/>
        <rFont val="宋体"/>
        <family val="3"/>
        <charset val="134"/>
      </rPr>
      <t>人</t>
    </r>
    <r>
      <rPr>
        <sz val="9"/>
        <rFont val="Arial"/>
      </rPr>
      <t>10</t>
    </r>
    <r>
      <rPr>
        <sz val="9"/>
        <rFont val="宋体"/>
        <family val="3"/>
        <charset val="134"/>
      </rPr>
      <t>次</t>
    </r>
  </si>
  <si>
    <r>
      <t>30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个＊</t>
    </r>
    <r>
      <rPr>
        <sz val="10"/>
        <rFont val="Arial"/>
      </rPr>
      <t>2000</t>
    </r>
    <r>
      <rPr>
        <sz val="10"/>
        <rFont val="宋体"/>
        <charset val="134"/>
      </rPr>
      <t>册</t>
    </r>
  </si>
  <si>
    <r>
      <rPr>
        <sz val="10"/>
        <rFont val="宋体"/>
        <charset val="134"/>
      </rPr>
      <t>展架</t>
    </r>
    <r>
      <rPr>
        <sz val="10"/>
        <rFont val="Arial"/>
      </rPr>
      <t>5</t>
    </r>
    <r>
      <rPr>
        <sz val="10"/>
        <rFont val="宋体"/>
        <charset val="134"/>
      </rPr>
      <t>个＊</t>
    </r>
    <r>
      <rPr>
        <sz val="10"/>
        <rFont val="Arial"/>
      </rPr>
      <t>200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个，背景彩绘</t>
    </r>
    <r>
      <rPr>
        <sz val="10"/>
        <rFont val="Arial"/>
      </rPr>
      <t>800</t>
    </r>
    <r>
      <rPr>
        <sz val="10"/>
        <rFont val="宋体"/>
        <charset val="134"/>
      </rPr>
      <t>元</t>
    </r>
  </si>
  <si>
    <r>
      <t>3000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月＊</t>
    </r>
    <r>
      <rPr>
        <sz val="10"/>
        <rFont val="Arial"/>
      </rPr>
      <t>6</t>
    </r>
    <r>
      <rPr>
        <sz val="10"/>
        <rFont val="宋体"/>
        <charset val="134"/>
      </rPr>
      <t>个月</t>
    </r>
  </si>
  <si>
    <r>
      <rPr>
        <sz val="10"/>
        <rFont val="宋体"/>
        <charset val="134"/>
      </rPr>
      <t>工资福利的</t>
    </r>
    <r>
      <rPr>
        <sz val="10"/>
        <rFont val="Arial"/>
      </rPr>
      <t>33%</t>
    </r>
  </si>
  <si>
    <r>
      <t>2000</t>
    </r>
    <r>
      <rPr>
        <sz val="10"/>
        <rFont val="宋体"/>
        <charset val="134"/>
      </rPr>
      <t>元</t>
    </r>
    <r>
      <rPr>
        <sz val="10"/>
        <rFont val="Arial"/>
      </rPr>
      <t>/</t>
    </r>
    <r>
      <rPr>
        <sz val="10"/>
        <rFont val="宋体"/>
        <charset val="134"/>
      </rPr>
      <t>月＊</t>
    </r>
    <r>
      <rPr>
        <sz val="10"/>
        <rFont val="Arial"/>
      </rPr>
      <t>6</t>
    </r>
    <r>
      <rPr>
        <sz val="10"/>
        <rFont val="宋体"/>
        <charset val="134"/>
      </rPr>
      <t>个月</t>
    </r>
  </si>
  <si>
    <t>项目结束时提交报告一并计提</t>
    <phoneticPr fontId="1" type="noConversion"/>
  </si>
  <si>
    <t>因过节租车成本提高</t>
    <phoneticPr fontId="1" type="noConversion"/>
  </si>
  <si>
    <t>第一次拨款的税费。因无捐赠收据，开具发票</t>
    <phoneticPr fontId="1" type="noConversion"/>
  </si>
  <si>
    <t>日期</t>
  </si>
  <si>
    <t>摘要</t>
    <phoneticPr fontId="8" type="noConversion"/>
  </si>
  <si>
    <t>项目预算活动内容（预算细目）</t>
    <phoneticPr fontId="8" type="noConversion"/>
  </si>
  <si>
    <t>摘要</t>
    <phoneticPr fontId="8" type="noConversion"/>
  </si>
  <si>
    <t>金额（元）</t>
    <phoneticPr fontId="8" type="noConversion"/>
  </si>
  <si>
    <t>项目财务收支明细表</t>
    <phoneticPr fontId="8" type="noConversion"/>
  </si>
  <si>
    <t>项目总预算</t>
    <phoneticPr fontId="8" type="noConversion"/>
  </si>
  <si>
    <t>项目期间：</t>
    <phoneticPr fontId="8" type="noConversion"/>
  </si>
  <si>
    <t>项目负责人：</t>
    <phoneticPr fontId="8" type="noConversion"/>
  </si>
  <si>
    <t>已拨付款</t>
    <phoneticPr fontId="8" type="noConversion"/>
  </si>
  <si>
    <t>累计支出</t>
    <phoneticPr fontId="8" type="noConversion"/>
  </si>
  <si>
    <t>已拨款结余</t>
    <phoneticPr fontId="8" type="noConversion"/>
  </si>
  <si>
    <t>收入明细</t>
    <phoneticPr fontId="1" type="noConversion"/>
  </si>
  <si>
    <t>支出明细</t>
    <phoneticPr fontId="1" type="noConversion"/>
  </si>
  <si>
    <t>合计</t>
    <phoneticPr fontId="1" type="noConversion"/>
  </si>
  <si>
    <t>会计凭证号</t>
    <phoneticPr fontId="1" type="noConversion"/>
  </si>
  <si>
    <t>会计凭证号</t>
    <phoneticPr fontId="1" type="noConversion"/>
  </si>
  <si>
    <t>人民币（元）</t>
    <phoneticPr fontId="8" type="noConversion"/>
  </si>
  <si>
    <t>外币（如适用）</t>
    <phoneticPr fontId="1" type="noConversion"/>
  </si>
  <si>
    <t>适用：与会计账簿记录为准，对项目预算执行进度表中的项目收入支出金额进行明细罗列。一些资助方要求在提交预算执行进度表时同时提交该收支明细表。如资助方有格式要求，请依据资助方格式要求。</t>
    <phoneticPr fontId="8" type="noConversion"/>
  </si>
  <si>
    <t>注意：1、该明细表收入和支出合计金额应与“项目预算执行进度表”一致。                                          2、“会计凭证号”应与账簿记载一致。确保资助方在抽查凭证时能够对照该表准确查找到该份原始凭证。</t>
    <phoneticPr fontId="1" type="noConversion"/>
  </si>
  <si>
    <t>注意：1、“项目活动”根据资方批准的项目预算填写。给出的预算框架结构如与实际不匹配，可自行修改为适用格式。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</si>
</sst>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_ &quot;¥&quot;* #,##0.00_ ;_ &quot;¥&quot;* \-#,##0.00_ ;_ &quot;¥&quot;* &quot;-&quot;??_ ;_ @_ "/>
    <numFmt numFmtId="178" formatCode="#,##0.00_ "/>
    <numFmt numFmtId="179" formatCode="yyyy&quot;年&quot;m&quot;月&quot;d&quot;日&quot;;@"/>
  </numFmts>
  <fonts count="6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sz val="12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8"/>
      <name val="楷体"/>
      <charset val="134"/>
    </font>
    <font>
      <sz val="11"/>
      <name val="楷体"/>
      <charset val="134"/>
    </font>
    <font>
      <b/>
      <sz val="11"/>
      <color rgb="FF000090"/>
      <name val="微软雅黑"/>
      <charset val="134"/>
    </font>
    <font>
      <sz val="11"/>
      <color rgb="FF000090"/>
      <name val="Arial"/>
    </font>
    <font>
      <sz val="11"/>
      <color rgb="FF000090"/>
      <name val="微软雅黑"/>
      <charset val="134"/>
    </font>
    <font>
      <b/>
      <sz val="12"/>
      <color rgb="FF000090"/>
      <name val="微软雅黑"/>
      <charset val="134"/>
    </font>
    <font>
      <sz val="11"/>
      <name val="宋体"/>
      <family val="3"/>
      <charset val="134"/>
      <scheme val="minor"/>
    </font>
    <font>
      <sz val="10"/>
      <name val="宋体"/>
      <charset val="134"/>
      <scheme val="minor"/>
    </font>
    <font>
      <sz val="11"/>
      <color theme="0" tint="-0.499984740745262"/>
      <name val="楷体"/>
      <charset val="134"/>
    </font>
    <font>
      <b/>
      <sz val="10"/>
      <color rgb="FF000090"/>
      <name val="微软雅黑"/>
      <charset val="134"/>
    </font>
    <font>
      <b/>
      <sz val="11"/>
      <color rgb="FF000090"/>
      <name val="宋体"/>
      <charset val="134"/>
      <scheme val="minor"/>
    </font>
    <font>
      <sz val="11"/>
      <name val="Arial"/>
    </font>
    <font>
      <sz val="10"/>
      <name val="Arial"/>
    </font>
    <font>
      <sz val="10"/>
      <color rgb="FF000090"/>
      <name val="Arial"/>
    </font>
    <font>
      <sz val="10"/>
      <color indexed="12"/>
      <name val="Arial"/>
    </font>
    <font>
      <sz val="10"/>
      <color rgb="FF003399"/>
      <name val="Arial"/>
    </font>
    <font>
      <b/>
      <sz val="20"/>
      <name val="楷体"/>
      <family val="3"/>
      <charset val="134"/>
    </font>
    <font>
      <b/>
      <sz val="14"/>
      <name val="微软雅黑"/>
      <family val="3"/>
      <charset val="134"/>
    </font>
    <font>
      <sz val="12"/>
      <color rgb="FF000090"/>
      <name val="宋体"/>
      <family val="3"/>
      <charset val="134"/>
      <scheme val="minor"/>
    </font>
    <font>
      <sz val="11"/>
      <name val="微软雅黑"/>
      <charset val="134"/>
    </font>
    <font>
      <sz val="12"/>
      <color rgb="FF000090"/>
      <name val="微软雅黑"/>
      <family val="2"/>
      <charset val="134"/>
    </font>
    <font>
      <sz val="11"/>
      <color rgb="FF000090"/>
      <name val="宋体"/>
      <family val="2"/>
      <charset val="134"/>
      <scheme val="minor"/>
    </font>
    <font>
      <b/>
      <sz val="10"/>
      <color rgb="FF000090"/>
      <name val="Arial"/>
    </font>
    <font>
      <b/>
      <sz val="11"/>
      <color rgb="FF000090"/>
      <name val="Arial"/>
    </font>
    <font>
      <sz val="10"/>
      <name val="宋体"/>
      <charset val="134"/>
    </font>
    <font>
      <sz val="9"/>
      <name val="Arial"/>
    </font>
    <font>
      <b/>
      <sz val="1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4"/>
      <name val="宋体"/>
      <charset val="134"/>
    </font>
    <font>
      <b/>
      <sz val="10"/>
      <name val="Arial"/>
      <family val="2"/>
    </font>
    <font>
      <b/>
      <sz val="11"/>
      <name val="Arial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55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0" fontId="9" fillId="0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2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3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4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6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7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19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20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5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6" fillId="21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22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19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0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7" fillId="25" borderId="0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8" fillId="0" borderId="36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49" fillId="0" borderId="37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38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0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4" fillId="0" borderId="39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5" fillId="26" borderId="40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6" fillId="27" borderId="41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7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8" fillId="0" borderId="0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59" fillId="0" borderId="42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8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29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30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3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24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47" fillId="31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0" fillId="32" borderId="0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1" fillId="26" borderId="43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62" fillId="17" borderId="40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9" fillId="33" borderId="44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16" fillId="0" borderId="0" xfId="0" applyFont="1" applyAlignment="1" applyProtection="1">
      <alignment vertical="center"/>
      <protection locked="0"/>
    </xf>
    <xf numFmtId="0" fontId="20" fillId="6" borderId="6" xfId="0" applyFont="1" applyFill="1" applyBorder="1" applyAlignment="1" applyProtection="1">
      <alignment horizontal="left" vertical="center"/>
      <protection locked="0"/>
    </xf>
    <xf numFmtId="0" fontId="21" fillId="7" borderId="6" xfId="0" applyFont="1" applyFill="1" applyBorder="1" applyAlignment="1" applyProtection="1">
      <alignment horizontal="left" vertical="center"/>
      <protection locked="0"/>
    </xf>
    <xf numFmtId="0" fontId="21" fillId="0" borderId="6" xfId="0" applyFont="1" applyBorder="1" applyAlignment="1" applyProtection="1">
      <alignment horizontal="left" vertical="center"/>
      <protection locked="0"/>
    </xf>
    <xf numFmtId="0" fontId="10" fillId="7" borderId="5" xfId="0" applyFont="1" applyFill="1" applyBorder="1" applyAlignment="1" applyProtection="1">
      <alignment horizontal="right" vertical="center"/>
      <protection locked="0"/>
    </xf>
    <xf numFmtId="0" fontId="21" fillId="7" borderId="6" xfId="0" applyFont="1" applyFill="1" applyBorder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right" vertical="center"/>
      <protection locked="0"/>
    </xf>
    <xf numFmtId="0" fontId="21" fillId="2" borderId="6" xfId="0" applyFont="1" applyFill="1" applyBorder="1" applyAlignment="1" applyProtection="1">
      <alignment horizontal="left" wrapText="1"/>
      <protection locked="0"/>
    </xf>
    <xf numFmtId="0" fontId="21" fillId="0" borderId="6" xfId="0" applyFont="1" applyBorder="1" applyAlignment="1" applyProtection="1">
      <alignment horizontal="left" wrapText="1"/>
      <protection locked="0"/>
    </xf>
    <xf numFmtId="0" fontId="24" fillId="6" borderId="5" xfId="0" applyFont="1" applyFill="1" applyBorder="1" applyAlignment="1" applyProtection="1">
      <alignment horizontal="right" vertical="center"/>
      <protection locked="0"/>
    </xf>
    <xf numFmtId="0" fontId="25" fillId="6" borderId="6" xfId="0" applyFont="1" applyFill="1" applyBorder="1" applyAlignment="1" applyProtection="1">
      <alignment horizontal="right" vertical="center"/>
      <protection locked="0"/>
    </xf>
    <xf numFmtId="0" fontId="21" fillId="7" borderId="6" xfId="0" applyFont="1" applyFill="1" applyBorder="1" applyAlignment="1" applyProtection="1">
      <alignment wrapText="1"/>
      <protection locked="0"/>
    </xf>
    <xf numFmtId="0" fontId="21" fillId="0" borderId="6" xfId="0" applyFont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21" fillId="0" borderId="11" xfId="0" applyFont="1" applyBorder="1" applyAlignment="1" applyProtection="1">
      <alignment horizontal="left" vertical="center"/>
      <protection locked="0"/>
    </xf>
    <xf numFmtId="0" fontId="2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76" fontId="27" fillId="0" borderId="2" xfId="1" applyFont="1" applyFill="1" applyBorder="1" applyAlignment="1" applyProtection="1">
      <alignment horizontal="center" vertical="center"/>
      <protection locked="0"/>
    </xf>
    <xf numFmtId="176" fontId="27" fillId="0" borderId="12" xfId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0" fontId="5" fillId="0" borderId="0" xfId="0" applyNumberFormat="1" applyFont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1" fillId="6" borderId="6" xfId="0" applyFont="1" applyFill="1" applyBorder="1" applyAlignment="1" applyProtection="1">
      <alignment horizontal="center" vertical="center"/>
      <protection locked="0"/>
    </xf>
    <xf numFmtId="0" fontId="11" fillId="6" borderId="6" xfId="0" applyFont="1" applyFill="1" applyBorder="1" applyAlignment="1" applyProtection="1">
      <alignment horizontal="right" vertical="center"/>
      <protection locked="0"/>
    </xf>
    <xf numFmtId="0" fontId="10" fillId="7" borderId="6" xfId="0" applyFont="1" applyFill="1" applyBorder="1" applyAlignment="1" applyProtection="1">
      <alignment vertical="center"/>
      <protection locked="0"/>
    </xf>
    <xf numFmtId="0" fontId="10" fillId="7" borderId="6" xfId="0" applyFont="1" applyFill="1" applyBorder="1" applyAlignment="1" applyProtection="1">
      <alignment horizontal="left" wrapText="1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6" xfId="0" applyFont="1" applyFill="1" applyBorder="1" applyAlignment="1" applyProtection="1">
      <alignment horizontal="left" wrapText="1"/>
      <protection locked="0"/>
    </xf>
    <xf numFmtId="176" fontId="27" fillId="0" borderId="6" xfId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0" fontId="3" fillId="0" borderId="0" xfId="0" applyNumberFormat="1" applyFont="1" applyAlignment="1" applyProtection="1">
      <alignment horizontal="center" vertical="center"/>
      <protection locked="0"/>
    </xf>
    <xf numFmtId="10" fontId="9" fillId="0" borderId="0" xfId="0" applyNumberFormat="1" applyFont="1" applyAlignment="1" applyProtection="1">
      <alignment horizontal="center" vertical="center"/>
      <protection locked="0"/>
    </xf>
    <xf numFmtId="176" fontId="29" fillId="5" borderId="6" xfId="1" applyFont="1" applyFill="1" applyBorder="1" applyAlignment="1" applyProtection="1">
      <alignment horizontal="center" vertical="center"/>
    </xf>
    <xf numFmtId="9" fontId="29" fillId="5" borderId="2" xfId="10" applyFont="1" applyFill="1" applyBorder="1" applyAlignment="1" applyProtection="1">
      <alignment horizontal="center" vertical="center"/>
    </xf>
    <xf numFmtId="176" fontId="30" fillId="6" borderId="6" xfId="1" applyFont="1" applyFill="1" applyBorder="1" applyAlignment="1" applyProtection="1">
      <alignment horizontal="center" vertical="center"/>
    </xf>
    <xf numFmtId="176" fontId="30" fillId="6" borderId="5" xfId="1" applyFont="1" applyFill="1" applyBorder="1" applyAlignment="1" applyProtection="1">
      <alignment horizontal="center" vertical="center"/>
    </xf>
    <xf numFmtId="176" fontId="27" fillId="6" borderId="6" xfId="1" applyFont="1" applyFill="1" applyBorder="1" applyAlignment="1" applyProtection="1">
      <alignment horizontal="center" vertical="center"/>
    </xf>
    <xf numFmtId="9" fontId="29" fillId="6" borderId="2" xfId="10" applyFont="1" applyFill="1" applyBorder="1" applyAlignment="1" applyProtection="1">
      <alignment horizontal="center" vertical="center"/>
    </xf>
    <xf numFmtId="176" fontId="27" fillId="7" borderId="2" xfId="1" applyFont="1" applyFill="1" applyBorder="1" applyAlignment="1" applyProtection="1">
      <alignment horizontal="center" vertical="center"/>
    </xf>
    <xf numFmtId="9" fontId="27" fillId="7" borderId="2" xfId="10" applyFont="1" applyFill="1" applyBorder="1" applyAlignment="1" applyProtection="1">
      <alignment horizontal="center" vertical="center"/>
    </xf>
    <xf numFmtId="176" fontId="28" fillId="6" borderId="2" xfId="1" applyFont="1" applyFill="1" applyBorder="1" applyAlignment="1" applyProtection="1">
      <alignment horizontal="center" vertical="center"/>
    </xf>
    <xf numFmtId="176" fontId="27" fillId="0" borderId="6" xfId="1" applyFont="1" applyFill="1" applyBorder="1" applyAlignment="1" applyProtection="1">
      <alignment horizontal="center" vertical="center"/>
    </xf>
    <xf numFmtId="9" fontId="27" fillId="0" borderId="2" xfId="10" applyFont="1" applyFill="1" applyBorder="1" applyAlignment="1" applyProtection="1">
      <alignment horizontal="center" vertical="center"/>
    </xf>
    <xf numFmtId="176" fontId="27" fillId="0" borderId="11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16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2" fillId="0" borderId="0" xfId="0" applyFo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3" fillId="0" borderId="24" xfId="0" applyFont="1" applyBorder="1" applyAlignment="1" applyProtection="1">
      <alignment horizontal="center" vertical="center"/>
    </xf>
    <xf numFmtId="0" fontId="21" fillId="4" borderId="0" xfId="0" applyFont="1" applyFill="1" applyBorder="1" applyAlignment="1" applyProtection="1">
      <alignment vertical="center" wrapText="1"/>
    </xf>
    <xf numFmtId="0" fontId="10" fillId="0" borderId="31" xfId="0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center" vertical="center"/>
    </xf>
    <xf numFmtId="0" fontId="33" fillId="10" borderId="8" xfId="0" applyFont="1" applyFill="1" applyBorder="1" applyAlignment="1" applyProtection="1">
      <alignment horizontal="center" vertical="center"/>
    </xf>
    <xf numFmtId="176" fontId="38" fillId="10" borderId="9" xfId="0" applyNumberFormat="1" applyFont="1" applyFill="1" applyBorder="1" applyAlignment="1" applyProtection="1">
      <alignment horizontal="center" vertical="center"/>
    </xf>
    <xf numFmtId="176" fontId="38" fillId="10" borderId="6" xfId="0" applyNumberFormat="1" applyFont="1" applyFill="1" applyBorder="1" applyAlignment="1" applyProtection="1">
      <alignment horizontal="center" vertical="center"/>
    </xf>
    <xf numFmtId="176" fontId="37" fillId="9" borderId="6" xfId="0" applyNumberFormat="1" applyFont="1" applyFill="1" applyBorder="1" applyAlignment="1" applyProtection="1">
      <alignment horizontal="center" vertical="center"/>
    </xf>
    <xf numFmtId="9" fontId="37" fillId="9" borderId="8" xfId="10" applyNumberFormat="1" applyFont="1" applyFill="1" applyBorder="1" applyAlignment="1" applyProtection="1">
      <alignment horizontal="center" vertical="center"/>
    </xf>
    <xf numFmtId="0" fontId="10" fillId="9" borderId="9" xfId="0" applyFont="1" applyFill="1" applyBorder="1" applyAlignment="1" applyProtection="1">
      <alignment horizontal="center" vertical="center"/>
    </xf>
    <xf numFmtId="0" fontId="24" fillId="8" borderId="8" xfId="0" applyFont="1" applyFill="1" applyBorder="1" applyAlignment="1" applyProtection="1">
      <alignment horizontal="right" vertical="center"/>
    </xf>
    <xf numFmtId="0" fontId="20" fillId="8" borderId="8" xfId="0" applyFont="1" applyFill="1" applyBorder="1" applyAlignment="1" applyProtection="1">
      <alignment horizontal="left" vertical="center"/>
    </xf>
    <xf numFmtId="0" fontId="17" fillId="8" borderId="8" xfId="0" applyFont="1" applyFill="1" applyBorder="1" applyAlignment="1" applyProtection="1">
      <alignment horizontal="right" vertical="center"/>
    </xf>
    <xf numFmtId="176" fontId="18" fillId="8" borderId="9" xfId="0" applyNumberFormat="1" applyFont="1" applyFill="1" applyBorder="1" applyAlignment="1" applyProtection="1">
      <alignment horizontal="center" vertical="center"/>
    </xf>
    <xf numFmtId="176" fontId="18" fillId="8" borderId="6" xfId="0" applyNumberFormat="1" applyFont="1" applyFill="1" applyBorder="1" applyAlignment="1" applyProtection="1">
      <alignment horizontal="center" vertical="center"/>
    </xf>
    <xf numFmtId="9" fontId="28" fillId="6" borderId="8" xfId="10" applyNumberFormat="1" applyFont="1" applyFill="1" applyBorder="1" applyAlignment="1" applyProtection="1">
      <alignment horizontal="center" vertical="center"/>
    </xf>
    <xf numFmtId="0" fontId="10" fillId="6" borderId="14" xfId="0" applyFont="1" applyFill="1" applyBorder="1" applyAlignment="1" applyProtection="1">
      <alignment horizontal="center" vertical="center"/>
    </xf>
    <xf numFmtId="176" fontId="21" fillId="0" borderId="0" xfId="0" applyNumberFormat="1" applyFont="1" applyBorder="1" applyAlignment="1" applyProtection="1">
      <alignment horizontal="center" vertical="center"/>
    </xf>
    <xf numFmtId="0" fontId="10" fillId="11" borderId="8" xfId="0" applyFont="1" applyFill="1" applyBorder="1" applyAlignment="1" applyProtection="1">
      <alignment horizontal="right" vertical="center"/>
    </xf>
    <xf numFmtId="0" fontId="21" fillId="11" borderId="8" xfId="0" applyFont="1" applyFill="1" applyBorder="1" applyAlignment="1" applyProtection="1">
      <alignment horizontal="left" vertical="center"/>
    </xf>
    <xf numFmtId="0" fontId="21" fillId="11" borderId="8" xfId="0" applyFont="1" applyFill="1" applyBorder="1" applyAlignment="1" applyProtection="1">
      <alignment horizontal="left" wrapText="1"/>
    </xf>
    <xf numFmtId="176" fontId="18" fillId="11" borderId="9" xfId="0" applyNumberFormat="1" applyFont="1" applyFill="1" applyBorder="1" applyAlignment="1" applyProtection="1">
      <alignment horizontal="center" vertical="center"/>
    </xf>
    <xf numFmtId="176" fontId="26" fillId="11" borderId="6" xfId="0" applyNumberFormat="1" applyFont="1" applyFill="1" applyBorder="1" applyAlignment="1" applyProtection="1">
      <alignment horizontal="center" vertical="center"/>
    </xf>
    <xf numFmtId="9" fontId="27" fillId="7" borderId="8" xfId="10" applyNumberFormat="1" applyFont="1" applyFill="1" applyBorder="1" applyAlignment="1" applyProtection="1">
      <alignment horizontal="center" vertical="center"/>
    </xf>
    <xf numFmtId="0" fontId="10" fillId="7" borderId="14" xfId="0" applyFont="1" applyFill="1" applyBorder="1" applyAlignment="1" applyProtection="1">
      <alignment horizontal="center" vertical="center"/>
    </xf>
    <xf numFmtId="177" fontId="21" fillId="0" borderId="0" xfId="0" applyNumberFormat="1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right" vertical="center"/>
    </xf>
    <xf numFmtId="0" fontId="21" fillId="0" borderId="8" xfId="0" applyFont="1" applyBorder="1" applyAlignment="1" applyProtection="1">
      <alignment horizontal="left" vertical="center"/>
    </xf>
    <xf numFmtId="0" fontId="27" fillId="3" borderId="8" xfId="0" applyFont="1" applyFill="1" applyBorder="1" applyAlignment="1" applyProtection="1">
      <alignment horizontal="left" vertical="center" wrapText="1"/>
    </xf>
    <xf numFmtId="176" fontId="18" fillId="0" borderId="9" xfId="0" applyNumberFormat="1" applyFont="1" applyBorder="1" applyAlignment="1" applyProtection="1">
      <alignment horizontal="center" vertical="center"/>
    </xf>
    <xf numFmtId="176" fontId="26" fillId="0" borderId="6" xfId="0" applyNumberFormat="1" applyFont="1" applyBorder="1" applyAlignment="1" applyProtection="1">
      <alignment horizontal="center" vertical="center"/>
    </xf>
    <xf numFmtId="176" fontId="27" fillId="0" borderId="6" xfId="0" applyNumberFormat="1" applyFont="1" applyBorder="1" applyAlignment="1" applyProtection="1">
      <alignment horizontal="center" vertical="center"/>
    </xf>
    <xf numFmtId="9" fontId="27" fillId="0" borderId="8" xfId="10" applyNumberFormat="1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left" vertical="center"/>
    </xf>
    <xf numFmtId="0" fontId="10" fillId="0" borderId="14" xfId="0" applyFont="1" applyBorder="1" applyAlignment="1" applyProtection="1">
      <alignment horizontal="center" vertical="center"/>
    </xf>
    <xf numFmtId="0" fontId="27" fillId="11" borderId="8" xfId="0" applyFont="1" applyFill="1" applyBorder="1" applyAlignment="1" applyProtection="1">
      <alignment horizontal="left" vertical="center" wrapText="1"/>
    </xf>
    <xf numFmtId="176" fontId="26" fillId="11" borderId="9" xfId="0" applyNumberFormat="1" applyFont="1" applyFill="1" applyBorder="1" applyAlignment="1" applyProtection="1">
      <alignment horizontal="center" vertical="center"/>
    </xf>
    <xf numFmtId="176" fontId="27" fillId="0" borderId="6" xfId="0" applyNumberFormat="1" applyFont="1" applyFill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horizontal="center" vertical="center"/>
    </xf>
    <xf numFmtId="0" fontId="27" fillId="0" borderId="8" xfId="0" applyFont="1" applyBorder="1" applyAlignment="1" applyProtection="1">
      <alignment horizontal="left" vertical="center" wrapText="1"/>
    </xf>
    <xf numFmtId="0" fontId="10" fillId="7" borderId="14" xfId="0" applyFont="1" applyFill="1" applyBorder="1" applyAlignment="1" applyProtection="1">
      <alignment horizontal="left" vertical="center" wrapText="1"/>
    </xf>
    <xf numFmtId="0" fontId="25" fillId="8" borderId="8" xfId="0" applyFont="1" applyFill="1" applyBorder="1" applyAlignment="1" applyProtection="1">
      <alignment horizontal="right" vertical="center"/>
    </xf>
    <xf numFmtId="0" fontId="10" fillId="6" borderId="2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left" vertical="center" wrapText="1"/>
    </xf>
    <xf numFmtId="0" fontId="40" fillId="0" borderId="8" xfId="0" applyFont="1" applyBorder="1" applyAlignment="1" applyProtection="1">
      <alignment horizontal="left" vertical="center" wrapText="1"/>
    </xf>
    <xf numFmtId="0" fontId="10" fillId="0" borderId="2" xfId="0" applyFont="1" applyFill="1" applyBorder="1" applyAlignment="1" applyProtection="1">
      <alignment horizontal="center" vertical="center"/>
    </xf>
    <xf numFmtId="0" fontId="40" fillId="0" borderId="8" xfId="0" applyFont="1" applyBorder="1" applyAlignment="1" applyProtection="1">
      <alignment horizontal="left" vertical="top" wrapText="1"/>
    </xf>
    <xf numFmtId="176" fontId="18" fillId="6" borderId="6" xfId="0" applyNumberFormat="1" applyFont="1" applyFill="1" applyBorder="1" applyAlignment="1" applyProtection="1">
      <alignment horizontal="center" vertical="center"/>
    </xf>
    <xf numFmtId="0" fontId="35" fillId="6" borderId="2" xfId="0" applyFont="1" applyFill="1" applyBorder="1" applyAlignment="1" applyProtection="1">
      <alignment horizontal="center" vertical="center"/>
    </xf>
    <xf numFmtId="0" fontId="12" fillId="7" borderId="2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27" fillId="11" borderId="8" xfId="0" applyFont="1" applyFill="1" applyBorder="1" applyAlignment="1" applyProtection="1">
      <alignment vertical="center" wrapText="1"/>
    </xf>
    <xf numFmtId="0" fontId="0" fillId="0" borderId="2" xfId="0" applyBorder="1" applyProtection="1">
      <alignment vertical="center"/>
    </xf>
    <xf numFmtId="0" fontId="0" fillId="0" borderId="0" xfId="0" applyFont="1" applyBorder="1" applyProtection="1">
      <alignment vertical="center"/>
    </xf>
    <xf numFmtId="0" fontId="36" fillId="6" borderId="2" xfId="0" applyFont="1" applyFill="1" applyBorder="1" applyProtection="1">
      <alignment vertical="center"/>
    </xf>
    <xf numFmtId="0" fontId="21" fillId="0" borderId="8" xfId="0" applyFont="1" applyBorder="1" applyAlignment="1" applyProtection="1">
      <alignment horizontal="left" vertical="center" wrapText="1"/>
    </xf>
    <xf numFmtId="0" fontId="21" fillId="0" borderId="6" xfId="0" applyFont="1" applyBorder="1" applyProtection="1">
      <alignment vertical="center"/>
    </xf>
    <xf numFmtId="0" fontId="22" fillId="0" borderId="2" xfId="0" applyFont="1" applyBorder="1" applyProtection="1">
      <alignment vertical="center"/>
    </xf>
    <xf numFmtId="0" fontId="10" fillId="0" borderId="23" xfId="0" applyFont="1" applyBorder="1" applyAlignment="1" applyProtection="1">
      <alignment horizontal="right" vertical="center"/>
    </xf>
    <xf numFmtId="0" fontId="21" fillId="0" borderId="23" xfId="0" applyFont="1" applyBorder="1" applyAlignment="1" applyProtection="1">
      <alignment horizontal="left" vertical="center"/>
    </xf>
    <xf numFmtId="0" fontId="21" fillId="0" borderId="23" xfId="0" applyFont="1" applyBorder="1" applyAlignment="1" applyProtection="1">
      <alignment horizontal="left" vertical="center" wrapText="1"/>
    </xf>
    <xf numFmtId="176" fontId="18" fillId="0" borderId="24" xfId="0" applyNumberFormat="1" applyFont="1" applyBorder="1" applyAlignment="1" applyProtection="1">
      <alignment horizontal="center" vertical="center"/>
    </xf>
    <xf numFmtId="176" fontId="26" fillId="0" borderId="11" xfId="0" applyNumberFormat="1" applyFont="1" applyBorder="1" applyAlignment="1" applyProtection="1">
      <alignment horizontal="center" vertical="center"/>
    </xf>
    <xf numFmtId="0" fontId="21" fillId="0" borderId="11" xfId="0" applyFont="1" applyBorder="1" applyProtection="1">
      <alignment vertical="center"/>
    </xf>
    <xf numFmtId="176" fontId="26" fillId="0" borderId="24" xfId="0" applyNumberFormat="1" applyFont="1" applyBorder="1" applyAlignment="1" applyProtection="1">
      <alignment horizontal="center" vertical="center"/>
    </xf>
    <xf numFmtId="9" fontId="27" fillId="0" borderId="11" xfId="10" applyNumberFormat="1" applyFont="1" applyBorder="1" applyAlignment="1" applyProtection="1">
      <alignment horizontal="center" vertical="center"/>
    </xf>
    <xf numFmtId="0" fontId="22" fillId="0" borderId="12" xfId="0" applyFont="1" applyBorder="1" applyProtection="1">
      <alignment vertical="center"/>
    </xf>
    <xf numFmtId="0" fontId="19" fillId="5" borderId="3" xfId="0" applyFont="1" applyFill="1" applyBorder="1" applyAlignment="1" applyProtection="1">
      <alignment horizontal="right" vertical="center"/>
      <protection locked="0"/>
    </xf>
    <xf numFmtId="0" fontId="19" fillId="5" borderId="5" xfId="0" applyFont="1" applyFill="1" applyBorder="1" applyAlignment="1" applyProtection="1">
      <alignment horizontal="righ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0" fontId="10" fillId="0" borderId="13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14" xfId="0" applyNumberFormat="1" applyFont="1" applyBorder="1" applyAlignment="1" applyProtection="1">
      <alignment horizontal="center" vertical="center" wrapText="1"/>
      <protection locked="0"/>
    </xf>
    <xf numFmtId="0" fontId="10" fillId="0" borderId="29" xfId="0" applyFont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34" fillId="0" borderId="26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0" borderId="27" xfId="0" applyFont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center" vertical="center" wrapText="1"/>
    </xf>
    <xf numFmtId="0" fontId="10" fillId="0" borderId="28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 wrapText="1"/>
    </xf>
    <xf numFmtId="0" fontId="17" fillId="10" borderId="2" xfId="0" applyFont="1" applyFill="1" applyBorder="1" applyAlignment="1" applyProtection="1">
      <alignment horizontal="right" vertical="center"/>
    </xf>
    <xf numFmtId="0" fontId="17" fillId="10" borderId="5" xfId="0" applyFont="1" applyFill="1" applyBorder="1" applyAlignment="1" applyProtection="1">
      <alignment horizontal="right" vertical="center"/>
    </xf>
    <xf numFmtId="0" fontId="31" fillId="0" borderId="0" xfId="0" applyFont="1" applyAlignment="1" applyProtection="1">
      <alignment horizontal="center" vertical="center"/>
    </xf>
    <xf numFmtId="178" fontId="43" fillId="0" borderId="0" xfId="117" applyNumberFormat="1" applyFont="1" applyFill="1" applyBorder="1" applyAlignment="1" applyProtection="1">
      <alignment horizontal="left"/>
      <protection locked="0"/>
    </xf>
    <xf numFmtId="178" fontId="43" fillId="0" borderId="0" xfId="117" applyNumberFormat="1" applyFont="1" applyFill="1" applyBorder="1" applyAlignment="1" applyProtection="1">
      <alignment horizontal="center"/>
      <protection locked="0"/>
    </xf>
    <xf numFmtId="176" fontId="43" fillId="0" borderId="0" xfId="118" applyFont="1" applyFill="1" applyBorder="1" applyAlignment="1" applyProtection="1">
      <alignment horizontal="center"/>
      <protection locked="0"/>
    </xf>
    <xf numFmtId="178" fontId="44" fillId="0" borderId="0" xfId="117" applyNumberFormat="1" applyFont="1" applyFill="1" applyBorder="1" applyAlignment="1" applyProtection="1">
      <protection locked="0"/>
    </xf>
    <xf numFmtId="0" fontId="63" fillId="0" borderId="0" xfId="117" applyNumberFormat="1" applyFont="1" applyFill="1" applyBorder="1" applyAlignment="1" applyProtection="1">
      <alignment horizontal="center" vertical="center"/>
      <protection locked="0"/>
    </xf>
    <xf numFmtId="0" fontId="63" fillId="0" borderId="0" xfId="117" applyNumberFormat="1" applyFont="1" applyFill="1" applyBorder="1" applyAlignment="1" applyProtection="1">
      <alignment horizontal="left" vertical="center"/>
      <protection locked="0"/>
    </xf>
    <xf numFmtId="176" fontId="63" fillId="0" borderId="0" xfId="118" applyFont="1" applyFill="1" applyBorder="1" applyAlignment="1" applyProtection="1">
      <alignment horizontal="center" vertical="center"/>
      <protection locked="0"/>
    </xf>
    <xf numFmtId="179" fontId="39" fillId="0" borderId="6" xfId="365" applyNumberFormat="1" applyFont="1" applyFill="1" applyBorder="1" applyAlignment="1" applyProtection="1">
      <alignment horizontal="center" vertical="center"/>
      <protection locked="0"/>
    </xf>
    <xf numFmtId="178" fontId="39" fillId="0" borderId="6" xfId="365" applyNumberFormat="1" applyFont="1" applyFill="1" applyBorder="1" applyAlignment="1" applyProtection="1">
      <alignment horizontal="left" vertical="center" wrapText="1"/>
      <protection locked="0"/>
    </xf>
    <xf numFmtId="176" fontId="27" fillId="0" borderId="32" xfId="118" applyFont="1" applyFill="1" applyBorder="1" applyAlignment="1" applyProtection="1">
      <alignment vertical="center" shrinkToFit="1"/>
      <protection locked="0"/>
    </xf>
    <xf numFmtId="179" fontId="39" fillId="0" borderId="11" xfId="365" applyNumberFormat="1" applyFont="1" applyFill="1" applyBorder="1" applyAlignment="1" applyProtection="1">
      <alignment horizontal="center" vertical="center"/>
      <protection locked="0"/>
    </xf>
    <xf numFmtId="178" fontId="39" fillId="0" borderId="11" xfId="365" applyNumberFormat="1" applyFont="1" applyFill="1" applyBorder="1" applyAlignment="1" applyProtection="1">
      <alignment horizontal="left" vertical="center" wrapText="1"/>
      <protection locked="0"/>
    </xf>
    <xf numFmtId="176" fontId="27" fillId="0" borderId="35" xfId="118" applyFont="1" applyFill="1" applyBorder="1" applyAlignment="1" applyProtection="1">
      <alignment vertical="center" shrinkToFit="1"/>
      <protection locked="0"/>
    </xf>
    <xf numFmtId="179" fontId="26" fillId="0" borderId="6" xfId="365" applyNumberFormat="1" applyFont="1" applyFill="1" applyBorder="1" applyAlignment="1" applyProtection="1">
      <alignment horizontal="center" vertical="center"/>
      <protection locked="0"/>
    </xf>
    <xf numFmtId="178" fontId="26" fillId="0" borderId="6" xfId="365" applyNumberFormat="1" applyFont="1" applyFill="1" applyBorder="1" applyAlignment="1" applyProtection="1">
      <alignment horizontal="left" vertical="center" shrinkToFit="1"/>
      <protection locked="0"/>
    </xf>
    <xf numFmtId="176" fontId="26" fillId="0" borderId="6" xfId="118" applyFont="1" applyFill="1" applyBorder="1" applyAlignment="1" applyProtection="1">
      <alignment vertical="center" shrinkToFit="1"/>
      <protection locked="0"/>
    </xf>
    <xf numFmtId="178" fontId="26" fillId="0" borderId="5" xfId="365" applyNumberFormat="1" applyFont="1" applyFill="1" applyBorder="1" applyAlignment="1" applyProtection="1">
      <alignment horizontal="center" vertical="center"/>
      <protection locked="0"/>
    </xf>
    <xf numFmtId="178" fontId="26" fillId="0" borderId="6" xfId="365" applyNumberFormat="1" applyFont="1" applyFill="1" applyBorder="1" applyAlignment="1" applyProtection="1">
      <alignment horizontal="left" vertical="center" wrapText="1" shrinkToFit="1"/>
      <protection locked="0"/>
    </xf>
    <xf numFmtId="178" fontId="26" fillId="0" borderId="1" xfId="365" applyNumberFormat="1" applyFont="1" applyFill="1" applyBorder="1" applyAlignment="1" applyProtection="1">
      <alignment horizontal="left" vertical="center" shrinkToFit="1"/>
      <protection locked="0"/>
    </xf>
    <xf numFmtId="176" fontId="26" fillId="0" borderId="1" xfId="118" applyFont="1" applyFill="1" applyBorder="1" applyAlignment="1" applyProtection="1">
      <alignment vertical="center" shrinkToFit="1"/>
      <protection locked="0"/>
    </xf>
    <xf numFmtId="178" fontId="26" fillId="0" borderId="6" xfId="365" applyNumberFormat="1" applyFont="1" applyFill="1" applyBorder="1" applyAlignment="1" applyProtection="1">
      <alignment horizontal="left" vertical="center"/>
      <protection locked="0"/>
    </xf>
    <xf numFmtId="179" fontId="26" fillId="0" borderId="5" xfId="365" applyNumberFormat="1" applyFont="1" applyFill="1" applyBorder="1" applyAlignment="1" applyProtection="1">
      <alignment horizontal="center" vertical="center"/>
      <protection locked="0"/>
    </xf>
    <xf numFmtId="178" fontId="26" fillId="0" borderId="6" xfId="365" applyNumberFormat="1" applyFont="1" applyFill="1" applyBorder="1" applyAlignment="1" applyProtection="1">
      <alignment horizontal="center" vertical="center"/>
      <protection locked="0"/>
    </xf>
    <xf numFmtId="179" fontId="26" fillId="0" borderId="3" xfId="365" applyNumberFormat="1" applyFont="1" applyFill="1" applyBorder="1" applyAlignment="1" applyProtection="1">
      <alignment horizontal="center" vertical="center"/>
      <protection locked="0"/>
    </xf>
    <xf numFmtId="178" fontId="26" fillId="0" borderId="2" xfId="365" applyNumberFormat="1" applyFont="1" applyFill="1" applyBorder="1" applyAlignment="1" applyProtection="1">
      <alignment horizontal="center" vertical="center"/>
      <protection locked="0"/>
    </xf>
    <xf numFmtId="0" fontId="45" fillId="0" borderId="0" xfId="117" applyNumberFormat="1" applyFont="1" applyFill="1" applyBorder="1" applyAlignment="1" applyProtection="1">
      <alignment horizontal="center" vertical="center"/>
      <protection locked="0"/>
    </xf>
    <xf numFmtId="0" fontId="45" fillId="0" borderId="0" xfId="117" applyNumberFormat="1" applyFont="1" applyFill="1" applyBorder="1" applyAlignment="1" applyProtection="1">
      <alignment horizontal="left" vertical="center"/>
      <protection locked="0"/>
    </xf>
    <xf numFmtId="176" fontId="45" fillId="0" borderId="0" xfId="118" applyFont="1" applyFill="1" applyBorder="1" applyAlignment="1" applyProtection="1">
      <alignment horizontal="center" vertical="center"/>
      <protection locked="0"/>
    </xf>
    <xf numFmtId="0" fontId="10" fillId="0" borderId="28" xfId="0" applyFont="1" applyFill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78" fontId="39" fillId="0" borderId="2" xfId="365" applyNumberFormat="1" applyFont="1" applyFill="1" applyBorder="1" applyAlignment="1" applyProtection="1">
      <alignment horizontal="left" vertical="center" wrapText="1"/>
      <protection locked="0"/>
    </xf>
    <xf numFmtId="178" fontId="39" fillId="0" borderId="12" xfId="365" applyNumberFormat="1" applyFont="1" applyFill="1" applyBorder="1" applyAlignment="1" applyProtection="1">
      <alignment horizontal="left" vertical="center" wrapText="1"/>
      <protection locked="0"/>
    </xf>
    <xf numFmtId="179" fontId="39" fillId="0" borderId="5" xfId="365" applyNumberFormat="1" applyFont="1" applyFill="1" applyBorder="1" applyAlignment="1" applyProtection="1">
      <alignment horizontal="center" vertical="center"/>
      <protection locked="0"/>
    </xf>
    <xf numFmtId="179" fontId="39" fillId="0" borderId="10" xfId="365" applyNumberFormat="1" applyFont="1" applyFill="1" applyBorder="1" applyAlignment="1" applyProtection="1">
      <alignment horizontal="center" vertical="center"/>
      <protection locked="0"/>
    </xf>
    <xf numFmtId="0" fontId="34" fillId="34" borderId="6" xfId="0" applyFont="1" applyFill="1" applyBorder="1" applyAlignment="1" applyProtection="1">
      <alignment horizontal="center" vertical="center"/>
    </xf>
    <xf numFmtId="176" fontId="26" fillId="34" borderId="6" xfId="1" applyFont="1" applyFill="1" applyBorder="1" applyAlignment="1" applyProtection="1">
      <alignment horizontal="center" vertical="center"/>
    </xf>
    <xf numFmtId="0" fontId="34" fillId="34" borderId="1" xfId="0" applyFont="1" applyFill="1" applyBorder="1" applyAlignment="1" applyProtection="1">
      <alignment horizontal="center" vertical="center"/>
    </xf>
    <xf numFmtId="176" fontId="26" fillId="34" borderId="1" xfId="1" applyFont="1" applyFill="1" applyBorder="1" applyAlignment="1" applyProtection="1">
      <alignment horizontal="center" vertical="center"/>
    </xf>
    <xf numFmtId="0" fontId="23" fillId="0" borderId="15" xfId="0" applyFont="1" applyFill="1" applyBorder="1" applyAlignment="1" applyProtection="1">
      <alignment horizontal="left" vertical="center" wrapText="1"/>
    </xf>
    <xf numFmtId="0" fontId="23" fillId="0" borderId="16" xfId="0" applyFont="1" applyFill="1" applyBorder="1" applyAlignment="1" applyProtection="1">
      <alignment horizontal="left" vertical="center" wrapText="1"/>
    </xf>
    <xf numFmtId="0" fontId="23" fillId="0" borderId="17" xfId="0" applyFont="1" applyFill="1" applyBorder="1" applyAlignment="1" applyProtection="1">
      <alignment horizontal="left" vertical="center" wrapText="1"/>
    </xf>
    <xf numFmtId="0" fontId="23" fillId="0" borderId="18" xfId="0" applyFont="1" applyFill="1" applyBorder="1" applyAlignment="1" applyProtection="1">
      <alignment horizontal="left" vertical="center" wrapText="1"/>
    </xf>
    <xf numFmtId="0" fontId="23" fillId="0" borderId="19" xfId="0" applyFont="1" applyFill="1" applyBorder="1" applyAlignment="1" applyProtection="1">
      <alignment horizontal="left" vertical="center" wrapText="1"/>
    </xf>
    <xf numFmtId="0" fontId="23" fillId="0" borderId="20" xfId="0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 applyProtection="1">
      <alignment horizontal="left" vertical="center" wrapText="1"/>
    </xf>
    <xf numFmtId="0" fontId="23" fillId="0" borderId="15" xfId="0" applyFont="1" applyFill="1" applyBorder="1" applyAlignment="1" applyProtection="1">
      <alignment horizontal="left" vertical="top" wrapText="1"/>
    </xf>
    <xf numFmtId="0" fontId="23" fillId="0" borderId="16" xfId="0" applyFont="1" applyFill="1" applyBorder="1" applyAlignment="1" applyProtection="1">
      <alignment horizontal="left" vertical="top" wrapText="1"/>
    </xf>
    <xf numFmtId="0" fontId="23" fillId="0" borderId="17" xfId="0" applyFont="1" applyFill="1" applyBorder="1" applyAlignment="1" applyProtection="1">
      <alignment horizontal="left" vertical="top" wrapText="1"/>
    </xf>
    <xf numFmtId="0" fontId="23" fillId="0" borderId="21" xfId="0" applyFont="1" applyFill="1" applyBorder="1" applyAlignment="1" applyProtection="1">
      <alignment horizontal="left" vertical="top" wrapText="1"/>
    </xf>
    <xf numFmtId="0" fontId="23" fillId="0" borderId="0" xfId="0" applyFont="1" applyFill="1" applyBorder="1" applyAlignment="1" applyProtection="1">
      <alignment horizontal="left" vertical="top" wrapText="1"/>
    </xf>
    <xf numFmtId="0" fontId="23" fillId="0" borderId="22" xfId="0" applyFont="1" applyFill="1" applyBorder="1" applyAlignment="1" applyProtection="1">
      <alignment horizontal="left" vertical="top" wrapText="1"/>
    </xf>
    <xf numFmtId="0" fontId="23" fillId="0" borderId="18" xfId="0" applyFont="1" applyFill="1" applyBorder="1" applyAlignment="1" applyProtection="1">
      <alignment horizontal="left" vertical="top" wrapText="1"/>
    </xf>
    <xf numFmtId="0" fontId="23" fillId="0" borderId="19" xfId="0" applyFont="1" applyFill="1" applyBorder="1" applyAlignment="1" applyProtection="1">
      <alignment horizontal="left" vertical="top" wrapText="1"/>
    </xf>
    <xf numFmtId="0" fontId="23" fillId="0" borderId="20" xfId="0" applyFont="1" applyFill="1" applyBorder="1" applyAlignment="1" applyProtection="1">
      <alignment horizontal="left" vertical="top" wrapText="1"/>
    </xf>
    <xf numFmtId="0" fontId="23" fillId="0" borderId="0" xfId="0" applyFont="1" applyFill="1" applyBorder="1" applyAlignment="1" applyProtection="1">
      <alignment horizontal="left" vertical="center" wrapText="1"/>
    </xf>
    <xf numFmtId="0" fontId="43" fillId="0" borderId="0" xfId="117" applyNumberFormat="1" applyFont="1" applyFill="1" applyBorder="1" applyAlignment="1" applyProtection="1">
      <alignment vertical="center"/>
      <protection locked="0"/>
    </xf>
    <xf numFmtId="0" fontId="9" fillId="0" borderId="0" xfId="117" applyNumberFormat="1" applyFont="1" applyFill="1" applyBorder="1" applyAlignment="1" applyProtection="1">
      <alignment vertical="center"/>
      <protection locked="0"/>
    </xf>
    <xf numFmtId="0" fontId="9" fillId="0" borderId="0" xfId="117" applyProtection="1">
      <alignment vertical="center"/>
      <protection locked="0"/>
    </xf>
    <xf numFmtId="0" fontId="9" fillId="0" borderId="5" xfId="117" applyNumberFormat="1" applyFont="1" applyFill="1" applyBorder="1" applyAlignment="1" applyProtection="1">
      <alignment vertical="center"/>
      <protection locked="0"/>
    </xf>
    <xf numFmtId="0" fontId="9" fillId="0" borderId="6" xfId="117" applyNumberFormat="1" applyFont="1" applyFill="1" applyBorder="1" applyAlignment="1" applyProtection="1">
      <alignment vertical="center"/>
      <protection locked="0"/>
    </xf>
    <xf numFmtId="0" fontId="9" fillId="0" borderId="6" xfId="117" applyNumberFormat="1" applyFont="1" applyFill="1" applyBorder="1" applyAlignment="1" applyProtection="1">
      <alignment horizontal="left" vertical="center"/>
      <protection locked="0"/>
    </xf>
    <xf numFmtId="0" fontId="9" fillId="0" borderId="2" xfId="117" applyNumberFormat="1" applyFont="1" applyFill="1" applyBorder="1" applyAlignment="1" applyProtection="1">
      <alignment horizontal="left" vertical="center"/>
      <protection locked="0"/>
    </xf>
    <xf numFmtId="176" fontId="0" fillId="0" borderId="32" xfId="118" applyFont="1" applyFill="1" applyBorder="1" applyAlignment="1" applyProtection="1">
      <alignment vertical="center"/>
      <protection locked="0"/>
    </xf>
    <xf numFmtId="0" fontId="26" fillId="0" borderId="5" xfId="365" applyNumberFormat="1" applyFont="1" applyFill="1" applyBorder="1" applyAlignment="1" applyProtection="1">
      <alignment horizontal="center" vertical="center"/>
      <protection locked="0"/>
    </xf>
    <xf numFmtId="0" fontId="26" fillId="0" borderId="0" xfId="365" applyNumberFormat="1" applyFont="1" applyFill="1" applyBorder="1" applyAlignment="1" applyProtection="1">
      <alignment horizontal="center" vertical="center"/>
      <protection locked="0"/>
    </xf>
    <xf numFmtId="176" fontId="26" fillId="0" borderId="6" xfId="118" applyFont="1" applyFill="1" applyBorder="1" applyAlignment="1" applyProtection="1">
      <alignment vertical="center" wrapText="1"/>
      <protection locked="0"/>
    </xf>
    <xf numFmtId="49" fontId="26" fillId="0" borderId="6" xfId="365" applyNumberFormat="1" applyFont="1" applyFill="1" applyBorder="1" applyAlignment="1" applyProtection="1">
      <alignment vertical="center" wrapText="1"/>
      <protection locked="0"/>
    </xf>
    <xf numFmtId="0" fontId="43" fillId="0" borderId="0" xfId="117" applyFont="1" applyFill="1" applyBorder="1" applyProtection="1">
      <alignment vertical="center"/>
      <protection locked="0"/>
    </xf>
    <xf numFmtId="0" fontId="9" fillId="0" borderId="0" xfId="117" applyFill="1" applyProtection="1">
      <alignment vertical="center"/>
      <protection locked="0"/>
    </xf>
    <xf numFmtId="0" fontId="9" fillId="0" borderId="0" xfId="117" applyNumberFormat="1" applyFont="1" applyFill="1" applyBorder="1" applyAlignment="1" applyProtection="1">
      <alignment horizontal="center" vertical="center"/>
      <protection locked="0"/>
    </xf>
    <xf numFmtId="0" fontId="9" fillId="0" borderId="0" xfId="117" applyNumberFormat="1" applyFont="1" applyFill="1" applyBorder="1" applyAlignment="1" applyProtection="1">
      <alignment horizontal="left" vertical="center"/>
      <protection locked="0"/>
    </xf>
    <xf numFmtId="176" fontId="0" fillId="0" borderId="0" xfId="118" applyFont="1" applyFill="1" applyBorder="1" applyAlignment="1" applyProtection="1">
      <alignment vertical="center"/>
      <protection locked="0"/>
    </xf>
    <xf numFmtId="178" fontId="44" fillId="0" borderId="45" xfId="365" applyNumberFormat="1" applyFont="1" applyFill="1" applyBorder="1" applyAlignment="1" applyProtection="1">
      <alignment horizontal="center" vertical="center"/>
    </xf>
    <xf numFmtId="178" fontId="41" fillId="0" borderId="45" xfId="365" applyNumberFormat="1" applyFont="1" applyFill="1" applyBorder="1" applyAlignment="1" applyProtection="1">
      <alignment horizontal="center" vertical="center"/>
    </xf>
    <xf numFmtId="178" fontId="44" fillId="0" borderId="34" xfId="365" applyNumberFormat="1" applyFont="1" applyFill="1" applyBorder="1" applyAlignment="1" applyProtection="1">
      <alignment horizontal="center" vertical="center" wrapText="1"/>
    </xf>
    <xf numFmtId="178" fontId="44" fillId="0" borderId="46" xfId="365" applyNumberFormat="1" applyFont="1" applyFill="1" applyBorder="1" applyAlignment="1" applyProtection="1">
      <alignment horizontal="center" vertical="center" wrapText="1"/>
    </xf>
    <xf numFmtId="176" fontId="44" fillId="0" borderId="33" xfId="118" applyFont="1" applyFill="1" applyBorder="1" applyAlignment="1" applyProtection="1">
      <alignment horizontal="center" vertical="center" wrapText="1"/>
    </xf>
    <xf numFmtId="178" fontId="44" fillId="6" borderId="5" xfId="365" applyNumberFormat="1" applyFont="1" applyFill="1" applyBorder="1" applyAlignment="1" applyProtection="1">
      <alignment horizontal="center" vertical="center"/>
    </xf>
    <xf numFmtId="178" fontId="42" fillId="6" borderId="5" xfId="365" applyNumberFormat="1" applyFont="1" applyFill="1" applyBorder="1" applyAlignment="1" applyProtection="1">
      <alignment horizontal="center" vertical="center"/>
    </xf>
    <xf numFmtId="178" fontId="41" fillId="6" borderId="6" xfId="365" applyNumberFormat="1" applyFont="1" applyFill="1" applyBorder="1" applyAlignment="1" applyProtection="1">
      <alignment horizontal="left" vertical="center"/>
    </xf>
    <xf numFmtId="176" fontId="64" fillId="6" borderId="2" xfId="1" applyFont="1" applyFill="1" applyBorder="1" applyAlignment="1" applyProtection="1">
      <alignment horizontal="left" vertical="center"/>
    </xf>
    <xf numFmtId="176" fontId="64" fillId="6" borderId="32" xfId="118" applyFont="1" applyFill="1" applyBorder="1" applyAlignment="1" applyProtection="1">
      <alignment horizontal="right" vertical="center"/>
    </xf>
    <xf numFmtId="176" fontId="44" fillId="0" borderId="34" xfId="118" applyFont="1" applyFill="1" applyBorder="1" applyAlignment="1" applyProtection="1">
      <alignment horizontal="center" vertical="center" wrapText="1"/>
    </xf>
    <xf numFmtId="178" fontId="65" fillId="6" borderId="5" xfId="365" applyNumberFormat="1" applyFont="1" applyFill="1" applyBorder="1" applyAlignment="1" applyProtection="1">
      <alignment horizontal="center" vertical="center"/>
    </xf>
    <xf numFmtId="178" fontId="65" fillId="6" borderId="6" xfId="365" applyNumberFormat="1" applyFont="1" applyFill="1" applyBorder="1" applyAlignment="1" applyProtection="1">
      <alignment horizontal="center" vertical="center"/>
    </xf>
    <xf numFmtId="178" fontId="65" fillId="6" borderId="6" xfId="365" applyNumberFormat="1" applyFont="1" applyFill="1" applyBorder="1" applyAlignment="1" applyProtection="1">
      <alignment horizontal="left" vertical="center"/>
    </xf>
    <xf numFmtId="176" fontId="65" fillId="6" borderId="6" xfId="118" applyFont="1" applyFill="1" applyBorder="1" applyAlignment="1" applyProtection="1">
      <alignment horizontal="right" vertical="center"/>
    </xf>
    <xf numFmtId="0" fontId="23" fillId="0" borderId="21" xfId="0" applyFont="1" applyFill="1" applyBorder="1" applyAlignment="1" applyProtection="1">
      <alignment horizontal="left" vertical="center" wrapText="1"/>
    </xf>
    <xf numFmtId="0" fontId="23" fillId="0" borderId="22" xfId="0" applyFont="1" applyFill="1" applyBorder="1" applyAlignment="1" applyProtection="1">
      <alignment horizontal="left" vertical="center" wrapText="1"/>
    </xf>
  </cellXfs>
  <cellStyles count="552">
    <cellStyle name="20% - 强调文字颜色 1 2" xfId="120"/>
    <cellStyle name="20% - 强调文字颜色 1 2 2" xfId="121"/>
    <cellStyle name="20% - 强调文字颜色 1 2 3" xfId="122"/>
    <cellStyle name="20% - 强调文字颜色 1 2 4" xfId="123"/>
    <cellStyle name="20% - 强调文字颜色 1 2 5" xfId="124"/>
    <cellStyle name="20% - 强调文字颜色 1 3" xfId="125"/>
    <cellStyle name="20% - 强调文字颜色 1 3 2" xfId="126"/>
    <cellStyle name="20% - 强调文字颜色 1 3 3" xfId="127"/>
    <cellStyle name="20% - 强调文字颜色 1 3 4" xfId="128"/>
    <cellStyle name="20% - 强调文字颜色 1 3 5" xfId="129"/>
    <cellStyle name="20% - 强调文字颜色 2 2" xfId="130"/>
    <cellStyle name="20% - 强调文字颜色 2 2 2" xfId="131"/>
    <cellStyle name="20% - 强调文字颜色 2 2 3" xfId="132"/>
    <cellStyle name="20% - 强调文字颜色 2 2 4" xfId="133"/>
    <cellStyle name="20% - 强调文字颜色 2 2 5" xfId="134"/>
    <cellStyle name="20% - 强调文字颜色 2 3" xfId="135"/>
    <cellStyle name="20% - 强调文字颜色 2 3 2" xfId="136"/>
    <cellStyle name="20% - 强调文字颜色 2 3 3" xfId="137"/>
    <cellStyle name="20% - 强调文字颜色 2 3 4" xfId="138"/>
    <cellStyle name="20% - 强调文字颜色 2 3 5" xfId="139"/>
    <cellStyle name="20% - 强调文字颜色 3 2" xfId="140"/>
    <cellStyle name="20% - 强调文字颜色 3 2 2" xfId="141"/>
    <cellStyle name="20% - 强调文字颜色 3 2 3" xfId="142"/>
    <cellStyle name="20% - 强调文字颜色 3 2 4" xfId="143"/>
    <cellStyle name="20% - 强调文字颜色 3 2 5" xfId="144"/>
    <cellStyle name="20% - 强调文字颜色 3 3" xfId="145"/>
    <cellStyle name="20% - 强调文字颜色 3 3 2" xfId="146"/>
    <cellStyle name="20% - 强调文字颜色 3 3 3" xfId="147"/>
    <cellStyle name="20% - 强调文字颜色 3 3 4" xfId="148"/>
    <cellStyle name="20% - 强调文字颜色 3 3 5" xfId="149"/>
    <cellStyle name="20% - 强调文字颜色 4 2" xfId="150"/>
    <cellStyle name="20% - 强调文字颜色 4 2 2" xfId="151"/>
    <cellStyle name="20% - 强调文字颜色 4 2 3" xfId="152"/>
    <cellStyle name="20% - 强调文字颜色 4 2 4" xfId="153"/>
    <cellStyle name="20% - 强调文字颜色 4 2 5" xfId="154"/>
    <cellStyle name="20% - 强调文字颜色 4 3" xfId="155"/>
    <cellStyle name="20% - 强调文字颜色 4 3 2" xfId="156"/>
    <cellStyle name="20% - 强调文字颜色 4 3 3" xfId="157"/>
    <cellStyle name="20% - 强调文字颜色 4 3 4" xfId="158"/>
    <cellStyle name="20% - 强调文字颜色 4 3 5" xfId="159"/>
    <cellStyle name="20% - 强调文字颜色 5 2" xfId="160"/>
    <cellStyle name="20% - 强调文字颜色 5 2 2" xfId="161"/>
    <cellStyle name="20% - 强调文字颜色 5 2 3" xfId="162"/>
    <cellStyle name="20% - 强调文字颜色 5 2 4" xfId="163"/>
    <cellStyle name="20% - 强调文字颜色 5 2 5" xfId="164"/>
    <cellStyle name="20% - 强调文字颜色 5 3" xfId="165"/>
    <cellStyle name="20% - 强调文字颜色 5 3 2" xfId="166"/>
    <cellStyle name="20% - 强调文字颜色 5 3 3" xfId="167"/>
    <cellStyle name="20% - 强调文字颜色 5 3 4" xfId="168"/>
    <cellStyle name="20% - 强调文字颜色 5 3 5" xfId="169"/>
    <cellStyle name="20% - 强调文字颜色 6 2" xfId="170"/>
    <cellStyle name="20% - 强调文字颜色 6 2 2" xfId="171"/>
    <cellStyle name="20% - 强调文字颜色 6 2 3" xfId="172"/>
    <cellStyle name="20% - 强调文字颜色 6 2 4" xfId="173"/>
    <cellStyle name="20% - 强调文字颜色 6 2 5" xfId="174"/>
    <cellStyle name="20% - 强调文字颜色 6 3" xfId="175"/>
    <cellStyle name="20% - 强调文字颜色 6 3 2" xfId="176"/>
    <cellStyle name="20% - 强调文字颜色 6 3 3" xfId="177"/>
    <cellStyle name="20% - 强调文字颜色 6 3 4" xfId="178"/>
    <cellStyle name="20% - 强调文字颜色 6 3 5" xfId="179"/>
    <cellStyle name="40% - 强调文字颜色 1 2" xfId="180"/>
    <cellStyle name="40% - 强调文字颜色 1 2 2" xfId="181"/>
    <cellStyle name="40% - 强调文字颜色 1 2 3" xfId="182"/>
    <cellStyle name="40% - 强调文字颜色 1 2 4" xfId="183"/>
    <cellStyle name="40% - 强调文字颜色 1 2 5" xfId="184"/>
    <cellStyle name="40% - 强调文字颜色 1 3" xfId="185"/>
    <cellStyle name="40% - 强调文字颜色 1 3 2" xfId="186"/>
    <cellStyle name="40% - 强调文字颜色 1 3 3" xfId="187"/>
    <cellStyle name="40% - 强调文字颜色 1 3 4" xfId="188"/>
    <cellStyle name="40% - 强调文字颜色 1 3 5" xfId="189"/>
    <cellStyle name="40% - 强调文字颜色 2 2" xfId="190"/>
    <cellStyle name="40% - 强调文字颜色 2 2 2" xfId="191"/>
    <cellStyle name="40% - 强调文字颜色 2 2 3" xfId="192"/>
    <cellStyle name="40% - 强调文字颜色 2 2 4" xfId="193"/>
    <cellStyle name="40% - 强调文字颜色 2 2 5" xfId="194"/>
    <cellStyle name="40% - 强调文字颜色 2 3" xfId="195"/>
    <cellStyle name="40% - 强调文字颜色 2 3 2" xfId="196"/>
    <cellStyle name="40% - 强调文字颜色 2 3 3" xfId="197"/>
    <cellStyle name="40% - 强调文字颜色 2 3 4" xfId="198"/>
    <cellStyle name="40% - 强调文字颜色 2 3 5" xfId="199"/>
    <cellStyle name="40% - 强调文字颜色 3 2" xfId="200"/>
    <cellStyle name="40% - 强调文字颜色 3 2 2" xfId="201"/>
    <cellStyle name="40% - 强调文字颜色 3 2 3" xfId="202"/>
    <cellStyle name="40% - 强调文字颜色 3 2 4" xfId="203"/>
    <cellStyle name="40% - 强调文字颜色 3 2 5" xfId="204"/>
    <cellStyle name="40% - 强调文字颜色 3 3" xfId="205"/>
    <cellStyle name="40% - 强调文字颜色 3 3 2" xfId="206"/>
    <cellStyle name="40% - 强调文字颜色 3 3 3" xfId="207"/>
    <cellStyle name="40% - 强调文字颜色 3 3 4" xfId="208"/>
    <cellStyle name="40% - 强调文字颜色 3 3 5" xfId="209"/>
    <cellStyle name="40% - 强调文字颜色 4 2" xfId="210"/>
    <cellStyle name="40% - 强调文字颜色 4 2 2" xfId="211"/>
    <cellStyle name="40% - 强调文字颜色 4 2 3" xfId="212"/>
    <cellStyle name="40% - 强调文字颜色 4 2 4" xfId="213"/>
    <cellStyle name="40% - 强调文字颜色 4 2 5" xfId="214"/>
    <cellStyle name="40% - 强调文字颜色 4 3" xfId="215"/>
    <cellStyle name="40% - 强调文字颜色 4 3 2" xfId="216"/>
    <cellStyle name="40% - 强调文字颜色 4 3 3" xfId="217"/>
    <cellStyle name="40% - 强调文字颜色 4 3 4" xfId="218"/>
    <cellStyle name="40% - 强调文字颜色 4 3 5" xfId="219"/>
    <cellStyle name="40% - 强调文字颜色 5 2" xfId="220"/>
    <cellStyle name="40% - 强调文字颜色 5 2 2" xfId="221"/>
    <cellStyle name="40% - 强调文字颜色 5 2 3" xfId="222"/>
    <cellStyle name="40% - 强调文字颜色 5 2 4" xfId="223"/>
    <cellStyle name="40% - 强调文字颜色 5 2 5" xfId="224"/>
    <cellStyle name="40% - 强调文字颜色 5 3" xfId="225"/>
    <cellStyle name="40% - 强调文字颜色 5 3 2" xfId="226"/>
    <cellStyle name="40% - 强调文字颜色 5 3 3" xfId="227"/>
    <cellStyle name="40% - 强调文字颜色 5 3 4" xfId="228"/>
    <cellStyle name="40% - 强调文字颜色 5 3 5" xfId="229"/>
    <cellStyle name="40% - 强调文字颜色 6 2" xfId="230"/>
    <cellStyle name="40% - 强调文字颜色 6 2 2" xfId="231"/>
    <cellStyle name="40% - 强调文字颜色 6 2 3" xfId="232"/>
    <cellStyle name="40% - 强调文字颜色 6 2 4" xfId="233"/>
    <cellStyle name="40% - 强调文字颜色 6 2 5" xfId="234"/>
    <cellStyle name="40% - 强调文字颜色 6 3" xfId="235"/>
    <cellStyle name="40% - 强调文字颜色 6 3 2" xfId="236"/>
    <cellStyle name="40% - 强调文字颜色 6 3 3" xfId="237"/>
    <cellStyle name="40% - 强调文字颜色 6 3 4" xfId="238"/>
    <cellStyle name="40% - 强调文字颜色 6 3 5" xfId="239"/>
    <cellStyle name="60% - 强调文字颜色 1 2" xfId="240"/>
    <cellStyle name="60% - 强调文字颜色 1 2 2" xfId="241"/>
    <cellStyle name="60% - 强调文字颜色 1 2 3" xfId="242"/>
    <cellStyle name="60% - 强调文字颜色 1 2 4" xfId="243"/>
    <cellStyle name="60% - 强调文字颜色 1 2 5" xfId="244"/>
    <cellStyle name="60% - 强调文字颜色 1 3" xfId="245"/>
    <cellStyle name="60% - 强调文字颜色 1 3 2" xfId="246"/>
    <cellStyle name="60% - 强调文字颜色 1 3 3" xfId="247"/>
    <cellStyle name="60% - 强调文字颜色 1 3 4" xfId="248"/>
    <cellStyle name="60% - 强调文字颜色 1 3 5" xfId="249"/>
    <cellStyle name="60% - 强调文字颜色 2 2" xfId="250"/>
    <cellStyle name="60% - 强调文字颜色 2 2 2" xfId="251"/>
    <cellStyle name="60% - 强调文字颜色 2 2 3" xfId="252"/>
    <cellStyle name="60% - 强调文字颜色 2 2 4" xfId="253"/>
    <cellStyle name="60% - 强调文字颜色 2 2 5" xfId="254"/>
    <cellStyle name="60% - 强调文字颜色 2 3" xfId="255"/>
    <cellStyle name="60% - 强调文字颜色 2 3 2" xfId="256"/>
    <cellStyle name="60% - 强调文字颜色 2 3 3" xfId="257"/>
    <cellStyle name="60% - 强调文字颜色 2 3 4" xfId="258"/>
    <cellStyle name="60% - 强调文字颜色 2 3 5" xfId="259"/>
    <cellStyle name="60% - 强调文字颜色 3 2" xfId="260"/>
    <cellStyle name="60% - 强调文字颜色 3 2 2" xfId="261"/>
    <cellStyle name="60% - 强调文字颜色 3 2 3" xfId="262"/>
    <cellStyle name="60% - 强调文字颜色 3 2 4" xfId="263"/>
    <cellStyle name="60% - 强调文字颜色 3 2 5" xfId="264"/>
    <cellStyle name="60% - 强调文字颜色 3 3" xfId="265"/>
    <cellStyle name="60% - 强调文字颜色 3 3 2" xfId="266"/>
    <cellStyle name="60% - 强调文字颜色 3 3 3" xfId="267"/>
    <cellStyle name="60% - 强调文字颜色 3 3 4" xfId="268"/>
    <cellStyle name="60% - 强调文字颜色 3 3 5" xfId="269"/>
    <cellStyle name="60% - 强调文字颜色 4 2" xfId="270"/>
    <cellStyle name="60% - 强调文字颜色 4 2 2" xfId="271"/>
    <cellStyle name="60% - 强调文字颜色 4 2 3" xfId="272"/>
    <cellStyle name="60% - 强调文字颜色 4 2 4" xfId="273"/>
    <cellStyle name="60% - 强调文字颜色 4 2 5" xfId="274"/>
    <cellStyle name="60% - 强调文字颜色 4 3" xfId="275"/>
    <cellStyle name="60% - 强调文字颜色 4 3 2" xfId="276"/>
    <cellStyle name="60% - 强调文字颜色 4 3 3" xfId="277"/>
    <cellStyle name="60% - 强调文字颜色 4 3 4" xfId="278"/>
    <cellStyle name="60% - 强调文字颜色 4 3 5" xfId="279"/>
    <cellStyle name="60% - 强调文字颜色 5 2" xfId="280"/>
    <cellStyle name="60% - 强调文字颜色 5 2 2" xfId="281"/>
    <cellStyle name="60% - 强调文字颜色 5 2 3" xfId="282"/>
    <cellStyle name="60% - 强调文字颜色 5 2 4" xfId="283"/>
    <cellStyle name="60% - 强调文字颜色 5 2 5" xfId="284"/>
    <cellStyle name="60% - 强调文字颜色 5 3" xfId="285"/>
    <cellStyle name="60% - 强调文字颜色 5 3 2" xfId="286"/>
    <cellStyle name="60% - 强调文字颜色 5 3 3" xfId="287"/>
    <cellStyle name="60% - 强调文字颜色 5 3 4" xfId="288"/>
    <cellStyle name="60% - 强调文字颜色 5 3 5" xfId="289"/>
    <cellStyle name="60% - 强调文字颜色 6 2" xfId="290"/>
    <cellStyle name="60% - 强调文字颜色 6 2 2" xfId="291"/>
    <cellStyle name="60% - 强调文字颜色 6 2 3" xfId="292"/>
    <cellStyle name="60% - 强调文字颜色 6 2 4" xfId="293"/>
    <cellStyle name="60% - 强调文字颜色 6 2 5" xfId="294"/>
    <cellStyle name="60% - 强调文字颜色 6 3" xfId="295"/>
    <cellStyle name="60% - 强调文字颜色 6 3 2" xfId="296"/>
    <cellStyle name="60% - 强调文字颜色 6 3 3" xfId="297"/>
    <cellStyle name="60% - 强调文字颜色 6 3 4" xfId="298"/>
    <cellStyle name="60% - 强调文字颜色 6 3 5" xfId="299"/>
    <cellStyle name="百分比" xfId="10" builtinId="5"/>
    <cellStyle name="标题 1 2" xfId="300"/>
    <cellStyle name="标题 1 2 2" xfId="301"/>
    <cellStyle name="标题 1 2 3" xfId="302"/>
    <cellStyle name="标题 1 2 4" xfId="303"/>
    <cellStyle name="标题 1 2 5" xfId="304"/>
    <cellStyle name="标题 1 3" xfId="305"/>
    <cellStyle name="标题 1 3 2" xfId="306"/>
    <cellStyle name="标题 1 3 3" xfId="307"/>
    <cellStyle name="标题 1 3 4" xfId="308"/>
    <cellStyle name="标题 1 3 5" xfId="309"/>
    <cellStyle name="标题 2 2" xfId="310"/>
    <cellStyle name="标题 2 2 2" xfId="311"/>
    <cellStyle name="标题 2 2 3" xfId="312"/>
    <cellStyle name="标题 2 2 4" xfId="313"/>
    <cellStyle name="标题 2 2 5" xfId="314"/>
    <cellStyle name="标题 2 3" xfId="315"/>
    <cellStyle name="标题 2 3 2" xfId="316"/>
    <cellStyle name="标题 2 3 3" xfId="317"/>
    <cellStyle name="标题 2 3 4" xfId="318"/>
    <cellStyle name="标题 2 3 5" xfId="319"/>
    <cellStyle name="标题 3 2" xfId="320"/>
    <cellStyle name="标题 3 2 2" xfId="321"/>
    <cellStyle name="标题 3 2 3" xfId="322"/>
    <cellStyle name="标题 3 2 4" xfId="323"/>
    <cellStyle name="标题 3 2 5" xfId="324"/>
    <cellStyle name="标题 3 3" xfId="325"/>
    <cellStyle name="标题 3 3 2" xfId="326"/>
    <cellStyle name="标题 3 3 3" xfId="327"/>
    <cellStyle name="标题 3 3 4" xfId="328"/>
    <cellStyle name="标题 3 3 5" xfId="329"/>
    <cellStyle name="标题 4 2" xfId="330"/>
    <cellStyle name="标题 4 2 2" xfId="331"/>
    <cellStyle name="标题 4 2 3" xfId="332"/>
    <cellStyle name="标题 4 2 4" xfId="333"/>
    <cellStyle name="标题 4 2 5" xfId="334"/>
    <cellStyle name="标题 4 3" xfId="335"/>
    <cellStyle name="标题 4 3 2" xfId="336"/>
    <cellStyle name="标题 4 3 3" xfId="337"/>
    <cellStyle name="标题 4 3 4" xfId="338"/>
    <cellStyle name="标题 4 3 5" xfId="339"/>
    <cellStyle name="标题 5" xfId="340"/>
    <cellStyle name="标题 5 2" xfId="341"/>
    <cellStyle name="标题 5 3" xfId="342"/>
    <cellStyle name="标题 5 4" xfId="343"/>
    <cellStyle name="标题 5 5" xfId="344"/>
    <cellStyle name="标题 6" xfId="345"/>
    <cellStyle name="标题 6 2" xfId="346"/>
    <cellStyle name="标题 6 3" xfId="347"/>
    <cellStyle name="标题 6 4" xfId="348"/>
    <cellStyle name="标题 6 5" xfId="349"/>
    <cellStyle name="差 2" xfId="350"/>
    <cellStyle name="差 2 2" xfId="351"/>
    <cellStyle name="差 2 3" xfId="352"/>
    <cellStyle name="差 2 4" xfId="353"/>
    <cellStyle name="差 2 5" xfId="354"/>
    <cellStyle name="差 3" xfId="355"/>
    <cellStyle name="差 3 2" xfId="356"/>
    <cellStyle name="差 3 3" xfId="357"/>
    <cellStyle name="差 3 4" xfId="358"/>
    <cellStyle name="差 3 5" xfId="359"/>
    <cellStyle name="差_项目费用明细表" xfId="360"/>
    <cellStyle name="差_项目费用明细表 2" xfId="361"/>
    <cellStyle name="差_项目费用明细表 3" xfId="362"/>
    <cellStyle name="差_项目费用明细表 4" xfId="363"/>
    <cellStyle name="差_项目费用明细表 5" xfId="364"/>
    <cellStyle name="常规 2" xfId="119"/>
    <cellStyle name="常规 2 2" xfId="365"/>
    <cellStyle name="常规 2 3" xfId="366"/>
    <cellStyle name="常规 2 4" xfId="367"/>
    <cellStyle name="常规 2 5" xfId="368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逗号" xfId="1" builtinId="3"/>
    <cellStyle name="逗号 2" xfId="118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好 2" xfId="369"/>
    <cellStyle name="好 2 2" xfId="370"/>
    <cellStyle name="好 2 3" xfId="371"/>
    <cellStyle name="好 2 4" xfId="372"/>
    <cellStyle name="好 2 5" xfId="373"/>
    <cellStyle name="好 3" xfId="374"/>
    <cellStyle name="好 3 2" xfId="375"/>
    <cellStyle name="好 3 3" xfId="376"/>
    <cellStyle name="好 3 4" xfId="377"/>
    <cellStyle name="好 3 5" xfId="378"/>
    <cellStyle name="好_项目费用明细表" xfId="379"/>
    <cellStyle name="好_项目费用明细表 2" xfId="380"/>
    <cellStyle name="好_项目费用明细表 3" xfId="381"/>
    <cellStyle name="好_项目费用明细表 4" xfId="382"/>
    <cellStyle name="好_项目费用明细表 5" xfId="383"/>
    <cellStyle name="汇总 2" xfId="384"/>
    <cellStyle name="汇总 2 2" xfId="385"/>
    <cellStyle name="汇总 2 3" xfId="386"/>
    <cellStyle name="汇总 2 4" xfId="387"/>
    <cellStyle name="汇总 2 5" xfId="388"/>
    <cellStyle name="汇总 3" xfId="389"/>
    <cellStyle name="汇总 3 2" xfId="390"/>
    <cellStyle name="汇总 3 3" xfId="391"/>
    <cellStyle name="汇总 3 4" xfId="392"/>
    <cellStyle name="汇总 3 5" xfId="393"/>
    <cellStyle name="计算 2" xfId="394"/>
    <cellStyle name="计算 2 2" xfId="395"/>
    <cellStyle name="计算 2 3" xfId="396"/>
    <cellStyle name="计算 2 4" xfId="397"/>
    <cellStyle name="计算 2 5" xfId="398"/>
    <cellStyle name="计算 3" xfId="399"/>
    <cellStyle name="计算 3 2" xfId="400"/>
    <cellStyle name="计算 3 3" xfId="401"/>
    <cellStyle name="计算 3 4" xfId="402"/>
    <cellStyle name="计算 3 5" xfId="403"/>
    <cellStyle name="检查单元格 2" xfId="404"/>
    <cellStyle name="检查单元格 2 2" xfId="405"/>
    <cellStyle name="检查单元格 2 3" xfId="406"/>
    <cellStyle name="检查单元格 2 4" xfId="407"/>
    <cellStyle name="检查单元格 2 5" xfId="408"/>
    <cellStyle name="检查单元格 3" xfId="409"/>
    <cellStyle name="检查单元格 3 2" xfId="410"/>
    <cellStyle name="检查单元格 3 3" xfId="411"/>
    <cellStyle name="检查单元格 3 4" xfId="412"/>
    <cellStyle name="检查单元格 3 5" xfId="413"/>
    <cellStyle name="解释性文本 2" xfId="414"/>
    <cellStyle name="解释性文本 2 2" xfId="415"/>
    <cellStyle name="解释性文本 2 3" xfId="416"/>
    <cellStyle name="解释性文本 2 4" xfId="417"/>
    <cellStyle name="解释性文本 2 5" xfId="418"/>
    <cellStyle name="解释性文本 3" xfId="419"/>
    <cellStyle name="解释性文本 3 2" xfId="420"/>
    <cellStyle name="解释性文本 3 3" xfId="421"/>
    <cellStyle name="解释性文本 3 4" xfId="422"/>
    <cellStyle name="解释性文本 3 5" xfId="423"/>
    <cellStyle name="警告文本 2" xfId="424"/>
    <cellStyle name="警告文本 2 2" xfId="425"/>
    <cellStyle name="警告文本 2 3" xfId="426"/>
    <cellStyle name="警告文本 2 4" xfId="427"/>
    <cellStyle name="警告文本 2 5" xfId="428"/>
    <cellStyle name="警告文本 3" xfId="429"/>
    <cellStyle name="警告文本 3 2" xfId="430"/>
    <cellStyle name="警告文本 3 3" xfId="431"/>
    <cellStyle name="警告文本 3 4" xfId="432"/>
    <cellStyle name="警告文本 3 5" xfId="433"/>
    <cellStyle name="链接单元格 2" xfId="434"/>
    <cellStyle name="链接单元格 2 2" xfId="435"/>
    <cellStyle name="链接单元格 2 3" xfId="436"/>
    <cellStyle name="链接单元格 2 4" xfId="437"/>
    <cellStyle name="链接单元格 2 5" xfId="438"/>
    <cellStyle name="链接单元格 3" xfId="439"/>
    <cellStyle name="链接单元格 3 2" xfId="440"/>
    <cellStyle name="链接单元格 3 3" xfId="441"/>
    <cellStyle name="链接单元格 3 4" xfId="442"/>
    <cellStyle name="链接单元格 3 5" xfId="443"/>
    <cellStyle name="普通" xfId="0" builtinId="0"/>
    <cellStyle name="普通 2" xfId="117"/>
    <cellStyle name="强调文字颜色 1 2" xfId="444"/>
    <cellStyle name="强调文字颜色 1 2 2" xfId="445"/>
    <cellStyle name="强调文字颜色 1 2 3" xfId="446"/>
    <cellStyle name="强调文字颜色 1 2 4" xfId="447"/>
    <cellStyle name="强调文字颜色 1 2 5" xfId="448"/>
    <cellStyle name="强调文字颜色 1 3" xfId="449"/>
    <cellStyle name="强调文字颜色 1 3 2" xfId="450"/>
    <cellStyle name="强调文字颜色 1 3 3" xfId="451"/>
    <cellStyle name="强调文字颜色 1 3 4" xfId="452"/>
    <cellStyle name="强调文字颜色 1 3 5" xfId="453"/>
    <cellStyle name="强调文字颜色 2 2" xfId="454"/>
    <cellStyle name="强调文字颜色 2 2 2" xfId="455"/>
    <cellStyle name="强调文字颜色 2 2 3" xfId="456"/>
    <cellStyle name="强调文字颜色 2 2 4" xfId="457"/>
    <cellStyle name="强调文字颜色 2 2 5" xfId="458"/>
    <cellStyle name="强调文字颜色 2 3" xfId="459"/>
    <cellStyle name="强调文字颜色 2 3 2" xfId="460"/>
    <cellStyle name="强调文字颜色 2 3 3" xfId="461"/>
    <cellStyle name="强调文字颜色 2 3 4" xfId="462"/>
    <cellStyle name="强调文字颜色 2 3 5" xfId="463"/>
    <cellStyle name="强调文字颜色 3 2" xfId="464"/>
    <cellStyle name="强调文字颜色 3 2 2" xfId="465"/>
    <cellStyle name="强调文字颜色 3 2 3" xfId="466"/>
    <cellStyle name="强调文字颜色 3 2 4" xfId="467"/>
    <cellStyle name="强调文字颜色 3 2 5" xfId="468"/>
    <cellStyle name="强调文字颜色 3 3" xfId="469"/>
    <cellStyle name="强调文字颜色 3 3 2" xfId="470"/>
    <cellStyle name="强调文字颜色 3 3 3" xfId="471"/>
    <cellStyle name="强调文字颜色 3 3 4" xfId="472"/>
    <cellStyle name="强调文字颜色 3 3 5" xfId="473"/>
    <cellStyle name="强调文字颜色 4 2" xfId="474"/>
    <cellStyle name="强调文字颜色 4 2 2" xfId="475"/>
    <cellStyle name="强调文字颜色 4 2 3" xfId="476"/>
    <cellStyle name="强调文字颜色 4 2 4" xfId="477"/>
    <cellStyle name="强调文字颜色 4 2 5" xfId="478"/>
    <cellStyle name="强调文字颜色 4 3" xfId="479"/>
    <cellStyle name="强调文字颜色 4 3 2" xfId="480"/>
    <cellStyle name="强调文字颜色 4 3 3" xfId="481"/>
    <cellStyle name="强调文字颜色 4 3 4" xfId="482"/>
    <cellStyle name="强调文字颜色 4 3 5" xfId="483"/>
    <cellStyle name="强调文字颜色 5 2" xfId="484"/>
    <cellStyle name="强调文字颜色 5 2 2" xfId="485"/>
    <cellStyle name="强调文字颜色 5 2 3" xfId="486"/>
    <cellStyle name="强调文字颜色 5 2 4" xfId="487"/>
    <cellStyle name="强调文字颜色 5 2 5" xfId="488"/>
    <cellStyle name="强调文字颜色 5 3" xfId="489"/>
    <cellStyle name="强调文字颜色 5 3 2" xfId="490"/>
    <cellStyle name="强调文字颜色 5 3 3" xfId="491"/>
    <cellStyle name="强调文字颜色 5 3 4" xfId="492"/>
    <cellStyle name="强调文字颜色 5 3 5" xfId="493"/>
    <cellStyle name="强调文字颜色 6 2" xfId="494"/>
    <cellStyle name="强调文字颜色 6 2 2" xfId="495"/>
    <cellStyle name="强调文字颜色 6 2 3" xfId="496"/>
    <cellStyle name="强调文字颜色 6 2 4" xfId="497"/>
    <cellStyle name="强调文字颜色 6 2 5" xfId="498"/>
    <cellStyle name="强调文字颜色 6 3" xfId="499"/>
    <cellStyle name="强调文字颜色 6 3 2" xfId="500"/>
    <cellStyle name="强调文字颜色 6 3 3" xfId="501"/>
    <cellStyle name="强调文字颜色 6 3 4" xfId="502"/>
    <cellStyle name="强调文字颜色 6 3 5" xfId="503"/>
    <cellStyle name="适中 2" xfId="504"/>
    <cellStyle name="适中 2 2" xfId="505"/>
    <cellStyle name="适中 2 3" xfId="506"/>
    <cellStyle name="适中 2 4" xfId="507"/>
    <cellStyle name="适中 2 5" xfId="508"/>
    <cellStyle name="适中 3" xfId="509"/>
    <cellStyle name="适中 3 2" xfId="510"/>
    <cellStyle name="适中 3 3" xfId="511"/>
    <cellStyle name="适中 3 4" xfId="512"/>
    <cellStyle name="适中 3 5" xfId="513"/>
    <cellStyle name="输出 2" xfId="514"/>
    <cellStyle name="输出 2 2" xfId="515"/>
    <cellStyle name="输出 2 3" xfId="516"/>
    <cellStyle name="输出 2 4" xfId="517"/>
    <cellStyle name="输出 2 5" xfId="518"/>
    <cellStyle name="输出 3" xfId="519"/>
    <cellStyle name="输出 3 2" xfId="520"/>
    <cellStyle name="输出 3 3" xfId="521"/>
    <cellStyle name="输出 3 4" xfId="522"/>
    <cellStyle name="输出 3 5" xfId="523"/>
    <cellStyle name="输入 2" xfId="524"/>
    <cellStyle name="输入 2 2" xfId="525"/>
    <cellStyle name="输入 2 3" xfId="526"/>
    <cellStyle name="输入 2 4" xfId="527"/>
    <cellStyle name="输入 2 5" xfId="528"/>
    <cellStyle name="输入 3" xfId="529"/>
    <cellStyle name="输入 3 2" xfId="530"/>
    <cellStyle name="输入 3 3" xfId="531"/>
    <cellStyle name="输入 3 4" xfId="532"/>
    <cellStyle name="输入 3 5" xfId="533"/>
    <cellStyle name="注释 2" xfId="534"/>
    <cellStyle name="注释 2 2" xfId="535"/>
    <cellStyle name="注释 2 3" xfId="536"/>
    <cellStyle name="注释 2 4" xfId="537"/>
    <cellStyle name="注释 2 5" xfId="538"/>
    <cellStyle name="注释 3" xfId="539"/>
    <cellStyle name="注释 3 2" xfId="540"/>
    <cellStyle name="注释 3 3" xfId="541"/>
    <cellStyle name="注释 3 4" xfId="542"/>
    <cellStyle name="注释 3 5" xfId="5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showZeros="0" tabSelected="1" workbookViewId="0">
      <pane xSplit="5" ySplit="9" topLeftCell="F10" activePane="bottomRight" state="frozen"/>
      <selection pane="topRight" activeCell="F1" sqref="F1"/>
      <selection pane="bottomLeft" activeCell="A8" sqref="A8"/>
      <selection pane="bottomRight" sqref="A1:S1"/>
    </sheetView>
  </sheetViews>
  <sheetFormatPr baseColWidth="10" defaultColWidth="10" defaultRowHeight="15" outlineLevelCol="1" x14ac:dyDescent="0"/>
  <cols>
    <col min="1" max="1" width="4.6640625" style="7" customWidth="1"/>
    <col min="2" max="2" width="18.5" style="7" customWidth="1"/>
    <col min="3" max="3" width="15.5" style="7" customWidth="1"/>
    <col min="4" max="4" width="13.5" style="7" customWidth="1"/>
    <col min="5" max="5" width="16" style="7" customWidth="1"/>
    <col min="6" max="17" width="9.33203125" style="7" customWidth="1" outlineLevel="1"/>
    <col min="18" max="18" width="11.1640625" style="7" customWidth="1"/>
    <col min="19" max="19" width="7.83203125" style="35" customWidth="1"/>
    <col min="20" max="20" width="10" style="18"/>
    <col min="21" max="21" width="10" style="7"/>
    <col min="22" max="24" width="17.33203125" style="7" customWidth="1"/>
    <col min="25" max="254" width="10" style="7"/>
    <col min="255" max="255" width="4.6640625" style="7" customWidth="1"/>
    <col min="256" max="256" width="18.5" style="7" customWidth="1"/>
    <col min="257" max="257" width="27.1640625" style="7" customWidth="1"/>
    <col min="258" max="258" width="12.5" style="7" customWidth="1"/>
    <col min="259" max="259" width="10.5" style="7" customWidth="1"/>
    <col min="260" max="260" width="11" style="7" customWidth="1"/>
    <col min="261" max="262" width="11.33203125" style="7" customWidth="1"/>
    <col min="263" max="263" width="12.5" style="7" customWidth="1"/>
    <col min="264" max="264" width="9.6640625" style="7" customWidth="1"/>
    <col min="265" max="274" width="0" style="7" hidden="1" customWidth="1"/>
    <col min="275" max="275" width="16.1640625" style="7" customWidth="1"/>
    <col min="276" max="510" width="10" style="7"/>
    <col min="511" max="511" width="4.6640625" style="7" customWidth="1"/>
    <col min="512" max="512" width="18.5" style="7" customWidth="1"/>
    <col min="513" max="513" width="27.1640625" style="7" customWidth="1"/>
    <col min="514" max="514" width="12.5" style="7" customWidth="1"/>
    <col min="515" max="515" width="10.5" style="7" customWidth="1"/>
    <col min="516" max="516" width="11" style="7" customWidth="1"/>
    <col min="517" max="518" width="11.33203125" style="7" customWidth="1"/>
    <col min="519" max="519" width="12.5" style="7" customWidth="1"/>
    <col min="520" max="520" width="9.6640625" style="7" customWidth="1"/>
    <col min="521" max="530" width="0" style="7" hidden="1" customWidth="1"/>
    <col min="531" max="531" width="16.1640625" style="7" customWidth="1"/>
    <col min="532" max="766" width="10" style="7"/>
    <col min="767" max="767" width="4.6640625" style="7" customWidth="1"/>
    <col min="768" max="768" width="18.5" style="7" customWidth="1"/>
    <col min="769" max="769" width="27.1640625" style="7" customWidth="1"/>
    <col min="770" max="770" width="12.5" style="7" customWidth="1"/>
    <col min="771" max="771" width="10.5" style="7" customWidth="1"/>
    <col min="772" max="772" width="11" style="7" customWidth="1"/>
    <col min="773" max="774" width="11.33203125" style="7" customWidth="1"/>
    <col min="775" max="775" width="12.5" style="7" customWidth="1"/>
    <col min="776" max="776" width="9.6640625" style="7" customWidth="1"/>
    <col min="777" max="786" width="0" style="7" hidden="1" customWidth="1"/>
    <col min="787" max="787" width="16.1640625" style="7" customWidth="1"/>
    <col min="788" max="1022" width="10" style="7"/>
    <col min="1023" max="1023" width="4.6640625" style="7" customWidth="1"/>
    <col min="1024" max="1024" width="18.5" style="7" customWidth="1"/>
    <col min="1025" max="1025" width="27.1640625" style="7" customWidth="1"/>
    <col min="1026" max="1026" width="12.5" style="7" customWidth="1"/>
    <col min="1027" max="1027" width="10.5" style="7" customWidth="1"/>
    <col min="1028" max="1028" width="11" style="7" customWidth="1"/>
    <col min="1029" max="1030" width="11.33203125" style="7" customWidth="1"/>
    <col min="1031" max="1031" width="12.5" style="7" customWidth="1"/>
    <col min="1032" max="1032" width="9.6640625" style="7" customWidth="1"/>
    <col min="1033" max="1042" width="0" style="7" hidden="1" customWidth="1"/>
    <col min="1043" max="1043" width="16.1640625" style="7" customWidth="1"/>
    <col min="1044" max="1278" width="10" style="7"/>
    <col min="1279" max="1279" width="4.6640625" style="7" customWidth="1"/>
    <col min="1280" max="1280" width="18.5" style="7" customWidth="1"/>
    <col min="1281" max="1281" width="27.1640625" style="7" customWidth="1"/>
    <col min="1282" max="1282" width="12.5" style="7" customWidth="1"/>
    <col min="1283" max="1283" width="10.5" style="7" customWidth="1"/>
    <col min="1284" max="1284" width="11" style="7" customWidth="1"/>
    <col min="1285" max="1286" width="11.33203125" style="7" customWidth="1"/>
    <col min="1287" max="1287" width="12.5" style="7" customWidth="1"/>
    <col min="1288" max="1288" width="9.6640625" style="7" customWidth="1"/>
    <col min="1289" max="1298" width="0" style="7" hidden="1" customWidth="1"/>
    <col min="1299" max="1299" width="16.1640625" style="7" customWidth="1"/>
    <col min="1300" max="1534" width="10" style="7"/>
    <col min="1535" max="1535" width="4.6640625" style="7" customWidth="1"/>
    <col min="1536" max="1536" width="18.5" style="7" customWidth="1"/>
    <col min="1537" max="1537" width="27.1640625" style="7" customWidth="1"/>
    <col min="1538" max="1538" width="12.5" style="7" customWidth="1"/>
    <col min="1539" max="1539" width="10.5" style="7" customWidth="1"/>
    <col min="1540" max="1540" width="11" style="7" customWidth="1"/>
    <col min="1541" max="1542" width="11.33203125" style="7" customWidth="1"/>
    <col min="1543" max="1543" width="12.5" style="7" customWidth="1"/>
    <col min="1544" max="1544" width="9.6640625" style="7" customWidth="1"/>
    <col min="1545" max="1554" width="0" style="7" hidden="1" customWidth="1"/>
    <col min="1555" max="1555" width="16.1640625" style="7" customWidth="1"/>
    <col min="1556" max="1790" width="10" style="7"/>
    <col min="1791" max="1791" width="4.6640625" style="7" customWidth="1"/>
    <col min="1792" max="1792" width="18.5" style="7" customWidth="1"/>
    <col min="1793" max="1793" width="27.1640625" style="7" customWidth="1"/>
    <col min="1794" max="1794" width="12.5" style="7" customWidth="1"/>
    <col min="1795" max="1795" width="10.5" style="7" customWidth="1"/>
    <col min="1796" max="1796" width="11" style="7" customWidth="1"/>
    <col min="1797" max="1798" width="11.33203125" style="7" customWidth="1"/>
    <col min="1799" max="1799" width="12.5" style="7" customWidth="1"/>
    <col min="1800" max="1800" width="9.6640625" style="7" customWidth="1"/>
    <col min="1801" max="1810" width="0" style="7" hidden="1" customWidth="1"/>
    <col min="1811" max="1811" width="16.1640625" style="7" customWidth="1"/>
    <col min="1812" max="2046" width="10" style="7"/>
    <col min="2047" max="2047" width="4.6640625" style="7" customWidth="1"/>
    <col min="2048" max="2048" width="18.5" style="7" customWidth="1"/>
    <col min="2049" max="2049" width="27.1640625" style="7" customWidth="1"/>
    <col min="2050" max="2050" width="12.5" style="7" customWidth="1"/>
    <col min="2051" max="2051" width="10.5" style="7" customWidth="1"/>
    <col min="2052" max="2052" width="11" style="7" customWidth="1"/>
    <col min="2053" max="2054" width="11.33203125" style="7" customWidth="1"/>
    <col min="2055" max="2055" width="12.5" style="7" customWidth="1"/>
    <col min="2056" max="2056" width="9.6640625" style="7" customWidth="1"/>
    <col min="2057" max="2066" width="0" style="7" hidden="1" customWidth="1"/>
    <col min="2067" max="2067" width="16.1640625" style="7" customWidth="1"/>
    <col min="2068" max="2302" width="10" style="7"/>
    <col min="2303" max="2303" width="4.6640625" style="7" customWidth="1"/>
    <col min="2304" max="2304" width="18.5" style="7" customWidth="1"/>
    <col min="2305" max="2305" width="27.1640625" style="7" customWidth="1"/>
    <col min="2306" max="2306" width="12.5" style="7" customWidth="1"/>
    <col min="2307" max="2307" width="10.5" style="7" customWidth="1"/>
    <col min="2308" max="2308" width="11" style="7" customWidth="1"/>
    <col min="2309" max="2310" width="11.33203125" style="7" customWidth="1"/>
    <col min="2311" max="2311" width="12.5" style="7" customWidth="1"/>
    <col min="2312" max="2312" width="9.6640625" style="7" customWidth="1"/>
    <col min="2313" max="2322" width="0" style="7" hidden="1" customWidth="1"/>
    <col min="2323" max="2323" width="16.1640625" style="7" customWidth="1"/>
    <col min="2324" max="2558" width="10" style="7"/>
    <col min="2559" max="2559" width="4.6640625" style="7" customWidth="1"/>
    <col min="2560" max="2560" width="18.5" style="7" customWidth="1"/>
    <col min="2561" max="2561" width="27.1640625" style="7" customWidth="1"/>
    <col min="2562" max="2562" width="12.5" style="7" customWidth="1"/>
    <col min="2563" max="2563" width="10.5" style="7" customWidth="1"/>
    <col min="2564" max="2564" width="11" style="7" customWidth="1"/>
    <col min="2565" max="2566" width="11.33203125" style="7" customWidth="1"/>
    <col min="2567" max="2567" width="12.5" style="7" customWidth="1"/>
    <col min="2568" max="2568" width="9.6640625" style="7" customWidth="1"/>
    <col min="2569" max="2578" width="0" style="7" hidden="1" customWidth="1"/>
    <col min="2579" max="2579" width="16.1640625" style="7" customWidth="1"/>
    <col min="2580" max="2814" width="10" style="7"/>
    <col min="2815" max="2815" width="4.6640625" style="7" customWidth="1"/>
    <col min="2816" max="2816" width="18.5" style="7" customWidth="1"/>
    <col min="2817" max="2817" width="27.1640625" style="7" customWidth="1"/>
    <col min="2818" max="2818" width="12.5" style="7" customWidth="1"/>
    <col min="2819" max="2819" width="10.5" style="7" customWidth="1"/>
    <col min="2820" max="2820" width="11" style="7" customWidth="1"/>
    <col min="2821" max="2822" width="11.33203125" style="7" customWidth="1"/>
    <col min="2823" max="2823" width="12.5" style="7" customWidth="1"/>
    <col min="2824" max="2824" width="9.6640625" style="7" customWidth="1"/>
    <col min="2825" max="2834" width="0" style="7" hidden="1" customWidth="1"/>
    <col min="2835" max="2835" width="16.1640625" style="7" customWidth="1"/>
    <col min="2836" max="3070" width="10" style="7"/>
    <col min="3071" max="3071" width="4.6640625" style="7" customWidth="1"/>
    <col min="3072" max="3072" width="18.5" style="7" customWidth="1"/>
    <col min="3073" max="3073" width="27.1640625" style="7" customWidth="1"/>
    <col min="3074" max="3074" width="12.5" style="7" customWidth="1"/>
    <col min="3075" max="3075" width="10.5" style="7" customWidth="1"/>
    <col min="3076" max="3076" width="11" style="7" customWidth="1"/>
    <col min="3077" max="3078" width="11.33203125" style="7" customWidth="1"/>
    <col min="3079" max="3079" width="12.5" style="7" customWidth="1"/>
    <col min="3080" max="3080" width="9.6640625" style="7" customWidth="1"/>
    <col min="3081" max="3090" width="0" style="7" hidden="1" customWidth="1"/>
    <col min="3091" max="3091" width="16.1640625" style="7" customWidth="1"/>
    <col min="3092" max="3326" width="10" style="7"/>
    <col min="3327" max="3327" width="4.6640625" style="7" customWidth="1"/>
    <col min="3328" max="3328" width="18.5" style="7" customWidth="1"/>
    <col min="3329" max="3329" width="27.1640625" style="7" customWidth="1"/>
    <col min="3330" max="3330" width="12.5" style="7" customWidth="1"/>
    <col min="3331" max="3331" width="10.5" style="7" customWidth="1"/>
    <col min="3332" max="3332" width="11" style="7" customWidth="1"/>
    <col min="3333" max="3334" width="11.33203125" style="7" customWidth="1"/>
    <col min="3335" max="3335" width="12.5" style="7" customWidth="1"/>
    <col min="3336" max="3336" width="9.6640625" style="7" customWidth="1"/>
    <col min="3337" max="3346" width="0" style="7" hidden="1" customWidth="1"/>
    <col min="3347" max="3347" width="16.1640625" style="7" customWidth="1"/>
    <col min="3348" max="3582" width="10" style="7"/>
    <col min="3583" max="3583" width="4.6640625" style="7" customWidth="1"/>
    <col min="3584" max="3584" width="18.5" style="7" customWidth="1"/>
    <col min="3585" max="3585" width="27.1640625" style="7" customWidth="1"/>
    <col min="3586" max="3586" width="12.5" style="7" customWidth="1"/>
    <col min="3587" max="3587" width="10.5" style="7" customWidth="1"/>
    <col min="3588" max="3588" width="11" style="7" customWidth="1"/>
    <col min="3589" max="3590" width="11.33203125" style="7" customWidth="1"/>
    <col min="3591" max="3591" width="12.5" style="7" customWidth="1"/>
    <col min="3592" max="3592" width="9.6640625" style="7" customWidth="1"/>
    <col min="3593" max="3602" width="0" style="7" hidden="1" customWidth="1"/>
    <col min="3603" max="3603" width="16.1640625" style="7" customWidth="1"/>
    <col min="3604" max="3838" width="10" style="7"/>
    <col min="3839" max="3839" width="4.6640625" style="7" customWidth="1"/>
    <col min="3840" max="3840" width="18.5" style="7" customWidth="1"/>
    <col min="3841" max="3841" width="27.1640625" style="7" customWidth="1"/>
    <col min="3842" max="3842" width="12.5" style="7" customWidth="1"/>
    <col min="3843" max="3843" width="10.5" style="7" customWidth="1"/>
    <col min="3844" max="3844" width="11" style="7" customWidth="1"/>
    <col min="3845" max="3846" width="11.33203125" style="7" customWidth="1"/>
    <col min="3847" max="3847" width="12.5" style="7" customWidth="1"/>
    <col min="3848" max="3848" width="9.6640625" style="7" customWidth="1"/>
    <col min="3849" max="3858" width="0" style="7" hidden="1" customWidth="1"/>
    <col min="3859" max="3859" width="16.1640625" style="7" customWidth="1"/>
    <col min="3860" max="4094" width="10" style="7"/>
    <col min="4095" max="4095" width="4.6640625" style="7" customWidth="1"/>
    <col min="4096" max="4096" width="18.5" style="7" customWidth="1"/>
    <col min="4097" max="4097" width="27.1640625" style="7" customWidth="1"/>
    <col min="4098" max="4098" width="12.5" style="7" customWidth="1"/>
    <col min="4099" max="4099" width="10.5" style="7" customWidth="1"/>
    <col min="4100" max="4100" width="11" style="7" customWidth="1"/>
    <col min="4101" max="4102" width="11.33203125" style="7" customWidth="1"/>
    <col min="4103" max="4103" width="12.5" style="7" customWidth="1"/>
    <col min="4104" max="4104" width="9.6640625" style="7" customWidth="1"/>
    <col min="4105" max="4114" width="0" style="7" hidden="1" customWidth="1"/>
    <col min="4115" max="4115" width="16.1640625" style="7" customWidth="1"/>
    <col min="4116" max="4350" width="10" style="7"/>
    <col min="4351" max="4351" width="4.6640625" style="7" customWidth="1"/>
    <col min="4352" max="4352" width="18.5" style="7" customWidth="1"/>
    <col min="4353" max="4353" width="27.1640625" style="7" customWidth="1"/>
    <col min="4354" max="4354" width="12.5" style="7" customWidth="1"/>
    <col min="4355" max="4355" width="10.5" style="7" customWidth="1"/>
    <col min="4356" max="4356" width="11" style="7" customWidth="1"/>
    <col min="4357" max="4358" width="11.33203125" style="7" customWidth="1"/>
    <col min="4359" max="4359" width="12.5" style="7" customWidth="1"/>
    <col min="4360" max="4360" width="9.6640625" style="7" customWidth="1"/>
    <col min="4361" max="4370" width="0" style="7" hidden="1" customWidth="1"/>
    <col min="4371" max="4371" width="16.1640625" style="7" customWidth="1"/>
    <col min="4372" max="4606" width="10" style="7"/>
    <col min="4607" max="4607" width="4.6640625" style="7" customWidth="1"/>
    <col min="4608" max="4608" width="18.5" style="7" customWidth="1"/>
    <col min="4609" max="4609" width="27.1640625" style="7" customWidth="1"/>
    <col min="4610" max="4610" width="12.5" style="7" customWidth="1"/>
    <col min="4611" max="4611" width="10.5" style="7" customWidth="1"/>
    <col min="4612" max="4612" width="11" style="7" customWidth="1"/>
    <col min="4613" max="4614" width="11.33203125" style="7" customWidth="1"/>
    <col min="4615" max="4615" width="12.5" style="7" customWidth="1"/>
    <col min="4616" max="4616" width="9.6640625" style="7" customWidth="1"/>
    <col min="4617" max="4626" width="0" style="7" hidden="1" customWidth="1"/>
    <col min="4627" max="4627" width="16.1640625" style="7" customWidth="1"/>
    <col min="4628" max="4862" width="10" style="7"/>
    <col min="4863" max="4863" width="4.6640625" style="7" customWidth="1"/>
    <col min="4864" max="4864" width="18.5" style="7" customWidth="1"/>
    <col min="4865" max="4865" width="27.1640625" style="7" customWidth="1"/>
    <col min="4866" max="4866" width="12.5" style="7" customWidth="1"/>
    <col min="4867" max="4867" width="10.5" style="7" customWidth="1"/>
    <col min="4868" max="4868" width="11" style="7" customWidth="1"/>
    <col min="4869" max="4870" width="11.33203125" style="7" customWidth="1"/>
    <col min="4871" max="4871" width="12.5" style="7" customWidth="1"/>
    <col min="4872" max="4872" width="9.6640625" style="7" customWidth="1"/>
    <col min="4873" max="4882" width="0" style="7" hidden="1" customWidth="1"/>
    <col min="4883" max="4883" width="16.1640625" style="7" customWidth="1"/>
    <col min="4884" max="5118" width="10" style="7"/>
    <col min="5119" max="5119" width="4.6640625" style="7" customWidth="1"/>
    <col min="5120" max="5120" width="18.5" style="7" customWidth="1"/>
    <col min="5121" max="5121" width="27.1640625" style="7" customWidth="1"/>
    <col min="5122" max="5122" width="12.5" style="7" customWidth="1"/>
    <col min="5123" max="5123" width="10.5" style="7" customWidth="1"/>
    <col min="5124" max="5124" width="11" style="7" customWidth="1"/>
    <col min="5125" max="5126" width="11.33203125" style="7" customWidth="1"/>
    <col min="5127" max="5127" width="12.5" style="7" customWidth="1"/>
    <col min="5128" max="5128" width="9.6640625" style="7" customWidth="1"/>
    <col min="5129" max="5138" width="0" style="7" hidden="1" customWidth="1"/>
    <col min="5139" max="5139" width="16.1640625" style="7" customWidth="1"/>
    <col min="5140" max="5374" width="10" style="7"/>
    <col min="5375" max="5375" width="4.6640625" style="7" customWidth="1"/>
    <col min="5376" max="5376" width="18.5" style="7" customWidth="1"/>
    <col min="5377" max="5377" width="27.1640625" style="7" customWidth="1"/>
    <col min="5378" max="5378" width="12.5" style="7" customWidth="1"/>
    <col min="5379" max="5379" width="10.5" style="7" customWidth="1"/>
    <col min="5380" max="5380" width="11" style="7" customWidth="1"/>
    <col min="5381" max="5382" width="11.33203125" style="7" customWidth="1"/>
    <col min="5383" max="5383" width="12.5" style="7" customWidth="1"/>
    <col min="5384" max="5384" width="9.6640625" style="7" customWidth="1"/>
    <col min="5385" max="5394" width="0" style="7" hidden="1" customWidth="1"/>
    <col min="5395" max="5395" width="16.1640625" style="7" customWidth="1"/>
    <col min="5396" max="5630" width="10" style="7"/>
    <col min="5631" max="5631" width="4.6640625" style="7" customWidth="1"/>
    <col min="5632" max="5632" width="18.5" style="7" customWidth="1"/>
    <col min="5633" max="5633" width="27.1640625" style="7" customWidth="1"/>
    <col min="5634" max="5634" width="12.5" style="7" customWidth="1"/>
    <col min="5635" max="5635" width="10.5" style="7" customWidth="1"/>
    <col min="5636" max="5636" width="11" style="7" customWidth="1"/>
    <col min="5637" max="5638" width="11.33203125" style="7" customWidth="1"/>
    <col min="5639" max="5639" width="12.5" style="7" customWidth="1"/>
    <col min="5640" max="5640" width="9.6640625" style="7" customWidth="1"/>
    <col min="5641" max="5650" width="0" style="7" hidden="1" customWidth="1"/>
    <col min="5651" max="5651" width="16.1640625" style="7" customWidth="1"/>
    <col min="5652" max="5886" width="10" style="7"/>
    <col min="5887" max="5887" width="4.6640625" style="7" customWidth="1"/>
    <col min="5888" max="5888" width="18.5" style="7" customWidth="1"/>
    <col min="5889" max="5889" width="27.1640625" style="7" customWidth="1"/>
    <col min="5890" max="5890" width="12.5" style="7" customWidth="1"/>
    <col min="5891" max="5891" width="10.5" style="7" customWidth="1"/>
    <col min="5892" max="5892" width="11" style="7" customWidth="1"/>
    <col min="5893" max="5894" width="11.33203125" style="7" customWidth="1"/>
    <col min="5895" max="5895" width="12.5" style="7" customWidth="1"/>
    <col min="5896" max="5896" width="9.6640625" style="7" customWidth="1"/>
    <col min="5897" max="5906" width="0" style="7" hidden="1" customWidth="1"/>
    <col min="5907" max="5907" width="16.1640625" style="7" customWidth="1"/>
    <col min="5908" max="6142" width="10" style="7"/>
    <col min="6143" max="6143" width="4.6640625" style="7" customWidth="1"/>
    <col min="6144" max="6144" width="18.5" style="7" customWidth="1"/>
    <col min="6145" max="6145" width="27.1640625" style="7" customWidth="1"/>
    <col min="6146" max="6146" width="12.5" style="7" customWidth="1"/>
    <col min="6147" max="6147" width="10.5" style="7" customWidth="1"/>
    <col min="6148" max="6148" width="11" style="7" customWidth="1"/>
    <col min="6149" max="6150" width="11.33203125" style="7" customWidth="1"/>
    <col min="6151" max="6151" width="12.5" style="7" customWidth="1"/>
    <col min="6152" max="6152" width="9.6640625" style="7" customWidth="1"/>
    <col min="6153" max="6162" width="0" style="7" hidden="1" customWidth="1"/>
    <col min="6163" max="6163" width="16.1640625" style="7" customWidth="1"/>
    <col min="6164" max="6398" width="10" style="7"/>
    <col min="6399" max="6399" width="4.6640625" style="7" customWidth="1"/>
    <col min="6400" max="6400" width="18.5" style="7" customWidth="1"/>
    <col min="6401" max="6401" width="27.1640625" style="7" customWidth="1"/>
    <col min="6402" max="6402" width="12.5" style="7" customWidth="1"/>
    <col min="6403" max="6403" width="10.5" style="7" customWidth="1"/>
    <col min="6404" max="6404" width="11" style="7" customWidth="1"/>
    <col min="6405" max="6406" width="11.33203125" style="7" customWidth="1"/>
    <col min="6407" max="6407" width="12.5" style="7" customWidth="1"/>
    <col min="6408" max="6408" width="9.6640625" style="7" customWidth="1"/>
    <col min="6409" max="6418" width="0" style="7" hidden="1" customWidth="1"/>
    <col min="6419" max="6419" width="16.1640625" style="7" customWidth="1"/>
    <col min="6420" max="6654" width="10" style="7"/>
    <col min="6655" max="6655" width="4.6640625" style="7" customWidth="1"/>
    <col min="6656" max="6656" width="18.5" style="7" customWidth="1"/>
    <col min="6657" max="6657" width="27.1640625" style="7" customWidth="1"/>
    <col min="6658" max="6658" width="12.5" style="7" customWidth="1"/>
    <col min="6659" max="6659" width="10.5" style="7" customWidth="1"/>
    <col min="6660" max="6660" width="11" style="7" customWidth="1"/>
    <col min="6661" max="6662" width="11.33203125" style="7" customWidth="1"/>
    <col min="6663" max="6663" width="12.5" style="7" customWidth="1"/>
    <col min="6664" max="6664" width="9.6640625" style="7" customWidth="1"/>
    <col min="6665" max="6674" width="0" style="7" hidden="1" customWidth="1"/>
    <col min="6675" max="6675" width="16.1640625" style="7" customWidth="1"/>
    <col min="6676" max="6910" width="10" style="7"/>
    <col min="6911" max="6911" width="4.6640625" style="7" customWidth="1"/>
    <col min="6912" max="6912" width="18.5" style="7" customWidth="1"/>
    <col min="6913" max="6913" width="27.1640625" style="7" customWidth="1"/>
    <col min="6914" max="6914" width="12.5" style="7" customWidth="1"/>
    <col min="6915" max="6915" width="10.5" style="7" customWidth="1"/>
    <col min="6916" max="6916" width="11" style="7" customWidth="1"/>
    <col min="6917" max="6918" width="11.33203125" style="7" customWidth="1"/>
    <col min="6919" max="6919" width="12.5" style="7" customWidth="1"/>
    <col min="6920" max="6920" width="9.6640625" style="7" customWidth="1"/>
    <col min="6921" max="6930" width="0" style="7" hidden="1" customWidth="1"/>
    <col min="6931" max="6931" width="16.1640625" style="7" customWidth="1"/>
    <col min="6932" max="7166" width="10" style="7"/>
    <col min="7167" max="7167" width="4.6640625" style="7" customWidth="1"/>
    <col min="7168" max="7168" width="18.5" style="7" customWidth="1"/>
    <col min="7169" max="7169" width="27.1640625" style="7" customWidth="1"/>
    <col min="7170" max="7170" width="12.5" style="7" customWidth="1"/>
    <col min="7171" max="7171" width="10.5" style="7" customWidth="1"/>
    <col min="7172" max="7172" width="11" style="7" customWidth="1"/>
    <col min="7173" max="7174" width="11.33203125" style="7" customWidth="1"/>
    <col min="7175" max="7175" width="12.5" style="7" customWidth="1"/>
    <col min="7176" max="7176" width="9.6640625" style="7" customWidth="1"/>
    <col min="7177" max="7186" width="0" style="7" hidden="1" customWidth="1"/>
    <col min="7187" max="7187" width="16.1640625" style="7" customWidth="1"/>
    <col min="7188" max="7422" width="10" style="7"/>
    <col min="7423" max="7423" width="4.6640625" style="7" customWidth="1"/>
    <col min="7424" max="7424" width="18.5" style="7" customWidth="1"/>
    <col min="7425" max="7425" width="27.1640625" style="7" customWidth="1"/>
    <col min="7426" max="7426" width="12.5" style="7" customWidth="1"/>
    <col min="7427" max="7427" width="10.5" style="7" customWidth="1"/>
    <col min="7428" max="7428" width="11" style="7" customWidth="1"/>
    <col min="7429" max="7430" width="11.33203125" style="7" customWidth="1"/>
    <col min="7431" max="7431" width="12.5" style="7" customWidth="1"/>
    <col min="7432" max="7432" width="9.6640625" style="7" customWidth="1"/>
    <col min="7433" max="7442" width="0" style="7" hidden="1" customWidth="1"/>
    <col min="7443" max="7443" width="16.1640625" style="7" customWidth="1"/>
    <col min="7444" max="7678" width="10" style="7"/>
    <col min="7679" max="7679" width="4.6640625" style="7" customWidth="1"/>
    <col min="7680" max="7680" width="18.5" style="7" customWidth="1"/>
    <col min="7681" max="7681" width="27.1640625" style="7" customWidth="1"/>
    <col min="7682" max="7682" width="12.5" style="7" customWidth="1"/>
    <col min="7683" max="7683" width="10.5" style="7" customWidth="1"/>
    <col min="7684" max="7684" width="11" style="7" customWidth="1"/>
    <col min="7685" max="7686" width="11.33203125" style="7" customWidth="1"/>
    <col min="7687" max="7687" width="12.5" style="7" customWidth="1"/>
    <col min="7688" max="7688" width="9.6640625" style="7" customWidth="1"/>
    <col min="7689" max="7698" width="0" style="7" hidden="1" customWidth="1"/>
    <col min="7699" max="7699" width="16.1640625" style="7" customWidth="1"/>
    <col min="7700" max="7934" width="10" style="7"/>
    <col min="7935" max="7935" width="4.6640625" style="7" customWidth="1"/>
    <col min="7936" max="7936" width="18.5" style="7" customWidth="1"/>
    <col min="7937" max="7937" width="27.1640625" style="7" customWidth="1"/>
    <col min="7938" max="7938" width="12.5" style="7" customWidth="1"/>
    <col min="7939" max="7939" width="10.5" style="7" customWidth="1"/>
    <col min="7940" max="7940" width="11" style="7" customWidth="1"/>
    <col min="7941" max="7942" width="11.33203125" style="7" customWidth="1"/>
    <col min="7943" max="7943" width="12.5" style="7" customWidth="1"/>
    <col min="7944" max="7944" width="9.6640625" style="7" customWidth="1"/>
    <col min="7945" max="7954" width="0" style="7" hidden="1" customWidth="1"/>
    <col min="7955" max="7955" width="16.1640625" style="7" customWidth="1"/>
    <col min="7956" max="8190" width="10" style="7"/>
    <col min="8191" max="8191" width="4.6640625" style="7" customWidth="1"/>
    <col min="8192" max="8192" width="18.5" style="7" customWidth="1"/>
    <col min="8193" max="8193" width="27.1640625" style="7" customWidth="1"/>
    <col min="8194" max="8194" width="12.5" style="7" customWidth="1"/>
    <col min="8195" max="8195" width="10.5" style="7" customWidth="1"/>
    <col min="8196" max="8196" width="11" style="7" customWidth="1"/>
    <col min="8197" max="8198" width="11.33203125" style="7" customWidth="1"/>
    <col min="8199" max="8199" width="12.5" style="7" customWidth="1"/>
    <col min="8200" max="8200" width="9.6640625" style="7" customWidth="1"/>
    <col min="8201" max="8210" width="0" style="7" hidden="1" customWidth="1"/>
    <col min="8211" max="8211" width="16.1640625" style="7" customWidth="1"/>
    <col min="8212" max="8446" width="10" style="7"/>
    <col min="8447" max="8447" width="4.6640625" style="7" customWidth="1"/>
    <col min="8448" max="8448" width="18.5" style="7" customWidth="1"/>
    <col min="8449" max="8449" width="27.1640625" style="7" customWidth="1"/>
    <col min="8450" max="8450" width="12.5" style="7" customWidth="1"/>
    <col min="8451" max="8451" width="10.5" style="7" customWidth="1"/>
    <col min="8452" max="8452" width="11" style="7" customWidth="1"/>
    <col min="8453" max="8454" width="11.33203125" style="7" customWidth="1"/>
    <col min="8455" max="8455" width="12.5" style="7" customWidth="1"/>
    <col min="8456" max="8456" width="9.6640625" style="7" customWidth="1"/>
    <col min="8457" max="8466" width="0" style="7" hidden="1" customWidth="1"/>
    <col min="8467" max="8467" width="16.1640625" style="7" customWidth="1"/>
    <col min="8468" max="8702" width="10" style="7"/>
    <col min="8703" max="8703" width="4.6640625" style="7" customWidth="1"/>
    <col min="8704" max="8704" width="18.5" style="7" customWidth="1"/>
    <col min="8705" max="8705" width="27.1640625" style="7" customWidth="1"/>
    <col min="8706" max="8706" width="12.5" style="7" customWidth="1"/>
    <col min="8707" max="8707" width="10.5" style="7" customWidth="1"/>
    <col min="8708" max="8708" width="11" style="7" customWidth="1"/>
    <col min="8709" max="8710" width="11.33203125" style="7" customWidth="1"/>
    <col min="8711" max="8711" width="12.5" style="7" customWidth="1"/>
    <col min="8712" max="8712" width="9.6640625" style="7" customWidth="1"/>
    <col min="8713" max="8722" width="0" style="7" hidden="1" customWidth="1"/>
    <col min="8723" max="8723" width="16.1640625" style="7" customWidth="1"/>
    <col min="8724" max="8958" width="10" style="7"/>
    <col min="8959" max="8959" width="4.6640625" style="7" customWidth="1"/>
    <col min="8960" max="8960" width="18.5" style="7" customWidth="1"/>
    <col min="8961" max="8961" width="27.1640625" style="7" customWidth="1"/>
    <col min="8962" max="8962" width="12.5" style="7" customWidth="1"/>
    <col min="8963" max="8963" width="10.5" style="7" customWidth="1"/>
    <col min="8964" max="8964" width="11" style="7" customWidth="1"/>
    <col min="8965" max="8966" width="11.33203125" style="7" customWidth="1"/>
    <col min="8967" max="8967" width="12.5" style="7" customWidth="1"/>
    <col min="8968" max="8968" width="9.6640625" style="7" customWidth="1"/>
    <col min="8969" max="8978" width="0" style="7" hidden="1" customWidth="1"/>
    <col min="8979" max="8979" width="16.1640625" style="7" customWidth="1"/>
    <col min="8980" max="9214" width="10" style="7"/>
    <col min="9215" max="9215" width="4.6640625" style="7" customWidth="1"/>
    <col min="9216" max="9216" width="18.5" style="7" customWidth="1"/>
    <col min="9217" max="9217" width="27.1640625" style="7" customWidth="1"/>
    <col min="9218" max="9218" width="12.5" style="7" customWidth="1"/>
    <col min="9219" max="9219" width="10.5" style="7" customWidth="1"/>
    <col min="9220" max="9220" width="11" style="7" customWidth="1"/>
    <col min="9221" max="9222" width="11.33203125" style="7" customWidth="1"/>
    <col min="9223" max="9223" width="12.5" style="7" customWidth="1"/>
    <col min="9224" max="9224" width="9.6640625" style="7" customWidth="1"/>
    <col min="9225" max="9234" width="0" style="7" hidden="1" customWidth="1"/>
    <col min="9235" max="9235" width="16.1640625" style="7" customWidth="1"/>
    <col min="9236" max="9470" width="10" style="7"/>
    <col min="9471" max="9471" width="4.6640625" style="7" customWidth="1"/>
    <col min="9472" max="9472" width="18.5" style="7" customWidth="1"/>
    <col min="9473" max="9473" width="27.1640625" style="7" customWidth="1"/>
    <col min="9474" max="9474" width="12.5" style="7" customWidth="1"/>
    <col min="9475" max="9475" width="10.5" style="7" customWidth="1"/>
    <col min="9476" max="9476" width="11" style="7" customWidth="1"/>
    <col min="9477" max="9478" width="11.33203125" style="7" customWidth="1"/>
    <col min="9479" max="9479" width="12.5" style="7" customWidth="1"/>
    <col min="9480" max="9480" width="9.6640625" style="7" customWidth="1"/>
    <col min="9481" max="9490" width="0" style="7" hidden="1" customWidth="1"/>
    <col min="9491" max="9491" width="16.1640625" style="7" customWidth="1"/>
    <col min="9492" max="9726" width="10" style="7"/>
    <col min="9727" max="9727" width="4.6640625" style="7" customWidth="1"/>
    <col min="9728" max="9728" width="18.5" style="7" customWidth="1"/>
    <col min="9729" max="9729" width="27.1640625" style="7" customWidth="1"/>
    <col min="9730" max="9730" width="12.5" style="7" customWidth="1"/>
    <col min="9731" max="9731" width="10.5" style="7" customWidth="1"/>
    <col min="9732" max="9732" width="11" style="7" customWidth="1"/>
    <col min="9733" max="9734" width="11.33203125" style="7" customWidth="1"/>
    <col min="9735" max="9735" width="12.5" style="7" customWidth="1"/>
    <col min="9736" max="9736" width="9.6640625" style="7" customWidth="1"/>
    <col min="9737" max="9746" width="0" style="7" hidden="1" customWidth="1"/>
    <col min="9747" max="9747" width="16.1640625" style="7" customWidth="1"/>
    <col min="9748" max="9982" width="10" style="7"/>
    <col min="9983" max="9983" width="4.6640625" style="7" customWidth="1"/>
    <col min="9984" max="9984" width="18.5" style="7" customWidth="1"/>
    <col min="9985" max="9985" width="27.1640625" style="7" customWidth="1"/>
    <col min="9986" max="9986" width="12.5" style="7" customWidth="1"/>
    <col min="9987" max="9987" width="10.5" style="7" customWidth="1"/>
    <col min="9988" max="9988" width="11" style="7" customWidth="1"/>
    <col min="9989" max="9990" width="11.33203125" style="7" customWidth="1"/>
    <col min="9991" max="9991" width="12.5" style="7" customWidth="1"/>
    <col min="9992" max="9992" width="9.6640625" style="7" customWidth="1"/>
    <col min="9993" max="10002" width="0" style="7" hidden="1" customWidth="1"/>
    <col min="10003" max="10003" width="16.1640625" style="7" customWidth="1"/>
    <col min="10004" max="10238" width="10" style="7"/>
    <col min="10239" max="10239" width="4.6640625" style="7" customWidth="1"/>
    <col min="10240" max="10240" width="18.5" style="7" customWidth="1"/>
    <col min="10241" max="10241" width="27.1640625" style="7" customWidth="1"/>
    <col min="10242" max="10242" width="12.5" style="7" customWidth="1"/>
    <col min="10243" max="10243" width="10.5" style="7" customWidth="1"/>
    <col min="10244" max="10244" width="11" style="7" customWidth="1"/>
    <col min="10245" max="10246" width="11.33203125" style="7" customWidth="1"/>
    <col min="10247" max="10247" width="12.5" style="7" customWidth="1"/>
    <col min="10248" max="10248" width="9.6640625" style="7" customWidth="1"/>
    <col min="10249" max="10258" width="0" style="7" hidden="1" customWidth="1"/>
    <col min="10259" max="10259" width="16.1640625" style="7" customWidth="1"/>
    <col min="10260" max="10494" width="10" style="7"/>
    <col min="10495" max="10495" width="4.6640625" style="7" customWidth="1"/>
    <col min="10496" max="10496" width="18.5" style="7" customWidth="1"/>
    <col min="10497" max="10497" width="27.1640625" style="7" customWidth="1"/>
    <col min="10498" max="10498" width="12.5" style="7" customWidth="1"/>
    <col min="10499" max="10499" width="10.5" style="7" customWidth="1"/>
    <col min="10500" max="10500" width="11" style="7" customWidth="1"/>
    <col min="10501" max="10502" width="11.33203125" style="7" customWidth="1"/>
    <col min="10503" max="10503" width="12.5" style="7" customWidth="1"/>
    <col min="10504" max="10504" width="9.6640625" style="7" customWidth="1"/>
    <col min="10505" max="10514" width="0" style="7" hidden="1" customWidth="1"/>
    <col min="10515" max="10515" width="16.1640625" style="7" customWidth="1"/>
    <col min="10516" max="10750" width="10" style="7"/>
    <col min="10751" max="10751" width="4.6640625" style="7" customWidth="1"/>
    <col min="10752" max="10752" width="18.5" style="7" customWidth="1"/>
    <col min="10753" max="10753" width="27.1640625" style="7" customWidth="1"/>
    <col min="10754" max="10754" width="12.5" style="7" customWidth="1"/>
    <col min="10755" max="10755" width="10.5" style="7" customWidth="1"/>
    <col min="10756" max="10756" width="11" style="7" customWidth="1"/>
    <col min="10757" max="10758" width="11.33203125" style="7" customWidth="1"/>
    <col min="10759" max="10759" width="12.5" style="7" customWidth="1"/>
    <col min="10760" max="10760" width="9.6640625" style="7" customWidth="1"/>
    <col min="10761" max="10770" width="0" style="7" hidden="1" customWidth="1"/>
    <col min="10771" max="10771" width="16.1640625" style="7" customWidth="1"/>
    <col min="10772" max="11006" width="10" style="7"/>
    <col min="11007" max="11007" width="4.6640625" style="7" customWidth="1"/>
    <col min="11008" max="11008" width="18.5" style="7" customWidth="1"/>
    <col min="11009" max="11009" width="27.1640625" style="7" customWidth="1"/>
    <col min="11010" max="11010" width="12.5" style="7" customWidth="1"/>
    <col min="11011" max="11011" width="10.5" style="7" customWidth="1"/>
    <col min="11012" max="11012" width="11" style="7" customWidth="1"/>
    <col min="11013" max="11014" width="11.33203125" style="7" customWidth="1"/>
    <col min="11015" max="11015" width="12.5" style="7" customWidth="1"/>
    <col min="11016" max="11016" width="9.6640625" style="7" customWidth="1"/>
    <col min="11017" max="11026" width="0" style="7" hidden="1" customWidth="1"/>
    <col min="11027" max="11027" width="16.1640625" style="7" customWidth="1"/>
    <col min="11028" max="11262" width="10" style="7"/>
    <col min="11263" max="11263" width="4.6640625" style="7" customWidth="1"/>
    <col min="11264" max="11264" width="18.5" style="7" customWidth="1"/>
    <col min="11265" max="11265" width="27.1640625" style="7" customWidth="1"/>
    <col min="11266" max="11266" width="12.5" style="7" customWidth="1"/>
    <col min="11267" max="11267" width="10.5" style="7" customWidth="1"/>
    <col min="11268" max="11268" width="11" style="7" customWidth="1"/>
    <col min="11269" max="11270" width="11.33203125" style="7" customWidth="1"/>
    <col min="11271" max="11271" width="12.5" style="7" customWidth="1"/>
    <col min="11272" max="11272" width="9.6640625" style="7" customWidth="1"/>
    <col min="11273" max="11282" width="0" style="7" hidden="1" customWidth="1"/>
    <col min="11283" max="11283" width="16.1640625" style="7" customWidth="1"/>
    <col min="11284" max="11518" width="10" style="7"/>
    <col min="11519" max="11519" width="4.6640625" style="7" customWidth="1"/>
    <col min="11520" max="11520" width="18.5" style="7" customWidth="1"/>
    <col min="11521" max="11521" width="27.1640625" style="7" customWidth="1"/>
    <col min="11522" max="11522" width="12.5" style="7" customWidth="1"/>
    <col min="11523" max="11523" width="10.5" style="7" customWidth="1"/>
    <col min="11524" max="11524" width="11" style="7" customWidth="1"/>
    <col min="11525" max="11526" width="11.33203125" style="7" customWidth="1"/>
    <col min="11527" max="11527" width="12.5" style="7" customWidth="1"/>
    <col min="11528" max="11528" width="9.6640625" style="7" customWidth="1"/>
    <col min="11529" max="11538" width="0" style="7" hidden="1" customWidth="1"/>
    <col min="11539" max="11539" width="16.1640625" style="7" customWidth="1"/>
    <col min="11540" max="11774" width="10" style="7"/>
    <col min="11775" max="11775" width="4.6640625" style="7" customWidth="1"/>
    <col min="11776" max="11776" width="18.5" style="7" customWidth="1"/>
    <col min="11777" max="11777" width="27.1640625" style="7" customWidth="1"/>
    <col min="11778" max="11778" width="12.5" style="7" customWidth="1"/>
    <col min="11779" max="11779" width="10.5" style="7" customWidth="1"/>
    <col min="11780" max="11780" width="11" style="7" customWidth="1"/>
    <col min="11781" max="11782" width="11.33203125" style="7" customWidth="1"/>
    <col min="11783" max="11783" width="12.5" style="7" customWidth="1"/>
    <col min="11784" max="11784" width="9.6640625" style="7" customWidth="1"/>
    <col min="11785" max="11794" width="0" style="7" hidden="1" customWidth="1"/>
    <col min="11795" max="11795" width="16.1640625" style="7" customWidth="1"/>
    <col min="11796" max="12030" width="10" style="7"/>
    <col min="12031" max="12031" width="4.6640625" style="7" customWidth="1"/>
    <col min="12032" max="12032" width="18.5" style="7" customWidth="1"/>
    <col min="12033" max="12033" width="27.1640625" style="7" customWidth="1"/>
    <col min="12034" max="12034" width="12.5" style="7" customWidth="1"/>
    <col min="12035" max="12035" width="10.5" style="7" customWidth="1"/>
    <col min="12036" max="12036" width="11" style="7" customWidth="1"/>
    <col min="12037" max="12038" width="11.33203125" style="7" customWidth="1"/>
    <col min="12039" max="12039" width="12.5" style="7" customWidth="1"/>
    <col min="12040" max="12040" width="9.6640625" style="7" customWidth="1"/>
    <col min="12041" max="12050" width="0" style="7" hidden="1" customWidth="1"/>
    <col min="12051" max="12051" width="16.1640625" style="7" customWidth="1"/>
    <col min="12052" max="12286" width="10" style="7"/>
    <col min="12287" max="12287" width="4.6640625" style="7" customWidth="1"/>
    <col min="12288" max="12288" width="18.5" style="7" customWidth="1"/>
    <col min="12289" max="12289" width="27.1640625" style="7" customWidth="1"/>
    <col min="12290" max="12290" width="12.5" style="7" customWidth="1"/>
    <col min="12291" max="12291" width="10.5" style="7" customWidth="1"/>
    <col min="12292" max="12292" width="11" style="7" customWidth="1"/>
    <col min="12293" max="12294" width="11.33203125" style="7" customWidth="1"/>
    <col min="12295" max="12295" width="12.5" style="7" customWidth="1"/>
    <col min="12296" max="12296" width="9.6640625" style="7" customWidth="1"/>
    <col min="12297" max="12306" width="0" style="7" hidden="1" customWidth="1"/>
    <col min="12307" max="12307" width="16.1640625" style="7" customWidth="1"/>
    <col min="12308" max="12542" width="10" style="7"/>
    <col min="12543" max="12543" width="4.6640625" style="7" customWidth="1"/>
    <col min="12544" max="12544" width="18.5" style="7" customWidth="1"/>
    <col min="12545" max="12545" width="27.1640625" style="7" customWidth="1"/>
    <col min="12546" max="12546" width="12.5" style="7" customWidth="1"/>
    <col min="12547" max="12547" width="10.5" style="7" customWidth="1"/>
    <col min="12548" max="12548" width="11" style="7" customWidth="1"/>
    <col min="12549" max="12550" width="11.33203125" style="7" customWidth="1"/>
    <col min="12551" max="12551" width="12.5" style="7" customWidth="1"/>
    <col min="12552" max="12552" width="9.6640625" style="7" customWidth="1"/>
    <col min="12553" max="12562" width="0" style="7" hidden="1" customWidth="1"/>
    <col min="12563" max="12563" width="16.1640625" style="7" customWidth="1"/>
    <col min="12564" max="12798" width="10" style="7"/>
    <col min="12799" max="12799" width="4.6640625" style="7" customWidth="1"/>
    <col min="12800" max="12800" width="18.5" style="7" customWidth="1"/>
    <col min="12801" max="12801" width="27.1640625" style="7" customWidth="1"/>
    <col min="12802" max="12802" width="12.5" style="7" customWidth="1"/>
    <col min="12803" max="12803" width="10.5" style="7" customWidth="1"/>
    <col min="12804" max="12804" width="11" style="7" customWidth="1"/>
    <col min="12805" max="12806" width="11.33203125" style="7" customWidth="1"/>
    <col min="12807" max="12807" width="12.5" style="7" customWidth="1"/>
    <col min="12808" max="12808" width="9.6640625" style="7" customWidth="1"/>
    <col min="12809" max="12818" width="0" style="7" hidden="1" customWidth="1"/>
    <col min="12819" max="12819" width="16.1640625" style="7" customWidth="1"/>
    <col min="12820" max="13054" width="10" style="7"/>
    <col min="13055" max="13055" width="4.6640625" style="7" customWidth="1"/>
    <col min="13056" max="13056" width="18.5" style="7" customWidth="1"/>
    <col min="13057" max="13057" width="27.1640625" style="7" customWidth="1"/>
    <col min="13058" max="13058" width="12.5" style="7" customWidth="1"/>
    <col min="13059" max="13059" width="10.5" style="7" customWidth="1"/>
    <col min="13060" max="13060" width="11" style="7" customWidth="1"/>
    <col min="13061" max="13062" width="11.33203125" style="7" customWidth="1"/>
    <col min="13063" max="13063" width="12.5" style="7" customWidth="1"/>
    <col min="13064" max="13064" width="9.6640625" style="7" customWidth="1"/>
    <col min="13065" max="13074" width="0" style="7" hidden="1" customWidth="1"/>
    <col min="13075" max="13075" width="16.1640625" style="7" customWidth="1"/>
    <col min="13076" max="13310" width="10" style="7"/>
    <col min="13311" max="13311" width="4.6640625" style="7" customWidth="1"/>
    <col min="13312" max="13312" width="18.5" style="7" customWidth="1"/>
    <col min="13313" max="13313" width="27.1640625" style="7" customWidth="1"/>
    <col min="13314" max="13314" width="12.5" style="7" customWidth="1"/>
    <col min="13315" max="13315" width="10.5" style="7" customWidth="1"/>
    <col min="13316" max="13316" width="11" style="7" customWidth="1"/>
    <col min="13317" max="13318" width="11.33203125" style="7" customWidth="1"/>
    <col min="13319" max="13319" width="12.5" style="7" customWidth="1"/>
    <col min="13320" max="13320" width="9.6640625" style="7" customWidth="1"/>
    <col min="13321" max="13330" width="0" style="7" hidden="1" customWidth="1"/>
    <col min="13331" max="13331" width="16.1640625" style="7" customWidth="1"/>
    <col min="13332" max="13566" width="10" style="7"/>
    <col min="13567" max="13567" width="4.6640625" style="7" customWidth="1"/>
    <col min="13568" max="13568" width="18.5" style="7" customWidth="1"/>
    <col min="13569" max="13569" width="27.1640625" style="7" customWidth="1"/>
    <col min="13570" max="13570" width="12.5" style="7" customWidth="1"/>
    <col min="13571" max="13571" width="10.5" style="7" customWidth="1"/>
    <col min="13572" max="13572" width="11" style="7" customWidth="1"/>
    <col min="13573" max="13574" width="11.33203125" style="7" customWidth="1"/>
    <col min="13575" max="13575" width="12.5" style="7" customWidth="1"/>
    <col min="13576" max="13576" width="9.6640625" style="7" customWidth="1"/>
    <col min="13577" max="13586" width="0" style="7" hidden="1" customWidth="1"/>
    <col min="13587" max="13587" width="16.1640625" style="7" customWidth="1"/>
    <col min="13588" max="13822" width="10" style="7"/>
    <col min="13823" max="13823" width="4.6640625" style="7" customWidth="1"/>
    <col min="13824" max="13824" width="18.5" style="7" customWidth="1"/>
    <col min="13825" max="13825" width="27.1640625" style="7" customWidth="1"/>
    <col min="13826" max="13826" width="12.5" style="7" customWidth="1"/>
    <col min="13827" max="13827" width="10.5" style="7" customWidth="1"/>
    <col min="13828" max="13828" width="11" style="7" customWidth="1"/>
    <col min="13829" max="13830" width="11.33203125" style="7" customWidth="1"/>
    <col min="13831" max="13831" width="12.5" style="7" customWidth="1"/>
    <col min="13832" max="13832" width="9.6640625" style="7" customWidth="1"/>
    <col min="13833" max="13842" width="0" style="7" hidden="1" customWidth="1"/>
    <col min="13843" max="13843" width="16.1640625" style="7" customWidth="1"/>
    <col min="13844" max="14078" width="10" style="7"/>
    <col min="14079" max="14079" width="4.6640625" style="7" customWidth="1"/>
    <col min="14080" max="14080" width="18.5" style="7" customWidth="1"/>
    <col min="14081" max="14081" width="27.1640625" style="7" customWidth="1"/>
    <col min="14082" max="14082" width="12.5" style="7" customWidth="1"/>
    <col min="14083" max="14083" width="10.5" style="7" customWidth="1"/>
    <col min="14084" max="14084" width="11" style="7" customWidth="1"/>
    <col min="14085" max="14086" width="11.33203125" style="7" customWidth="1"/>
    <col min="14087" max="14087" width="12.5" style="7" customWidth="1"/>
    <col min="14088" max="14088" width="9.6640625" style="7" customWidth="1"/>
    <col min="14089" max="14098" width="0" style="7" hidden="1" customWidth="1"/>
    <col min="14099" max="14099" width="16.1640625" style="7" customWidth="1"/>
    <col min="14100" max="14334" width="10" style="7"/>
    <col min="14335" max="14335" width="4.6640625" style="7" customWidth="1"/>
    <col min="14336" max="14336" width="18.5" style="7" customWidth="1"/>
    <col min="14337" max="14337" width="27.1640625" style="7" customWidth="1"/>
    <col min="14338" max="14338" width="12.5" style="7" customWidth="1"/>
    <col min="14339" max="14339" width="10.5" style="7" customWidth="1"/>
    <col min="14340" max="14340" width="11" style="7" customWidth="1"/>
    <col min="14341" max="14342" width="11.33203125" style="7" customWidth="1"/>
    <col min="14343" max="14343" width="12.5" style="7" customWidth="1"/>
    <col min="14344" max="14344" width="9.6640625" style="7" customWidth="1"/>
    <col min="14345" max="14354" width="0" style="7" hidden="1" customWidth="1"/>
    <col min="14355" max="14355" width="16.1640625" style="7" customWidth="1"/>
    <col min="14356" max="14590" width="10" style="7"/>
    <col min="14591" max="14591" width="4.6640625" style="7" customWidth="1"/>
    <col min="14592" max="14592" width="18.5" style="7" customWidth="1"/>
    <col min="14593" max="14593" width="27.1640625" style="7" customWidth="1"/>
    <col min="14594" max="14594" width="12.5" style="7" customWidth="1"/>
    <col min="14595" max="14595" width="10.5" style="7" customWidth="1"/>
    <col min="14596" max="14596" width="11" style="7" customWidth="1"/>
    <col min="14597" max="14598" width="11.33203125" style="7" customWidth="1"/>
    <col min="14599" max="14599" width="12.5" style="7" customWidth="1"/>
    <col min="14600" max="14600" width="9.6640625" style="7" customWidth="1"/>
    <col min="14601" max="14610" width="0" style="7" hidden="1" customWidth="1"/>
    <col min="14611" max="14611" width="16.1640625" style="7" customWidth="1"/>
    <col min="14612" max="14846" width="10" style="7"/>
    <col min="14847" max="14847" width="4.6640625" style="7" customWidth="1"/>
    <col min="14848" max="14848" width="18.5" style="7" customWidth="1"/>
    <col min="14849" max="14849" width="27.1640625" style="7" customWidth="1"/>
    <col min="14850" max="14850" width="12.5" style="7" customWidth="1"/>
    <col min="14851" max="14851" width="10.5" style="7" customWidth="1"/>
    <col min="14852" max="14852" width="11" style="7" customWidth="1"/>
    <col min="14853" max="14854" width="11.33203125" style="7" customWidth="1"/>
    <col min="14855" max="14855" width="12.5" style="7" customWidth="1"/>
    <col min="14856" max="14856" width="9.6640625" style="7" customWidth="1"/>
    <col min="14857" max="14866" width="0" style="7" hidden="1" customWidth="1"/>
    <col min="14867" max="14867" width="16.1640625" style="7" customWidth="1"/>
    <col min="14868" max="15102" width="10" style="7"/>
    <col min="15103" max="15103" width="4.6640625" style="7" customWidth="1"/>
    <col min="15104" max="15104" width="18.5" style="7" customWidth="1"/>
    <col min="15105" max="15105" width="27.1640625" style="7" customWidth="1"/>
    <col min="15106" max="15106" width="12.5" style="7" customWidth="1"/>
    <col min="15107" max="15107" width="10.5" style="7" customWidth="1"/>
    <col min="15108" max="15108" width="11" style="7" customWidth="1"/>
    <col min="15109" max="15110" width="11.33203125" style="7" customWidth="1"/>
    <col min="15111" max="15111" width="12.5" style="7" customWidth="1"/>
    <col min="15112" max="15112" width="9.6640625" style="7" customWidth="1"/>
    <col min="15113" max="15122" width="0" style="7" hidden="1" customWidth="1"/>
    <col min="15123" max="15123" width="16.1640625" style="7" customWidth="1"/>
    <col min="15124" max="15358" width="10" style="7"/>
    <col min="15359" max="15359" width="4.6640625" style="7" customWidth="1"/>
    <col min="15360" max="15360" width="18.5" style="7" customWidth="1"/>
    <col min="15361" max="15361" width="27.1640625" style="7" customWidth="1"/>
    <col min="15362" max="15362" width="12.5" style="7" customWidth="1"/>
    <col min="15363" max="15363" width="10.5" style="7" customWidth="1"/>
    <col min="15364" max="15364" width="11" style="7" customWidth="1"/>
    <col min="15365" max="15366" width="11.33203125" style="7" customWidth="1"/>
    <col min="15367" max="15367" width="12.5" style="7" customWidth="1"/>
    <col min="15368" max="15368" width="9.6640625" style="7" customWidth="1"/>
    <col min="15369" max="15378" width="0" style="7" hidden="1" customWidth="1"/>
    <col min="15379" max="15379" width="16.1640625" style="7" customWidth="1"/>
    <col min="15380" max="15614" width="10" style="7"/>
    <col min="15615" max="15615" width="4.6640625" style="7" customWidth="1"/>
    <col min="15616" max="15616" width="18.5" style="7" customWidth="1"/>
    <col min="15617" max="15617" width="27.1640625" style="7" customWidth="1"/>
    <col min="15618" max="15618" width="12.5" style="7" customWidth="1"/>
    <col min="15619" max="15619" width="10.5" style="7" customWidth="1"/>
    <col min="15620" max="15620" width="11" style="7" customWidth="1"/>
    <col min="15621" max="15622" width="11.33203125" style="7" customWidth="1"/>
    <col min="15623" max="15623" width="12.5" style="7" customWidth="1"/>
    <col min="15624" max="15624" width="9.6640625" style="7" customWidth="1"/>
    <col min="15625" max="15634" width="0" style="7" hidden="1" customWidth="1"/>
    <col min="15635" max="15635" width="16.1640625" style="7" customWidth="1"/>
    <col min="15636" max="15870" width="10" style="7"/>
    <col min="15871" max="15871" width="4.6640625" style="7" customWidth="1"/>
    <col min="15872" max="15872" width="18.5" style="7" customWidth="1"/>
    <col min="15873" max="15873" width="27.1640625" style="7" customWidth="1"/>
    <col min="15874" max="15874" width="12.5" style="7" customWidth="1"/>
    <col min="15875" max="15875" width="10.5" style="7" customWidth="1"/>
    <col min="15876" max="15876" width="11" style="7" customWidth="1"/>
    <col min="15877" max="15878" width="11.33203125" style="7" customWidth="1"/>
    <col min="15879" max="15879" width="12.5" style="7" customWidth="1"/>
    <col min="15880" max="15880" width="9.6640625" style="7" customWidth="1"/>
    <col min="15881" max="15890" width="0" style="7" hidden="1" customWidth="1"/>
    <col min="15891" max="15891" width="16.1640625" style="7" customWidth="1"/>
    <col min="15892" max="16126" width="10" style="7"/>
    <col min="16127" max="16127" width="4.6640625" style="7" customWidth="1"/>
    <col min="16128" max="16128" width="18.5" style="7" customWidth="1"/>
    <col min="16129" max="16129" width="27.1640625" style="7" customWidth="1"/>
    <col min="16130" max="16130" width="12.5" style="7" customWidth="1"/>
    <col min="16131" max="16131" width="10.5" style="7" customWidth="1"/>
    <col min="16132" max="16132" width="11" style="7" customWidth="1"/>
    <col min="16133" max="16134" width="11.33203125" style="7" customWidth="1"/>
    <col min="16135" max="16135" width="12.5" style="7" customWidth="1"/>
    <col min="16136" max="16136" width="9.6640625" style="7" customWidth="1"/>
    <col min="16137" max="16146" width="0" style="7" hidden="1" customWidth="1"/>
    <col min="16147" max="16147" width="16.1640625" style="7" customWidth="1"/>
    <col min="16148" max="16384" width="10" style="7"/>
  </cols>
  <sheetData>
    <row r="1" spans="1:24" ht="21" customHeight="1">
      <c r="A1" s="125" t="s">
        <v>74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U1" s="189" t="s">
        <v>72</v>
      </c>
      <c r="V1" s="190"/>
      <c r="W1" s="190"/>
      <c r="X1" s="191"/>
    </row>
    <row r="2" spans="1:24" ht="16.5" customHeight="1">
      <c r="A2" s="1" t="s">
        <v>20</v>
      </c>
      <c r="C2" s="21"/>
      <c r="D2" s="185" t="s">
        <v>144</v>
      </c>
      <c r="E2" s="186">
        <f>D9</f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U2" s="192"/>
      <c r="V2" s="193"/>
      <c r="W2" s="193"/>
      <c r="X2" s="194"/>
    </row>
    <row r="3" spans="1:24" ht="17.5" customHeight="1">
      <c r="A3" s="1" t="s">
        <v>21</v>
      </c>
      <c r="C3" s="21"/>
      <c r="D3" s="185" t="s">
        <v>147</v>
      </c>
      <c r="E3" s="186">
        <f>项目收支明细表!F5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U3" s="195"/>
      <c r="V3" s="195"/>
      <c r="W3" s="195"/>
      <c r="X3" s="195"/>
    </row>
    <row r="4" spans="1:24" ht="17.5" customHeight="1">
      <c r="A4" s="1" t="s">
        <v>145</v>
      </c>
      <c r="C4" s="21"/>
      <c r="D4" s="185" t="s">
        <v>148</v>
      </c>
      <c r="E4" s="186">
        <f>E9</f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U4" s="196" t="s">
        <v>159</v>
      </c>
      <c r="V4" s="197"/>
      <c r="W4" s="197"/>
      <c r="X4" s="198"/>
    </row>
    <row r="5" spans="1:24" ht="17.5" customHeight="1">
      <c r="A5" s="1" t="s">
        <v>146</v>
      </c>
      <c r="C5" s="21"/>
      <c r="D5" s="187" t="s">
        <v>149</v>
      </c>
      <c r="E5" s="188">
        <f>E3-E4</f>
        <v>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U5" s="199"/>
      <c r="V5" s="200"/>
      <c r="W5" s="200"/>
      <c r="X5" s="201"/>
    </row>
    <row r="6" spans="1:24" ht="17.5" customHeight="1">
      <c r="A6" s="1"/>
      <c r="C6" s="21"/>
      <c r="D6" s="179"/>
      <c r="E6" s="180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U6" s="199"/>
      <c r="V6" s="200"/>
      <c r="W6" s="200"/>
      <c r="X6" s="201"/>
    </row>
    <row r="7" spans="1:24" ht="13" customHeight="1">
      <c r="A7" s="126" t="s">
        <v>0</v>
      </c>
      <c r="B7" s="128" t="s">
        <v>1</v>
      </c>
      <c r="C7" s="126" t="s">
        <v>2</v>
      </c>
      <c r="D7" s="178" t="s">
        <v>117</v>
      </c>
      <c r="E7" s="178" t="s">
        <v>118</v>
      </c>
      <c r="F7" s="131" t="s">
        <v>70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26" t="s">
        <v>3</v>
      </c>
      <c r="S7" s="133" t="s">
        <v>73</v>
      </c>
      <c r="U7" s="199"/>
      <c r="V7" s="200"/>
      <c r="W7" s="200"/>
      <c r="X7" s="201"/>
    </row>
    <row r="8" spans="1:24" ht="15.75" customHeight="1">
      <c r="A8" s="127"/>
      <c r="B8" s="129"/>
      <c r="C8" s="127"/>
      <c r="D8" s="127"/>
      <c r="E8" s="130"/>
      <c r="F8" s="24" t="s">
        <v>4</v>
      </c>
      <c r="G8" s="24" t="s">
        <v>5</v>
      </c>
      <c r="H8" s="24" t="s">
        <v>11</v>
      </c>
      <c r="I8" s="24" t="s">
        <v>12</v>
      </c>
      <c r="J8" s="24" t="s">
        <v>13</v>
      </c>
      <c r="K8" s="24" t="s">
        <v>14</v>
      </c>
      <c r="L8" s="24" t="s">
        <v>15</v>
      </c>
      <c r="M8" s="24" t="s">
        <v>16</v>
      </c>
      <c r="N8" s="24" t="s">
        <v>17</v>
      </c>
      <c r="O8" s="24" t="s">
        <v>18</v>
      </c>
      <c r="P8" s="24" t="s">
        <v>19</v>
      </c>
      <c r="Q8" s="24" t="s">
        <v>6</v>
      </c>
      <c r="R8" s="130"/>
      <c r="S8" s="134"/>
      <c r="U8" s="202"/>
      <c r="V8" s="203"/>
      <c r="W8" s="203"/>
      <c r="X8" s="204"/>
    </row>
    <row r="9" spans="1:24" ht="20" customHeight="1">
      <c r="A9" s="123" t="s">
        <v>7</v>
      </c>
      <c r="B9" s="123"/>
      <c r="C9" s="124"/>
      <c r="D9" s="36">
        <f t="shared" ref="D9:E9" si="0">D10+D23+D29+D36+D38+D40</f>
        <v>0</v>
      </c>
      <c r="E9" s="36">
        <f t="shared" si="0"/>
        <v>0</v>
      </c>
      <c r="F9" s="36">
        <f>F10+F23+F29+F36+F38+F40</f>
        <v>0</v>
      </c>
      <c r="G9" s="36">
        <f t="shared" ref="G9:Q9" si="1">G10+G23+G29+G36+G38+G40</f>
        <v>0</v>
      </c>
      <c r="H9" s="36">
        <f t="shared" si="1"/>
        <v>0</v>
      </c>
      <c r="I9" s="36">
        <f t="shared" si="1"/>
        <v>0</v>
      </c>
      <c r="J9" s="36">
        <f t="shared" si="1"/>
        <v>0</v>
      </c>
      <c r="K9" s="36">
        <f t="shared" si="1"/>
        <v>0</v>
      </c>
      <c r="L9" s="36">
        <f t="shared" si="1"/>
        <v>0</v>
      </c>
      <c r="M9" s="36">
        <f t="shared" si="1"/>
        <v>0</v>
      </c>
      <c r="N9" s="36">
        <f t="shared" si="1"/>
        <v>0</v>
      </c>
      <c r="O9" s="36">
        <f t="shared" si="1"/>
        <v>0</v>
      </c>
      <c r="P9" s="36">
        <f t="shared" si="1"/>
        <v>0</v>
      </c>
      <c r="Q9" s="36">
        <f t="shared" si="1"/>
        <v>0</v>
      </c>
      <c r="R9" s="36">
        <f>D9-E9</f>
        <v>0</v>
      </c>
      <c r="S9" s="37" t="str">
        <f>IFERROR(E9/D9," ")</f>
        <v xml:space="preserve"> </v>
      </c>
      <c r="U9" s="205" t="s">
        <v>71</v>
      </c>
      <c r="V9" s="205"/>
      <c r="W9" s="205"/>
      <c r="X9" s="205"/>
    </row>
    <row r="10" spans="1:24" ht="20" customHeight="1">
      <c r="A10" s="25">
        <v>1</v>
      </c>
      <c r="B10" s="2" t="s">
        <v>34</v>
      </c>
      <c r="C10" s="26" t="s">
        <v>8</v>
      </c>
      <c r="D10" s="38">
        <f>SUM(D11,D15,D19)</f>
        <v>0</v>
      </c>
      <c r="E10" s="38">
        <f>SUM(E11:E18)</f>
        <v>0</v>
      </c>
      <c r="F10" s="39">
        <f>SUM(F11+F15+F19)</f>
        <v>0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>
        <f>D10-E10</f>
        <v>0</v>
      </c>
      <c r="S10" s="41" t="str">
        <f>IFERROR(E10/D10," ")</f>
        <v xml:space="preserve"> </v>
      </c>
    </row>
    <row r="11" spans="1:24" ht="20" customHeight="1">
      <c r="A11" s="27">
        <v>1.1000000000000001</v>
      </c>
      <c r="B11" s="3" t="s">
        <v>35</v>
      </c>
      <c r="C11" s="28"/>
      <c r="D11" s="42">
        <f>SUM(D12:D14)</f>
        <v>0</v>
      </c>
      <c r="E11" s="42">
        <f t="shared" ref="E11:Q11" si="2">SUM(E12:E14)</f>
        <v>0</v>
      </c>
      <c r="F11" s="42">
        <f t="shared" si="2"/>
        <v>0</v>
      </c>
      <c r="G11" s="42">
        <f t="shared" si="2"/>
        <v>0</v>
      </c>
      <c r="H11" s="42">
        <f t="shared" si="2"/>
        <v>0</v>
      </c>
      <c r="I11" s="42">
        <f t="shared" si="2"/>
        <v>0</v>
      </c>
      <c r="J11" s="42">
        <f t="shared" si="2"/>
        <v>0</v>
      </c>
      <c r="K11" s="42">
        <f t="shared" si="2"/>
        <v>0</v>
      </c>
      <c r="L11" s="42">
        <f t="shared" si="2"/>
        <v>0</v>
      </c>
      <c r="M11" s="42">
        <f t="shared" si="2"/>
        <v>0</v>
      </c>
      <c r="N11" s="42">
        <f t="shared" si="2"/>
        <v>0</v>
      </c>
      <c r="O11" s="42">
        <f t="shared" si="2"/>
        <v>0</v>
      </c>
      <c r="P11" s="42">
        <f t="shared" si="2"/>
        <v>0</v>
      </c>
      <c r="Q11" s="42">
        <f t="shared" si="2"/>
        <v>0</v>
      </c>
      <c r="R11" s="42">
        <f>SUM(R12:R14)</f>
        <v>0</v>
      </c>
      <c r="S11" s="43" t="str">
        <f>IFERROR(E11/D11," ")</f>
        <v xml:space="preserve"> </v>
      </c>
    </row>
    <row r="12" spans="1:24" ht="20" customHeight="1">
      <c r="A12" s="29" t="s">
        <v>41</v>
      </c>
      <c r="B12" s="4" t="s">
        <v>37</v>
      </c>
      <c r="C12" s="30"/>
      <c r="D12" s="31"/>
      <c r="E12" s="45">
        <f>SUM(F12:Q12)</f>
        <v>0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45">
        <f>E12-D12</f>
        <v>0</v>
      </c>
      <c r="S12" s="46" t="str">
        <f>IFERROR(E12/D12," ")</f>
        <v xml:space="preserve"> </v>
      </c>
    </row>
    <row r="13" spans="1:24" ht="20" customHeight="1">
      <c r="A13" s="29" t="s">
        <v>43</v>
      </c>
      <c r="B13" s="4" t="s">
        <v>37</v>
      </c>
      <c r="C13" s="30"/>
      <c r="D13" s="31"/>
      <c r="E13" s="45">
        <f t="shared" ref="E13:E14" si="3">SUM(F13:Q13)</f>
        <v>0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45">
        <f t="shared" ref="R13:R14" si="4">E13-D13</f>
        <v>0</v>
      </c>
      <c r="S13" s="46" t="str">
        <f t="shared" ref="S13:S14" si="5">IFERROR(E13/D13," ")</f>
        <v xml:space="preserve"> </v>
      </c>
    </row>
    <row r="14" spans="1:24" ht="20" customHeight="1">
      <c r="A14" s="29" t="s">
        <v>45</v>
      </c>
      <c r="B14" s="4" t="s">
        <v>39</v>
      </c>
      <c r="C14" s="30"/>
      <c r="D14" s="31"/>
      <c r="E14" s="45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45">
        <f t="shared" si="4"/>
        <v>0</v>
      </c>
      <c r="S14" s="46" t="str">
        <f t="shared" si="5"/>
        <v xml:space="preserve"> </v>
      </c>
    </row>
    <row r="15" spans="1:24" ht="20" customHeight="1">
      <c r="A15" s="27">
        <v>1.2</v>
      </c>
      <c r="B15" s="3" t="s">
        <v>52</v>
      </c>
      <c r="C15" s="28"/>
      <c r="D15" s="42">
        <f>SUM(D16:D18)</f>
        <v>0</v>
      </c>
      <c r="E15" s="42">
        <f t="shared" ref="E15:R15" si="6">SUM(E16:E18)</f>
        <v>0</v>
      </c>
      <c r="F15" s="42">
        <f t="shared" si="6"/>
        <v>0</v>
      </c>
      <c r="G15" s="42">
        <f t="shared" si="6"/>
        <v>0</v>
      </c>
      <c r="H15" s="42">
        <f t="shared" si="6"/>
        <v>0</v>
      </c>
      <c r="I15" s="42">
        <f t="shared" si="6"/>
        <v>0</v>
      </c>
      <c r="J15" s="42">
        <f t="shared" si="6"/>
        <v>0</v>
      </c>
      <c r="K15" s="42">
        <f t="shared" si="6"/>
        <v>0</v>
      </c>
      <c r="L15" s="42">
        <f t="shared" si="6"/>
        <v>0</v>
      </c>
      <c r="M15" s="42">
        <f t="shared" si="6"/>
        <v>0</v>
      </c>
      <c r="N15" s="42">
        <f t="shared" si="6"/>
        <v>0</v>
      </c>
      <c r="O15" s="42">
        <f t="shared" si="6"/>
        <v>0</v>
      </c>
      <c r="P15" s="42">
        <f t="shared" si="6"/>
        <v>0</v>
      </c>
      <c r="Q15" s="42">
        <f t="shared" si="6"/>
        <v>0</v>
      </c>
      <c r="R15" s="42">
        <f t="shared" si="6"/>
        <v>0</v>
      </c>
      <c r="S15" s="43" t="str">
        <f>IFERROR(E15/D15," ")</f>
        <v xml:space="preserve"> </v>
      </c>
    </row>
    <row r="16" spans="1:24" ht="20" customHeight="1">
      <c r="A16" s="29" t="s">
        <v>47</v>
      </c>
      <c r="B16" s="4" t="s">
        <v>36</v>
      </c>
      <c r="C16" s="30"/>
      <c r="D16" s="31"/>
      <c r="E16" s="45">
        <f>SUM(F16:Q16)</f>
        <v>0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45">
        <f>E16-D16</f>
        <v>0</v>
      </c>
      <c r="S16" s="46" t="str">
        <f>IFERROR(E16/D16," ")</f>
        <v xml:space="preserve"> </v>
      </c>
    </row>
    <row r="17" spans="1:19" ht="20" customHeight="1">
      <c r="A17" s="29" t="s">
        <v>49</v>
      </c>
      <c r="B17" s="4" t="s">
        <v>36</v>
      </c>
      <c r="C17" s="30"/>
      <c r="D17" s="31"/>
      <c r="E17" s="45">
        <f t="shared" ref="E17:E18" si="7">SUM(F17:Q17)</f>
        <v>0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45">
        <f t="shared" ref="R17:R18" si="8">E17-D17</f>
        <v>0</v>
      </c>
      <c r="S17" s="46" t="str">
        <f t="shared" ref="S17:S18" si="9">IFERROR(E17/D17," ")</f>
        <v xml:space="preserve"> </v>
      </c>
    </row>
    <row r="18" spans="1:19" ht="20" customHeight="1">
      <c r="A18" s="29" t="s">
        <v>51</v>
      </c>
      <c r="B18" s="4" t="s">
        <v>38</v>
      </c>
      <c r="C18" s="30"/>
      <c r="D18" s="31"/>
      <c r="E18" s="45">
        <f t="shared" si="7"/>
        <v>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45">
        <f t="shared" si="8"/>
        <v>0</v>
      </c>
      <c r="S18" s="46" t="str">
        <f t="shared" si="9"/>
        <v xml:space="preserve"> </v>
      </c>
    </row>
    <row r="19" spans="1:19" ht="18" customHeight="1">
      <c r="A19" s="5">
        <v>1.3</v>
      </c>
      <c r="B19" s="3" t="s">
        <v>53</v>
      </c>
      <c r="C19" s="6"/>
      <c r="D19" s="42">
        <f>SUM(D20:D22)</f>
        <v>0</v>
      </c>
      <c r="E19" s="42">
        <f t="shared" ref="E19:R19" si="10">SUM(E20:E22)</f>
        <v>0</v>
      </c>
      <c r="F19" s="42">
        <f t="shared" si="10"/>
        <v>0</v>
      </c>
      <c r="G19" s="42">
        <f t="shared" si="10"/>
        <v>0</v>
      </c>
      <c r="H19" s="42">
        <f t="shared" si="10"/>
        <v>0</v>
      </c>
      <c r="I19" s="42">
        <f t="shared" si="10"/>
        <v>0</v>
      </c>
      <c r="J19" s="42">
        <f t="shared" si="10"/>
        <v>0</v>
      </c>
      <c r="K19" s="42">
        <f t="shared" si="10"/>
        <v>0</v>
      </c>
      <c r="L19" s="42">
        <f t="shared" si="10"/>
        <v>0</v>
      </c>
      <c r="M19" s="42">
        <f t="shared" si="10"/>
        <v>0</v>
      </c>
      <c r="N19" s="42">
        <f t="shared" si="10"/>
        <v>0</v>
      </c>
      <c r="O19" s="42">
        <f t="shared" si="10"/>
        <v>0</v>
      </c>
      <c r="P19" s="42">
        <f t="shared" si="10"/>
        <v>0</v>
      </c>
      <c r="Q19" s="42">
        <f t="shared" si="10"/>
        <v>0</v>
      </c>
      <c r="R19" s="42">
        <f t="shared" si="10"/>
        <v>0</v>
      </c>
      <c r="S19" s="43" t="str">
        <f>IFERROR(E19/D19," ")</f>
        <v xml:space="preserve"> </v>
      </c>
    </row>
    <row r="20" spans="1:19" ht="18" customHeight="1">
      <c r="A20" s="8" t="s">
        <v>54</v>
      </c>
      <c r="B20" s="4" t="s">
        <v>36</v>
      </c>
      <c r="C20" s="9"/>
      <c r="D20" s="19"/>
      <c r="E20" s="45">
        <f>SUM(F20:Q20)</f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45">
        <f>E20-D20</f>
        <v>0</v>
      </c>
      <c r="S20" s="46" t="str">
        <f>IFERROR(E20/D20," ")</f>
        <v xml:space="preserve"> </v>
      </c>
    </row>
    <row r="21" spans="1:19" ht="18" customHeight="1">
      <c r="A21" s="8" t="s">
        <v>55</v>
      </c>
      <c r="B21" s="4" t="s">
        <v>36</v>
      </c>
      <c r="C21" s="9"/>
      <c r="D21" s="19"/>
      <c r="E21" s="45">
        <f t="shared" ref="E21:E22" si="11">SUM(F21:Q21)</f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45">
        <f t="shared" ref="R21:R22" si="12">E21-D21</f>
        <v>0</v>
      </c>
      <c r="S21" s="46" t="str">
        <f t="shared" ref="S21:S22" si="13">IFERROR(E21/D21," ")</f>
        <v xml:space="preserve"> </v>
      </c>
    </row>
    <row r="22" spans="1:19" ht="18" customHeight="1">
      <c r="A22" s="8" t="s">
        <v>56</v>
      </c>
      <c r="B22" s="4" t="s">
        <v>38</v>
      </c>
      <c r="C22" s="9"/>
      <c r="D22" s="19"/>
      <c r="E22" s="45">
        <f t="shared" si="11"/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45">
        <f t="shared" si="12"/>
        <v>0</v>
      </c>
      <c r="S22" s="46" t="str">
        <f t="shared" si="13"/>
        <v xml:space="preserve"> </v>
      </c>
    </row>
    <row r="23" spans="1:19" ht="18" customHeight="1">
      <c r="A23" s="11">
        <v>2</v>
      </c>
      <c r="B23" s="2" t="s">
        <v>57</v>
      </c>
      <c r="C23" s="12" t="s">
        <v>8</v>
      </c>
      <c r="D23" s="44">
        <f>SUM(D24:D28)</f>
        <v>0</v>
      </c>
      <c r="E23" s="44">
        <f t="shared" ref="E23:R23" si="14">SUM(E24:E28)</f>
        <v>0</v>
      </c>
      <c r="F23" s="44">
        <f t="shared" si="14"/>
        <v>0</v>
      </c>
      <c r="G23" s="44">
        <f t="shared" si="14"/>
        <v>0</v>
      </c>
      <c r="H23" s="44">
        <f t="shared" si="14"/>
        <v>0</v>
      </c>
      <c r="I23" s="44">
        <f t="shared" si="14"/>
        <v>0</v>
      </c>
      <c r="J23" s="44">
        <f t="shared" si="14"/>
        <v>0</v>
      </c>
      <c r="K23" s="44">
        <f t="shared" si="14"/>
        <v>0</v>
      </c>
      <c r="L23" s="44">
        <f t="shared" si="14"/>
        <v>0</v>
      </c>
      <c r="M23" s="44">
        <f t="shared" si="14"/>
        <v>0</v>
      </c>
      <c r="N23" s="44">
        <f t="shared" si="14"/>
        <v>0</v>
      </c>
      <c r="O23" s="44">
        <f t="shared" si="14"/>
        <v>0</v>
      </c>
      <c r="P23" s="44">
        <f t="shared" si="14"/>
        <v>0</v>
      </c>
      <c r="Q23" s="44">
        <f t="shared" si="14"/>
        <v>0</v>
      </c>
      <c r="R23" s="44">
        <f t="shared" si="14"/>
        <v>0</v>
      </c>
      <c r="S23" s="41" t="str">
        <f>IFERROR(E23/D23," ")</f>
        <v xml:space="preserve"> </v>
      </c>
    </row>
    <row r="24" spans="1:19" ht="18" customHeight="1">
      <c r="A24" s="8">
        <v>2.1</v>
      </c>
      <c r="B24" s="4" t="s">
        <v>36</v>
      </c>
      <c r="C24" s="9"/>
      <c r="D24" s="19"/>
      <c r="E24" s="45">
        <f>SUM(F24:Q24)</f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45">
        <f>E24-D24</f>
        <v>0</v>
      </c>
      <c r="S24" s="46" t="str">
        <f>IFERROR(E24/D24," ")</f>
        <v xml:space="preserve"> </v>
      </c>
    </row>
    <row r="25" spans="1:19" ht="18" customHeight="1">
      <c r="A25" s="8">
        <v>2.2000000000000002</v>
      </c>
      <c r="B25" s="4" t="s">
        <v>36</v>
      </c>
      <c r="C25" s="10"/>
      <c r="D25" s="19"/>
      <c r="E25" s="45">
        <f t="shared" ref="E25:E28" si="15">SUM(F25:Q25)</f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45">
        <f t="shared" ref="R25:R28" si="16">E25-D25</f>
        <v>0</v>
      </c>
      <c r="S25" s="46" t="str">
        <f t="shared" ref="S25:S28" si="17">IFERROR(E25/D25," ")</f>
        <v xml:space="preserve"> </v>
      </c>
    </row>
    <row r="26" spans="1:19" ht="18" customHeight="1">
      <c r="A26" s="8">
        <v>2.2999999999999998</v>
      </c>
      <c r="B26" s="4" t="s">
        <v>36</v>
      </c>
      <c r="C26" s="10"/>
      <c r="D26" s="19"/>
      <c r="E26" s="45">
        <f t="shared" si="15"/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45">
        <f t="shared" si="16"/>
        <v>0</v>
      </c>
      <c r="S26" s="46" t="str">
        <f t="shared" si="17"/>
        <v xml:space="preserve"> </v>
      </c>
    </row>
    <row r="27" spans="1:19" ht="18" customHeight="1">
      <c r="A27" s="8">
        <v>2.4</v>
      </c>
      <c r="B27" s="4" t="s">
        <v>36</v>
      </c>
      <c r="C27" s="10"/>
      <c r="D27" s="19"/>
      <c r="E27" s="45">
        <f>SUM(F27:Q27)</f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45">
        <f>E27-D27</f>
        <v>0</v>
      </c>
      <c r="S27" s="46" t="str">
        <f>IFERROR(E27/D27," ")</f>
        <v xml:space="preserve"> </v>
      </c>
    </row>
    <row r="28" spans="1:19" ht="18" customHeight="1">
      <c r="A28" s="8">
        <v>2.5</v>
      </c>
      <c r="B28" s="4" t="s">
        <v>38</v>
      </c>
      <c r="C28" s="10"/>
      <c r="D28" s="19"/>
      <c r="E28" s="45">
        <f t="shared" si="15"/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45">
        <f t="shared" si="16"/>
        <v>0</v>
      </c>
      <c r="S28" s="46" t="str">
        <f t="shared" si="17"/>
        <v xml:space="preserve"> </v>
      </c>
    </row>
    <row r="29" spans="1:19" ht="18" customHeight="1">
      <c r="A29" s="11">
        <v>3</v>
      </c>
      <c r="B29" s="2" t="s">
        <v>58</v>
      </c>
      <c r="C29" s="12" t="s">
        <v>59</v>
      </c>
      <c r="D29" s="44">
        <f>SUM(D30,D33)</f>
        <v>0</v>
      </c>
      <c r="E29" s="44">
        <f t="shared" ref="E29:R29" si="18">SUM(E30,E33)</f>
        <v>0</v>
      </c>
      <c r="F29" s="44">
        <f t="shared" si="18"/>
        <v>0</v>
      </c>
      <c r="G29" s="44">
        <f t="shared" si="18"/>
        <v>0</v>
      </c>
      <c r="H29" s="44">
        <f t="shared" si="18"/>
        <v>0</v>
      </c>
      <c r="I29" s="44">
        <f t="shared" si="18"/>
        <v>0</v>
      </c>
      <c r="J29" s="44">
        <f t="shared" si="18"/>
        <v>0</v>
      </c>
      <c r="K29" s="44">
        <f t="shared" si="18"/>
        <v>0</v>
      </c>
      <c r="L29" s="44">
        <f t="shared" si="18"/>
        <v>0</v>
      </c>
      <c r="M29" s="44">
        <f t="shared" si="18"/>
        <v>0</v>
      </c>
      <c r="N29" s="44">
        <f t="shared" si="18"/>
        <v>0</v>
      </c>
      <c r="O29" s="44">
        <f t="shared" si="18"/>
        <v>0</v>
      </c>
      <c r="P29" s="44">
        <f t="shared" si="18"/>
        <v>0</v>
      </c>
      <c r="Q29" s="44">
        <f t="shared" si="18"/>
        <v>0</v>
      </c>
      <c r="R29" s="44">
        <f t="shared" si="18"/>
        <v>0</v>
      </c>
      <c r="S29" s="41" t="str">
        <f>IFERROR(E29/D29," ")</f>
        <v xml:space="preserve"> </v>
      </c>
    </row>
    <row r="30" spans="1:19" ht="18" customHeight="1">
      <c r="A30" s="5">
        <v>3.1</v>
      </c>
      <c r="B30" s="3" t="s">
        <v>60</v>
      </c>
      <c r="C30" s="6"/>
      <c r="D30" s="42">
        <f>SUM(D31:D32)</f>
        <v>0</v>
      </c>
      <c r="E30" s="42">
        <f t="shared" ref="E30:R30" si="19">SUM(E31:E32)</f>
        <v>0</v>
      </c>
      <c r="F30" s="42">
        <f t="shared" si="19"/>
        <v>0</v>
      </c>
      <c r="G30" s="42">
        <f t="shared" si="19"/>
        <v>0</v>
      </c>
      <c r="H30" s="42">
        <f t="shared" si="19"/>
        <v>0</v>
      </c>
      <c r="I30" s="42">
        <f t="shared" si="19"/>
        <v>0</v>
      </c>
      <c r="J30" s="42">
        <f t="shared" si="19"/>
        <v>0</v>
      </c>
      <c r="K30" s="42">
        <f t="shared" si="19"/>
        <v>0</v>
      </c>
      <c r="L30" s="42">
        <f t="shared" si="19"/>
        <v>0</v>
      </c>
      <c r="M30" s="42">
        <f t="shared" si="19"/>
        <v>0</v>
      </c>
      <c r="N30" s="42">
        <f t="shared" si="19"/>
        <v>0</v>
      </c>
      <c r="O30" s="42">
        <f t="shared" si="19"/>
        <v>0</v>
      </c>
      <c r="P30" s="42">
        <f t="shared" si="19"/>
        <v>0</v>
      </c>
      <c r="Q30" s="42">
        <f t="shared" si="19"/>
        <v>0</v>
      </c>
      <c r="R30" s="42">
        <f t="shared" si="19"/>
        <v>0</v>
      </c>
      <c r="S30" s="43" t="str">
        <f>IFERROR(E30/D30," ")</f>
        <v xml:space="preserve"> </v>
      </c>
    </row>
    <row r="31" spans="1:19" ht="18" customHeight="1">
      <c r="A31" s="8" t="s">
        <v>61</v>
      </c>
      <c r="B31" s="4" t="s">
        <v>62</v>
      </c>
      <c r="C31" s="10"/>
      <c r="D31" s="19"/>
      <c r="E31" s="45">
        <f>SUM(F31:Q31)</f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45">
        <f>E31-D31</f>
        <v>0</v>
      </c>
      <c r="S31" s="46" t="str">
        <f>IFERROR(E31/D31," ")</f>
        <v xml:space="preserve"> </v>
      </c>
    </row>
    <row r="32" spans="1:19" ht="18" customHeight="1">
      <c r="A32" s="8" t="s">
        <v>63</v>
      </c>
      <c r="B32" s="4" t="s">
        <v>64</v>
      </c>
      <c r="C32" s="10"/>
      <c r="D32" s="19"/>
      <c r="E32" s="45">
        <f t="shared" ref="E32" si="20">SUM(F32:Q32)</f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45">
        <f t="shared" ref="R32" si="21">E32-D32</f>
        <v>0</v>
      </c>
      <c r="S32" s="46" t="str">
        <f t="shared" ref="S32" si="22">IFERROR(E32/D32," ")</f>
        <v xml:space="preserve"> </v>
      </c>
    </row>
    <row r="33" spans="1:24" ht="18" customHeight="1">
      <c r="A33" s="5">
        <v>3.2</v>
      </c>
      <c r="B33" s="3" t="s">
        <v>65</v>
      </c>
      <c r="C33" s="13"/>
      <c r="D33" s="42">
        <f>SUM(D34:D35)</f>
        <v>0</v>
      </c>
      <c r="E33" s="42">
        <f t="shared" ref="E33:R33" si="23">SUM(E34:E35)</f>
        <v>0</v>
      </c>
      <c r="F33" s="42">
        <f t="shared" si="23"/>
        <v>0</v>
      </c>
      <c r="G33" s="42">
        <f t="shared" si="23"/>
        <v>0</v>
      </c>
      <c r="H33" s="42">
        <f t="shared" si="23"/>
        <v>0</v>
      </c>
      <c r="I33" s="42">
        <f t="shared" si="23"/>
        <v>0</v>
      </c>
      <c r="J33" s="42">
        <f t="shared" si="23"/>
        <v>0</v>
      </c>
      <c r="K33" s="42">
        <f t="shared" si="23"/>
        <v>0</v>
      </c>
      <c r="L33" s="42">
        <f t="shared" si="23"/>
        <v>0</v>
      </c>
      <c r="M33" s="42">
        <f t="shared" si="23"/>
        <v>0</v>
      </c>
      <c r="N33" s="42">
        <f t="shared" si="23"/>
        <v>0</v>
      </c>
      <c r="O33" s="42">
        <f t="shared" si="23"/>
        <v>0</v>
      </c>
      <c r="P33" s="42">
        <f t="shared" si="23"/>
        <v>0</v>
      </c>
      <c r="Q33" s="42">
        <f t="shared" si="23"/>
        <v>0</v>
      </c>
      <c r="R33" s="42">
        <f t="shared" si="23"/>
        <v>0</v>
      </c>
      <c r="S33" s="43" t="str">
        <f>IFERROR(E33/D33," ")</f>
        <v xml:space="preserve"> </v>
      </c>
      <c r="X33" s="32"/>
    </row>
    <row r="34" spans="1:24" ht="18" customHeight="1">
      <c r="A34" s="8" t="s">
        <v>66</v>
      </c>
      <c r="B34" s="4" t="s">
        <v>62</v>
      </c>
      <c r="C34" s="10"/>
      <c r="D34" s="19"/>
      <c r="E34" s="45">
        <f>SUM(F34:Q34)</f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45">
        <f>E34-D34</f>
        <v>0</v>
      </c>
      <c r="S34" s="46" t="str">
        <f>IFERROR(E34/D34," ")</f>
        <v xml:space="preserve"> </v>
      </c>
    </row>
    <row r="35" spans="1:24" ht="18" customHeight="1">
      <c r="A35" s="8" t="s">
        <v>67</v>
      </c>
      <c r="B35" s="4" t="s">
        <v>64</v>
      </c>
      <c r="C35" s="10"/>
      <c r="D35" s="19"/>
      <c r="E35" s="45">
        <f t="shared" ref="E35:E39" si="24">SUM(F35:Q35)</f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45">
        <f t="shared" ref="R35:R41" si="25">E35-D35</f>
        <v>0</v>
      </c>
      <c r="S35" s="46" t="str">
        <f t="shared" ref="S35:S41" si="26">IFERROR(E35/D35," ")</f>
        <v xml:space="preserve"> </v>
      </c>
    </row>
    <row r="36" spans="1:24" ht="18" customHeight="1">
      <c r="A36" s="11">
        <v>4</v>
      </c>
      <c r="B36" s="2" t="s">
        <v>9</v>
      </c>
      <c r="C36" s="12" t="s">
        <v>59</v>
      </c>
      <c r="D36" s="44">
        <f>SUM(D37)</f>
        <v>0</v>
      </c>
      <c r="E36" s="44">
        <f t="shared" ref="E36:R36" si="27">SUM(E37)</f>
        <v>0</v>
      </c>
      <c r="F36" s="44">
        <f t="shared" si="27"/>
        <v>0</v>
      </c>
      <c r="G36" s="44">
        <f t="shared" si="27"/>
        <v>0</v>
      </c>
      <c r="H36" s="44">
        <f t="shared" si="27"/>
        <v>0</v>
      </c>
      <c r="I36" s="44">
        <f t="shared" si="27"/>
        <v>0</v>
      </c>
      <c r="J36" s="44">
        <f t="shared" si="27"/>
        <v>0</v>
      </c>
      <c r="K36" s="44">
        <f t="shared" si="27"/>
        <v>0</v>
      </c>
      <c r="L36" s="44">
        <f t="shared" si="27"/>
        <v>0</v>
      </c>
      <c r="M36" s="44">
        <f t="shared" si="27"/>
        <v>0</v>
      </c>
      <c r="N36" s="44">
        <f t="shared" si="27"/>
        <v>0</v>
      </c>
      <c r="O36" s="44">
        <f t="shared" si="27"/>
        <v>0</v>
      </c>
      <c r="P36" s="44">
        <f t="shared" si="27"/>
        <v>0</v>
      </c>
      <c r="Q36" s="44">
        <f t="shared" si="27"/>
        <v>0</v>
      </c>
      <c r="R36" s="44">
        <f t="shared" si="27"/>
        <v>0</v>
      </c>
      <c r="S36" s="41" t="str">
        <f>IFERROR(E36/D36," ")</f>
        <v xml:space="preserve"> </v>
      </c>
    </row>
    <row r="37" spans="1:24" ht="18" customHeight="1">
      <c r="A37" s="8">
        <v>4.0999999999999996</v>
      </c>
      <c r="B37" s="4" t="s">
        <v>9</v>
      </c>
      <c r="C37" s="14"/>
      <c r="D37" s="19"/>
      <c r="E37" s="45">
        <f t="shared" si="24"/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45">
        <f t="shared" si="25"/>
        <v>0</v>
      </c>
      <c r="S37" s="46" t="str">
        <f t="shared" si="26"/>
        <v xml:space="preserve"> </v>
      </c>
    </row>
    <row r="38" spans="1:24" ht="18" customHeight="1">
      <c r="A38" s="11">
        <v>5</v>
      </c>
      <c r="B38" s="2" t="s">
        <v>68</v>
      </c>
      <c r="C38" s="12" t="s">
        <v>59</v>
      </c>
      <c r="D38" s="44">
        <f>D39</f>
        <v>0</v>
      </c>
      <c r="E38" s="44">
        <f t="shared" ref="E38:R38" si="28">E39</f>
        <v>0</v>
      </c>
      <c r="F38" s="44">
        <f t="shared" si="28"/>
        <v>0</v>
      </c>
      <c r="G38" s="44">
        <f t="shared" si="28"/>
        <v>0</v>
      </c>
      <c r="H38" s="44">
        <f t="shared" si="28"/>
        <v>0</v>
      </c>
      <c r="I38" s="44">
        <f t="shared" si="28"/>
        <v>0</v>
      </c>
      <c r="J38" s="44">
        <f t="shared" si="28"/>
        <v>0</v>
      </c>
      <c r="K38" s="44">
        <f t="shared" si="28"/>
        <v>0</v>
      </c>
      <c r="L38" s="44">
        <f t="shared" si="28"/>
        <v>0</v>
      </c>
      <c r="M38" s="44">
        <f t="shared" si="28"/>
        <v>0</v>
      </c>
      <c r="N38" s="44">
        <f t="shared" si="28"/>
        <v>0</v>
      </c>
      <c r="O38" s="44">
        <f t="shared" si="28"/>
        <v>0</v>
      </c>
      <c r="P38" s="44">
        <f t="shared" si="28"/>
        <v>0</v>
      </c>
      <c r="Q38" s="44">
        <f t="shared" si="28"/>
        <v>0</v>
      </c>
      <c r="R38" s="44">
        <f t="shared" si="28"/>
        <v>0</v>
      </c>
      <c r="S38" s="41" t="str">
        <f>IFERROR(E38/D38," ")</f>
        <v xml:space="preserve"> </v>
      </c>
    </row>
    <row r="39" spans="1:24" ht="18" customHeight="1">
      <c r="A39" s="8">
        <v>5.0999999999999996</v>
      </c>
      <c r="B39" s="4" t="s">
        <v>68</v>
      </c>
      <c r="C39" s="14"/>
      <c r="D39" s="19"/>
      <c r="E39" s="45">
        <f t="shared" si="24"/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45">
        <f t="shared" si="25"/>
        <v>0</v>
      </c>
      <c r="S39" s="46" t="str">
        <f t="shared" si="26"/>
        <v xml:space="preserve"> </v>
      </c>
    </row>
    <row r="40" spans="1:24" ht="18" customHeight="1">
      <c r="A40" s="11">
        <v>6</v>
      </c>
      <c r="B40" s="2" t="s">
        <v>69</v>
      </c>
      <c r="C40" s="12" t="s">
        <v>8</v>
      </c>
      <c r="D40" s="44">
        <f>D41</f>
        <v>0</v>
      </c>
      <c r="E40" s="44">
        <f t="shared" ref="E40:R40" si="29">E41</f>
        <v>0</v>
      </c>
      <c r="F40" s="44">
        <f t="shared" si="29"/>
        <v>0</v>
      </c>
      <c r="G40" s="44">
        <f t="shared" si="29"/>
        <v>0</v>
      </c>
      <c r="H40" s="44">
        <f t="shared" si="29"/>
        <v>0</v>
      </c>
      <c r="I40" s="44">
        <f t="shared" si="29"/>
        <v>0</v>
      </c>
      <c r="J40" s="44">
        <f t="shared" si="29"/>
        <v>0</v>
      </c>
      <c r="K40" s="44">
        <f t="shared" si="29"/>
        <v>0</v>
      </c>
      <c r="L40" s="44">
        <f t="shared" si="29"/>
        <v>0</v>
      </c>
      <c r="M40" s="44">
        <f t="shared" si="29"/>
        <v>0</v>
      </c>
      <c r="N40" s="44">
        <f t="shared" si="29"/>
        <v>0</v>
      </c>
      <c r="O40" s="44">
        <f t="shared" si="29"/>
        <v>0</v>
      </c>
      <c r="P40" s="44">
        <f t="shared" si="29"/>
        <v>0</v>
      </c>
      <c r="Q40" s="44">
        <f t="shared" si="29"/>
        <v>0</v>
      </c>
      <c r="R40" s="44">
        <f t="shared" si="29"/>
        <v>0</v>
      </c>
      <c r="S40" s="41" t="str">
        <f>IFERROR(E40/D40," ")</f>
        <v xml:space="preserve"> </v>
      </c>
    </row>
    <row r="41" spans="1:24" ht="18" customHeight="1" thickBot="1">
      <c r="A41" s="15">
        <v>6.1</v>
      </c>
      <c r="B41" s="16" t="s">
        <v>10</v>
      </c>
      <c r="C41" s="17"/>
      <c r="D41" s="20"/>
      <c r="E41" s="47">
        <f>SUM(F41:Q41)</f>
        <v>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47">
        <f t="shared" si="25"/>
        <v>0</v>
      </c>
      <c r="S41" s="46" t="str">
        <f t="shared" si="26"/>
        <v xml:space="preserve"> </v>
      </c>
    </row>
    <row r="42" spans="1:24" ht="17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4"/>
    </row>
  </sheetData>
  <sheetProtection sheet="1" objects="1" scenarios="1" formatCells="0" formatColumns="0" formatRows="0" insertRows="0" deleteColumns="0" deleteRows="0"/>
  <mergeCells count="13">
    <mergeCell ref="U9:X9"/>
    <mergeCell ref="U4:X8"/>
    <mergeCell ref="A9:C9"/>
    <mergeCell ref="A1:S1"/>
    <mergeCell ref="A7:A8"/>
    <mergeCell ref="B7:B8"/>
    <mergeCell ref="C7:C8"/>
    <mergeCell ref="D7:D8"/>
    <mergeCell ref="E7:E8"/>
    <mergeCell ref="F7:Q7"/>
    <mergeCell ref="R7:R8"/>
    <mergeCell ref="S7:S8"/>
    <mergeCell ref="U1:X2"/>
  </mergeCells>
  <phoneticPr fontId="8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15" sqref="C15"/>
    </sheetView>
  </sheetViews>
  <sheetFormatPr baseColWidth="10" defaultColWidth="8.83203125" defaultRowHeight="14" x14ac:dyDescent="0"/>
  <cols>
    <col min="1" max="1" width="6.6640625" style="49" customWidth="1"/>
    <col min="2" max="2" width="13.6640625" style="49" customWidth="1"/>
    <col min="3" max="3" width="38.1640625" style="49" customWidth="1"/>
    <col min="4" max="4" width="12.33203125" style="49" customWidth="1"/>
    <col min="5" max="5" width="11.5" style="49" customWidth="1"/>
    <col min="6" max="6" width="10.5" style="49" customWidth="1"/>
    <col min="7" max="7" width="10.1640625" style="49" customWidth="1"/>
    <col min="8" max="8" width="11.33203125" style="49" customWidth="1"/>
    <col min="9" max="9" width="12.5" style="49" customWidth="1"/>
    <col min="10" max="10" width="8.83203125" style="49"/>
    <col min="11" max="11" width="16.6640625" style="49" customWidth="1"/>
    <col min="12" max="12" width="8.83203125" style="109"/>
    <col min="13" max="16384" width="8.83203125" style="49"/>
  </cols>
  <sheetData>
    <row r="1" spans="1:12" ht="34" customHeight="1">
      <c r="A1" s="149" t="s">
        <v>75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48"/>
    </row>
    <row r="2" spans="1:12" ht="22" customHeight="1">
      <c r="A2" s="50" t="s">
        <v>76</v>
      </c>
      <c r="B2" s="50"/>
      <c r="C2" s="50"/>
      <c r="D2" s="51"/>
      <c r="E2" s="52"/>
      <c r="F2" s="52"/>
      <c r="G2" s="52"/>
      <c r="H2" s="52"/>
      <c r="I2" s="52"/>
      <c r="J2" s="52"/>
      <c r="K2" s="53"/>
      <c r="L2" s="48"/>
    </row>
    <row r="3" spans="1:12" ht="22" customHeight="1">
      <c r="A3" s="50" t="s">
        <v>22</v>
      </c>
      <c r="B3" s="50"/>
      <c r="C3" s="54"/>
      <c r="D3" s="51"/>
      <c r="E3" s="52"/>
      <c r="F3" s="52"/>
      <c r="G3" s="52"/>
      <c r="H3" s="52"/>
      <c r="I3" s="52"/>
      <c r="J3" s="52"/>
      <c r="K3" s="53"/>
      <c r="L3" s="48"/>
    </row>
    <row r="4" spans="1:12" ht="22" customHeight="1" thickBot="1">
      <c r="A4" s="50" t="s">
        <v>77</v>
      </c>
      <c r="B4" s="50"/>
      <c r="C4" s="54"/>
      <c r="D4" s="51"/>
      <c r="E4" s="55"/>
      <c r="F4" s="55"/>
      <c r="G4" s="55"/>
      <c r="H4" s="55"/>
      <c r="I4" s="55"/>
      <c r="J4" s="55"/>
      <c r="K4" s="56"/>
      <c r="L4" s="57"/>
    </row>
    <row r="5" spans="1:12" ht="15">
      <c r="A5" s="137" t="s">
        <v>78</v>
      </c>
      <c r="B5" s="139" t="s">
        <v>23</v>
      </c>
      <c r="C5" s="141" t="s">
        <v>24</v>
      </c>
      <c r="D5" s="141" t="s">
        <v>115</v>
      </c>
      <c r="E5" s="143" t="s">
        <v>116</v>
      </c>
      <c r="F5" s="144" t="s">
        <v>113</v>
      </c>
      <c r="G5" s="145"/>
      <c r="H5" s="138"/>
      <c r="I5" s="143" t="s">
        <v>25</v>
      </c>
      <c r="J5" s="143" t="s">
        <v>114</v>
      </c>
      <c r="K5" s="135" t="s">
        <v>26</v>
      </c>
      <c r="L5" s="57"/>
    </row>
    <row r="6" spans="1:12" ht="15">
      <c r="A6" s="138"/>
      <c r="B6" s="140"/>
      <c r="C6" s="142"/>
      <c r="D6" s="142"/>
      <c r="E6" s="143"/>
      <c r="F6" s="58" t="s">
        <v>27</v>
      </c>
      <c r="G6" s="59" t="s">
        <v>28</v>
      </c>
      <c r="H6" s="59" t="s">
        <v>29</v>
      </c>
      <c r="I6" s="143"/>
      <c r="J6" s="146"/>
      <c r="K6" s="136"/>
      <c r="L6" s="57"/>
    </row>
    <row r="7" spans="1:12" ht="21" customHeight="1">
      <c r="A7" s="60"/>
      <c r="B7" s="147" t="s">
        <v>30</v>
      </c>
      <c r="C7" s="148"/>
      <c r="D7" s="61">
        <f>D8+D22+D27+D34+D36</f>
        <v>159964</v>
      </c>
      <c r="E7" s="62">
        <f>E8+E22+E27+E34+E36</f>
        <v>45346.61</v>
      </c>
      <c r="F7" s="62">
        <f t="shared" ref="F7:H7" si="0">F8+F22+F27+F34+F36</f>
        <v>13108.869999999999</v>
      </c>
      <c r="G7" s="62">
        <f t="shared" si="0"/>
        <v>12162.869999999999</v>
      </c>
      <c r="H7" s="62">
        <f t="shared" si="0"/>
        <v>32573.87</v>
      </c>
      <c r="I7" s="63">
        <f>D7-E7</f>
        <v>114617.39</v>
      </c>
      <c r="J7" s="64">
        <f>IFERROR(E7/D7," ")</f>
        <v>0.28348009552149234</v>
      </c>
      <c r="K7" s="65"/>
      <c r="L7" s="57"/>
    </row>
    <row r="8" spans="1:12" ht="21" customHeight="1">
      <c r="A8" s="66">
        <v>1</v>
      </c>
      <c r="B8" s="67" t="s">
        <v>79</v>
      </c>
      <c r="C8" s="68" t="s">
        <v>31</v>
      </c>
      <c r="D8" s="69">
        <v>16600</v>
      </c>
      <c r="E8" s="70">
        <f>E9+E13+E18</f>
        <v>12020</v>
      </c>
      <c r="F8" s="70">
        <v>6520</v>
      </c>
      <c r="G8" s="70">
        <v>4014</v>
      </c>
      <c r="H8" s="70">
        <v>13985</v>
      </c>
      <c r="I8" s="70">
        <f>D8-E8</f>
        <v>4580</v>
      </c>
      <c r="J8" s="71">
        <f>IFERROR(E8/D8," ")</f>
        <v>0.72409638554216871</v>
      </c>
      <c r="K8" s="72"/>
      <c r="L8" s="73"/>
    </row>
    <row r="9" spans="1:12" ht="21" customHeight="1">
      <c r="A9" s="74">
        <v>1.1000000000000001</v>
      </c>
      <c r="B9" s="75" t="s">
        <v>80</v>
      </c>
      <c r="C9" s="76"/>
      <c r="D9" s="77">
        <f>SUM(D10:D12)</f>
        <v>7000</v>
      </c>
      <c r="E9" s="78">
        <f>SUM(E10:E12)</f>
        <v>7700</v>
      </c>
      <c r="F9" s="78">
        <f>SUM(F10:F12)</f>
        <v>1700</v>
      </c>
      <c r="G9" s="78">
        <f t="shared" ref="G9:H9" si="1">SUM(G10:G12)</f>
        <v>6000</v>
      </c>
      <c r="H9" s="78">
        <f t="shared" si="1"/>
        <v>0</v>
      </c>
      <c r="I9" s="78">
        <f>D9-E9</f>
        <v>-700</v>
      </c>
      <c r="J9" s="79">
        <f>IFERROR(E9/D9," ")</f>
        <v>1.1000000000000001</v>
      </c>
      <c r="K9" s="80"/>
      <c r="L9" s="81"/>
    </row>
    <row r="10" spans="1:12" ht="21" customHeight="1">
      <c r="A10" s="82" t="s">
        <v>40</v>
      </c>
      <c r="B10" s="83" t="s">
        <v>81</v>
      </c>
      <c r="C10" s="84" t="s">
        <v>119</v>
      </c>
      <c r="D10" s="85">
        <v>800</v>
      </c>
      <c r="E10" s="86">
        <f>SUM(F10:H10)</f>
        <v>1500</v>
      </c>
      <c r="F10" s="87">
        <v>1500</v>
      </c>
      <c r="G10" s="87"/>
      <c r="H10" s="87"/>
      <c r="I10" s="87">
        <f>D10-E10</f>
        <v>-700</v>
      </c>
      <c r="J10" s="88">
        <f>IFERROR(E10/D10," ")</f>
        <v>1.875</v>
      </c>
      <c r="K10" s="89" t="s">
        <v>136</v>
      </c>
      <c r="L10" s="81"/>
    </row>
    <row r="11" spans="1:12" ht="21" customHeight="1">
      <c r="A11" s="82" t="s">
        <v>42</v>
      </c>
      <c r="B11" s="83" t="s">
        <v>82</v>
      </c>
      <c r="C11" s="84" t="s">
        <v>120</v>
      </c>
      <c r="D11" s="85">
        <v>6000</v>
      </c>
      <c r="E11" s="86">
        <f t="shared" ref="E11:E12" si="2">SUM(F11:H11)</f>
        <v>6000</v>
      </c>
      <c r="F11" s="87"/>
      <c r="G11" s="87">
        <v>6000</v>
      </c>
      <c r="H11" s="87"/>
      <c r="I11" s="87">
        <f t="shared" ref="I11:I12" si="3">D11-E11</f>
        <v>0</v>
      </c>
      <c r="J11" s="88">
        <f t="shared" ref="J11:J12" si="4">IFERROR(E11/D11," ")</f>
        <v>1</v>
      </c>
      <c r="K11" s="90"/>
      <c r="L11" s="81"/>
    </row>
    <row r="12" spans="1:12" ht="21" customHeight="1">
      <c r="A12" s="82" t="s">
        <v>44</v>
      </c>
      <c r="B12" s="83" t="s">
        <v>83</v>
      </c>
      <c r="C12" s="84"/>
      <c r="D12" s="85">
        <v>200</v>
      </c>
      <c r="E12" s="86">
        <f t="shared" si="2"/>
        <v>200</v>
      </c>
      <c r="F12" s="87">
        <v>200</v>
      </c>
      <c r="G12" s="87"/>
      <c r="H12" s="87"/>
      <c r="I12" s="87">
        <f t="shared" si="3"/>
        <v>0</v>
      </c>
      <c r="J12" s="88">
        <f t="shared" si="4"/>
        <v>1</v>
      </c>
      <c r="K12" s="90"/>
      <c r="L12" s="73"/>
    </row>
    <row r="13" spans="1:12" ht="21" customHeight="1">
      <c r="A13" s="74">
        <v>1.2</v>
      </c>
      <c r="B13" s="75" t="s">
        <v>84</v>
      </c>
      <c r="C13" s="91"/>
      <c r="D13" s="77">
        <f>SUM(D14:D17)</f>
        <v>9600</v>
      </c>
      <c r="E13" s="78">
        <f>SUM(E14:E17)</f>
        <v>4320</v>
      </c>
      <c r="F13" s="78">
        <f>SUM(F14:F17)</f>
        <v>0</v>
      </c>
      <c r="G13" s="78">
        <f t="shared" ref="G13:H13" si="5">SUM(G14:G17)</f>
        <v>3000</v>
      </c>
      <c r="H13" s="78">
        <f t="shared" si="5"/>
        <v>1320</v>
      </c>
      <c r="I13" s="78">
        <f>D13-E13</f>
        <v>5280</v>
      </c>
      <c r="J13" s="79">
        <f>IFERROR(E13/D13," ")</f>
        <v>0.45</v>
      </c>
      <c r="K13" s="92"/>
      <c r="L13" s="48"/>
    </row>
    <row r="14" spans="1:12" ht="21" customHeight="1">
      <c r="A14" s="82" t="s">
        <v>46</v>
      </c>
      <c r="B14" s="83" t="s">
        <v>85</v>
      </c>
      <c r="C14" s="84" t="s">
        <v>121</v>
      </c>
      <c r="D14" s="85">
        <v>2000</v>
      </c>
      <c r="E14" s="86">
        <f>SUM(F14:H14)</f>
        <v>400</v>
      </c>
      <c r="F14" s="87"/>
      <c r="G14" s="87"/>
      <c r="H14" s="87">
        <v>400</v>
      </c>
      <c r="I14" s="87">
        <f>D14-E14</f>
        <v>1600</v>
      </c>
      <c r="J14" s="88">
        <f>IFERROR(E14/D14," ")</f>
        <v>0.2</v>
      </c>
      <c r="K14" s="90"/>
      <c r="L14" s="48"/>
    </row>
    <row r="15" spans="1:12" ht="21" customHeight="1">
      <c r="A15" s="82" t="s">
        <v>48</v>
      </c>
      <c r="B15" s="83" t="s">
        <v>86</v>
      </c>
      <c r="C15" s="84" t="s">
        <v>122</v>
      </c>
      <c r="D15" s="85">
        <v>1600</v>
      </c>
      <c r="E15" s="86">
        <f t="shared" ref="E15:E16" si="6">SUM(F15:H15)</f>
        <v>320</v>
      </c>
      <c r="F15" s="87"/>
      <c r="G15" s="87"/>
      <c r="H15" s="87">
        <v>320</v>
      </c>
      <c r="I15" s="87">
        <f t="shared" ref="I15:I17" si="7">D15-E15</f>
        <v>1280</v>
      </c>
      <c r="J15" s="88">
        <f t="shared" ref="J15:J17" si="8">IFERROR(E15/D15," ")</f>
        <v>0.2</v>
      </c>
      <c r="K15" s="90"/>
      <c r="L15" s="48"/>
    </row>
    <row r="16" spans="1:12" ht="26">
      <c r="A16" s="82" t="s">
        <v>50</v>
      </c>
      <c r="B16" s="83" t="s">
        <v>87</v>
      </c>
      <c r="C16" s="84" t="s">
        <v>123</v>
      </c>
      <c r="D16" s="85">
        <v>3000</v>
      </c>
      <c r="E16" s="86">
        <f t="shared" si="6"/>
        <v>600</v>
      </c>
      <c r="F16" s="93"/>
      <c r="G16" s="93"/>
      <c r="H16" s="93">
        <v>600</v>
      </c>
      <c r="I16" s="87">
        <f t="shared" si="7"/>
        <v>2400</v>
      </c>
      <c r="J16" s="88">
        <f t="shared" si="8"/>
        <v>0.2</v>
      </c>
      <c r="K16" s="94"/>
      <c r="L16" s="48"/>
    </row>
    <row r="17" spans="1:12" ht="21" customHeight="1">
      <c r="A17" s="82" t="s">
        <v>88</v>
      </c>
      <c r="B17" s="83" t="s">
        <v>89</v>
      </c>
      <c r="C17" s="95" t="s">
        <v>124</v>
      </c>
      <c r="D17" s="85">
        <v>3000</v>
      </c>
      <c r="E17" s="86">
        <f>SUM(F17:H17)</f>
        <v>3000</v>
      </c>
      <c r="F17" s="93"/>
      <c r="G17" s="93">
        <v>3000</v>
      </c>
      <c r="H17" s="93"/>
      <c r="I17" s="87">
        <f t="shared" si="7"/>
        <v>0</v>
      </c>
      <c r="J17" s="88">
        <f t="shared" si="8"/>
        <v>1</v>
      </c>
      <c r="K17" s="94"/>
      <c r="L17" s="48"/>
    </row>
    <row r="18" spans="1:12" ht="21" customHeight="1">
      <c r="A18" s="74">
        <v>1.3</v>
      </c>
      <c r="B18" s="75" t="s">
        <v>90</v>
      </c>
      <c r="C18" s="91"/>
      <c r="D18" s="77">
        <f>SUM(D19:D21)</f>
        <v>3000</v>
      </c>
      <c r="E18" s="78">
        <f>SUM(E19:E21)</f>
        <v>0</v>
      </c>
      <c r="F18" s="78">
        <f t="shared" ref="F18:H18" si="9">SUM(F19:F21)</f>
        <v>0</v>
      </c>
      <c r="G18" s="78">
        <f t="shared" si="9"/>
        <v>0</v>
      </c>
      <c r="H18" s="78">
        <f t="shared" si="9"/>
        <v>0</v>
      </c>
      <c r="I18" s="78">
        <f>D18-E18</f>
        <v>3000</v>
      </c>
      <c r="J18" s="79">
        <f>IFERROR(E18/D18," ")</f>
        <v>0</v>
      </c>
      <c r="K18" s="96"/>
      <c r="L18" s="48"/>
    </row>
    <row r="19" spans="1:12" ht="26">
      <c r="A19" s="82" t="s">
        <v>91</v>
      </c>
      <c r="B19" s="83" t="s">
        <v>92</v>
      </c>
      <c r="C19" s="95" t="s">
        <v>125</v>
      </c>
      <c r="D19" s="85">
        <v>1000</v>
      </c>
      <c r="E19" s="86">
        <f>SUM(F19:H19)</f>
        <v>0</v>
      </c>
      <c r="F19" s="87"/>
      <c r="G19" s="87"/>
      <c r="H19" s="87"/>
      <c r="I19" s="87">
        <f>D19-E19</f>
        <v>1000</v>
      </c>
      <c r="J19" s="88">
        <f>IFERROR(E19/D19," ")</f>
        <v>0</v>
      </c>
      <c r="K19" s="90"/>
      <c r="L19" s="48"/>
    </row>
    <row r="20" spans="1:12" ht="21" customHeight="1">
      <c r="A20" s="82" t="s">
        <v>93</v>
      </c>
      <c r="B20" s="83" t="s">
        <v>32</v>
      </c>
      <c r="C20" s="84" t="s">
        <v>126</v>
      </c>
      <c r="D20" s="85">
        <v>1600</v>
      </c>
      <c r="E20" s="86">
        <f t="shared" ref="E20:E21" si="10">SUM(F20:H20)</f>
        <v>0</v>
      </c>
      <c r="F20" s="87"/>
      <c r="G20" s="87"/>
      <c r="H20" s="87"/>
      <c r="I20" s="87">
        <f t="shared" ref="I20:I21" si="11">D20-E20</f>
        <v>1600</v>
      </c>
      <c r="J20" s="88">
        <f t="shared" ref="J20:J21" si="12">IFERROR(E20/D20," ")</f>
        <v>0</v>
      </c>
      <c r="K20" s="90"/>
      <c r="L20" s="48"/>
    </row>
    <row r="21" spans="1:12" ht="21" customHeight="1">
      <c r="A21" s="82" t="s">
        <v>94</v>
      </c>
      <c r="B21" s="83" t="s">
        <v>95</v>
      </c>
      <c r="C21" s="84" t="s">
        <v>127</v>
      </c>
      <c r="D21" s="85">
        <v>400</v>
      </c>
      <c r="E21" s="86">
        <f t="shared" si="10"/>
        <v>0</v>
      </c>
      <c r="F21" s="93"/>
      <c r="G21" s="93"/>
      <c r="H21" s="93"/>
      <c r="I21" s="87">
        <f t="shared" si="11"/>
        <v>400</v>
      </c>
      <c r="J21" s="88">
        <f t="shared" si="12"/>
        <v>0</v>
      </c>
      <c r="K21" s="94"/>
      <c r="L21" s="48"/>
    </row>
    <row r="22" spans="1:12" ht="21" customHeight="1">
      <c r="A22" s="66">
        <v>2</v>
      </c>
      <c r="B22" s="67" t="s">
        <v>96</v>
      </c>
      <c r="C22" s="97" t="s">
        <v>31</v>
      </c>
      <c r="D22" s="69">
        <f>SUM(D23:D26)</f>
        <v>86800</v>
      </c>
      <c r="E22" s="70">
        <v>12000</v>
      </c>
      <c r="F22" s="70"/>
      <c r="G22" s="70"/>
      <c r="H22" s="70">
        <v>12000</v>
      </c>
      <c r="I22" s="70">
        <f>D22-E22</f>
        <v>74800</v>
      </c>
      <c r="J22" s="71">
        <f>IFERROR(E22/D22," ")</f>
        <v>0.13824884792626729</v>
      </c>
      <c r="K22" s="98"/>
      <c r="L22" s="48"/>
    </row>
    <row r="23" spans="1:12" ht="21" customHeight="1">
      <c r="A23" s="82">
        <v>2.1</v>
      </c>
      <c r="B23" s="83" t="s">
        <v>97</v>
      </c>
      <c r="C23" s="84" t="s">
        <v>130</v>
      </c>
      <c r="D23" s="85">
        <v>60000</v>
      </c>
      <c r="E23" s="86">
        <f>SUM(F23:H23)</f>
        <v>60000</v>
      </c>
      <c r="F23" s="86"/>
      <c r="G23" s="86"/>
      <c r="H23" s="86">
        <v>60000</v>
      </c>
      <c r="I23" s="87">
        <f>D23-E23</f>
        <v>0</v>
      </c>
      <c r="J23" s="88">
        <f>IFERROR(E23/D23," ")</f>
        <v>1</v>
      </c>
      <c r="K23" s="99"/>
      <c r="L23" s="48"/>
    </row>
    <row r="24" spans="1:12" ht="21" customHeight="1">
      <c r="A24" s="82">
        <v>2.2000000000000002</v>
      </c>
      <c r="B24" s="83" t="s">
        <v>98</v>
      </c>
      <c r="C24" s="95" t="s">
        <v>131</v>
      </c>
      <c r="D24" s="85">
        <v>1800</v>
      </c>
      <c r="E24" s="86">
        <f t="shared" ref="E24:E25" si="13">SUM(F24:H24)</f>
        <v>1865</v>
      </c>
      <c r="F24" s="86"/>
      <c r="G24" s="86"/>
      <c r="H24" s="86">
        <v>1865</v>
      </c>
      <c r="I24" s="87">
        <f t="shared" ref="I24:I26" si="14">D24-E24</f>
        <v>-65</v>
      </c>
      <c r="J24" s="88">
        <f t="shared" ref="J24:J25" si="15">IFERROR(E24/D24," ")</f>
        <v>1.0361111111111112</v>
      </c>
      <c r="K24" s="99"/>
      <c r="L24" s="48"/>
    </row>
    <row r="25" spans="1:12" ht="21" customHeight="1">
      <c r="A25" s="82">
        <v>2.2999999999999998</v>
      </c>
      <c r="B25" s="83" t="s">
        <v>99</v>
      </c>
      <c r="C25" s="100" t="s">
        <v>128</v>
      </c>
      <c r="D25" s="85">
        <v>5000</v>
      </c>
      <c r="E25" s="86">
        <f t="shared" si="13"/>
        <v>0</v>
      </c>
      <c r="F25" s="86"/>
      <c r="G25" s="86"/>
      <c r="H25" s="86"/>
      <c r="I25" s="87">
        <f t="shared" si="14"/>
        <v>5000</v>
      </c>
      <c r="J25" s="88">
        <f t="shared" si="15"/>
        <v>0</v>
      </c>
      <c r="K25" s="101"/>
      <c r="L25" s="48"/>
    </row>
    <row r="26" spans="1:12" ht="21" customHeight="1">
      <c r="A26" s="82">
        <v>2.4</v>
      </c>
      <c r="B26" s="83" t="s">
        <v>100</v>
      </c>
      <c r="C26" s="102" t="s">
        <v>129</v>
      </c>
      <c r="D26" s="85">
        <v>20000</v>
      </c>
      <c r="E26" s="86">
        <f>SUM(F26:H26)</f>
        <v>0</v>
      </c>
      <c r="F26" s="86"/>
      <c r="G26" s="86"/>
      <c r="H26" s="86"/>
      <c r="I26" s="87">
        <f t="shared" si="14"/>
        <v>20000</v>
      </c>
      <c r="J26" s="88">
        <f>IFERROR(E26/D26," ")</f>
        <v>0</v>
      </c>
      <c r="K26" s="101"/>
      <c r="L26" s="48"/>
    </row>
    <row r="27" spans="1:12" ht="21" customHeight="1">
      <c r="A27" s="66">
        <v>3</v>
      </c>
      <c r="B27" s="67" t="s">
        <v>101</v>
      </c>
      <c r="C27" s="97" t="s">
        <v>31</v>
      </c>
      <c r="D27" s="69">
        <f>D28+D31</f>
        <v>39900</v>
      </c>
      <c r="E27" s="103">
        <f>E28+E31</f>
        <v>17966.61</v>
      </c>
      <c r="F27" s="103">
        <f t="shared" ref="F27:H27" si="16">F28+F31</f>
        <v>6588.87</v>
      </c>
      <c r="G27" s="103">
        <f t="shared" si="16"/>
        <v>4788.87</v>
      </c>
      <c r="H27" s="103">
        <f t="shared" si="16"/>
        <v>6588.87</v>
      </c>
      <c r="I27" s="70">
        <f>D27-E27</f>
        <v>21933.39</v>
      </c>
      <c r="J27" s="71">
        <f>IFERROR(E27/D27," ")</f>
        <v>0.45029097744360902</v>
      </c>
      <c r="K27" s="104"/>
      <c r="L27" s="48"/>
    </row>
    <row r="28" spans="1:12" ht="21" customHeight="1">
      <c r="A28" s="74">
        <v>3.1</v>
      </c>
      <c r="B28" s="75" t="s">
        <v>102</v>
      </c>
      <c r="C28" s="76"/>
      <c r="D28" s="77">
        <f>SUM(D29:D30)</f>
        <v>23940</v>
      </c>
      <c r="E28" s="78">
        <f>SUM(E29:E30)</f>
        <v>11726.61</v>
      </c>
      <c r="F28" s="78">
        <f t="shared" ref="F28:H28" si="17">SUM(F29:F30)</f>
        <v>3908.87</v>
      </c>
      <c r="G28" s="78">
        <f t="shared" si="17"/>
        <v>3908.87</v>
      </c>
      <c r="H28" s="78">
        <f t="shared" si="17"/>
        <v>3908.87</v>
      </c>
      <c r="I28" s="78">
        <f>D28-E28</f>
        <v>12213.39</v>
      </c>
      <c r="J28" s="79">
        <f>IFERROR(E28/D28," ")</f>
        <v>0.48983333333333334</v>
      </c>
      <c r="K28" s="105"/>
      <c r="L28" s="48"/>
    </row>
    <row r="29" spans="1:12" ht="21" customHeight="1">
      <c r="A29" s="82" t="s">
        <v>103</v>
      </c>
      <c r="B29" s="83" t="s">
        <v>104</v>
      </c>
      <c r="C29" s="95" t="s">
        <v>132</v>
      </c>
      <c r="D29" s="85">
        <v>18000</v>
      </c>
      <c r="E29" s="86">
        <f t="shared" ref="E29" si="18">SUM(F29:H29)</f>
        <v>9000</v>
      </c>
      <c r="F29" s="86">
        <v>3000</v>
      </c>
      <c r="G29" s="86">
        <v>3000</v>
      </c>
      <c r="H29" s="86">
        <v>3000</v>
      </c>
      <c r="I29" s="87">
        <f t="shared" ref="I29:I30" si="19">D29-E29</f>
        <v>9000</v>
      </c>
      <c r="J29" s="88">
        <f t="shared" ref="J29" si="20">IFERROR(E29/D29," ")</f>
        <v>0.5</v>
      </c>
      <c r="K29" s="106"/>
      <c r="L29" s="48"/>
    </row>
    <row r="30" spans="1:12" ht="21" customHeight="1">
      <c r="A30" s="82" t="s">
        <v>105</v>
      </c>
      <c r="B30" s="83" t="s">
        <v>106</v>
      </c>
      <c r="C30" s="95" t="s">
        <v>133</v>
      </c>
      <c r="D30" s="85">
        <v>5940</v>
      </c>
      <c r="E30" s="86">
        <f>SUM(F30:H30)</f>
        <v>2726.61</v>
      </c>
      <c r="F30" s="86">
        <v>908.87</v>
      </c>
      <c r="G30" s="86">
        <v>908.87</v>
      </c>
      <c r="H30" s="86">
        <v>908.87</v>
      </c>
      <c r="I30" s="87">
        <f t="shared" si="19"/>
        <v>3213.39</v>
      </c>
      <c r="J30" s="88">
        <f>IFERROR(E30/D30," ")</f>
        <v>0.45902525252525256</v>
      </c>
      <c r="K30" s="106"/>
      <c r="L30" s="48"/>
    </row>
    <row r="31" spans="1:12" ht="21" customHeight="1">
      <c r="A31" s="74">
        <v>3.2</v>
      </c>
      <c r="B31" s="75" t="s">
        <v>107</v>
      </c>
      <c r="C31" s="107"/>
      <c r="D31" s="77">
        <f>SUM(D32:D33)</f>
        <v>15960</v>
      </c>
      <c r="E31" s="78">
        <f>SUM(E32:E33)</f>
        <v>6240</v>
      </c>
      <c r="F31" s="78">
        <f t="shared" ref="F31:H31" si="21">SUM(F32:F33)</f>
        <v>2680</v>
      </c>
      <c r="G31" s="78">
        <f t="shared" si="21"/>
        <v>880</v>
      </c>
      <c r="H31" s="78">
        <f t="shared" si="21"/>
        <v>2680</v>
      </c>
      <c r="I31" s="78">
        <f t="shared" ref="I31:I37" si="22">D31-E31</f>
        <v>9720</v>
      </c>
      <c r="J31" s="79">
        <f>IFERROR(E31/D31," ")</f>
        <v>0.39097744360902253</v>
      </c>
      <c r="K31" s="105"/>
      <c r="L31" s="48"/>
    </row>
    <row r="32" spans="1:12" ht="21" customHeight="1">
      <c r="A32" s="82" t="s">
        <v>108</v>
      </c>
      <c r="B32" s="83" t="s">
        <v>104</v>
      </c>
      <c r="C32" s="95" t="s">
        <v>134</v>
      </c>
      <c r="D32" s="85">
        <v>12000</v>
      </c>
      <c r="E32" s="86">
        <f t="shared" ref="E32" si="23">SUM(F32:H32)</f>
        <v>4200</v>
      </c>
      <c r="F32" s="86">
        <v>2000</v>
      </c>
      <c r="G32" s="86">
        <v>200</v>
      </c>
      <c r="H32" s="86">
        <v>2000</v>
      </c>
      <c r="I32" s="87">
        <f t="shared" si="22"/>
        <v>7800</v>
      </c>
      <c r="J32" s="88">
        <f t="shared" ref="J32" si="24">IFERROR(E32/D32," ")</f>
        <v>0.35</v>
      </c>
      <c r="K32" s="108"/>
    </row>
    <row r="33" spans="1:11" ht="21" customHeight="1">
      <c r="A33" s="82" t="s">
        <v>109</v>
      </c>
      <c r="B33" s="83" t="s">
        <v>106</v>
      </c>
      <c r="C33" s="95" t="s">
        <v>133</v>
      </c>
      <c r="D33" s="85">
        <v>3960</v>
      </c>
      <c r="E33" s="86">
        <f>SUM(F33:H33)</f>
        <v>2040</v>
      </c>
      <c r="F33" s="86">
        <v>680</v>
      </c>
      <c r="G33" s="86">
        <v>680</v>
      </c>
      <c r="H33" s="86">
        <v>680</v>
      </c>
      <c r="I33" s="87">
        <f t="shared" si="22"/>
        <v>1920</v>
      </c>
      <c r="J33" s="88">
        <f>IFERROR(E33/D33," ")</f>
        <v>0.51515151515151514</v>
      </c>
      <c r="K33" s="108"/>
    </row>
    <row r="34" spans="1:11" ht="21" customHeight="1">
      <c r="A34" s="66">
        <v>4</v>
      </c>
      <c r="B34" s="67" t="s">
        <v>33</v>
      </c>
      <c r="C34" s="97" t="s">
        <v>31</v>
      </c>
      <c r="D34" s="69">
        <f>D35</f>
        <v>11464</v>
      </c>
      <c r="E34" s="103">
        <f>E35</f>
        <v>0</v>
      </c>
      <c r="F34" s="103">
        <f t="shared" ref="F34" si="25">F35</f>
        <v>0</v>
      </c>
      <c r="G34" s="103">
        <f t="shared" ref="G34" si="26">G35</f>
        <v>0</v>
      </c>
      <c r="H34" s="103">
        <f t="shared" ref="H34" si="27">H35</f>
        <v>0</v>
      </c>
      <c r="I34" s="70">
        <f t="shared" si="22"/>
        <v>11464</v>
      </c>
      <c r="J34" s="71">
        <f>IFERROR(E34/D34," ")</f>
        <v>0</v>
      </c>
      <c r="K34" s="110"/>
    </row>
    <row r="35" spans="1:11" ht="21" customHeight="1">
      <c r="A35" s="82">
        <v>4.0999999999999996</v>
      </c>
      <c r="B35" s="83" t="s">
        <v>33</v>
      </c>
      <c r="C35" s="111" t="s">
        <v>110</v>
      </c>
      <c r="D35" s="85">
        <v>11464</v>
      </c>
      <c r="E35" s="86">
        <f>SUM(F35:H35)</f>
        <v>0</v>
      </c>
      <c r="F35" s="112"/>
      <c r="G35" s="112"/>
      <c r="H35" s="112"/>
      <c r="I35" s="87">
        <f t="shared" si="22"/>
        <v>11464</v>
      </c>
      <c r="J35" s="88">
        <f>IFERROR(E35/D35," ")</f>
        <v>0</v>
      </c>
      <c r="K35" s="113" t="s">
        <v>135</v>
      </c>
    </row>
    <row r="36" spans="1:11" ht="21" customHeight="1">
      <c r="A36" s="66">
        <v>5</v>
      </c>
      <c r="B36" s="67" t="s">
        <v>111</v>
      </c>
      <c r="C36" s="97" t="s">
        <v>31</v>
      </c>
      <c r="D36" s="69">
        <f>D37</f>
        <v>5200</v>
      </c>
      <c r="E36" s="103">
        <f>E37</f>
        <v>3360</v>
      </c>
      <c r="F36" s="103">
        <f t="shared" ref="F36:H36" si="28">F37</f>
        <v>0</v>
      </c>
      <c r="G36" s="103">
        <f t="shared" si="28"/>
        <v>3360</v>
      </c>
      <c r="H36" s="103">
        <f t="shared" si="28"/>
        <v>0</v>
      </c>
      <c r="I36" s="103">
        <f t="shared" si="22"/>
        <v>1840</v>
      </c>
      <c r="J36" s="71">
        <f>IFERROR(E36/D36," ")</f>
        <v>0.64615384615384619</v>
      </c>
      <c r="K36" s="110"/>
    </row>
    <row r="37" spans="1:11" ht="21" customHeight="1" thickBot="1">
      <c r="A37" s="114">
        <v>5.0999999999999996</v>
      </c>
      <c r="B37" s="115" t="s">
        <v>111</v>
      </c>
      <c r="C37" s="116" t="s">
        <v>112</v>
      </c>
      <c r="D37" s="117">
        <v>5200</v>
      </c>
      <c r="E37" s="118">
        <f>SUM(F37:H37)</f>
        <v>3360</v>
      </c>
      <c r="F37" s="119"/>
      <c r="G37" s="120">
        <v>3360</v>
      </c>
      <c r="H37" s="118"/>
      <c r="I37" s="120">
        <f t="shared" si="22"/>
        <v>1840</v>
      </c>
      <c r="J37" s="121">
        <f t="shared" ref="J37" si="29">IFERROR(E37/D37," ")</f>
        <v>0.64615384615384619</v>
      </c>
      <c r="K37" s="122" t="s">
        <v>137</v>
      </c>
    </row>
  </sheetData>
  <sheetProtection sheet="1" objects="1" scenarios="1"/>
  <mergeCells count="11">
    <mergeCell ref="B7:C7"/>
    <mergeCell ref="A1:K1"/>
    <mergeCell ref="K5:K6"/>
    <mergeCell ref="A5:A6"/>
    <mergeCell ref="B5:B6"/>
    <mergeCell ref="C5:C6"/>
    <mergeCell ref="D5:D6"/>
    <mergeCell ref="E5:E6"/>
    <mergeCell ref="F5:H5"/>
    <mergeCell ref="I5:I6"/>
    <mergeCell ref="J5:J6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435"/>
  <sheetViews>
    <sheetView showGridLines="0" view="pageLayout" zoomScale="125" zoomScaleNormal="125" zoomScaleSheetLayoutView="100" zoomScalePageLayoutView="125" workbookViewId="0">
      <selection activeCell="B11" sqref="B11:F11"/>
    </sheetView>
  </sheetViews>
  <sheetFormatPr baseColWidth="10" defaultColWidth="9" defaultRowHeight="14.25" customHeight="1" x14ac:dyDescent="0"/>
  <cols>
    <col min="1" max="1" width="2.1640625" style="206" customWidth="1"/>
    <col min="2" max="2" width="12.6640625" style="207" customWidth="1"/>
    <col min="3" max="3" width="8.6640625" style="220" customWidth="1"/>
    <col min="4" max="4" width="16" style="207" customWidth="1"/>
    <col min="5" max="5" width="32.6640625" style="221" customWidth="1"/>
    <col min="6" max="6" width="13.1640625" style="222" customWidth="1"/>
    <col min="7" max="7" width="9" style="207" customWidth="1"/>
    <col min="8" max="11" width="19" style="207" customWidth="1"/>
    <col min="12" max="242" width="9" style="207" customWidth="1"/>
    <col min="243" max="16384" width="9" style="208"/>
  </cols>
  <sheetData>
    <row r="1" spans="2:11" ht="32" customHeight="1">
      <c r="B1" s="175" t="s">
        <v>143</v>
      </c>
      <c r="C1" s="175"/>
      <c r="D1" s="175"/>
      <c r="E1" s="176"/>
      <c r="F1" s="177"/>
    </row>
    <row r="2" spans="2:11" ht="14.25" customHeight="1">
      <c r="B2" s="153"/>
      <c r="C2" s="151"/>
      <c r="D2" s="151"/>
      <c r="E2" s="150"/>
      <c r="F2" s="152"/>
      <c r="H2" s="189" t="s">
        <v>157</v>
      </c>
      <c r="I2" s="190"/>
      <c r="J2" s="190"/>
      <c r="K2" s="191"/>
    </row>
    <row r="3" spans="2:11" ht="14.25" customHeight="1" thickBot="1">
      <c r="B3" s="154" t="s">
        <v>150</v>
      </c>
      <c r="C3" s="154"/>
      <c r="D3" s="154"/>
      <c r="E3" s="155"/>
      <c r="F3" s="156"/>
      <c r="H3" s="238"/>
      <c r="I3" s="205"/>
      <c r="J3" s="205"/>
      <c r="K3" s="239"/>
    </row>
    <row r="4" spans="2:11" ht="15">
      <c r="B4" s="223" t="s">
        <v>138</v>
      </c>
      <c r="C4" s="224" t="s">
        <v>153</v>
      </c>
      <c r="D4" s="225" t="s">
        <v>139</v>
      </c>
      <c r="E4" s="226" t="s">
        <v>156</v>
      </c>
      <c r="F4" s="227" t="s">
        <v>155</v>
      </c>
      <c r="H4" s="192"/>
      <c r="I4" s="193"/>
      <c r="J4" s="193"/>
      <c r="K4" s="194"/>
    </row>
    <row r="5" spans="2:11" ht="14.25" customHeight="1">
      <c r="B5" s="228" t="s">
        <v>152</v>
      </c>
      <c r="C5" s="229"/>
      <c r="D5" s="230"/>
      <c r="E5" s="231">
        <f>SUM(E6:E9)</f>
        <v>0</v>
      </c>
      <c r="F5" s="232">
        <f>SUM(F6:F9)</f>
        <v>0</v>
      </c>
      <c r="H5" s="195"/>
      <c r="I5" s="195"/>
      <c r="J5" s="195"/>
      <c r="K5" s="195"/>
    </row>
    <row r="6" spans="2:11" ht="14.25" customHeight="1">
      <c r="B6" s="183"/>
      <c r="C6" s="157"/>
      <c r="D6" s="158"/>
      <c r="E6" s="181"/>
      <c r="F6" s="159"/>
      <c r="H6" s="195"/>
      <c r="I6" s="195"/>
      <c r="J6" s="195"/>
      <c r="K6" s="195"/>
    </row>
    <row r="7" spans="2:11" ht="14.25" customHeight="1">
      <c r="B7" s="183"/>
      <c r="C7" s="157"/>
      <c r="D7" s="158"/>
      <c r="E7" s="181"/>
      <c r="F7" s="159"/>
      <c r="H7" s="196" t="s">
        <v>158</v>
      </c>
      <c r="I7" s="197"/>
      <c r="J7" s="197"/>
      <c r="K7" s="198"/>
    </row>
    <row r="8" spans="2:11" ht="14.25" customHeight="1">
      <c r="B8" s="209"/>
      <c r="C8" s="210"/>
      <c r="D8" s="211"/>
      <c r="E8" s="212"/>
      <c r="F8" s="213"/>
      <c r="H8" s="199"/>
      <c r="I8" s="200"/>
      <c r="J8" s="200"/>
      <c r="K8" s="201"/>
    </row>
    <row r="9" spans="2:11" ht="14.25" customHeight="1" thickBot="1">
      <c r="B9" s="184"/>
      <c r="C9" s="160"/>
      <c r="D9" s="161"/>
      <c r="E9" s="182"/>
      <c r="F9" s="162"/>
      <c r="H9" s="199"/>
      <c r="I9" s="200"/>
      <c r="J9" s="200"/>
      <c r="K9" s="201"/>
    </row>
    <row r="10" spans="2:11" ht="14.25" customHeight="1">
      <c r="B10" s="153"/>
      <c r="C10" s="151"/>
      <c r="D10" s="151"/>
      <c r="E10" s="150"/>
      <c r="F10" s="152"/>
      <c r="H10" s="199"/>
      <c r="I10" s="200"/>
      <c r="J10" s="200"/>
      <c r="K10" s="201"/>
    </row>
    <row r="11" spans="2:11" ht="14.25" customHeight="1" thickBot="1">
      <c r="B11" s="154" t="s">
        <v>151</v>
      </c>
      <c r="C11" s="154"/>
      <c r="D11" s="154"/>
      <c r="E11" s="155"/>
      <c r="F11" s="156"/>
      <c r="H11" s="202"/>
      <c r="I11" s="203"/>
      <c r="J11" s="203"/>
      <c r="K11" s="204"/>
    </row>
    <row r="12" spans="2:11" ht="28">
      <c r="B12" s="223" t="s">
        <v>138</v>
      </c>
      <c r="C12" s="224" t="s">
        <v>154</v>
      </c>
      <c r="D12" s="225" t="s">
        <v>140</v>
      </c>
      <c r="E12" s="225" t="s">
        <v>141</v>
      </c>
      <c r="F12" s="233" t="s">
        <v>142</v>
      </c>
      <c r="H12" s="205" t="s">
        <v>71</v>
      </c>
      <c r="I12" s="205"/>
      <c r="J12" s="205"/>
      <c r="K12" s="205"/>
    </row>
    <row r="13" spans="2:11" ht="14.25" customHeight="1">
      <c r="B13" s="228" t="s">
        <v>152</v>
      </c>
      <c r="C13" s="234"/>
      <c r="D13" s="235"/>
      <c r="E13" s="236"/>
      <c r="F13" s="237">
        <f>SUM(F14:F408)</f>
        <v>0</v>
      </c>
    </row>
    <row r="14" spans="2:11" ht="14.25" customHeight="1">
      <c r="B14" s="173"/>
      <c r="C14" s="163"/>
      <c r="D14" s="214"/>
      <c r="E14" s="164"/>
      <c r="F14" s="165"/>
    </row>
    <row r="15" spans="2:11" ht="14.25" customHeight="1">
      <c r="B15" s="173"/>
      <c r="C15" s="163"/>
      <c r="D15" s="215"/>
      <c r="E15" s="164"/>
      <c r="F15" s="165"/>
    </row>
    <row r="16" spans="2:11" ht="14.25" customHeight="1">
      <c r="B16" s="173"/>
      <c r="C16" s="163"/>
      <c r="D16" s="214"/>
      <c r="E16" s="164"/>
      <c r="F16" s="165"/>
    </row>
    <row r="17" spans="1:11" ht="14.25" customHeight="1">
      <c r="B17" s="173"/>
      <c r="C17" s="163"/>
      <c r="D17" s="166"/>
      <c r="E17" s="164"/>
      <c r="F17" s="165"/>
    </row>
    <row r="18" spans="1:11" ht="14.25" customHeight="1">
      <c r="B18" s="173"/>
      <c r="C18" s="163"/>
      <c r="D18" s="166"/>
      <c r="E18" s="164"/>
      <c r="F18" s="165"/>
    </row>
    <row r="19" spans="1:11" ht="14.25" customHeight="1">
      <c r="B19" s="173"/>
      <c r="C19" s="163"/>
      <c r="D19" s="166"/>
      <c r="E19" s="167"/>
      <c r="F19" s="165"/>
    </row>
    <row r="20" spans="1:11" ht="14.25" customHeight="1">
      <c r="B20" s="173"/>
      <c r="C20" s="163"/>
      <c r="D20" s="166"/>
      <c r="E20" s="168"/>
      <c r="F20" s="169"/>
    </row>
    <row r="21" spans="1:11" ht="14.25" customHeight="1">
      <c r="B21" s="173"/>
      <c r="C21" s="163"/>
      <c r="D21" s="166"/>
      <c r="E21" s="164"/>
      <c r="F21" s="165"/>
    </row>
    <row r="22" spans="1:11" ht="14.25" customHeight="1">
      <c r="B22" s="173"/>
      <c r="C22" s="163"/>
      <c r="D22" s="166"/>
      <c r="E22" s="170"/>
      <c r="F22" s="216"/>
    </row>
    <row r="23" spans="1:11" ht="14.25" customHeight="1">
      <c r="B23" s="173"/>
      <c r="C23" s="163"/>
      <c r="D23" s="166"/>
      <c r="E23" s="217"/>
      <c r="F23" s="216"/>
    </row>
    <row r="24" spans="1:11" ht="14.25" customHeight="1">
      <c r="B24" s="173"/>
      <c r="C24" s="163"/>
      <c r="D24" s="166"/>
      <c r="E24" s="217"/>
      <c r="F24" s="216"/>
    </row>
    <row r="25" spans="1:11" ht="14.25" customHeight="1">
      <c r="B25" s="173"/>
      <c r="C25" s="163"/>
      <c r="D25" s="166"/>
      <c r="E25" s="217"/>
      <c r="F25" s="216"/>
    </row>
    <row r="26" spans="1:11" s="219" customFormat="1" ht="14.25" customHeight="1">
      <c r="A26" s="218"/>
      <c r="B26" s="173"/>
      <c r="C26" s="163"/>
      <c r="D26" s="166"/>
      <c r="E26" s="217"/>
      <c r="F26" s="216"/>
      <c r="H26" s="207"/>
      <c r="I26" s="207"/>
      <c r="J26" s="207"/>
      <c r="K26" s="207"/>
    </row>
    <row r="27" spans="1:11" ht="14.25" customHeight="1">
      <c r="B27" s="171"/>
      <c r="C27" s="171"/>
      <c r="D27" s="172"/>
      <c r="E27" s="217"/>
      <c r="F27" s="216"/>
    </row>
    <row r="28" spans="1:11" ht="14.25" customHeight="1">
      <c r="B28" s="171"/>
      <c r="C28" s="171"/>
      <c r="D28" s="172"/>
      <c r="E28" s="217"/>
      <c r="F28" s="216"/>
      <c r="H28" s="219"/>
      <c r="I28" s="219"/>
      <c r="J28" s="219"/>
      <c r="K28" s="219"/>
    </row>
    <row r="29" spans="1:11" ht="14.25" customHeight="1">
      <c r="B29" s="171"/>
      <c r="C29" s="171"/>
      <c r="D29" s="172"/>
      <c r="E29" s="217"/>
      <c r="F29" s="216"/>
    </row>
    <row r="30" spans="1:11" ht="14.25" customHeight="1">
      <c r="B30" s="171"/>
      <c r="C30" s="171"/>
      <c r="D30" s="172"/>
      <c r="E30" s="217"/>
      <c r="F30" s="216"/>
    </row>
    <row r="31" spans="1:11" ht="14.25" customHeight="1">
      <c r="B31" s="171"/>
      <c r="C31" s="171"/>
      <c r="D31" s="172"/>
      <c r="E31" s="217"/>
      <c r="F31" s="216"/>
    </row>
    <row r="32" spans="1:11" ht="14.25" customHeight="1">
      <c r="B32" s="171"/>
      <c r="C32" s="171"/>
      <c r="D32" s="172"/>
      <c r="E32" s="217"/>
      <c r="F32" s="216"/>
    </row>
    <row r="33" spans="2:6" ht="14.25" customHeight="1">
      <c r="B33" s="171"/>
      <c r="C33" s="171"/>
      <c r="D33" s="172"/>
      <c r="E33" s="217"/>
      <c r="F33" s="216"/>
    </row>
    <row r="34" spans="2:6" ht="14.25" customHeight="1">
      <c r="B34" s="171"/>
      <c r="C34" s="171"/>
      <c r="D34" s="172"/>
      <c r="E34" s="217"/>
      <c r="F34" s="216"/>
    </row>
    <row r="35" spans="2:6" ht="14.25" customHeight="1">
      <c r="B35" s="171"/>
      <c r="C35" s="171"/>
      <c r="D35" s="172"/>
      <c r="E35" s="217"/>
      <c r="F35" s="216"/>
    </row>
    <row r="36" spans="2:6" ht="14.25" customHeight="1">
      <c r="B36" s="171"/>
      <c r="C36" s="171"/>
      <c r="D36" s="172"/>
      <c r="E36" s="217"/>
      <c r="F36" s="216"/>
    </row>
    <row r="37" spans="2:6" ht="14.25" customHeight="1">
      <c r="B37" s="171"/>
      <c r="C37" s="171"/>
      <c r="D37" s="172"/>
      <c r="E37" s="217"/>
      <c r="F37" s="216"/>
    </row>
    <row r="38" spans="2:6" ht="14.25" customHeight="1">
      <c r="B38" s="171"/>
      <c r="C38" s="171"/>
      <c r="D38" s="172"/>
      <c r="E38" s="217"/>
      <c r="F38" s="216"/>
    </row>
    <row r="39" spans="2:6" ht="14.25" customHeight="1">
      <c r="B39" s="171"/>
      <c r="C39" s="171"/>
      <c r="D39" s="172"/>
      <c r="E39" s="217"/>
      <c r="F39" s="216"/>
    </row>
    <row r="40" spans="2:6" ht="14.25" customHeight="1">
      <c r="B40" s="171"/>
      <c r="C40" s="171"/>
      <c r="D40" s="172"/>
      <c r="E40" s="217"/>
      <c r="F40" s="216"/>
    </row>
    <row r="41" spans="2:6" ht="14.25" customHeight="1">
      <c r="B41" s="171"/>
      <c r="C41" s="171"/>
      <c r="D41" s="172"/>
      <c r="E41" s="217"/>
      <c r="F41" s="216"/>
    </row>
    <row r="42" spans="2:6" ht="14.25" customHeight="1">
      <c r="B42" s="171"/>
      <c r="C42" s="171"/>
      <c r="D42" s="172"/>
      <c r="E42" s="217"/>
      <c r="F42" s="216"/>
    </row>
    <row r="43" spans="2:6" ht="14.25" customHeight="1">
      <c r="B43" s="171"/>
      <c r="C43" s="171"/>
      <c r="D43" s="172"/>
      <c r="E43" s="217"/>
      <c r="F43" s="216"/>
    </row>
    <row r="44" spans="2:6" ht="14.25" customHeight="1">
      <c r="B44" s="171"/>
      <c r="C44" s="171"/>
      <c r="D44" s="172"/>
      <c r="E44" s="217"/>
      <c r="F44" s="216"/>
    </row>
    <row r="45" spans="2:6" ht="14.25" customHeight="1">
      <c r="B45" s="171"/>
      <c r="C45" s="171"/>
      <c r="D45" s="172"/>
      <c r="E45" s="217"/>
      <c r="F45" s="216"/>
    </row>
    <row r="46" spans="2:6" ht="14.25" customHeight="1">
      <c r="B46" s="171"/>
      <c r="C46" s="171"/>
      <c r="D46" s="172"/>
      <c r="E46" s="217"/>
      <c r="F46" s="216"/>
    </row>
    <row r="47" spans="2:6" ht="14.25" customHeight="1">
      <c r="B47" s="171"/>
      <c r="C47" s="171"/>
      <c r="D47" s="172"/>
      <c r="E47" s="217"/>
      <c r="F47" s="216"/>
    </row>
    <row r="48" spans="2:6" ht="14.25" customHeight="1">
      <c r="B48" s="171"/>
      <c r="C48" s="171"/>
      <c r="D48" s="172"/>
      <c r="E48" s="217"/>
      <c r="F48" s="216"/>
    </row>
    <row r="49" spans="2:6" ht="14.25" customHeight="1">
      <c r="B49" s="171"/>
      <c r="C49" s="171"/>
      <c r="D49" s="172"/>
      <c r="E49" s="217"/>
      <c r="F49" s="216"/>
    </row>
    <row r="50" spans="2:6" ht="14.25" customHeight="1">
      <c r="B50" s="171"/>
      <c r="C50" s="171"/>
      <c r="D50" s="172"/>
      <c r="E50" s="217"/>
      <c r="F50" s="216"/>
    </row>
    <row r="51" spans="2:6" ht="14.25" customHeight="1">
      <c r="B51" s="171"/>
      <c r="C51" s="171"/>
      <c r="D51" s="172"/>
      <c r="E51" s="217"/>
      <c r="F51" s="216"/>
    </row>
    <row r="52" spans="2:6" ht="14.25" customHeight="1">
      <c r="B52" s="171"/>
      <c r="C52" s="171"/>
      <c r="D52" s="172"/>
      <c r="E52" s="217"/>
      <c r="F52" s="216"/>
    </row>
    <row r="53" spans="2:6" ht="14.25" customHeight="1">
      <c r="B53" s="171"/>
      <c r="C53" s="171"/>
      <c r="D53" s="172"/>
      <c r="E53" s="217"/>
      <c r="F53" s="216"/>
    </row>
    <row r="54" spans="2:6" ht="14.25" customHeight="1">
      <c r="B54" s="171"/>
      <c r="C54" s="171"/>
      <c r="D54" s="172"/>
      <c r="E54" s="217"/>
      <c r="F54" s="216"/>
    </row>
    <row r="55" spans="2:6" ht="14.25" customHeight="1">
      <c r="B55" s="171"/>
      <c r="C55" s="171"/>
      <c r="D55" s="172"/>
      <c r="E55" s="217"/>
      <c r="F55" s="216"/>
    </row>
    <row r="56" spans="2:6" ht="14.25" customHeight="1">
      <c r="B56" s="171"/>
      <c r="C56" s="171"/>
      <c r="D56" s="172"/>
      <c r="E56" s="217"/>
      <c r="F56" s="216"/>
    </row>
    <row r="57" spans="2:6" ht="14.25" customHeight="1">
      <c r="B57" s="171"/>
      <c r="C57" s="171"/>
      <c r="D57" s="172"/>
      <c r="E57" s="217"/>
      <c r="F57" s="216"/>
    </row>
    <row r="58" spans="2:6" ht="14.25" customHeight="1">
      <c r="B58" s="171"/>
      <c r="C58" s="171"/>
      <c r="D58" s="172"/>
      <c r="E58" s="217"/>
      <c r="F58" s="216"/>
    </row>
    <row r="59" spans="2:6" ht="14.25" customHeight="1">
      <c r="B59" s="173"/>
      <c r="C59" s="173"/>
      <c r="D59" s="172"/>
      <c r="E59" s="217"/>
      <c r="F59" s="216"/>
    </row>
    <row r="60" spans="2:6" ht="14.25" customHeight="1">
      <c r="B60" s="173"/>
      <c r="C60" s="173"/>
      <c r="D60" s="172"/>
      <c r="E60" s="217"/>
      <c r="F60" s="216"/>
    </row>
    <row r="61" spans="2:6" ht="14.25" customHeight="1">
      <c r="B61" s="173"/>
      <c r="C61" s="173"/>
      <c r="D61" s="172"/>
      <c r="E61" s="217"/>
      <c r="F61" s="216"/>
    </row>
    <row r="62" spans="2:6" ht="14.25" customHeight="1">
      <c r="B62" s="173"/>
      <c r="C62" s="173"/>
      <c r="D62" s="172"/>
      <c r="E62" s="217"/>
      <c r="F62" s="216"/>
    </row>
    <row r="63" spans="2:6" ht="14.25" customHeight="1">
      <c r="B63" s="173"/>
      <c r="C63" s="173"/>
      <c r="D63" s="172"/>
      <c r="E63" s="217"/>
      <c r="F63" s="216"/>
    </row>
    <row r="64" spans="2:6" ht="14.25" customHeight="1">
      <c r="B64" s="171"/>
      <c r="C64" s="171"/>
      <c r="D64" s="172"/>
      <c r="E64" s="217"/>
      <c r="F64" s="216"/>
    </row>
    <row r="65" spans="2:6" ht="14.25" customHeight="1">
      <c r="B65" s="171"/>
      <c r="C65" s="171"/>
      <c r="D65" s="172"/>
      <c r="E65" s="217"/>
      <c r="F65" s="216"/>
    </row>
    <row r="66" spans="2:6" ht="14.25" customHeight="1">
      <c r="B66" s="171"/>
      <c r="C66" s="171"/>
      <c r="D66" s="172"/>
      <c r="E66" s="217"/>
      <c r="F66" s="216"/>
    </row>
    <row r="67" spans="2:6" ht="14.25" customHeight="1">
      <c r="B67" s="171"/>
      <c r="C67" s="171"/>
      <c r="D67" s="172"/>
      <c r="E67" s="217"/>
      <c r="F67" s="216"/>
    </row>
    <row r="68" spans="2:6" ht="14.25" customHeight="1">
      <c r="B68" s="171"/>
      <c r="C68" s="171"/>
      <c r="D68" s="172"/>
      <c r="E68" s="217"/>
      <c r="F68" s="216"/>
    </row>
    <row r="69" spans="2:6" ht="14.25" customHeight="1">
      <c r="B69" s="171"/>
      <c r="C69" s="171"/>
      <c r="D69" s="172"/>
      <c r="E69" s="217"/>
      <c r="F69" s="216"/>
    </row>
    <row r="70" spans="2:6" ht="14.25" customHeight="1">
      <c r="B70" s="171"/>
      <c r="C70" s="171"/>
      <c r="D70" s="172"/>
      <c r="E70" s="217"/>
      <c r="F70" s="216"/>
    </row>
    <row r="71" spans="2:6" ht="14.25" customHeight="1">
      <c r="B71" s="171"/>
      <c r="C71" s="171"/>
      <c r="D71" s="172"/>
      <c r="E71" s="217"/>
      <c r="F71" s="216"/>
    </row>
    <row r="72" spans="2:6" ht="14.25" customHeight="1">
      <c r="B72" s="171"/>
      <c r="C72" s="171"/>
      <c r="D72" s="172"/>
      <c r="E72" s="217"/>
      <c r="F72" s="216"/>
    </row>
    <row r="73" spans="2:6" ht="14.25" customHeight="1">
      <c r="B73" s="171"/>
      <c r="C73" s="171"/>
      <c r="D73" s="172"/>
      <c r="E73" s="217"/>
      <c r="F73" s="216"/>
    </row>
    <row r="74" spans="2:6" ht="14.25" customHeight="1">
      <c r="B74" s="171"/>
      <c r="C74" s="171"/>
      <c r="D74" s="172"/>
      <c r="E74" s="217"/>
      <c r="F74" s="216"/>
    </row>
    <row r="75" spans="2:6" ht="14.25" customHeight="1">
      <c r="B75" s="171"/>
      <c r="C75" s="171"/>
      <c r="D75" s="172"/>
      <c r="E75" s="217"/>
      <c r="F75" s="216"/>
    </row>
    <row r="76" spans="2:6" ht="14.25" customHeight="1">
      <c r="B76" s="171"/>
      <c r="C76" s="171"/>
      <c r="D76" s="172"/>
      <c r="E76" s="217"/>
      <c r="F76" s="216"/>
    </row>
    <row r="77" spans="2:6" ht="14.25" customHeight="1">
      <c r="B77" s="171"/>
      <c r="C77" s="171"/>
      <c r="D77" s="172"/>
      <c r="E77" s="217"/>
      <c r="F77" s="216"/>
    </row>
    <row r="78" spans="2:6" ht="14.25" customHeight="1">
      <c r="B78" s="171"/>
      <c r="C78" s="171"/>
      <c r="D78" s="172"/>
      <c r="E78" s="217"/>
      <c r="F78" s="216"/>
    </row>
    <row r="79" spans="2:6" ht="14.25" customHeight="1">
      <c r="B79" s="171"/>
      <c r="C79" s="171"/>
      <c r="D79" s="172"/>
      <c r="E79" s="217"/>
      <c r="F79" s="216"/>
    </row>
    <row r="80" spans="2:6" ht="14.25" customHeight="1">
      <c r="B80" s="171"/>
      <c r="C80" s="171"/>
      <c r="D80" s="172"/>
      <c r="E80" s="217"/>
      <c r="F80" s="216"/>
    </row>
    <row r="81" spans="2:6" ht="14.25" customHeight="1">
      <c r="B81" s="171"/>
      <c r="C81" s="171"/>
      <c r="D81" s="172"/>
      <c r="E81" s="217"/>
      <c r="F81" s="216"/>
    </row>
    <row r="82" spans="2:6" ht="14.25" customHeight="1">
      <c r="B82" s="171"/>
      <c r="C82" s="171"/>
      <c r="D82" s="172"/>
      <c r="E82" s="217"/>
      <c r="F82" s="216"/>
    </row>
    <row r="83" spans="2:6" ht="14.25" customHeight="1">
      <c r="B83" s="171"/>
      <c r="C83" s="171"/>
      <c r="D83" s="172"/>
      <c r="E83" s="217"/>
      <c r="F83" s="216"/>
    </row>
    <row r="84" spans="2:6" ht="14.25" customHeight="1">
      <c r="B84" s="171"/>
      <c r="C84" s="171"/>
      <c r="D84" s="172"/>
      <c r="E84" s="217"/>
      <c r="F84" s="216"/>
    </row>
    <row r="85" spans="2:6" ht="14.25" customHeight="1">
      <c r="B85" s="171"/>
      <c r="C85" s="171"/>
      <c r="D85" s="172"/>
      <c r="E85" s="217"/>
      <c r="F85" s="216"/>
    </row>
    <row r="86" spans="2:6" ht="14.25" customHeight="1">
      <c r="B86" s="173"/>
      <c r="C86" s="173"/>
      <c r="D86" s="172"/>
      <c r="E86" s="217"/>
      <c r="F86" s="216"/>
    </row>
    <row r="87" spans="2:6" ht="14.25" customHeight="1">
      <c r="B87" s="171"/>
      <c r="C87" s="171"/>
      <c r="D87" s="172"/>
      <c r="E87" s="217"/>
      <c r="F87" s="216"/>
    </row>
    <row r="88" spans="2:6" ht="14.25" customHeight="1">
      <c r="B88" s="171"/>
      <c r="C88" s="171"/>
      <c r="D88" s="172"/>
      <c r="E88" s="217"/>
      <c r="F88" s="216"/>
    </row>
    <row r="89" spans="2:6" ht="14.25" customHeight="1">
      <c r="B89" s="171"/>
      <c r="C89" s="171"/>
      <c r="D89" s="172"/>
      <c r="E89" s="217"/>
      <c r="F89" s="216"/>
    </row>
    <row r="90" spans="2:6" ht="14.25" customHeight="1">
      <c r="B90" s="171"/>
      <c r="C90" s="171"/>
      <c r="D90" s="172"/>
      <c r="E90" s="217"/>
      <c r="F90" s="216"/>
    </row>
    <row r="91" spans="2:6" ht="14.25" customHeight="1">
      <c r="B91" s="171"/>
      <c r="C91" s="171"/>
      <c r="D91" s="172"/>
      <c r="E91" s="217"/>
      <c r="F91" s="216"/>
    </row>
    <row r="92" spans="2:6" ht="14.25" customHeight="1">
      <c r="B92" s="171"/>
      <c r="C92" s="171"/>
      <c r="D92" s="172"/>
      <c r="E92" s="217"/>
      <c r="F92" s="216"/>
    </row>
    <row r="93" spans="2:6" ht="14.25" customHeight="1">
      <c r="B93" s="171"/>
      <c r="C93" s="171"/>
      <c r="D93" s="172"/>
      <c r="E93" s="217"/>
      <c r="F93" s="216"/>
    </row>
    <row r="94" spans="2:6" ht="14.25" customHeight="1">
      <c r="B94" s="171"/>
      <c r="C94" s="171"/>
      <c r="D94" s="172"/>
      <c r="E94" s="217"/>
      <c r="F94" s="216"/>
    </row>
    <row r="95" spans="2:6" ht="14.25" customHeight="1">
      <c r="B95" s="173"/>
      <c r="C95" s="173"/>
      <c r="D95" s="172"/>
      <c r="E95" s="217"/>
      <c r="F95" s="216"/>
    </row>
    <row r="96" spans="2:6" ht="14.25" customHeight="1">
      <c r="B96" s="171"/>
      <c r="C96" s="171"/>
      <c r="D96" s="172"/>
      <c r="E96" s="217"/>
      <c r="F96" s="216"/>
    </row>
    <row r="97" spans="2:6" ht="14.25" customHeight="1">
      <c r="B97" s="171"/>
      <c r="C97" s="171"/>
      <c r="D97" s="172"/>
      <c r="E97" s="217"/>
      <c r="F97" s="216"/>
    </row>
    <row r="98" spans="2:6" ht="14.25" customHeight="1">
      <c r="B98" s="171"/>
      <c r="C98" s="171"/>
      <c r="D98" s="172"/>
      <c r="E98" s="217"/>
      <c r="F98" s="216"/>
    </row>
    <row r="99" spans="2:6" ht="14.25" customHeight="1">
      <c r="B99" s="171"/>
      <c r="C99" s="171"/>
      <c r="D99" s="172"/>
      <c r="E99" s="217"/>
      <c r="F99" s="216"/>
    </row>
    <row r="100" spans="2:6" ht="14.25" customHeight="1">
      <c r="B100" s="171"/>
      <c r="C100" s="171"/>
      <c r="D100" s="172"/>
      <c r="E100" s="217"/>
      <c r="F100" s="216"/>
    </row>
    <row r="101" spans="2:6" ht="14.25" customHeight="1">
      <c r="B101" s="171"/>
      <c r="C101" s="171"/>
      <c r="D101" s="172"/>
      <c r="E101" s="217"/>
      <c r="F101" s="216"/>
    </row>
    <row r="102" spans="2:6" ht="14.25" customHeight="1">
      <c r="B102" s="171"/>
      <c r="C102" s="171"/>
      <c r="D102" s="172"/>
      <c r="E102" s="217"/>
      <c r="F102" s="216"/>
    </row>
    <row r="103" spans="2:6" ht="14.25" customHeight="1">
      <c r="B103" s="171"/>
      <c r="C103" s="173"/>
      <c r="D103" s="174"/>
      <c r="E103" s="217"/>
      <c r="F103" s="216"/>
    </row>
    <row r="104" spans="2:6" ht="14.25" customHeight="1">
      <c r="B104" s="171"/>
      <c r="C104" s="173"/>
      <c r="D104" s="174"/>
      <c r="E104" s="217"/>
      <c r="F104" s="216"/>
    </row>
    <row r="105" spans="2:6" ht="14.25" customHeight="1">
      <c r="B105" s="171"/>
      <c r="C105" s="173"/>
      <c r="D105" s="174"/>
      <c r="E105" s="217"/>
      <c r="F105" s="216"/>
    </row>
    <row r="106" spans="2:6" ht="14.25" customHeight="1">
      <c r="B106" s="171"/>
      <c r="C106" s="173"/>
      <c r="D106" s="174"/>
      <c r="E106" s="217"/>
      <c r="F106" s="216"/>
    </row>
    <row r="107" spans="2:6" ht="14.25" customHeight="1">
      <c r="B107" s="171"/>
      <c r="C107" s="171"/>
      <c r="D107" s="172"/>
      <c r="E107" s="217"/>
      <c r="F107" s="216"/>
    </row>
    <row r="108" spans="2:6" ht="14.25" customHeight="1">
      <c r="B108" s="171"/>
      <c r="C108" s="171"/>
      <c r="D108" s="172"/>
      <c r="E108" s="217"/>
      <c r="F108" s="216"/>
    </row>
    <row r="109" spans="2:6" ht="14.25" customHeight="1">
      <c r="B109" s="171"/>
      <c r="C109" s="171"/>
      <c r="D109" s="172"/>
      <c r="E109" s="217"/>
      <c r="F109" s="216"/>
    </row>
    <row r="110" spans="2:6" ht="14.25" customHeight="1">
      <c r="B110" s="171"/>
      <c r="C110" s="171"/>
      <c r="D110" s="172"/>
      <c r="E110" s="217"/>
      <c r="F110" s="216"/>
    </row>
    <row r="111" spans="2:6" ht="14.25" customHeight="1">
      <c r="B111" s="171"/>
      <c r="C111" s="171"/>
      <c r="D111" s="172"/>
      <c r="E111" s="217"/>
      <c r="F111" s="216"/>
    </row>
    <row r="112" spans="2:6" ht="14.25" customHeight="1">
      <c r="B112" s="171"/>
      <c r="C112" s="171"/>
      <c r="D112" s="172"/>
      <c r="E112" s="217"/>
      <c r="F112" s="216"/>
    </row>
    <row r="113" spans="2:6" ht="14.25" customHeight="1">
      <c r="B113" s="171"/>
      <c r="C113" s="171"/>
      <c r="D113" s="172"/>
      <c r="E113" s="217"/>
      <c r="F113" s="216"/>
    </row>
    <row r="114" spans="2:6" ht="14.25" customHeight="1">
      <c r="B114" s="171"/>
      <c r="C114" s="171"/>
      <c r="D114" s="172"/>
      <c r="E114" s="217"/>
      <c r="F114" s="216"/>
    </row>
    <row r="115" spans="2:6" ht="14.25" customHeight="1">
      <c r="B115" s="171"/>
      <c r="C115" s="171"/>
      <c r="D115" s="172"/>
      <c r="E115" s="217"/>
      <c r="F115" s="216"/>
    </row>
    <row r="116" spans="2:6" ht="14.25" customHeight="1">
      <c r="B116" s="171"/>
      <c r="C116" s="171"/>
      <c r="D116" s="172"/>
      <c r="E116" s="217"/>
      <c r="F116" s="216"/>
    </row>
    <row r="117" spans="2:6" ht="14.25" customHeight="1">
      <c r="B117" s="171"/>
      <c r="C117" s="171"/>
      <c r="D117" s="172"/>
      <c r="E117" s="217"/>
      <c r="F117" s="216"/>
    </row>
    <row r="118" spans="2:6" ht="14.25" customHeight="1">
      <c r="B118" s="171"/>
      <c r="C118" s="171"/>
      <c r="D118" s="172"/>
      <c r="E118" s="217"/>
      <c r="F118" s="216"/>
    </row>
    <row r="119" spans="2:6" ht="14.25" customHeight="1">
      <c r="B119" s="171"/>
      <c r="C119" s="171"/>
      <c r="D119" s="172"/>
      <c r="E119" s="217"/>
      <c r="F119" s="216"/>
    </row>
    <row r="120" spans="2:6" ht="14.25" customHeight="1">
      <c r="B120" s="171"/>
      <c r="C120" s="171"/>
      <c r="D120" s="172"/>
      <c r="E120" s="217"/>
      <c r="F120" s="216"/>
    </row>
    <row r="121" spans="2:6" ht="14.25" customHeight="1">
      <c r="B121" s="171"/>
      <c r="C121" s="171"/>
      <c r="D121" s="172"/>
      <c r="E121" s="217"/>
      <c r="F121" s="216"/>
    </row>
    <row r="122" spans="2:6" ht="14.25" customHeight="1">
      <c r="B122" s="171"/>
      <c r="C122" s="171"/>
      <c r="D122" s="172"/>
      <c r="E122" s="217"/>
      <c r="F122" s="216"/>
    </row>
    <row r="123" spans="2:6" ht="14.25" customHeight="1">
      <c r="B123" s="171"/>
      <c r="C123" s="171"/>
      <c r="D123" s="172"/>
      <c r="E123" s="217"/>
      <c r="F123" s="216"/>
    </row>
    <row r="124" spans="2:6" ht="14.25" customHeight="1">
      <c r="B124" s="171"/>
      <c r="C124" s="171"/>
      <c r="D124" s="172"/>
      <c r="E124" s="217"/>
      <c r="F124" s="216"/>
    </row>
    <row r="125" spans="2:6" ht="14.25" customHeight="1">
      <c r="B125" s="171"/>
      <c r="C125" s="171"/>
      <c r="D125" s="172"/>
      <c r="E125" s="217"/>
      <c r="F125" s="216"/>
    </row>
    <row r="126" spans="2:6" ht="14.25" customHeight="1">
      <c r="B126" s="171"/>
      <c r="C126" s="171"/>
      <c r="D126" s="172"/>
      <c r="E126" s="217"/>
      <c r="F126" s="216"/>
    </row>
    <row r="127" spans="2:6" ht="14.25" customHeight="1">
      <c r="B127" s="171"/>
      <c r="C127" s="171"/>
      <c r="D127" s="172"/>
      <c r="E127" s="217"/>
      <c r="F127" s="216"/>
    </row>
    <row r="128" spans="2:6" ht="14.25" customHeight="1">
      <c r="B128" s="171"/>
      <c r="C128" s="171"/>
      <c r="D128" s="172"/>
      <c r="E128" s="217"/>
      <c r="F128" s="216"/>
    </row>
    <row r="129" spans="2:6" ht="14.25" customHeight="1">
      <c r="B129" s="171"/>
      <c r="C129" s="171"/>
      <c r="D129" s="172"/>
      <c r="E129" s="217"/>
      <c r="F129" s="216"/>
    </row>
    <row r="130" spans="2:6" ht="14.25" customHeight="1">
      <c r="B130" s="171"/>
      <c r="C130" s="171"/>
      <c r="D130" s="172"/>
      <c r="E130" s="217"/>
      <c r="F130" s="216"/>
    </row>
    <row r="131" spans="2:6" ht="14.25" customHeight="1">
      <c r="B131" s="171"/>
      <c r="C131" s="171"/>
      <c r="D131" s="172"/>
      <c r="E131" s="217"/>
      <c r="F131" s="216"/>
    </row>
    <row r="132" spans="2:6" ht="14.25" customHeight="1">
      <c r="B132" s="171"/>
      <c r="C132" s="171"/>
      <c r="D132" s="172"/>
      <c r="E132" s="217"/>
      <c r="F132" s="216"/>
    </row>
    <row r="133" spans="2:6" ht="14.25" customHeight="1">
      <c r="B133" s="171"/>
      <c r="C133" s="171"/>
      <c r="D133" s="172"/>
      <c r="E133" s="217"/>
      <c r="F133" s="216"/>
    </row>
    <row r="134" spans="2:6" ht="14.25" customHeight="1">
      <c r="B134" s="171"/>
      <c r="C134" s="171"/>
      <c r="D134" s="172"/>
      <c r="E134" s="217"/>
      <c r="F134" s="216"/>
    </row>
    <row r="135" spans="2:6" ht="14.25" customHeight="1">
      <c r="B135" s="171"/>
      <c r="C135" s="171"/>
      <c r="D135" s="172"/>
      <c r="E135" s="217"/>
      <c r="F135" s="216"/>
    </row>
    <row r="136" spans="2:6" ht="14.25" customHeight="1">
      <c r="B136" s="171"/>
      <c r="C136" s="171"/>
      <c r="D136" s="172"/>
      <c r="E136" s="217"/>
      <c r="F136" s="216"/>
    </row>
    <row r="137" spans="2:6" ht="14.25" customHeight="1">
      <c r="B137" s="171"/>
      <c r="C137" s="171"/>
      <c r="D137" s="172"/>
      <c r="E137" s="217"/>
      <c r="F137" s="216"/>
    </row>
    <row r="138" spans="2:6" ht="14.25" customHeight="1">
      <c r="B138" s="171"/>
      <c r="C138" s="171"/>
      <c r="D138" s="172"/>
      <c r="E138" s="217"/>
      <c r="F138" s="216"/>
    </row>
    <row r="139" spans="2:6" ht="14.25" customHeight="1">
      <c r="B139" s="171"/>
      <c r="C139" s="171"/>
      <c r="D139" s="172"/>
      <c r="E139" s="217"/>
      <c r="F139" s="216"/>
    </row>
    <row r="140" spans="2:6" ht="14.25" customHeight="1">
      <c r="B140" s="171"/>
      <c r="C140" s="171"/>
      <c r="D140" s="172"/>
      <c r="E140" s="217"/>
      <c r="F140" s="216"/>
    </row>
    <row r="141" spans="2:6" ht="14.25" customHeight="1">
      <c r="B141" s="171"/>
      <c r="C141" s="171"/>
      <c r="D141" s="172"/>
      <c r="E141" s="217"/>
      <c r="F141" s="216"/>
    </row>
    <row r="142" spans="2:6" ht="14.25" customHeight="1">
      <c r="B142" s="171"/>
      <c r="C142" s="171"/>
      <c r="D142" s="172"/>
      <c r="E142" s="217"/>
      <c r="F142" s="216"/>
    </row>
    <row r="143" spans="2:6" ht="14.25" customHeight="1">
      <c r="B143" s="171"/>
      <c r="C143" s="171"/>
      <c r="D143" s="172"/>
      <c r="E143" s="217"/>
      <c r="F143" s="216"/>
    </row>
    <row r="144" spans="2:6" ht="14.25" customHeight="1">
      <c r="B144" s="171"/>
      <c r="C144" s="171"/>
      <c r="D144" s="172"/>
      <c r="E144" s="217"/>
      <c r="F144" s="216"/>
    </row>
    <row r="145" spans="2:6" ht="14.25" customHeight="1">
      <c r="B145" s="171"/>
      <c r="C145" s="171"/>
      <c r="D145" s="172"/>
      <c r="E145" s="217"/>
      <c r="F145" s="216"/>
    </row>
    <row r="146" spans="2:6" ht="14.25" customHeight="1">
      <c r="B146" s="171"/>
      <c r="C146" s="171"/>
      <c r="D146" s="172"/>
      <c r="E146" s="217"/>
      <c r="F146" s="216"/>
    </row>
    <row r="147" spans="2:6" ht="14.25" customHeight="1">
      <c r="B147" s="171"/>
      <c r="C147" s="171"/>
      <c r="D147" s="172"/>
      <c r="E147" s="217"/>
      <c r="F147" s="216"/>
    </row>
    <row r="148" spans="2:6" ht="14.25" customHeight="1">
      <c r="B148" s="171"/>
      <c r="C148" s="171"/>
      <c r="D148" s="172"/>
      <c r="E148" s="217"/>
      <c r="F148" s="216"/>
    </row>
    <row r="149" spans="2:6" ht="14.25" customHeight="1">
      <c r="B149" s="171"/>
      <c r="C149" s="171"/>
      <c r="D149" s="172"/>
      <c r="E149" s="217"/>
      <c r="F149" s="216"/>
    </row>
    <row r="150" spans="2:6" ht="14.25" customHeight="1">
      <c r="B150" s="171"/>
      <c r="C150" s="171"/>
      <c r="D150" s="172"/>
      <c r="E150" s="217"/>
      <c r="F150" s="216"/>
    </row>
    <row r="151" spans="2:6" ht="14.25" customHeight="1">
      <c r="B151" s="171"/>
      <c r="C151" s="171"/>
      <c r="D151" s="172"/>
      <c r="E151" s="217"/>
      <c r="F151" s="216"/>
    </row>
    <row r="152" spans="2:6" ht="14.25" customHeight="1">
      <c r="B152" s="171"/>
      <c r="C152" s="171"/>
      <c r="D152" s="172"/>
      <c r="E152" s="217"/>
      <c r="F152" s="216"/>
    </row>
    <row r="153" spans="2:6" ht="14.25" customHeight="1">
      <c r="B153" s="171"/>
      <c r="C153" s="171"/>
      <c r="D153" s="172"/>
      <c r="E153" s="217"/>
      <c r="F153" s="216"/>
    </row>
    <row r="154" spans="2:6" ht="14.25" customHeight="1">
      <c r="B154" s="171"/>
      <c r="C154" s="171"/>
      <c r="D154" s="172"/>
      <c r="E154" s="217"/>
      <c r="F154" s="216"/>
    </row>
    <row r="155" spans="2:6" ht="14.25" customHeight="1">
      <c r="B155" s="171"/>
      <c r="C155" s="171"/>
      <c r="D155" s="172"/>
      <c r="E155" s="217"/>
      <c r="F155" s="216"/>
    </row>
    <row r="156" spans="2:6" ht="14.25" customHeight="1">
      <c r="B156" s="171"/>
      <c r="C156" s="171"/>
      <c r="D156" s="172"/>
      <c r="E156" s="217"/>
      <c r="F156" s="216"/>
    </row>
    <row r="157" spans="2:6" ht="14.25" customHeight="1">
      <c r="B157" s="171"/>
      <c r="C157" s="171"/>
      <c r="D157" s="172"/>
      <c r="E157" s="217"/>
      <c r="F157" s="216"/>
    </row>
    <row r="158" spans="2:6" ht="14.25" customHeight="1">
      <c r="B158" s="171"/>
      <c r="C158" s="171"/>
      <c r="D158" s="172"/>
      <c r="E158" s="217"/>
      <c r="F158" s="216"/>
    </row>
    <row r="159" spans="2:6" ht="14.25" customHeight="1">
      <c r="B159" s="171"/>
      <c r="C159" s="171"/>
      <c r="D159" s="172"/>
      <c r="E159" s="217"/>
      <c r="F159" s="216"/>
    </row>
    <row r="160" spans="2:6" ht="14.25" customHeight="1">
      <c r="B160" s="171"/>
      <c r="C160" s="171"/>
      <c r="D160" s="172"/>
      <c r="E160" s="217"/>
      <c r="F160" s="216"/>
    </row>
    <row r="161" spans="2:6" ht="14.25" customHeight="1">
      <c r="B161" s="171"/>
      <c r="C161" s="171"/>
      <c r="D161" s="172"/>
      <c r="E161" s="217"/>
      <c r="F161" s="216"/>
    </row>
    <row r="162" spans="2:6" ht="14.25" customHeight="1">
      <c r="B162" s="171"/>
      <c r="C162" s="171"/>
      <c r="D162" s="172"/>
      <c r="E162" s="217"/>
      <c r="F162" s="216"/>
    </row>
    <row r="163" spans="2:6" ht="14.25" customHeight="1">
      <c r="B163" s="171"/>
      <c r="C163" s="171"/>
      <c r="D163" s="172"/>
      <c r="E163" s="217"/>
      <c r="F163" s="216"/>
    </row>
    <row r="164" spans="2:6" ht="14.25" customHeight="1">
      <c r="B164" s="171"/>
      <c r="C164" s="171"/>
      <c r="D164" s="172"/>
      <c r="E164" s="217"/>
      <c r="F164" s="216"/>
    </row>
    <row r="165" spans="2:6" ht="14.25" customHeight="1">
      <c r="B165" s="171"/>
      <c r="C165" s="171"/>
      <c r="D165" s="172"/>
      <c r="E165" s="217"/>
      <c r="F165" s="216"/>
    </row>
    <row r="166" spans="2:6" ht="14.25" customHeight="1">
      <c r="B166" s="171"/>
      <c r="C166" s="171"/>
      <c r="D166" s="172"/>
      <c r="E166" s="217"/>
      <c r="F166" s="216"/>
    </row>
    <row r="167" spans="2:6" ht="14.25" customHeight="1">
      <c r="B167" s="171"/>
      <c r="C167" s="171"/>
      <c r="D167" s="172"/>
      <c r="E167" s="217"/>
      <c r="F167" s="216"/>
    </row>
    <row r="168" spans="2:6" ht="14.25" customHeight="1">
      <c r="B168" s="171"/>
      <c r="C168" s="171"/>
      <c r="D168" s="172"/>
      <c r="E168" s="217"/>
      <c r="F168" s="216"/>
    </row>
    <row r="169" spans="2:6" ht="14.25" customHeight="1">
      <c r="B169" s="171"/>
      <c r="C169" s="171"/>
      <c r="D169" s="172"/>
      <c r="E169" s="217"/>
      <c r="F169" s="216"/>
    </row>
    <row r="170" spans="2:6" ht="14.25" customHeight="1">
      <c r="B170" s="171"/>
      <c r="C170" s="171"/>
      <c r="D170" s="172"/>
      <c r="E170" s="217"/>
      <c r="F170" s="216"/>
    </row>
    <row r="171" spans="2:6" ht="14.25" customHeight="1">
      <c r="B171" s="171"/>
      <c r="C171" s="171"/>
      <c r="D171" s="172"/>
      <c r="E171" s="217"/>
      <c r="F171" s="216"/>
    </row>
    <row r="172" spans="2:6" ht="14.25" customHeight="1">
      <c r="B172" s="171"/>
      <c r="C172" s="171"/>
      <c r="D172" s="172"/>
      <c r="E172" s="217"/>
      <c r="F172" s="216"/>
    </row>
    <row r="173" spans="2:6" ht="14.25" customHeight="1">
      <c r="B173" s="171"/>
      <c r="C173" s="171"/>
      <c r="D173" s="172"/>
      <c r="E173" s="217"/>
      <c r="F173" s="216"/>
    </row>
    <row r="174" spans="2:6" ht="14.25" customHeight="1">
      <c r="B174" s="171"/>
      <c r="C174" s="171"/>
      <c r="D174" s="172"/>
      <c r="E174" s="217"/>
      <c r="F174" s="216"/>
    </row>
    <row r="175" spans="2:6" ht="14.25" customHeight="1">
      <c r="B175" s="173"/>
      <c r="C175" s="173"/>
      <c r="D175" s="172"/>
      <c r="E175" s="217"/>
      <c r="F175" s="216"/>
    </row>
    <row r="176" spans="2:6" ht="14.25" customHeight="1">
      <c r="B176" s="171"/>
      <c r="C176" s="171"/>
      <c r="D176" s="172"/>
      <c r="E176" s="217"/>
      <c r="F176" s="216"/>
    </row>
    <row r="177" spans="2:6" ht="14.25" customHeight="1">
      <c r="B177" s="171"/>
      <c r="C177" s="171"/>
      <c r="D177" s="172"/>
      <c r="E177" s="217"/>
      <c r="F177" s="216"/>
    </row>
    <row r="178" spans="2:6" ht="14.25" customHeight="1">
      <c r="B178" s="171"/>
      <c r="C178" s="171"/>
      <c r="D178" s="172"/>
      <c r="E178" s="217"/>
      <c r="F178" s="216"/>
    </row>
    <row r="179" spans="2:6" ht="14.25" customHeight="1">
      <c r="B179" s="171"/>
      <c r="C179" s="171"/>
      <c r="D179" s="172"/>
      <c r="E179" s="217"/>
      <c r="F179" s="216"/>
    </row>
    <row r="180" spans="2:6" ht="14.25" customHeight="1">
      <c r="B180" s="171"/>
      <c r="C180" s="171"/>
      <c r="D180" s="172"/>
      <c r="E180" s="217"/>
      <c r="F180" s="216"/>
    </row>
    <row r="181" spans="2:6" ht="14.25" customHeight="1">
      <c r="B181" s="171"/>
      <c r="C181" s="171"/>
      <c r="D181" s="172"/>
      <c r="E181" s="217"/>
      <c r="F181" s="216"/>
    </row>
    <row r="182" spans="2:6" ht="14.25" customHeight="1">
      <c r="B182" s="171"/>
      <c r="C182" s="171"/>
      <c r="D182" s="172"/>
      <c r="E182" s="217"/>
      <c r="F182" s="216"/>
    </row>
    <row r="183" spans="2:6" ht="14.25" customHeight="1">
      <c r="B183" s="171"/>
      <c r="C183" s="171"/>
      <c r="D183" s="172"/>
      <c r="E183" s="217"/>
      <c r="F183" s="216"/>
    </row>
    <row r="184" spans="2:6" ht="14.25" customHeight="1">
      <c r="B184" s="171"/>
      <c r="C184" s="171"/>
      <c r="D184" s="172"/>
      <c r="E184" s="217"/>
      <c r="F184" s="216"/>
    </row>
    <row r="185" spans="2:6" ht="14.25" customHeight="1">
      <c r="B185" s="171"/>
      <c r="C185" s="171"/>
      <c r="D185" s="172"/>
      <c r="E185" s="217"/>
      <c r="F185" s="216"/>
    </row>
    <row r="186" spans="2:6" ht="14.25" customHeight="1">
      <c r="B186" s="171"/>
      <c r="C186" s="171"/>
      <c r="D186" s="172"/>
      <c r="E186" s="217"/>
      <c r="F186" s="216"/>
    </row>
    <row r="187" spans="2:6" ht="14.25" customHeight="1">
      <c r="B187" s="171"/>
      <c r="C187" s="171"/>
      <c r="D187" s="172"/>
      <c r="E187" s="217"/>
      <c r="F187" s="216"/>
    </row>
    <row r="188" spans="2:6" ht="14.25" customHeight="1">
      <c r="B188" s="171"/>
      <c r="C188" s="171"/>
      <c r="D188" s="172"/>
      <c r="E188" s="217"/>
      <c r="F188" s="216"/>
    </row>
    <row r="189" spans="2:6" ht="14.25" customHeight="1">
      <c r="B189" s="171"/>
      <c r="C189" s="171"/>
      <c r="D189" s="172"/>
      <c r="E189" s="217"/>
      <c r="F189" s="216"/>
    </row>
    <row r="190" spans="2:6" ht="14.25" customHeight="1">
      <c r="B190" s="171"/>
      <c r="C190" s="171"/>
      <c r="D190" s="172"/>
      <c r="E190" s="217"/>
      <c r="F190" s="216"/>
    </row>
    <row r="191" spans="2:6" ht="14.25" customHeight="1">
      <c r="B191" s="171"/>
      <c r="C191" s="171"/>
      <c r="D191" s="172"/>
      <c r="E191" s="217"/>
      <c r="F191" s="216"/>
    </row>
    <row r="192" spans="2:6" ht="14.25" customHeight="1">
      <c r="B192" s="171"/>
      <c r="C192" s="171"/>
      <c r="D192" s="172"/>
      <c r="E192" s="217"/>
      <c r="F192" s="216"/>
    </row>
    <row r="193" spans="2:6" ht="14.25" customHeight="1">
      <c r="B193" s="171"/>
      <c r="C193" s="171"/>
      <c r="D193" s="172"/>
      <c r="E193" s="217"/>
      <c r="F193" s="216"/>
    </row>
    <row r="194" spans="2:6" ht="14.25" customHeight="1">
      <c r="B194" s="171"/>
      <c r="C194" s="171"/>
      <c r="D194" s="172"/>
      <c r="E194" s="217"/>
      <c r="F194" s="216"/>
    </row>
    <row r="195" spans="2:6" ht="14.25" customHeight="1">
      <c r="B195" s="171"/>
      <c r="C195" s="171"/>
      <c r="D195" s="172"/>
      <c r="E195" s="217"/>
      <c r="F195" s="216"/>
    </row>
    <row r="196" spans="2:6" ht="14.25" customHeight="1">
      <c r="B196" s="173"/>
      <c r="C196" s="173"/>
      <c r="D196" s="172"/>
      <c r="E196" s="217"/>
      <c r="F196" s="216"/>
    </row>
    <row r="197" spans="2:6" ht="14.25" customHeight="1">
      <c r="B197" s="171"/>
      <c r="C197" s="171"/>
      <c r="D197" s="172"/>
      <c r="E197" s="217"/>
      <c r="F197" s="216"/>
    </row>
    <row r="198" spans="2:6" ht="14.25" customHeight="1">
      <c r="B198" s="171"/>
      <c r="C198" s="171"/>
      <c r="D198" s="172"/>
      <c r="E198" s="217"/>
      <c r="F198" s="216"/>
    </row>
    <row r="199" spans="2:6" ht="14.25" customHeight="1">
      <c r="B199" s="171"/>
      <c r="C199" s="171"/>
      <c r="D199" s="172"/>
      <c r="E199" s="217"/>
      <c r="F199" s="216"/>
    </row>
    <row r="200" spans="2:6" ht="14.25" customHeight="1">
      <c r="B200" s="171"/>
      <c r="C200" s="171"/>
      <c r="D200" s="172"/>
      <c r="E200" s="217"/>
      <c r="F200" s="216"/>
    </row>
    <row r="201" spans="2:6" ht="14.25" customHeight="1">
      <c r="B201" s="171"/>
      <c r="C201" s="171"/>
      <c r="D201" s="172"/>
      <c r="E201" s="217"/>
      <c r="F201" s="216"/>
    </row>
    <row r="202" spans="2:6" ht="14.25" customHeight="1">
      <c r="B202" s="171"/>
      <c r="C202" s="171"/>
      <c r="D202" s="172"/>
      <c r="E202" s="217"/>
      <c r="F202" s="216"/>
    </row>
    <row r="203" spans="2:6" ht="14.25" customHeight="1">
      <c r="B203" s="171"/>
      <c r="C203" s="171"/>
      <c r="D203" s="172"/>
      <c r="E203" s="217"/>
      <c r="F203" s="216"/>
    </row>
    <row r="204" spans="2:6" ht="14.25" customHeight="1">
      <c r="B204" s="171"/>
      <c r="C204" s="171"/>
      <c r="D204" s="172"/>
      <c r="E204" s="217"/>
      <c r="F204" s="216"/>
    </row>
    <row r="205" spans="2:6" ht="14.25" customHeight="1">
      <c r="B205" s="171"/>
      <c r="C205" s="171"/>
      <c r="D205" s="172"/>
      <c r="E205" s="217"/>
      <c r="F205" s="216"/>
    </row>
    <row r="206" spans="2:6" ht="14.25" customHeight="1">
      <c r="B206" s="171"/>
      <c r="C206" s="171"/>
      <c r="D206" s="172"/>
      <c r="E206" s="217"/>
      <c r="F206" s="216"/>
    </row>
    <row r="207" spans="2:6" ht="14.25" customHeight="1">
      <c r="B207" s="171"/>
      <c r="C207" s="171"/>
      <c r="D207" s="172"/>
      <c r="E207" s="217"/>
      <c r="F207" s="216"/>
    </row>
    <row r="208" spans="2:6" ht="14.25" customHeight="1">
      <c r="B208" s="171"/>
      <c r="C208" s="171"/>
      <c r="D208" s="172"/>
      <c r="E208" s="217"/>
      <c r="F208" s="216"/>
    </row>
    <row r="209" spans="2:6" ht="14.25" customHeight="1">
      <c r="B209" s="171"/>
      <c r="C209" s="171"/>
      <c r="D209" s="172"/>
      <c r="E209" s="217"/>
      <c r="F209" s="216"/>
    </row>
    <row r="210" spans="2:6" ht="14.25" customHeight="1">
      <c r="B210" s="171"/>
      <c r="C210" s="171"/>
      <c r="D210" s="172"/>
      <c r="E210" s="217"/>
      <c r="F210" s="216"/>
    </row>
    <row r="211" spans="2:6" ht="14.25" customHeight="1">
      <c r="B211" s="171"/>
      <c r="C211" s="171"/>
      <c r="D211" s="172"/>
      <c r="E211" s="217"/>
      <c r="F211" s="216"/>
    </row>
    <row r="212" spans="2:6" ht="14.25" customHeight="1">
      <c r="B212" s="171"/>
      <c r="C212" s="171"/>
      <c r="D212" s="172"/>
      <c r="E212" s="217"/>
      <c r="F212" s="216"/>
    </row>
    <row r="213" spans="2:6" ht="14.25" customHeight="1">
      <c r="B213" s="171"/>
      <c r="C213" s="171"/>
      <c r="D213" s="172"/>
      <c r="E213" s="217"/>
      <c r="F213" s="216"/>
    </row>
    <row r="214" spans="2:6" ht="14.25" customHeight="1">
      <c r="B214" s="171"/>
      <c r="C214" s="171"/>
      <c r="D214" s="172"/>
      <c r="E214" s="217"/>
      <c r="F214" s="216"/>
    </row>
    <row r="215" spans="2:6" ht="14.25" customHeight="1">
      <c r="B215" s="171"/>
      <c r="C215" s="171"/>
      <c r="D215" s="172"/>
      <c r="E215" s="217"/>
      <c r="F215" s="216"/>
    </row>
    <row r="216" spans="2:6" ht="14.25" customHeight="1">
      <c r="B216" s="171"/>
      <c r="C216" s="171"/>
      <c r="D216" s="172"/>
      <c r="E216" s="217"/>
      <c r="F216" s="216"/>
    </row>
    <row r="217" spans="2:6" ht="14.25" customHeight="1">
      <c r="B217" s="171"/>
      <c r="C217" s="171"/>
      <c r="D217" s="172"/>
      <c r="E217" s="217"/>
      <c r="F217" s="216"/>
    </row>
    <row r="218" spans="2:6" ht="14.25" customHeight="1">
      <c r="B218" s="171"/>
      <c r="C218" s="171"/>
      <c r="D218" s="172"/>
      <c r="E218" s="217"/>
      <c r="F218" s="216"/>
    </row>
    <row r="219" spans="2:6" ht="14.25" customHeight="1">
      <c r="B219" s="171"/>
      <c r="C219" s="171"/>
      <c r="D219" s="172"/>
      <c r="E219" s="217"/>
      <c r="F219" s="216"/>
    </row>
    <row r="220" spans="2:6" ht="14.25" customHeight="1">
      <c r="B220" s="171"/>
      <c r="C220" s="171"/>
      <c r="D220" s="172"/>
      <c r="E220" s="217"/>
      <c r="F220" s="216"/>
    </row>
    <row r="221" spans="2:6" ht="14.25" customHeight="1">
      <c r="B221" s="171"/>
      <c r="C221" s="171"/>
      <c r="D221" s="172"/>
      <c r="E221" s="217"/>
      <c r="F221" s="216"/>
    </row>
    <row r="222" spans="2:6" ht="14.25" customHeight="1">
      <c r="B222" s="171"/>
      <c r="C222" s="171"/>
      <c r="D222" s="172"/>
      <c r="E222" s="217"/>
      <c r="F222" s="216"/>
    </row>
    <row r="223" spans="2:6" ht="14.25" customHeight="1">
      <c r="B223" s="171"/>
      <c r="C223" s="171"/>
      <c r="D223" s="172"/>
      <c r="E223" s="217"/>
      <c r="F223" s="216"/>
    </row>
    <row r="224" spans="2:6" ht="14.25" customHeight="1">
      <c r="B224" s="171"/>
      <c r="C224" s="171"/>
      <c r="D224" s="172"/>
      <c r="E224" s="217"/>
      <c r="F224" s="216"/>
    </row>
    <row r="225" spans="2:6" ht="14.25" customHeight="1">
      <c r="B225" s="171"/>
      <c r="C225" s="171"/>
      <c r="D225" s="172"/>
      <c r="E225" s="217"/>
      <c r="F225" s="216"/>
    </row>
    <row r="226" spans="2:6" ht="14.25" customHeight="1">
      <c r="B226" s="171"/>
      <c r="C226" s="171"/>
      <c r="D226" s="172"/>
      <c r="E226" s="217"/>
      <c r="F226" s="216"/>
    </row>
    <row r="227" spans="2:6" ht="14.25" customHeight="1">
      <c r="B227" s="171"/>
      <c r="C227" s="171"/>
      <c r="D227" s="172"/>
      <c r="E227" s="217"/>
      <c r="F227" s="216"/>
    </row>
    <row r="228" spans="2:6" ht="14.25" customHeight="1">
      <c r="B228" s="171"/>
      <c r="C228" s="171"/>
      <c r="D228" s="172"/>
      <c r="E228" s="217"/>
      <c r="F228" s="216"/>
    </row>
    <row r="229" spans="2:6" ht="14.25" customHeight="1">
      <c r="B229" s="171"/>
      <c r="C229" s="171"/>
      <c r="D229" s="172"/>
      <c r="E229" s="217"/>
      <c r="F229" s="216"/>
    </row>
    <row r="230" spans="2:6" ht="14.25" customHeight="1">
      <c r="B230" s="171"/>
      <c r="C230" s="171"/>
      <c r="D230" s="172"/>
      <c r="E230" s="217"/>
      <c r="F230" s="216"/>
    </row>
    <row r="231" spans="2:6" ht="14.25" customHeight="1">
      <c r="B231" s="171"/>
      <c r="C231" s="171"/>
      <c r="D231" s="172"/>
      <c r="E231" s="217"/>
      <c r="F231" s="216"/>
    </row>
    <row r="232" spans="2:6" ht="14.25" customHeight="1">
      <c r="B232" s="171"/>
      <c r="C232" s="171"/>
      <c r="D232" s="172"/>
      <c r="E232" s="217"/>
      <c r="F232" s="216"/>
    </row>
    <row r="233" spans="2:6" ht="14.25" customHeight="1">
      <c r="B233" s="171"/>
      <c r="C233" s="171"/>
      <c r="D233" s="172"/>
      <c r="E233" s="217"/>
      <c r="F233" s="216"/>
    </row>
    <row r="234" spans="2:6" ht="14.25" customHeight="1">
      <c r="B234" s="171"/>
      <c r="C234" s="171"/>
      <c r="D234" s="172"/>
      <c r="E234" s="217"/>
      <c r="F234" s="216"/>
    </row>
    <row r="235" spans="2:6" ht="14.25" customHeight="1">
      <c r="B235" s="171"/>
      <c r="C235" s="171"/>
      <c r="D235" s="172"/>
      <c r="E235" s="217"/>
      <c r="F235" s="216"/>
    </row>
    <row r="236" spans="2:6" ht="14.25" customHeight="1">
      <c r="B236" s="171"/>
      <c r="C236" s="171"/>
      <c r="D236" s="172"/>
      <c r="E236" s="217"/>
      <c r="F236" s="216"/>
    </row>
    <row r="237" spans="2:6" ht="14.25" customHeight="1">
      <c r="B237" s="171"/>
      <c r="C237" s="171"/>
      <c r="D237" s="172"/>
      <c r="E237" s="217"/>
      <c r="F237" s="216"/>
    </row>
    <row r="238" spans="2:6" ht="14.25" customHeight="1">
      <c r="B238" s="171"/>
      <c r="C238" s="171"/>
      <c r="D238" s="172"/>
      <c r="E238" s="217"/>
      <c r="F238" s="216"/>
    </row>
    <row r="239" spans="2:6" ht="14.25" customHeight="1">
      <c r="B239" s="171"/>
      <c r="C239" s="171"/>
      <c r="D239" s="172"/>
      <c r="E239" s="217"/>
      <c r="F239" s="216"/>
    </row>
    <row r="240" spans="2:6" ht="14.25" customHeight="1">
      <c r="B240" s="171"/>
      <c r="C240" s="171"/>
      <c r="D240" s="172"/>
      <c r="E240" s="217"/>
      <c r="F240" s="216"/>
    </row>
    <row r="241" spans="2:6" ht="14.25" customHeight="1">
      <c r="B241" s="171"/>
      <c r="C241" s="171"/>
      <c r="D241" s="172"/>
      <c r="E241" s="217"/>
      <c r="F241" s="216"/>
    </row>
    <row r="242" spans="2:6" ht="14.25" customHeight="1">
      <c r="B242" s="171"/>
      <c r="C242" s="171"/>
      <c r="D242" s="172"/>
      <c r="E242" s="217"/>
      <c r="F242" s="216"/>
    </row>
    <row r="243" spans="2:6" ht="14.25" customHeight="1">
      <c r="B243" s="171"/>
      <c r="C243" s="171"/>
      <c r="D243" s="172"/>
      <c r="E243" s="217"/>
      <c r="F243" s="216"/>
    </row>
    <row r="244" spans="2:6" ht="14.25" customHeight="1">
      <c r="B244" s="171"/>
      <c r="C244" s="171"/>
      <c r="D244" s="172"/>
      <c r="E244" s="217"/>
      <c r="F244" s="216"/>
    </row>
    <row r="245" spans="2:6" ht="14.25" customHeight="1">
      <c r="B245" s="171"/>
      <c r="C245" s="171"/>
      <c r="D245" s="172"/>
      <c r="E245" s="217"/>
      <c r="F245" s="216"/>
    </row>
    <row r="246" spans="2:6" ht="14.25" customHeight="1">
      <c r="B246" s="171"/>
      <c r="C246" s="171"/>
      <c r="D246" s="172"/>
      <c r="E246" s="217"/>
      <c r="F246" s="216"/>
    </row>
    <row r="247" spans="2:6" ht="14.25" customHeight="1">
      <c r="B247" s="171"/>
      <c r="C247" s="171"/>
      <c r="D247" s="172"/>
      <c r="E247" s="217"/>
      <c r="F247" s="216"/>
    </row>
    <row r="248" spans="2:6" ht="14.25" customHeight="1">
      <c r="B248" s="171"/>
      <c r="C248" s="171"/>
      <c r="D248" s="172"/>
      <c r="E248" s="217"/>
      <c r="F248" s="216"/>
    </row>
    <row r="249" spans="2:6" ht="14.25" customHeight="1">
      <c r="B249" s="171"/>
      <c r="C249" s="171"/>
      <c r="D249" s="172"/>
      <c r="E249" s="217"/>
      <c r="F249" s="216"/>
    </row>
    <row r="250" spans="2:6" ht="14.25" customHeight="1">
      <c r="B250" s="171"/>
      <c r="C250" s="171"/>
      <c r="D250" s="172"/>
      <c r="E250" s="217"/>
      <c r="F250" s="216"/>
    </row>
    <row r="251" spans="2:6" ht="14.25" customHeight="1">
      <c r="B251" s="171"/>
      <c r="C251" s="171"/>
      <c r="D251" s="172"/>
      <c r="E251" s="217"/>
      <c r="F251" s="216"/>
    </row>
    <row r="252" spans="2:6" ht="14.25" customHeight="1">
      <c r="B252" s="171"/>
      <c r="C252" s="171"/>
      <c r="D252" s="172"/>
      <c r="E252" s="217"/>
      <c r="F252" s="216"/>
    </row>
    <row r="253" spans="2:6" ht="14.25" customHeight="1">
      <c r="B253" s="171"/>
      <c r="C253" s="171"/>
      <c r="D253" s="172"/>
      <c r="E253" s="217"/>
      <c r="F253" s="216"/>
    </row>
    <row r="254" spans="2:6" ht="14.25" customHeight="1">
      <c r="B254" s="171"/>
      <c r="C254" s="171"/>
      <c r="D254" s="172"/>
      <c r="E254" s="217"/>
      <c r="F254" s="216"/>
    </row>
    <row r="255" spans="2:6" ht="14.25" customHeight="1">
      <c r="B255" s="171"/>
      <c r="C255" s="171"/>
      <c r="D255" s="172"/>
      <c r="E255" s="217"/>
      <c r="F255" s="216"/>
    </row>
    <row r="256" spans="2:6" ht="14.25" customHeight="1">
      <c r="B256" s="171"/>
      <c r="C256" s="171"/>
      <c r="D256" s="172"/>
      <c r="E256" s="217"/>
      <c r="F256" s="216"/>
    </row>
    <row r="257" spans="2:6" ht="14.25" customHeight="1">
      <c r="B257" s="171"/>
      <c r="C257" s="171"/>
      <c r="D257" s="172"/>
      <c r="E257" s="217"/>
      <c r="F257" s="216"/>
    </row>
    <row r="258" spans="2:6" ht="14.25" customHeight="1">
      <c r="B258" s="171"/>
      <c r="C258" s="171"/>
      <c r="D258" s="172"/>
      <c r="E258" s="217"/>
      <c r="F258" s="216"/>
    </row>
    <row r="259" spans="2:6" ht="14.25" customHeight="1">
      <c r="B259" s="171"/>
      <c r="C259" s="171"/>
      <c r="D259" s="172"/>
      <c r="E259" s="217"/>
      <c r="F259" s="216"/>
    </row>
    <row r="260" spans="2:6" ht="14.25" customHeight="1">
      <c r="B260" s="171"/>
      <c r="C260" s="171"/>
      <c r="D260" s="172"/>
      <c r="E260" s="217"/>
      <c r="F260" s="216"/>
    </row>
    <row r="261" spans="2:6" ht="14.25" customHeight="1">
      <c r="B261" s="171"/>
      <c r="C261" s="171"/>
      <c r="D261" s="172"/>
      <c r="E261" s="217"/>
      <c r="F261" s="216"/>
    </row>
    <row r="262" spans="2:6" ht="14.25" customHeight="1">
      <c r="B262" s="171"/>
      <c r="C262" s="171"/>
      <c r="D262" s="172"/>
      <c r="E262" s="217"/>
      <c r="F262" s="216"/>
    </row>
    <row r="263" spans="2:6" ht="14.25" customHeight="1">
      <c r="B263" s="171"/>
      <c r="C263" s="171"/>
      <c r="D263" s="172"/>
      <c r="E263" s="217"/>
      <c r="F263" s="216"/>
    </row>
    <row r="264" spans="2:6" ht="14.25" customHeight="1">
      <c r="B264" s="171"/>
      <c r="C264" s="171"/>
      <c r="D264" s="172"/>
      <c r="E264" s="217"/>
      <c r="F264" s="216"/>
    </row>
    <row r="265" spans="2:6" ht="14.25" customHeight="1">
      <c r="B265" s="171"/>
      <c r="C265" s="171"/>
      <c r="D265" s="172"/>
      <c r="E265" s="217"/>
      <c r="F265" s="216"/>
    </row>
    <row r="266" spans="2:6" ht="14.25" customHeight="1">
      <c r="B266" s="171"/>
      <c r="C266" s="171"/>
      <c r="D266" s="172"/>
      <c r="E266" s="217"/>
      <c r="F266" s="216"/>
    </row>
    <row r="267" spans="2:6" ht="14.25" customHeight="1">
      <c r="B267" s="171"/>
      <c r="C267" s="171"/>
      <c r="D267" s="172"/>
      <c r="E267" s="217"/>
      <c r="F267" s="216"/>
    </row>
    <row r="268" spans="2:6" ht="14.25" customHeight="1">
      <c r="B268" s="171"/>
      <c r="C268" s="171"/>
      <c r="D268" s="172"/>
      <c r="E268" s="217"/>
      <c r="F268" s="216"/>
    </row>
    <row r="269" spans="2:6" ht="14.25" customHeight="1">
      <c r="B269" s="171"/>
      <c r="C269" s="171"/>
      <c r="D269" s="172"/>
      <c r="E269" s="217"/>
      <c r="F269" s="216"/>
    </row>
    <row r="270" spans="2:6" ht="14.25" customHeight="1">
      <c r="B270" s="171"/>
      <c r="C270" s="171"/>
      <c r="D270" s="172"/>
      <c r="E270" s="217"/>
      <c r="F270" s="216"/>
    </row>
    <row r="271" spans="2:6" ht="14.25" customHeight="1">
      <c r="B271" s="171"/>
      <c r="C271" s="171"/>
      <c r="D271" s="172"/>
      <c r="E271" s="217"/>
      <c r="F271" s="216"/>
    </row>
    <row r="272" spans="2:6" ht="14.25" customHeight="1">
      <c r="B272" s="171"/>
      <c r="C272" s="171"/>
      <c r="D272" s="172"/>
      <c r="E272" s="217"/>
      <c r="F272" s="216"/>
    </row>
    <row r="273" spans="2:6" ht="14.25" customHeight="1">
      <c r="B273" s="173"/>
      <c r="C273" s="173"/>
      <c r="D273" s="172"/>
      <c r="E273" s="217"/>
      <c r="F273" s="216"/>
    </row>
    <row r="274" spans="2:6" ht="14.25" customHeight="1">
      <c r="B274" s="171"/>
      <c r="C274" s="171"/>
      <c r="D274" s="172"/>
      <c r="E274" s="217"/>
      <c r="F274" s="216"/>
    </row>
    <row r="275" spans="2:6" ht="14.25" customHeight="1">
      <c r="B275" s="171"/>
      <c r="C275" s="171"/>
      <c r="D275" s="172"/>
      <c r="E275" s="217"/>
      <c r="F275" s="216"/>
    </row>
    <row r="276" spans="2:6" ht="14.25" customHeight="1">
      <c r="B276" s="171"/>
      <c r="C276" s="171"/>
      <c r="D276" s="172"/>
      <c r="E276" s="217"/>
      <c r="F276" s="216"/>
    </row>
    <row r="277" spans="2:6" ht="14.25" customHeight="1">
      <c r="B277" s="171"/>
      <c r="C277" s="171"/>
      <c r="D277" s="172"/>
      <c r="E277" s="217"/>
      <c r="F277" s="216"/>
    </row>
    <row r="278" spans="2:6" ht="14.25" customHeight="1">
      <c r="B278" s="171"/>
      <c r="C278" s="171"/>
      <c r="D278" s="172"/>
      <c r="E278" s="217"/>
      <c r="F278" s="216"/>
    </row>
    <row r="279" spans="2:6" ht="14.25" customHeight="1">
      <c r="B279" s="171"/>
      <c r="C279" s="171"/>
      <c r="D279" s="172"/>
      <c r="E279" s="217"/>
      <c r="F279" s="216"/>
    </row>
    <row r="280" spans="2:6" ht="14.25" customHeight="1">
      <c r="B280" s="171"/>
      <c r="C280" s="171"/>
      <c r="D280" s="172"/>
      <c r="E280" s="217"/>
      <c r="F280" s="216"/>
    </row>
    <row r="281" spans="2:6" ht="14.25" customHeight="1">
      <c r="B281" s="171"/>
      <c r="C281" s="171"/>
      <c r="D281" s="172"/>
      <c r="E281" s="217"/>
      <c r="F281" s="216"/>
    </row>
    <row r="282" spans="2:6" ht="14.25" customHeight="1">
      <c r="B282" s="171"/>
      <c r="C282" s="171"/>
      <c r="D282" s="172"/>
      <c r="E282" s="217"/>
      <c r="F282" s="216"/>
    </row>
    <row r="283" spans="2:6" ht="14.25" customHeight="1">
      <c r="B283" s="171"/>
      <c r="C283" s="171"/>
      <c r="D283" s="172"/>
      <c r="E283" s="217"/>
      <c r="F283" s="216"/>
    </row>
    <row r="284" spans="2:6" ht="14.25" customHeight="1">
      <c r="B284" s="171"/>
      <c r="C284" s="171"/>
      <c r="D284" s="172"/>
      <c r="E284" s="217"/>
      <c r="F284" s="216"/>
    </row>
    <row r="285" spans="2:6" ht="14.25" customHeight="1">
      <c r="B285" s="171"/>
      <c r="C285" s="171"/>
      <c r="D285" s="172"/>
      <c r="E285" s="217"/>
      <c r="F285" s="216"/>
    </row>
    <row r="286" spans="2:6" ht="14.25" customHeight="1">
      <c r="B286" s="171"/>
      <c r="C286" s="171"/>
      <c r="D286" s="172"/>
      <c r="E286" s="217"/>
      <c r="F286" s="216"/>
    </row>
    <row r="287" spans="2:6" ht="14.25" customHeight="1">
      <c r="B287" s="171"/>
      <c r="C287" s="171"/>
      <c r="D287" s="172"/>
      <c r="E287" s="217"/>
      <c r="F287" s="216"/>
    </row>
    <row r="288" spans="2:6" ht="14.25" customHeight="1">
      <c r="B288" s="171"/>
      <c r="C288" s="171"/>
      <c r="D288" s="172"/>
      <c r="E288" s="217"/>
      <c r="F288" s="216"/>
    </row>
    <row r="289" spans="2:6" ht="14.25" customHeight="1">
      <c r="B289" s="171"/>
      <c r="C289" s="171"/>
      <c r="D289" s="172"/>
      <c r="E289" s="217"/>
      <c r="F289" s="216"/>
    </row>
    <row r="290" spans="2:6" ht="14.25" customHeight="1">
      <c r="B290" s="171"/>
      <c r="C290" s="171"/>
      <c r="D290" s="172"/>
      <c r="E290" s="217"/>
      <c r="F290" s="216"/>
    </row>
    <row r="291" spans="2:6" ht="14.25" customHeight="1">
      <c r="B291" s="171"/>
      <c r="C291" s="171"/>
      <c r="D291" s="172"/>
      <c r="E291" s="217"/>
      <c r="F291" s="216"/>
    </row>
    <row r="292" spans="2:6" ht="14.25" customHeight="1">
      <c r="B292" s="171"/>
      <c r="C292" s="171"/>
      <c r="D292" s="172"/>
      <c r="E292" s="217"/>
      <c r="F292" s="216"/>
    </row>
    <row r="293" spans="2:6" ht="14.25" customHeight="1">
      <c r="B293" s="171"/>
      <c r="C293" s="171"/>
      <c r="D293" s="172"/>
      <c r="E293" s="217"/>
      <c r="F293" s="216"/>
    </row>
    <row r="294" spans="2:6" ht="14.25" customHeight="1">
      <c r="B294" s="171"/>
      <c r="C294" s="171"/>
      <c r="D294" s="172"/>
      <c r="E294" s="217"/>
      <c r="F294" s="216"/>
    </row>
    <row r="295" spans="2:6" ht="14.25" customHeight="1">
      <c r="B295" s="171"/>
      <c r="C295" s="171"/>
      <c r="D295" s="172"/>
      <c r="E295" s="217"/>
      <c r="F295" s="216"/>
    </row>
    <row r="296" spans="2:6" ht="14.25" customHeight="1">
      <c r="B296" s="171"/>
      <c r="C296" s="171"/>
      <c r="D296" s="172"/>
      <c r="E296" s="217"/>
      <c r="F296" s="216"/>
    </row>
    <row r="297" spans="2:6" ht="14.25" customHeight="1">
      <c r="B297" s="171"/>
      <c r="C297" s="171"/>
      <c r="D297" s="172"/>
      <c r="E297" s="217"/>
      <c r="F297" s="216"/>
    </row>
    <row r="298" spans="2:6" ht="14.25" customHeight="1">
      <c r="B298" s="171"/>
      <c r="C298" s="171"/>
      <c r="D298" s="172"/>
      <c r="E298" s="217"/>
      <c r="F298" s="216"/>
    </row>
    <row r="299" spans="2:6" ht="14.25" customHeight="1">
      <c r="B299" s="171"/>
      <c r="C299" s="171"/>
      <c r="D299" s="172"/>
      <c r="E299" s="217"/>
      <c r="F299" s="216"/>
    </row>
    <row r="300" spans="2:6" ht="14.25" customHeight="1">
      <c r="B300" s="171"/>
      <c r="C300" s="171"/>
      <c r="D300" s="172"/>
      <c r="E300" s="217"/>
      <c r="F300" s="216"/>
    </row>
    <row r="301" spans="2:6" ht="14.25" customHeight="1">
      <c r="B301" s="171"/>
      <c r="C301" s="171"/>
      <c r="D301" s="172"/>
      <c r="E301" s="217"/>
      <c r="F301" s="216"/>
    </row>
    <row r="302" spans="2:6" ht="14.25" customHeight="1">
      <c r="B302" s="171"/>
      <c r="C302" s="171"/>
      <c r="D302" s="172"/>
      <c r="E302" s="217"/>
      <c r="F302" s="216"/>
    </row>
    <row r="303" spans="2:6" ht="14.25" customHeight="1">
      <c r="B303" s="171"/>
      <c r="C303" s="171"/>
      <c r="D303" s="172"/>
      <c r="E303" s="217"/>
      <c r="F303" s="216"/>
    </row>
    <row r="304" spans="2:6" ht="14.25" customHeight="1">
      <c r="B304" s="171"/>
      <c r="C304" s="171"/>
      <c r="D304" s="172"/>
      <c r="E304" s="217"/>
      <c r="F304" s="216"/>
    </row>
    <row r="305" spans="2:6" ht="14.25" customHeight="1">
      <c r="B305" s="171"/>
      <c r="C305" s="171"/>
      <c r="D305" s="172"/>
      <c r="E305" s="217"/>
      <c r="F305" s="216"/>
    </row>
    <row r="306" spans="2:6" ht="14.25" customHeight="1">
      <c r="B306" s="171"/>
      <c r="C306" s="171"/>
      <c r="D306" s="172"/>
      <c r="E306" s="217"/>
      <c r="F306" s="216"/>
    </row>
    <row r="307" spans="2:6" ht="14.25" customHeight="1">
      <c r="B307" s="171"/>
      <c r="C307" s="171"/>
      <c r="D307" s="172"/>
      <c r="E307" s="217"/>
      <c r="F307" s="216"/>
    </row>
    <row r="308" spans="2:6" ht="14.25" customHeight="1">
      <c r="B308" s="171"/>
      <c r="C308" s="171"/>
      <c r="D308" s="172"/>
      <c r="E308" s="217"/>
      <c r="F308" s="216"/>
    </row>
    <row r="309" spans="2:6" ht="14.25" customHeight="1">
      <c r="B309" s="171"/>
      <c r="C309" s="171"/>
      <c r="D309" s="172"/>
      <c r="E309" s="217"/>
      <c r="F309" s="216"/>
    </row>
    <row r="310" spans="2:6" ht="14.25" customHeight="1">
      <c r="B310" s="171"/>
      <c r="C310" s="171"/>
      <c r="D310" s="172"/>
      <c r="E310" s="217"/>
      <c r="F310" s="216"/>
    </row>
    <row r="311" spans="2:6" ht="14.25" customHeight="1">
      <c r="B311" s="171"/>
      <c r="C311" s="171"/>
      <c r="D311" s="172"/>
      <c r="E311" s="217"/>
      <c r="F311" s="216"/>
    </row>
    <row r="312" spans="2:6" ht="14.25" customHeight="1">
      <c r="B312" s="171"/>
      <c r="C312" s="171"/>
      <c r="D312" s="172"/>
      <c r="E312" s="217"/>
      <c r="F312" s="216"/>
    </row>
    <row r="313" spans="2:6" ht="14.25" customHeight="1">
      <c r="B313" s="173"/>
      <c r="C313" s="173"/>
      <c r="D313" s="172"/>
      <c r="E313" s="217"/>
      <c r="F313" s="216"/>
    </row>
    <row r="314" spans="2:6" ht="14.25" customHeight="1">
      <c r="B314" s="171"/>
      <c r="C314" s="171"/>
      <c r="D314" s="172"/>
      <c r="E314" s="217"/>
      <c r="F314" s="216"/>
    </row>
    <row r="315" spans="2:6" ht="14.25" customHeight="1">
      <c r="B315" s="171"/>
      <c r="C315" s="171"/>
      <c r="D315" s="172"/>
      <c r="E315" s="217"/>
      <c r="F315" s="216"/>
    </row>
    <row r="316" spans="2:6" ht="14.25" customHeight="1">
      <c r="B316" s="171"/>
      <c r="C316" s="171"/>
      <c r="D316" s="172"/>
      <c r="E316" s="217"/>
      <c r="F316" s="216"/>
    </row>
    <row r="317" spans="2:6" ht="14.25" customHeight="1">
      <c r="B317" s="171"/>
      <c r="C317" s="171"/>
      <c r="D317" s="172"/>
      <c r="E317" s="217"/>
      <c r="F317" s="216"/>
    </row>
    <row r="318" spans="2:6" ht="14.25" customHeight="1">
      <c r="B318" s="171"/>
      <c r="C318" s="171"/>
      <c r="D318" s="172"/>
      <c r="E318" s="217"/>
      <c r="F318" s="216"/>
    </row>
    <row r="319" spans="2:6" ht="14.25" customHeight="1">
      <c r="B319" s="171"/>
      <c r="C319" s="171"/>
      <c r="D319" s="172"/>
      <c r="E319" s="217"/>
      <c r="F319" s="216"/>
    </row>
    <row r="320" spans="2:6" ht="14.25" customHeight="1">
      <c r="B320" s="171"/>
      <c r="C320" s="171"/>
      <c r="D320" s="172"/>
      <c r="E320" s="217"/>
      <c r="F320" s="216"/>
    </row>
    <row r="321" spans="2:6" ht="14.25" customHeight="1">
      <c r="B321" s="171"/>
      <c r="C321" s="171"/>
      <c r="D321" s="172"/>
      <c r="E321" s="217"/>
      <c r="F321" s="216"/>
    </row>
    <row r="322" spans="2:6" ht="14.25" customHeight="1">
      <c r="B322" s="171"/>
      <c r="C322" s="171"/>
      <c r="D322" s="172"/>
      <c r="E322" s="217"/>
      <c r="F322" s="216"/>
    </row>
    <row r="323" spans="2:6" ht="14.25" customHeight="1">
      <c r="B323" s="171"/>
      <c r="C323" s="171"/>
      <c r="D323" s="172"/>
      <c r="E323" s="217"/>
      <c r="F323" s="216"/>
    </row>
    <row r="324" spans="2:6" ht="14.25" customHeight="1">
      <c r="B324" s="171"/>
      <c r="C324" s="171"/>
      <c r="D324" s="172"/>
      <c r="E324" s="217"/>
      <c r="F324" s="216"/>
    </row>
    <row r="325" spans="2:6" ht="14.25" customHeight="1">
      <c r="B325" s="171"/>
      <c r="C325" s="171"/>
      <c r="D325" s="172"/>
      <c r="E325" s="217"/>
      <c r="F325" s="216"/>
    </row>
    <row r="326" spans="2:6" ht="14.25" customHeight="1">
      <c r="B326" s="171"/>
      <c r="C326" s="171"/>
      <c r="D326" s="172"/>
      <c r="E326" s="217"/>
      <c r="F326" s="216"/>
    </row>
    <row r="327" spans="2:6" ht="14.25" customHeight="1">
      <c r="B327" s="171"/>
      <c r="C327" s="171"/>
      <c r="D327" s="172"/>
      <c r="E327" s="217"/>
      <c r="F327" s="216"/>
    </row>
    <row r="328" spans="2:6" ht="14.25" customHeight="1">
      <c r="B328" s="171"/>
      <c r="C328" s="171"/>
      <c r="D328" s="172"/>
      <c r="E328" s="217"/>
      <c r="F328" s="216"/>
    </row>
    <row r="329" spans="2:6" ht="14.25" customHeight="1">
      <c r="B329" s="171"/>
      <c r="C329" s="171"/>
      <c r="D329" s="172"/>
      <c r="E329" s="217"/>
      <c r="F329" s="216"/>
    </row>
    <row r="330" spans="2:6" ht="14.25" customHeight="1">
      <c r="B330" s="171"/>
      <c r="C330" s="171"/>
      <c r="D330" s="172"/>
      <c r="E330" s="217"/>
      <c r="F330" s="216"/>
    </row>
    <row r="331" spans="2:6" ht="14.25" customHeight="1">
      <c r="B331" s="171"/>
      <c r="C331" s="171"/>
      <c r="D331" s="172"/>
      <c r="E331" s="217"/>
      <c r="F331" s="216"/>
    </row>
    <row r="332" spans="2:6" ht="14.25" customHeight="1">
      <c r="B332" s="171"/>
      <c r="C332" s="171"/>
      <c r="D332" s="172"/>
      <c r="E332" s="217"/>
      <c r="F332" s="216"/>
    </row>
    <row r="333" spans="2:6" ht="14.25" customHeight="1">
      <c r="B333" s="171"/>
      <c r="C333" s="171"/>
      <c r="D333" s="172"/>
      <c r="E333" s="217"/>
      <c r="F333" s="216"/>
    </row>
    <row r="334" spans="2:6" ht="14.25" customHeight="1">
      <c r="B334" s="171"/>
      <c r="C334" s="171"/>
      <c r="D334" s="172"/>
      <c r="E334" s="217"/>
      <c r="F334" s="216"/>
    </row>
    <row r="335" spans="2:6" ht="14.25" customHeight="1">
      <c r="B335" s="171"/>
      <c r="C335" s="171"/>
      <c r="D335" s="172"/>
      <c r="E335" s="217"/>
      <c r="F335" s="216"/>
    </row>
    <row r="336" spans="2:6" ht="14.25" customHeight="1">
      <c r="B336" s="171"/>
      <c r="C336" s="171"/>
      <c r="D336" s="172"/>
      <c r="E336" s="217"/>
      <c r="F336" s="216"/>
    </row>
    <row r="337" spans="2:6" ht="14.25" customHeight="1">
      <c r="B337" s="171"/>
      <c r="C337" s="171"/>
      <c r="D337" s="172"/>
      <c r="E337" s="217"/>
      <c r="F337" s="216"/>
    </row>
    <row r="338" spans="2:6" ht="14.25" customHeight="1">
      <c r="B338" s="171"/>
      <c r="C338" s="171"/>
      <c r="D338" s="172"/>
      <c r="E338" s="217"/>
      <c r="F338" s="216"/>
    </row>
    <row r="339" spans="2:6" ht="14.25" customHeight="1">
      <c r="B339" s="173"/>
      <c r="C339" s="173"/>
      <c r="D339" s="172"/>
      <c r="E339" s="217"/>
      <c r="F339" s="216"/>
    </row>
    <row r="340" spans="2:6" ht="14.25" customHeight="1">
      <c r="B340" s="173"/>
      <c r="C340" s="173"/>
      <c r="D340" s="172"/>
      <c r="E340" s="217"/>
      <c r="F340" s="216"/>
    </row>
    <row r="341" spans="2:6" ht="14.25" customHeight="1">
      <c r="B341" s="173"/>
      <c r="C341" s="173"/>
      <c r="D341" s="172"/>
      <c r="E341" s="217"/>
      <c r="F341" s="216"/>
    </row>
    <row r="342" spans="2:6" ht="14.25" customHeight="1">
      <c r="B342" s="173"/>
      <c r="C342" s="173"/>
      <c r="D342" s="172"/>
      <c r="E342" s="217"/>
      <c r="F342" s="216"/>
    </row>
    <row r="343" spans="2:6" ht="14.25" customHeight="1">
      <c r="B343" s="171"/>
      <c r="C343" s="171"/>
      <c r="D343" s="172"/>
      <c r="E343" s="217"/>
      <c r="F343" s="216"/>
    </row>
    <row r="344" spans="2:6" ht="14.25" customHeight="1">
      <c r="B344" s="171"/>
      <c r="C344" s="171"/>
      <c r="D344" s="172"/>
      <c r="E344" s="217"/>
      <c r="F344" s="216"/>
    </row>
    <row r="345" spans="2:6" ht="14.25" customHeight="1">
      <c r="B345" s="171"/>
      <c r="C345" s="171"/>
      <c r="D345" s="172"/>
      <c r="E345" s="217"/>
      <c r="F345" s="216"/>
    </row>
    <row r="346" spans="2:6" ht="14.25" customHeight="1">
      <c r="B346" s="171"/>
      <c r="C346" s="171"/>
      <c r="D346" s="172"/>
      <c r="E346" s="217"/>
      <c r="F346" s="216"/>
    </row>
    <row r="347" spans="2:6" ht="14.25" customHeight="1">
      <c r="B347" s="171"/>
      <c r="C347" s="171"/>
      <c r="D347" s="172"/>
      <c r="E347" s="217"/>
      <c r="F347" s="216"/>
    </row>
    <row r="348" spans="2:6" ht="14.25" customHeight="1">
      <c r="B348" s="171"/>
      <c r="C348" s="171"/>
      <c r="D348" s="172"/>
      <c r="E348" s="217"/>
      <c r="F348" s="216"/>
    </row>
    <row r="349" spans="2:6" ht="14.25" customHeight="1">
      <c r="B349" s="171"/>
      <c r="C349" s="171"/>
      <c r="D349" s="172"/>
      <c r="E349" s="217"/>
      <c r="F349" s="216"/>
    </row>
    <row r="350" spans="2:6" ht="14.25" customHeight="1">
      <c r="B350" s="171"/>
      <c r="C350" s="171"/>
      <c r="D350" s="172"/>
      <c r="E350" s="217"/>
      <c r="F350" s="216"/>
    </row>
    <row r="351" spans="2:6" ht="14.25" customHeight="1">
      <c r="B351" s="171"/>
      <c r="C351" s="171"/>
      <c r="D351" s="172"/>
      <c r="E351" s="217"/>
      <c r="F351" s="216"/>
    </row>
    <row r="352" spans="2:6" ht="14.25" customHeight="1">
      <c r="B352" s="171"/>
      <c r="C352" s="171"/>
      <c r="D352" s="172"/>
      <c r="E352" s="217"/>
      <c r="F352" s="216"/>
    </row>
    <row r="353" spans="2:6" ht="14.25" customHeight="1">
      <c r="B353" s="171"/>
      <c r="C353" s="171"/>
      <c r="D353" s="172"/>
      <c r="E353" s="217"/>
      <c r="F353" s="216"/>
    </row>
    <row r="354" spans="2:6" ht="14.25" customHeight="1">
      <c r="B354" s="171"/>
      <c r="C354" s="171"/>
      <c r="D354" s="172"/>
      <c r="E354" s="217"/>
      <c r="F354" s="216"/>
    </row>
    <row r="355" spans="2:6" ht="14.25" customHeight="1">
      <c r="B355" s="171"/>
      <c r="C355" s="171"/>
      <c r="D355" s="172"/>
      <c r="E355" s="217"/>
      <c r="F355" s="216"/>
    </row>
    <row r="356" spans="2:6" ht="14.25" customHeight="1">
      <c r="B356" s="171"/>
      <c r="C356" s="171"/>
      <c r="D356" s="172"/>
      <c r="E356" s="217"/>
      <c r="F356" s="216"/>
    </row>
    <row r="357" spans="2:6" ht="14.25" customHeight="1">
      <c r="B357" s="171"/>
      <c r="C357" s="171"/>
      <c r="D357" s="172"/>
      <c r="E357" s="217"/>
      <c r="F357" s="216"/>
    </row>
    <row r="358" spans="2:6" ht="14.25" customHeight="1">
      <c r="B358" s="171"/>
      <c r="C358" s="171"/>
      <c r="D358" s="172"/>
      <c r="E358" s="217"/>
      <c r="F358" s="216"/>
    </row>
    <row r="359" spans="2:6" ht="14.25" customHeight="1">
      <c r="B359" s="171"/>
      <c r="C359" s="171"/>
      <c r="D359" s="172"/>
      <c r="E359" s="217"/>
      <c r="F359" s="216"/>
    </row>
    <row r="360" spans="2:6" ht="14.25" customHeight="1">
      <c r="B360" s="171"/>
      <c r="C360" s="171"/>
      <c r="D360" s="172"/>
      <c r="E360" s="217"/>
      <c r="F360" s="216"/>
    </row>
    <row r="361" spans="2:6" ht="14.25" customHeight="1">
      <c r="B361" s="171"/>
      <c r="C361" s="171"/>
      <c r="D361" s="172"/>
      <c r="E361" s="217"/>
      <c r="F361" s="216"/>
    </row>
    <row r="362" spans="2:6" ht="14.25" customHeight="1">
      <c r="B362" s="171"/>
      <c r="C362" s="171"/>
      <c r="D362" s="172"/>
      <c r="E362" s="217"/>
      <c r="F362" s="216"/>
    </row>
    <row r="363" spans="2:6" ht="14.25" customHeight="1">
      <c r="B363" s="171"/>
      <c r="C363" s="171"/>
      <c r="D363" s="172"/>
      <c r="E363" s="217"/>
      <c r="F363" s="216"/>
    </row>
    <row r="364" spans="2:6" ht="14.25" customHeight="1">
      <c r="B364" s="171"/>
      <c r="C364" s="171"/>
      <c r="D364" s="172"/>
      <c r="E364" s="217"/>
      <c r="F364" s="216"/>
    </row>
    <row r="365" spans="2:6" ht="14.25" customHeight="1">
      <c r="B365" s="171"/>
      <c r="C365" s="171"/>
      <c r="D365" s="172"/>
      <c r="E365" s="217"/>
      <c r="F365" s="216"/>
    </row>
    <row r="366" spans="2:6" ht="14.25" customHeight="1">
      <c r="B366" s="171"/>
      <c r="C366" s="171"/>
      <c r="D366" s="172"/>
      <c r="E366" s="217"/>
      <c r="F366" s="216"/>
    </row>
    <row r="367" spans="2:6" ht="14.25" customHeight="1">
      <c r="B367" s="171"/>
      <c r="C367" s="171"/>
      <c r="D367" s="172"/>
      <c r="E367" s="217"/>
      <c r="F367" s="216"/>
    </row>
    <row r="368" spans="2:6" ht="14.25" customHeight="1">
      <c r="B368" s="171"/>
      <c r="C368" s="171"/>
      <c r="D368" s="172"/>
      <c r="E368" s="217"/>
      <c r="F368" s="216"/>
    </row>
    <row r="369" spans="2:6" ht="14.25" customHeight="1">
      <c r="B369" s="171"/>
      <c r="C369" s="171"/>
      <c r="D369" s="172"/>
      <c r="E369" s="217"/>
      <c r="F369" s="216"/>
    </row>
    <row r="370" spans="2:6" ht="14.25" customHeight="1">
      <c r="B370" s="171"/>
      <c r="C370" s="171"/>
      <c r="D370" s="172"/>
      <c r="E370" s="217"/>
      <c r="F370" s="216"/>
    </row>
    <row r="371" spans="2:6" ht="14.25" customHeight="1">
      <c r="B371" s="171"/>
      <c r="C371" s="171"/>
      <c r="D371" s="172"/>
      <c r="E371" s="217"/>
      <c r="F371" s="216"/>
    </row>
    <row r="372" spans="2:6" ht="14.25" customHeight="1">
      <c r="B372" s="171"/>
      <c r="C372" s="171"/>
      <c r="D372" s="172"/>
      <c r="E372" s="217"/>
      <c r="F372" s="216"/>
    </row>
    <row r="373" spans="2:6" ht="14.25" customHeight="1">
      <c r="B373" s="171"/>
      <c r="C373" s="171"/>
      <c r="D373" s="172"/>
      <c r="E373" s="217"/>
      <c r="F373" s="216"/>
    </row>
    <row r="374" spans="2:6" ht="14.25" customHeight="1">
      <c r="B374" s="171"/>
      <c r="C374" s="171"/>
      <c r="D374" s="172"/>
      <c r="E374" s="217"/>
      <c r="F374" s="216"/>
    </row>
    <row r="375" spans="2:6" ht="14.25" customHeight="1">
      <c r="B375" s="171"/>
      <c r="C375" s="171"/>
      <c r="D375" s="172"/>
      <c r="E375" s="217"/>
      <c r="F375" s="216"/>
    </row>
    <row r="376" spans="2:6" ht="14.25" customHeight="1">
      <c r="B376" s="173"/>
      <c r="C376" s="173"/>
      <c r="D376" s="172"/>
      <c r="E376" s="217"/>
      <c r="F376" s="216"/>
    </row>
    <row r="377" spans="2:6" ht="14.25" customHeight="1">
      <c r="B377" s="171"/>
      <c r="C377" s="171"/>
      <c r="D377" s="172"/>
      <c r="E377" s="217"/>
      <c r="F377" s="216"/>
    </row>
    <row r="378" spans="2:6" ht="14.25" customHeight="1">
      <c r="B378" s="171"/>
      <c r="C378" s="171"/>
      <c r="D378" s="172"/>
      <c r="E378" s="217"/>
      <c r="F378" s="216"/>
    </row>
    <row r="379" spans="2:6" ht="14.25" customHeight="1">
      <c r="B379" s="171"/>
      <c r="C379" s="171"/>
      <c r="D379" s="172"/>
      <c r="E379" s="217"/>
      <c r="F379" s="216"/>
    </row>
    <row r="380" spans="2:6" ht="14.25" customHeight="1">
      <c r="B380" s="171"/>
      <c r="C380" s="171"/>
      <c r="D380" s="172"/>
      <c r="E380" s="217"/>
      <c r="F380" s="216"/>
    </row>
    <row r="381" spans="2:6" ht="14.25" customHeight="1">
      <c r="B381" s="171"/>
      <c r="C381" s="171"/>
      <c r="D381" s="172"/>
      <c r="E381" s="217"/>
      <c r="F381" s="216"/>
    </row>
    <row r="382" spans="2:6" ht="14.25" customHeight="1">
      <c r="B382" s="171"/>
      <c r="C382" s="171"/>
      <c r="D382" s="172"/>
      <c r="E382" s="217"/>
      <c r="F382" s="216"/>
    </row>
    <row r="383" spans="2:6" ht="14.25" customHeight="1">
      <c r="B383" s="171"/>
      <c r="C383" s="171"/>
      <c r="D383" s="172"/>
      <c r="E383" s="217"/>
      <c r="F383" s="216"/>
    </row>
    <row r="384" spans="2:6" ht="14.25" customHeight="1">
      <c r="B384" s="171"/>
      <c r="C384" s="171"/>
      <c r="D384" s="172"/>
      <c r="E384" s="217"/>
      <c r="F384" s="216"/>
    </row>
    <row r="385" spans="2:6" ht="14.25" customHeight="1">
      <c r="B385" s="171"/>
      <c r="C385" s="171"/>
      <c r="D385" s="172"/>
      <c r="E385" s="217"/>
      <c r="F385" s="216"/>
    </row>
    <row r="386" spans="2:6" ht="14.25" customHeight="1">
      <c r="B386" s="171"/>
      <c r="C386" s="171"/>
      <c r="D386" s="172"/>
      <c r="E386" s="217"/>
      <c r="F386" s="216"/>
    </row>
    <row r="387" spans="2:6" ht="14.25" customHeight="1">
      <c r="B387" s="171"/>
      <c r="C387" s="171"/>
      <c r="D387" s="172"/>
      <c r="E387" s="217"/>
      <c r="F387" s="216"/>
    </row>
    <row r="388" spans="2:6" ht="14.25" customHeight="1">
      <c r="B388" s="171"/>
      <c r="C388" s="171"/>
      <c r="D388" s="172"/>
      <c r="E388" s="217"/>
      <c r="F388" s="216"/>
    </row>
    <row r="389" spans="2:6" ht="14.25" customHeight="1">
      <c r="B389" s="171"/>
      <c r="C389" s="171"/>
      <c r="D389" s="172"/>
      <c r="E389" s="217"/>
      <c r="F389" s="216"/>
    </row>
    <row r="390" spans="2:6" ht="14.25" customHeight="1">
      <c r="B390" s="171"/>
      <c r="C390" s="171"/>
      <c r="D390" s="172"/>
      <c r="E390" s="217"/>
      <c r="F390" s="216"/>
    </row>
    <row r="391" spans="2:6" ht="14.25" customHeight="1">
      <c r="B391" s="171"/>
      <c r="C391" s="171"/>
      <c r="D391" s="172"/>
      <c r="E391" s="217"/>
      <c r="F391" s="216"/>
    </row>
    <row r="392" spans="2:6" ht="14.25" customHeight="1">
      <c r="B392" s="171"/>
      <c r="C392" s="171"/>
      <c r="D392" s="172"/>
      <c r="E392" s="217"/>
      <c r="F392" s="216"/>
    </row>
    <row r="393" spans="2:6" ht="14.25" customHeight="1">
      <c r="B393" s="171"/>
      <c r="C393" s="171"/>
      <c r="D393" s="172"/>
      <c r="E393" s="217"/>
      <c r="F393" s="216"/>
    </row>
    <row r="394" spans="2:6" ht="14.25" customHeight="1">
      <c r="B394" s="171"/>
      <c r="C394" s="171"/>
      <c r="D394" s="172"/>
      <c r="E394" s="217"/>
      <c r="F394" s="216"/>
    </row>
    <row r="395" spans="2:6" ht="14.25" customHeight="1">
      <c r="B395" s="171"/>
      <c r="C395" s="171"/>
      <c r="D395" s="172"/>
      <c r="E395" s="217"/>
      <c r="F395" s="216"/>
    </row>
    <row r="396" spans="2:6" ht="14.25" customHeight="1">
      <c r="B396" s="171"/>
      <c r="C396" s="171"/>
      <c r="D396" s="172"/>
      <c r="E396" s="217"/>
      <c r="F396" s="216"/>
    </row>
    <row r="397" spans="2:6" ht="14.25" customHeight="1">
      <c r="B397" s="171"/>
      <c r="C397" s="171"/>
      <c r="D397" s="172"/>
      <c r="E397" s="217"/>
      <c r="F397" s="216"/>
    </row>
    <row r="398" spans="2:6" ht="14.25" customHeight="1">
      <c r="B398" s="171"/>
      <c r="C398" s="171"/>
      <c r="D398" s="172"/>
      <c r="E398" s="217"/>
      <c r="F398" s="216"/>
    </row>
    <row r="399" spans="2:6" ht="14.25" customHeight="1">
      <c r="B399" s="171"/>
      <c r="C399" s="171"/>
      <c r="D399" s="172"/>
      <c r="E399" s="217"/>
      <c r="F399" s="216"/>
    </row>
    <row r="400" spans="2:6" ht="14.25" customHeight="1">
      <c r="B400" s="171"/>
      <c r="C400" s="171"/>
      <c r="D400" s="172"/>
      <c r="E400" s="217"/>
      <c r="F400" s="216"/>
    </row>
    <row r="401" spans="2:6" ht="14.25" customHeight="1">
      <c r="B401" s="171"/>
      <c r="C401" s="171"/>
      <c r="D401" s="172"/>
      <c r="E401" s="217"/>
      <c r="F401" s="216"/>
    </row>
    <row r="402" spans="2:6" ht="14.25" customHeight="1">
      <c r="B402" s="171"/>
      <c r="C402" s="171"/>
      <c r="D402" s="172"/>
      <c r="E402" s="217"/>
      <c r="F402" s="216"/>
    </row>
    <row r="403" spans="2:6" ht="14.25" customHeight="1">
      <c r="B403" s="171"/>
      <c r="C403" s="171"/>
      <c r="D403" s="172"/>
      <c r="E403" s="217"/>
      <c r="F403" s="216"/>
    </row>
    <row r="404" spans="2:6" ht="14.25" customHeight="1">
      <c r="B404" s="171"/>
      <c r="C404" s="171"/>
      <c r="D404" s="172"/>
      <c r="E404" s="217"/>
      <c r="F404" s="216"/>
    </row>
    <row r="405" spans="2:6" ht="14.25" customHeight="1">
      <c r="B405" s="171"/>
      <c r="C405" s="171"/>
      <c r="D405" s="172"/>
      <c r="E405" s="217"/>
      <c r="F405" s="216"/>
    </row>
    <row r="406" spans="2:6" ht="14.25" customHeight="1">
      <c r="B406" s="171"/>
      <c r="C406" s="171"/>
      <c r="D406" s="172"/>
      <c r="E406" s="217"/>
      <c r="F406" s="216"/>
    </row>
    <row r="407" spans="2:6" ht="14.25" customHeight="1">
      <c r="B407" s="171"/>
      <c r="C407" s="171"/>
      <c r="D407" s="172"/>
      <c r="E407" s="217"/>
      <c r="F407" s="216"/>
    </row>
    <row r="408" spans="2:6" ht="14.25" customHeight="1">
      <c r="B408" s="171"/>
      <c r="C408" s="171"/>
      <c r="D408" s="172"/>
      <c r="E408" s="217"/>
      <c r="F408" s="216"/>
    </row>
    <row r="409" spans="2:6" ht="14.25" customHeight="1">
      <c r="C409" s="207"/>
      <c r="D409" s="220"/>
    </row>
    <row r="410" spans="2:6" ht="14.25" customHeight="1">
      <c r="C410" s="207"/>
      <c r="D410" s="220"/>
    </row>
    <row r="411" spans="2:6" ht="14.25" customHeight="1">
      <c r="B411" s="219"/>
      <c r="C411" s="219"/>
      <c r="D411" s="219"/>
      <c r="E411" s="219"/>
      <c r="F411" s="219"/>
    </row>
    <row r="412" spans="2:6" ht="14.25" customHeight="1">
      <c r="B412" s="219"/>
      <c r="C412" s="219"/>
      <c r="D412" s="219"/>
      <c r="E412" s="219"/>
      <c r="F412" s="219"/>
    </row>
    <row r="413" spans="2:6" ht="14.25" customHeight="1">
      <c r="B413" s="219"/>
      <c r="C413" s="219"/>
      <c r="D413" s="219"/>
      <c r="E413" s="219"/>
      <c r="F413" s="219"/>
    </row>
    <row r="414" spans="2:6" ht="14.25" customHeight="1">
      <c r="B414" s="153"/>
      <c r="C414" s="151"/>
      <c r="D414" s="151"/>
      <c r="E414" s="150"/>
      <c r="F414" s="152"/>
    </row>
    <row r="415" spans="2:6" ht="14.25" customHeight="1">
      <c r="B415" s="153"/>
      <c r="C415" s="151"/>
      <c r="D415" s="151"/>
      <c r="E415" s="150"/>
      <c r="F415" s="152"/>
    </row>
    <row r="416" spans="2:6" ht="14.25" customHeight="1">
      <c r="B416" s="153"/>
      <c r="C416" s="151"/>
      <c r="D416" s="151"/>
      <c r="E416" s="150"/>
      <c r="F416" s="152"/>
    </row>
    <row r="417" spans="2:6" ht="14.25" customHeight="1">
      <c r="B417" s="153"/>
      <c r="C417" s="151"/>
      <c r="D417" s="151"/>
      <c r="E417" s="150"/>
      <c r="F417" s="152"/>
    </row>
    <row r="418" spans="2:6" ht="14.25" customHeight="1">
      <c r="B418" s="153"/>
      <c r="C418" s="151"/>
      <c r="D418" s="151"/>
      <c r="E418" s="150"/>
      <c r="F418" s="152"/>
    </row>
    <row r="419" spans="2:6" ht="14.25" customHeight="1">
      <c r="B419" s="153"/>
      <c r="C419" s="151"/>
      <c r="D419" s="151"/>
      <c r="E419" s="150"/>
      <c r="F419" s="152"/>
    </row>
    <row r="420" spans="2:6" ht="14.25" customHeight="1">
      <c r="B420" s="153"/>
      <c r="C420" s="151"/>
      <c r="D420" s="151"/>
      <c r="E420" s="150"/>
      <c r="F420" s="152"/>
    </row>
    <row r="421" spans="2:6" ht="14.25" customHeight="1">
      <c r="B421" s="153"/>
      <c r="C421" s="151"/>
      <c r="D421" s="151"/>
      <c r="E421" s="150"/>
      <c r="F421" s="152"/>
    </row>
    <row r="422" spans="2:6" ht="14.25" customHeight="1">
      <c r="B422" s="153"/>
      <c r="C422" s="151"/>
      <c r="D422" s="151"/>
      <c r="E422" s="150"/>
      <c r="F422" s="152"/>
    </row>
    <row r="423" spans="2:6" ht="14.25" customHeight="1">
      <c r="B423" s="153"/>
      <c r="C423" s="151"/>
      <c r="D423" s="151"/>
      <c r="E423" s="150"/>
      <c r="F423" s="152"/>
    </row>
    <row r="424" spans="2:6" ht="14.25" customHeight="1">
      <c r="B424" s="153"/>
      <c r="C424" s="151"/>
      <c r="D424" s="151"/>
      <c r="E424" s="150"/>
      <c r="F424" s="152"/>
    </row>
    <row r="425" spans="2:6" ht="14.25" customHeight="1">
      <c r="B425" s="153"/>
      <c r="C425" s="151"/>
      <c r="D425" s="151"/>
      <c r="E425" s="150"/>
      <c r="F425" s="152"/>
    </row>
    <row r="426" spans="2:6" ht="14.25" customHeight="1">
      <c r="B426" s="153"/>
      <c r="C426" s="151"/>
      <c r="D426" s="151"/>
      <c r="E426" s="150"/>
      <c r="F426" s="152"/>
    </row>
    <row r="427" spans="2:6" ht="14.25" customHeight="1">
      <c r="B427" s="153"/>
      <c r="C427" s="151"/>
      <c r="D427" s="151"/>
      <c r="E427" s="150"/>
      <c r="F427" s="152"/>
    </row>
    <row r="428" spans="2:6" ht="14.25" customHeight="1">
      <c r="B428" s="153"/>
      <c r="C428" s="151"/>
      <c r="D428" s="151"/>
      <c r="E428" s="150"/>
      <c r="F428" s="152"/>
    </row>
    <row r="429" spans="2:6" ht="14.25" customHeight="1">
      <c r="B429" s="153"/>
      <c r="C429" s="151"/>
      <c r="D429" s="151"/>
      <c r="E429" s="150"/>
      <c r="F429" s="152"/>
    </row>
    <row r="430" spans="2:6" ht="14.25" customHeight="1">
      <c r="B430" s="153"/>
      <c r="C430" s="151"/>
      <c r="D430" s="151"/>
      <c r="E430" s="150"/>
      <c r="F430" s="152"/>
    </row>
    <row r="431" spans="2:6" ht="14.25" customHeight="1">
      <c r="B431" s="153"/>
      <c r="C431" s="151"/>
      <c r="D431" s="151"/>
      <c r="E431" s="150"/>
      <c r="F431" s="152"/>
    </row>
    <row r="432" spans="2:6" ht="14.25" customHeight="1">
      <c r="B432" s="153"/>
      <c r="C432" s="151"/>
      <c r="D432" s="151"/>
      <c r="E432" s="150"/>
      <c r="F432" s="152"/>
    </row>
    <row r="433" spans="2:6" ht="14.25" customHeight="1">
      <c r="B433" s="153"/>
      <c r="C433" s="151"/>
      <c r="D433" s="151"/>
      <c r="E433" s="150"/>
      <c r="F433" s="152"/>
    </row>
    <row r="434" spans="2:6" ht="14.25" customHeight="1">
      <c r="B434" s="153"/>
      <c r="C434" s="151"/>
      <c r="D434" s="151"/>
      <c r="E434" s="150"/>
      <c r="F434" s="152"/>
    </row>
    <row r="435" spans="2:6" ht="14.25" customHeight="1">
      <c r="B435" s="219"/>
      <c r="C435" s="219"/>
      <c r="D435" s="219"/>
      <c r="E435" s="219"/>
      <c r="F435" s="219"/>
    </row>
  </sheetData>
  <sheetProtection sheet="1" objects="1" scenarios="1" insertRows="0"/>
  <mergeCells count="6">
    <mergeCell ref="B11:F11"/>
    <mergeCell ref="H7:K11"/>
    <mergeCell ref="H12:K12"/>
    <mergeCell ref="H2:K4"/>
    <mergeCell ref="B1:F1"/>
    <mergeCell ref="B3:F3"/>
  </mergeCells>
  <phoneticPr fontId="1" type="noConversion"/>
  <pageMargins left="0.52" right="0.53" top="0.75000000000000011" bottom="0.55000000000000004" header="0.05" footer="0.30000000000000004"/>
  <pageSetup paperSize="9" firstPageNumber="4294963191" orientation="portrait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项目预算执行进度表</vt:lpstr>
      <vt:lpstr>示例</vt:lpstr>
      <vt:lpstr>项目收支明细表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2017-04-09T08:31:35Z</cp:lastPrinted>
  <dcterms:created xsi:type="dcterms:W3CDTF">2006-09-13T11:21:51Z</dcterms:created>
  <dcterms:modified xsi:type="dcterms:W3CDTF">2017-04-09T08:44:47Z</dcterms:modified>
</cp:coreProperties>
</file>