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1월\S25-004\"/>
    </mc:Choice>
  </mc:AlternateContent>
  <xr:revisionPtr revIDLastSave="0" documentId="13_ncr:1_{028BA223-7E99-4EAA-86A4-6F3B0F9B9B6E}" xr6:coauthVersionLast="36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물량 내역서" sheetId="7" r:id="rId5"/>
    <sheet name="집계장" sheetId="6" r:id="rId6"/>
    <sheet name="근로내역 (01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[3]원본!#REF!</definedName>
    <definedName name="___DAT10">[3]원본!#REF!</definedName>
    <definedName name="___DAT12">[3]원본!#REF!</definedName>
    <definedName name="___DAT13">[3]원본!#REF!</definedName>
    <definedName name="___DAT14">[3]원본!#REF!</definedName>
    <definedName name="___DAT15">[3]원본!#REF!</definedName>
    <definedName name="___DAT16">[3]원본!#REF!</definedName>
    <definedName name="___DAT17">[3]원본!#REF!</definedName>
    <definedName name="___DAT18">[3]원본!#REF!</definedName>
    <definedName name="___DAT19">[3]원본!#REF!</definedName>
    <definedName name="___DAT2">[3]원본!#REF!</definedName>
    <definedName name="___DAT20">[3]원본!#REF!</definedName>
    <definedName name="___DAT3">[3]원본!#REF!</definedName>
    <definedName name="___DAT4">[3]원본!#REF!</definedName>
    <definedName name="___DAT5">#REF!</definedName>
    <definedName name="___DAT6">[3]원본!#REF!</definedName>
    <definedName name="___DAT7">[3]원본!#REF!</definedName>
    <definedName name="___DAT8">[3]원본!#REF!</definedName>
    <definedName name="___DAT9">[3]원본!#REF!</definedName>
    <definedName name="___FAB4" hidden="1">'[4]F4-F7'!#REF!</definedName>
    <definedName name="___QQ123">#REF!</definedName>
    <definedName name="__123Graph_A" hidden="1">#N/A</definedName>
    <definedName name="__123Graph_ACHART1" hidden="1">'[5]입찰내역 발주처 양식'!#REF!</definedName>
    <definedName name="__123Graph_ACURRENT" hidden="1">'[5]입찰내역 발주처 양식'!#REF!</definedName>
    <definedName name="__123Graph_B" hidden="1">'[6]입찰내역 발주처 양식'!#REF!</definedName>
    <definedName name="__123Graph_D" hidden="1">[7]FAB별!#REF!</definedName>
    <definedName name="__123Graph_X" hidden="1">#N/A</definedName>
    <definedName name="__123Graph_XCHART1" hidden="1">'[5]입찰내역 발주처 양식'!#REF!</definedName>
    <definedName name="__123Graph_XCURRENT" hidden="1">'[5]입찰내역 발주처 양식'!#REF!</definedName>
    <definedName name="__72" hidden="1">'[5]입찰내역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'[5]입찰내역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[8]고정1!$A$416:$L$458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'[9]118.세금과공과'!$A$46:$H$60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hidden="1">'[5]입찰내역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'[5]입찰내역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[8]고정1!$A$146:$L$188</definedName>
    <definedName name="_4__123Graph_XCHART_1A" hidden="1">'[5]입찰내역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[8]고정1!$A$191:$L$233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[8]고정1!$A$236:$L$278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[8]고정1!$A$281:$L$323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[8]고정1!$A$326:$L$368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[8]고정1!$A$371:$L$413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[3]원본!#REF!</definedName>
    <definedName name="_DAT10">[3]원본!#REF!</definedName>
    <definedName name="_DAT11" localSheetId="3">#REF!</definedName>
    <definedName name="_DAT11">#REF!</definedName>
    <definedName name="_DAT12">[3]원본!#REF!</definedName>
    <definedName name="_DAT13">[3]원본!#REF!</definedName>
    <definedName name="_DAT14">[3]원본!#REF!</definedName>
    <definedName name="_DAT15">[3]원본!#REF!</definedName>
    <definedName name="_DAT16">[3]원본!#REF!</definedName>
    <definedName name="_DAT17">[3]원본!#REF!</definedName>
    <definedName name="_DAT18">[3]원본!#REF!</definedName>
    <definedName name="_DAT19">[3]원본!#REF!</definedName>
    <definedName name="_DAT2">[3]원본!#REF!</definedName>
    <definedName name="_DAT20">[3]원본!#REF!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[3]원본!#REF!</definedName>
    <definedName name="_DAT4">[3]원본!#REF!</definedName>
    <definedName name="_DAT5" localSheetId="3">#REF!</definedName>
    <definedName name="_DAT5">#REF!</definedName>
    <definedName name="_DAT6">[3]원본!#REF!</definedName>
    <definedName name="_DAT7">[3]원본!#REF!</definedName>
    <definedName name="_DAT8">[3]원본!#REF!</definedName>
    <definedName name="_DAT9">[3]원본!#REF!</definedName>
    <definedName name="_Dist_Bin" hidden="1">#N/A</definedName>
    <definedName name="_FAB4" hidden="1">'[10]F4-F7'!#REF!</definedName>
    <definedName name="_Fill" hidden="1">[11]자금현황표!#REF!</definedName>
    <definedName name="_xlnm._FilterDatabase" hidden="1">#REF!</definedName>
    <definedName name="_k" hidden="1">[12]프랜트면허!#REF!</definedName>
    <definedName name="_Key1" localSheetId="3" hidden="1">#REF!</definedName>
    <definedName name="_Key1" hidden="1">#REF!</definedName>
    <definedName name="_Key2" hidden="1">[13]발행!#REF!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7">'[9]118.세금과공과'!$A$46:$H$60</definedName>
    <definedName name="_Parse_In" hidden="1">[14]PriceSummary!#REF!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[12]토목주소!#REF!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[15]매출원가_회사제시!#REF!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[16]현재!#REF!</definedName>
    <definedName name="Ⅱ" localSheetId="3" hidden="1">{#N/A,#N/A,FALSE,"정공"}</definedName>
    <definedName name="Ⅱ" hidden="1">{#N/A,#N/A,FALSE,"정공"}</definedName>
    <definedName name="a">[17]뒤차축소!$G$380:$S$381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[18]DATA!$J$1:$J$970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[18]Configuration!$M$3</definedName>
    <definedName name="ACPERD">[18]Configuration!#REF!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[19]Assumptions!#REF!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[20]BM_NEW2!#REF!</definedName>
    <definedName name="BALWOL">[18]DATA!$BF$1:$BF$970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[18]Configuration!$M$4</definedName>
    <definedName name="bcrclcl100rt">'[21]9-1차이내역'!#REF!</definedName>
    <definedName name="bcrclcl100rtrkrk">'[21]9-1차이내역'!#REF!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G_Del">15</definedName>
    <definedName name="BG_Ins">4</definedName>
    <definedName name="BG_Mod">6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[19]Assumptions!#REF!</definedName>
    <definedName name="Calls_per_Month__estimated">[19]Assumptions!#REF!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[18]Configuration!$K$2</definedName>
    <definedName name="CHDDOR" localSheetId="3">#REF!</definedName>
    <definedName name="CHDDOR">#REF!</definedName>
    <definedName name="CHK">[18]JournalSummary!#REF!</definedName>
    <definedName name="cho" localSheetId="3">[0]!BlankMacro1</definedName>
    <definedName name="cho">[0]!BlankMacro1</definedName>
    <definedName name="Churn_Rate_of_New_Users">[19]Assumptions!#REF!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[22]F9804!$A$3:$K$6641</definedName>
    <definedName name="Cmonth">[18]Configuration!$I$2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[18]DATA!$AP$1:$AP$950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[18]Configuration!$H$2</definedName>
    <definedName name="d">[23]뒤차축소!$G$380:$S$381</definedName>
    <definedName name="DANGA">#REF!,#REF!</definedName>
    <definedName name="datab">[24]고정자산원본!$A$1:$S$236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[18]DATA!$AA$1:$AA$950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'[25]118.세금과공과'!#REF!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[18]WorkFile!#REF!</definedName>
    <definedName name="_xlnm.Extract">#REF!</definedName>
    <definedName name="Extract_MI">#REF!</definedName>
    <definedName name="f">#REF!</definedName>
    <definedName name="F5TF" hidden="1">[4]FAB별!#REF!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[26]차수!#REF!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hidden="1">#REF!</definedName>
    <definedName name="hardwar" hidden="1">#REF!</definedName>
    <definedName name="HEADER" localSheetId="3">#REF!</definedName>
    <definedName name="HEADER">#REF!</definedName>
    <definedName name="HIGH" hidden="1">[27]FAB별!#REF!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[15]매출원가_회사제시!#REF!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[19]Assumptions!#REF!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[20]BM_NEW2!#REF!</definedName>
    <definedName name="Period_Const">#REF!</definedName>
    <definedName name="PERIOD_END" localSheetId="3">#REF!</definedName>
    <definedName name="PERIOD_END">#REF!</definedName>
    <definedName name="PHOTO" hidden="1">[28]FAB별!#REF!</definedName>
    <definedName name="pihkj">#REF!</definedName>
    <definedName name="PIPE40">#REF!</definedName>
    <definedName name="PJT">#N/A</definedName>
    <definedName name="PL">[29]현재!#REF!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기타비용!$A$1:$I$35</definedName>
    <definedName name="_xlnm.Print_Area" localSheetId="3">'내역서(을지)'!$A$1:$G$19</definedName>
    <definedName name="_xlnm.Print_Area" localSheetId="7">숙소임차료!$A$1:$J$9</definedName>
    <definedName name="_xlnm.Print_Area" localSheetId="9">식대비용!$A$1:$J$5</definedName>
    <definedName name="_xlnm.Print_Area" localSheetId="1">'용역 청구서(갑지)'!$A$1:$L$26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[30]소특!$B$4,[30]소특!$H$4,[30]소특!$I$4,[30]소특!$A$4,[30]소특!$G$4,[30]소특!$F$4,[30]소특!$C$4,[30]소특!$A$4:$IV$4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[31]부문손익!$D$7:$L$33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'[32]10월상품입고'!$A$1:$D$55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[33]BM_NEW2!#REF!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[18]JournalSummary!$I$6:$I$394</definedName>
    <definedName name="SBL">[18]JournalSummary!$D$6:$D$394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hidden="1">[34]CTEMCOST!#REF!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hidden="1">{"'Break down'!$A$4"}</definedName>
    <definedName name="TEST0">#REF!</definedName>
    <definedName name="TESTHKEY">[3]원본!#REF!</definedName>
    <definedName name="TESTKEYS" localSheetId="3">#REF!</definedName>
    <definedName name="TESTKEYS">#REF!</definedName>
    <definedName name="TESTVKEY">[3]원본!#REF!</definedName>
    <definedName name="TextRefCopyRangeCount">1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[19]Assumptions!#REF!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'[35]시산표(매출조정전)'!#REF!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hidden="1">[36]기안!#REF!</definedName>
    <definedName name="개요1" hidden="1">[36]기안!#REF!</definedName>
    <definedName name="개요2" hidden="1">[37]개산공사비!#REF!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[38]수입2!#REF!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'[39]24.보증금(전신전화가입권)'!#REF!</definedName>
    <definedName name="計定明細.書2.B">'[39]24.보증금(전신전화가입권)'!#REF!</definedName>
    <definedName name="計定明細.書2.D">'[39]24.보증금(전신전화가입권)'!#REF!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곤ㅇ" hidden="1">{#N/A,#N/A,FALSE,"전력간선"}</definedName>
    <definedName name="골조사이클" hidden="1">'[5]입찰내역 발주처 양식'!#REF!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'[40]25.보증금(임차보증금외)'!$A$2:$D$30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'[41]24.보증금(전신전화가입권)'!#REF!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[42]대비!#REF!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hidden="1">{"'별표'!$N$220"}</definedName>
    <definedName name="ㄴㄺㄷ" hidden="1">{#N/A,#N/A,FALSE,"현장 NCR 분석";#N/A,#N/A,FALSE,"현장품질감사";#N/A,#N/A,FALSE,"현장품질감사"}</definedName>
    <definedName name="ㄴㅁㅇㄻㄴㅇㄹ" hidden="1">[34]CTEMCOST!#REF!</definedName>
    <definedName name="ㄴㅇ">#REF!</definedName>
    <definedName name="ㄴㅇㄴㄹㅇㄴㅁ" hidden="1">#REF!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년___월___일_까지">[9]수선비!#REF!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[43]배서어음명세서!$A$2:$F$31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[44]기초데이타!$D$12</definedName>
    <definedName name="당기부채총계">[44]기초데이타!$D$9</definedName>
    <definedName name="당기순이익">[44]기초데이타!$D$15</definedName>
    <definedName name="당기영업이익">[44]기초데이타!$D$13</definedName>
    <definedName name="당기영업현금흐름">[44]기초데이타!$D$17</definedName>
    <definedName name="당기유동부채">[44]기초데이타!$D$7</definedName>
    <definedName name="당기유동자산">[44]기초데이타!$D$5</definedName>
    <definedName name="당기이자비용">[44]기초데이타!$D$14</definedName>
    <definedName name="당기자기자본">[44]기초데이타!$D$10</definedName>
    <definedName name="당기차입금">[44]기초데이타!$D$8</definedName>
    <definedName name="당기총자산">[44]기초데이타!$D$6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'[13]#REF'!$A$45:$A$73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[45]승용!#REF!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ㄴㅇㄻㄴ" hidden="1">[46]금융비용!#REF!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hidden="1">#REF!</definedName>
    <definedName name="ㅁㅈㄷ" hidden="1">{#N/A,#N/A,FALSE,"배수1"}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[43]배서어음명세서!$A$34:$F$55</definedName>
    <definedName name="ㅂㅂㅂㅂ" localSheetId="3">[0]!BlankMacro1</definedName>
    <definedName name="ㅂㅂㅂㅂ">[0]!BlankMacro1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[47]BM_NEW2!#REF!</definedName>
    <definedName name="방송">#REF!</definedName>
    <definedName name="방수">#REF!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[37]개산공사비!#REF!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[48]개산공사비!#REF!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hidden="1">{#N/A,#N/A,FALSE,"부대2"}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[49]뒤차축소!$G$380:$S$381</definedName>
    <definedName name="분당내역서" hidden="1">#REF!</definedName>
    <definedName name="분당아파트">#REF!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[50]유형!$D$31:$D$32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[50]유형!$D$28:$D$30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[51]뒤차축소!$G$380:$S$381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hidden="1">{"'별표'!$N$220"}</definedName>
    <definedName name="석공">#REF!</definedName>
    <definedName name="설계내역서" hidden="1">{"'별표'!$N$220"}</definedName>
    <definedName name="설계서r" hidden="1">#N/A</definedName>
    <definedName name="설공" comment="설비 공장검사">[50]정보!$F$2:$F$232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[50]정보!$H$2:$H$331</definedName>
    <definedName name="설입" comment="설비 입고검사">[50]정보!$G$2:$G$416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hidden="1">'[5]입찰내역 발주처 양식'!#REF!</definedName>
    <definedName name="세보2" hidden="1">'[52]0226'!#REF!</definedName>
    <definedName name="세부실적" localSheetId="3">[0]!BlankMacro1</definedName>
    <definedName name="세부실적">[0]!BlankMacro1</definedName>
    <definedName name="세부자료">[53]부문손익!$D$7:$L$33</definedName>
    <definedName name="소계">#REF!</definedName>
    <definedName name="소공" comment="소방설비 공장검사">[50]정보!$I$2:$I$9</definedName>
    <definedName name="소나무">#REF!</definedName>
    <definedName name="소방">#REF!</definedName>
    <definedName name="소방시설공사">#REF!</definedName>
    <definedName name="소시" comment="소방설비 시공품질 관리">[50]정보!$I$38:$I$50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[50]정보!$I$10:$I$37</definedName>
    <definedName name="소형차축부" localSheetId="3">#REF!</definedName>
    <definedName name="소형차축부">#REF!</definedName>
    <definedName name="소ㅑ104" hidden="1">[54]FAB별!#REF!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'[55]108.수선비'!#REF!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'[56]신상기록(지우지 말것)'!$C$2:$F$35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ㄹ" hidden="1">0</definedName>
    <definedName name="ㅇㄴㄹㄴㅁㅇㄻ">#REF!</definedName>
    <definedName name="ㅇㄹ">#REF!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hidden="1">#REF!</definedName>
    <definedName name="에이비">[57]BM_NEW2!#REF!</definedName>
    <definedName name="에이씨">[57]BM_NEW2!#REF!</definedName>
    <definedName name="연결부하">#REF!</definedName>
    <definedName name="연도.도금">#REF!</definedName>
    <definedName name="연습">#REF!</definedName>
    <definedName name="연습2" hidden="1">[58]금융비용!#REF!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[59]영역별수주!#REF!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[50]유형!$D$33:$D$34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[60]실행철강하도!$A$1:$A$4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[15]매출원가_회사제시!#REF!</definedName>
    <definedName name="이윤율">#REF!</definedName>
    <definedName name="인동덩쿨">#REF!</definedName>
    <definedName name="인소">[50]정보!$J$2:$J$16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2">[50]유형!$F$3:$F$7</definedName>
    <definedName name="일3">[50]유형!$F$9:$F$13</definedName>
    <definedName name="일5">[50]유형!$F$16:$F$19</definedName>
    <definedName name="일6">[50]유형!$F$20:$F$21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[44]기초데이타!$F$12</definedName>
    <definedName name="전기부채총계">[44]기초데이타!$F$9</definedName>
    <definedName name="전기순이익">[44]기초데이타!$F$15</definedName>
    <definedName name="전기영업이익">[44]기초데이타!$F$13</definedName>
    <definedName name="전기영업현금흐름">[44]기초데이타!$F$17</definedName>
    <definedName name="전기유동부채">[44]기초데이타!$F$7</definedName>
    <definedName name="전기유동자산">[44]기초데이타!$F$5</definedName>
    <definedName name="전기이자비용">[44]기초데이타!$F$14</definedName>
    <definedName name="전기자기자본">[44]기초데이타!$F$10</definedName>
    <definedName name="전기차입금">[44]기초데이타!$F$8</definedName>
    <definedName name="전기총자산">[44]기초데이타!$F$6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[44]기초데이타!$H$12</definedName>
    <definedName name="전전기순이익">[44]기초데이타!$H$15</definedName>
    <definedName name="전전기영업이익">[44]기초데이타!$H$13</definedName>
    <definedName name="전전기자기자본">[44]기초데이타!$H$10</definedName>
    <definedName name="전전기총자산">[44]기초데이타!$H$6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[61]종가!$A$2:$C$25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hidden="1">{#N/A,#N/A,FALSE,"구조1"}</definedName>
    <definedName name="컴">#REF!</definedName>
    <definedName name="컴퓨">#REF!</definedName>
    <definedName name="콩" hidden="1">{#N/A,#N/A,FALSE,"구조1"}</definedName>
    <definedName name="크레인">#REF!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[62]집연95!#REF!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[63]분개장·원장!#REF!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[15]매출원가_회사제시!#REF!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hidden="1">[64]토목주소!#REF!</definedName>
    <definedName name="한울11" hidden="1">[64]프랜트면허!#REF!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[65]수입!#REF!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[64]토목주소!#REF!</definedName>
    <definedName name="ㅏㅏ" localSheetId="3">[0]!BlankMacro1</definedName>
    <definedName name="ㅏㅏ">[0]!BlankMacro1</definedName>
    <definedName name="ㅏㅓ" hidden="1">{#N/A,#N/A,FALSE,"구조2"}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hidden="1">{#N/A,#N/A,FALSE,"현장 NCR 분석";#N/A,#N/A,FALSE,"현장품질감사";#N/A,#N/A,FALSE,"현장품질감사"}</definedName>
    <definedName name="ㅗㅓ" hidden="1">{#N/A,#N/A,FALSE,"부대2"}</definedName>
    <definedName name="ㅗㅕ" hidden="1">{#N/A,#N/A,FALSE,"배수2"}</definedName>
    <definedName name="ㅗㅕㅓ" localSheetId="3">[0]!BlankMacro1</definedName>
    <definedName name="ㅗㅕㅓ">[0]!BlankMacro1</definedName>
    <definedName name="ㅛㅅ" hidden="1">{#N/A,#N/A,FALSE,"속도"}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'[21]9-1차이내역'!#REF!</definedName>
    <definedName name="ㅜㅎㄹ" hidden="1">{#N/A,#N/A,FALSE,"부대2"}</definedName>
    <definedName name="ㅜㅜ" localSheetId="3">BlankMacro1</definedName>
    <definedName name="ㅜㅜ">BlankMacro1</definedName>
    <definedName name="ㅜㅠ" hidden="1">{#N/A,#N/A,FALSE,"토공2"}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3" l="1"/>
  <c r="F11" i="13"/>
  <c r="F10" i="13"/>
  <c r="F9" i="13"/>
  <c r="J8" i="13"/>
  <c r="J9" i="13" s="1"/>
  <c r="F8" i="13"/>
  <c r="F7" i="13"/>
  <c r="F6" i="13"/>
  <c r="K5" i="13"/>
  <c r="F5" i="13"/>
  <c r="F13" i="13" l="1"/>
  <c r="F19" i="13" s="1"/>
  <c r="K4" i="13" s="1"/>
  <c r="K6" i="13" s="1"/>
  <c r="E14" i="2"/>
  <c r="E6" i="2"/>
  <c r="I14" i="6" l="1"/>
  <c r="I18" i="6"/>
  <c r="H16" i="6" l="1"/>
  <c r="I6" i="6"/>
  <c r="I7" i="6"/>
  <c r="H8" i="6"/>
  <c r="H6" i="6"/>
  <c r="H7" i="6"/>
  <c r="F20" i="6" l="1"/>
  <c r="F12" i="6"/>
  <c r="F11" i="6"/>
  <c r="F10" i="6"/>
  <c r="F9" i="6"/>
  <c r="F13" i="6" s="1"/>
  <c r="F6" i="6"/>
  <c r="F5" i="6"/>
  <c r="F4" i="6"/>
  <c r="F8" i="6" s="1"/>
  <c r="F14" i="6" s="1"/>
  <c r="F18" i="6" s="1"/>
  <c r="F21" i="6" l="1"/>
  <c r="F22" i="6" s="1"/>
  <c r="H3" i="12" l="1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I3" i="10"/>
  <c r="I3" i="9"/>
  <c r="AM39" i="8" l="1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P29" i="8"/>
  <c r="AN29" i="8"/>
  <c r="AN28" i="8"/>
  <c r="AP28" i="8" s="1"/>
  <c r="AN27" i="8"/>
  <c r="AP27" i="8" s="1"/>
  <c r="AN26" i="8"/>
  <c r="AP26" i="8" s="1"/>
  <c r="AP25" i="8"/>
  <c r="AN25" i="8"/>
  <c r="H21" i="12" l="1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I5" i="11" l="1"/>
  <c r="I3" i="11" s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1" i="6" l="1"/>
  <c r="D10" i="6"/>
  <c r="AN17" i="8" l="1"/>
  <c r="AP17" i="8" s="1"/>
  <c r="AN16" i="8"/>
  <c r="AP16" i="8" s="1"/>
  <c r="E10" i="2" l="1"/>
  <c r="E9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11" i="6" l="1"/>
  <c r="H10" i="6"/>
  <c r="AM3" i="8" l="1"/>
  <c r="AM1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AA51" i="8" s="1"/>
  <c r="Z50" i="8"/>
  <c r="Z51" i="8" s="1"/>
  <c r="Y50" i="8"/>
  <c r="X50" i="8"/>
  <c r="X51" i="8" s="1"/>
  <c r="W50" i="8"/>
  <c r="V50" i="8"/>
  <c r="U50" i="8"/>
  <c r="T50" i="8"/>
  <c r="S50" i="8"/>
  <c r="R50" i="8"/>
  <c r="Q50" i="8"/>
  <c r="Q51" i="8" s="1"/>
  <c r="P50" i="8"/>
  <c r="O50" i="8"/>
  <c r="N50" i="8"/>
  <c r="M50" i="8"/>
  <c r="L50" i="8"/>
  <c r="K50" i="8"/>
  <c r="K51" i="8" s="1"/>
  <c r="J50" i="8"/>
  <c r="J51" i="8" s="1"/>
  <c r="I50" i="8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B51" i="8"/>
  <c r="L51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39" i="8" s="1"/>
  <c r="AG51" i="8" l="1"/>
  <c r="AH51" i="8"/>
  <c r="N51" i="8"/>
  <c r="AD51" i="8"/>
  <c r="O51" i="8"/>
  <c r="AE51" i="8"/>
  <c r="R51" i="8"/>
  <c r="I51" i="8"/>
  <c r="Y51" i="8"/>
  <c r="P51" i="8"/>
  <c r="AF51" i="8"/>
  <c r="AP50" i="8"/>
  <c r="AI51" i="8"/>
  <c r="T51" i="8"/>
  <c r="AJ51" i="8"/>
  <c r="S51" i="8"/>
  <c r="U51" i="8"/>
  <c r="AK51" i="8"/>
  <c r="V51" i="8"/>
  <c r="AL51" i="8"/>
  <c r="W51" i="8"/>
  <c r="AM51" i="8"/>
  <c r="M51" i="8"/>
  <c r="AC51" i="8"/>
  <c r="AP6" i="8"/>
  <c r="AP39" i="8" s="1"/>
  <c r="AN50" i="8"/>
  <c r="AN51" i="8" s="1"/>
  <c r="D9" i="6" s="1"/>
  <c r="E50" i="7"/>
  <c r="K50" i="7" s="1"/>
  <c r="E49" i="7"/>
  <c r="K49" i="7" s="1"/>
  <c r="E48" i="7"/>
  <c r="K48" i="7" s="1"/>
  <c r="E47" i="7"/>
  <c r="K47" i="7" s="1"/>
  <c r="E46" i="7"/>
  <c r="K46" i="7" s="1"/>
  <c r="M46" i="7" s="1"/>
  <c r="G46" i="7" s="1"/>
  <c r="E45" i="7"/>
  <c r="K45" i="7" s="1"/>
  <c r="M45" i="7" s="1"/>
  <c r="G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J25" i="7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M49" i="7"/>
  <c r="G49" i="7" s="1"/>
  <c r="L49" i="7"/>
  <c r="F49" i="7" s="1"/>
  <c r="M48" i="7"/>
  <c r="G48" i="7" s="1"/>
  <c r="L48" i="7"/>
  <c r="F48" i="7" s="1"/>
  <c r="M47" i="7"/>
  <c r="G47" i="7" s="1"/>
  <c r="L47" i="7"/>
  <c r="F47" i="7" s="1"/>
  <c r="L46" i="7"/>
  <c r="F46" i="7" s="1"/>
  <c r="L45" i="7"/>
  <c r="F45" i="7" s="1"/>
  <c r="M44" i="7"/>
  <c r="G44" i="7" s="1"/>
  <c r="M43" i="7"/>
  <c r="G43" i="7" s="1"/>
  <c r="L34" i="7"/>
  <c r="F34" i="7" s="1"/>
  <c r="L33" i="7"/>
  <c r="F33" i="7" s="1"/>
  <c r="L32" i="7"/>
  <c r="F32" i="7" s="1"/>
  <c r="L31" i="7"/>
  <c r="M31" i="7"/>
  <c r="G31" i="7" s="1"/>
  <c r="F31" i="7"/>
  <c r="L26" i="7"/>
  <c r="F26" i="7" s="1"/>
  <c r="K26" i="7"/>
  <c r="M26" i="7" s="1"/>
  <c r="G26" i="7" s="1"/>
  <c r="K25" i="7"/>
  <c r="M25" i="7" s="1"/>
  <c r="G25" i="7" s="1"/>
  <c r="A1" i="6"/>
  <c r="L2" i="6"/>
  <c r="K23" i="7" l="1"/>
  <c r="M23" i="7" s="1"/>
  <c r="G23" i="7" s="1"/>
  <c r="K16" i="7"/>
  <c r="M16" i="7" s="1"/>
  <c r="G16" i="7" s="1"/>
  <c r="K18" i="7"/>
  <c r="M18" i="7" s="1"/>
  <c r="G18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50" i="8"/>
  <c r="K7" i="7"/>
  <c r="M7" i="7" s="1"/>
  <c r="G7" i="7" s="1"/>
  <c r="D4" i="6"/>
  <c r="L27" i="7"/>
  <c r="F27" i="7" s="1"/>
  <c r="L24" i="7"/>
  <c r="F24" i="7" s="1"/>
  <c r="AP51" i="8"/>
  <c r="AO39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19" i="6"/>
  <c r="I19" i="6" s="1"/>
  <c r="H17" i="6"/>
  <c r="H15" i="6"/>
  <c r="AO51" i="8" l="1"/>
  <c r="H9" i="6"/>
  <c r="H20" i="6"/>
  <c r="I20" i="6" s="1"/>
  <c r="L20" i="6" s="1"/>
  <c r="E12" i="2" s="1"/>
  <c r="E11" i="2"/>
  <c r="M38" i="7"/>
  <c r="G38" i="7" s="1"/>
  <c r="M27" i="7"/>
  <c r="G27" i="7" s="1"/>
  <c r="L51" i="7"/>
  <c r="F5" i="7"/>
  <c r="F51" i="7" s="1"/>
  <c r="K51" i="7"/>
  <c r="M5" i="7"/>
  <c r="J51" i="7"/>
  <c r="E11" i="6"/>
  <c r="I11" i="6"/>
  <c r="E10" i="6"/>
  <c r="H12" i="6"/>
  <c r="I12" i="6" s="1"/>
  <c r="I10" i="6"/>
  <c r="F6" i="5"/>
  <c r="F7" i="5"/>
  <c r="F8" i="5"/>
  <c r="F9" i="5"/>
  <c r="F10" i="5"/>
  <c r="F11" i="5"/>
  <c r="F5" i="5"/>
  <c r="E15" i="5"/>
  <c r="E3" i="2"/>
  <c r="D3" i="2"/>
  <c r="E5" i="6" l="1"/>
  <c r="H5" i="6"/>
  <c r="I5" i="6" s="1"/>
  <c r="I9" i="6"/>
  <c r="E9" i="6"/>
  <c r="H13" i="6"/>
  <c r="I13" i="6" s="1"/>
  <c r="H4" i="6"/>
  <c r="I4" i="6" s="1"/>
  <c r="I8" i="6" s="1"/>
  <c r="E4" i="6"/>
  <c r="M51" i="7"/>
  <c r="G5" i="7"/>
  <c r="G51" i="7" s="1"/>
  <c r="F13" i="5"/>
  <c r="F15" i="5"/>
  <c r="D14" i="2"/>
  <c r="D12" i="2"/>
  <c r="D11" i="2"/>
  <c r="D10" i="2"/>
  <c r="D9" i="2"/>
  <c r="D7" i="2"/>
  <c r="H14" i="6" l="1"/>
  <c r="H18" i="6" s="1"/>
  <c r="I21" i="6" l="1"/>
  <c r="I22" i="6" s="1"/>
  <c r="E5" i="2" s="1"/>
  <c r="D5" i="2" s="1"/>
  <c r="H21" i="6"/>
  <c r="H22" i="6" s="1"/>
  <c r="E8" i="2"/>
  <c r="D8" i="2" s="1"/>
  <c r="E13" i="2" l="1"/>
  <c r="D6" i="2" l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<sst xmlns="http://schemas.openxmlformats.org/spreadsheetml/2006/main" count="981" uniqueCount="521">
  <si>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</si>
  <si>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</si>
  <si>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</si>
  <si>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</si>
  <si>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</si>
  <si>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</si>
  <si>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</si>
  <si>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</si>
  <si>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</si>
  <si>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</si>
  <si>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</si>
  <si>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</si>
  <si>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</si>
  <si>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</si>
  <si>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</si>
  <si>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</si>
  <si>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</si>
  <si>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</si>
  <si>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</si>
  <si>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</si>
  <si>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</si>
  <si>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</si>
  <si>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</si>
  <si>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</si>
  <si>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</si>
  <si>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</si>
  <si>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</si>
  <si>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</si>
  <si>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</si>
  <si>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</si>
  <si>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</si>
  <si>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</si>
  <si>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</si>
  <si>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</si>
  <si>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</si>
  <si>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</si>
  <si>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</si>
  <si>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</si>
  <si>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</si>
  <si>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</si>
  <si>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</si>
  <si>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</si>
  <si>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</si>
  <si>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</si>
  <si>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</si>
  <si>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</si>
  <si>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</si>
  <si>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</si>
  <si>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</si>
  <si>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</si>
  <si>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</si>
  <si>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</si>
  <si>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</si>
  <si>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</si>
  <si>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</si>
  <si>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</si>
  <si>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</si>
  <si>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</si>
  <si>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</si>
  <si>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</si>
  <si>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</si>
  <si>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</si>
  <si>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</si>
  <si>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</si>
  <si>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</si>
  <si>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</si>
  <si>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</si>
  <si>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</si>
  <si>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</si>
  <si>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</si>
  <si>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</si>
  <si>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</si>
  <si>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</si>
  <si>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</si>
  <si>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</si>
  <si>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</si>
  <si>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</si>
  <si>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</si>
  <si>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</si>
  <si>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</si>
  <si>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</si>
  <si>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</si>
  <si>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</si>
  <si>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</si>
  <si>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</si>
  <si>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</si>
  <si>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</si>
  <si>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</si>
  <si>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</si>
  <si>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</si>
  <si>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</si>
  <si>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</si>
  <si>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</si>
  <si>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</si>
  <si>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</si>
  <si>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</si>
  <si>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</si>
  <si>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</si>
  <si>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</si>
  <si>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</si>
  <si>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</si>
  <si>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</si>
  <si>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</si>
  <si>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</si>
  <si>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</si>
  <si>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</si>
  <si>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</si>
  <si>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</si>
  <si>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</si>
  <si>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</si>
  <si>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</si>
  <si>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</si>
  <si>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</si>
  <si>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</si>
  <si>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</si>
  <si>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</si>
  <si>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</si>
  <si>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</si>
  <si>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</si>
  <si>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</si>
  <si>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</si>
  <si>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</si>
  <si>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</si>
  <si>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</si>
  <si>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</si>
  <si>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</si>
  <si>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</si>
  <si>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</si>
  <si>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</si>
  <si>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</si>
  <si>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</si>
  <si>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</si>
  <si>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</si>
  <si>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</si>
  <si>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</si>
  <si>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</si>
  <si>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</si>
  <si>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</si>
  <si>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</si>
  <si>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</si>
  <si>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</si>
  <si>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</si>
  <si>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</si>
  <si>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</si>
  <si>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</si>
  <si>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</si>
  <si>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</si>
  <si>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</si>
  <si>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</si>
  <si>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</si>
  <si>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</si>
  <si>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</si>
  <si>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</si>
  <si>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</si>
  <si>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</si>
  <si>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</si>
  <si>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</si>
  <si>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</si>
  <si>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</si>
  <si>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</si>
  <si>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</si>
  <si>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</si>
  <si>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</si>
  <si>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</si>
  <si>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</si>
  <si>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</si>
  <si>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</si>
  <si>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</si>
  <si>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</si>
  <si>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</si>
  <si>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</si>
  <si>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</si>
  <si>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</si>
  <si>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</si>
  <si>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</si>
  <si>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</si>
  <si>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</si>
  <si>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</si>
  <si>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</si>
  <si>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</si>
  <si>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</si>
  <si>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</si>
  <si>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</si>
  <si>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</si>
  <si>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</si>
  <si>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</si>
  <si>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</si>
  <si>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</si>
  <si>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</si>
  <si>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</si>
  <si>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</si>
  <si>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</si>
  <si>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</si>
  <si>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</si>
  <si>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</si>
  <si>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</si>
  <si>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</si>
  <si>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</si>
  <si>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</si>
  <si>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</si>
  <si>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</si>
  <si>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</si>
  <si>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</si>
  <si>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</si>
  <si>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</si>
  <si>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</si>
  <si>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</si>
  <si>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</si>
  <si>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</si>
  <si>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</si>
  <si>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</si>
  <si>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</si>
  <si>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</si>
  <si>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</si>
  <si>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</si>
  <si>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</si>
  <si>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</si>
  <si>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</si>
  <si>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</si>
  <si>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</si>
  <si>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</si>
  <si>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</si>
  <si>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</si>
  <si>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</si>
  <si>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</si>
  <si>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</si>
  <si>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</si>
  <si>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</si>
  <si>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</si>
  <si>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</si>
  <si>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</si>
  <si>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</si>
  <si>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</si>
  <si>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</si>
  <si>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</si>
  <si>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</si>
  <si>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</si>
  <si>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</si>
  <si>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</si>
  <si>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</si>
  <si>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</si>
  <si>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</si>
  <si>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</si>
  <si>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</si>
  <si>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</si>
  <si>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</si>
  <si>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</si>
  <si>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</si>
  <si>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</si>
  <si>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</si>
  <si>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</si>
  <si>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</si>
  <si>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</si>
  <si>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</si>
  <si>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</si>
  <si>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</si>
  <si>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</si>
  <si>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</si>
  <si>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</si>
  <si>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</si>
  <si>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</si>
  <si>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</si>
  <si>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</si>
  <si>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</si>
  <si>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</si>
  <si>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</si>
  <si>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</si>
  <si>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</si>
  <si>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</si>
  <si>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</si>
  <si>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</si>
  <si>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</si>
  <si>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</si>
  <si>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</si>
  <si>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</si>
  <si>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</si>
  <si>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</si>
  <si>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</si>
  <si>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</si>
  <si>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</si>
  <si>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</si>
  <si>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</si>
  <si>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</si>
  <si>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</si>
  <si>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</si>
  <si>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</si>
  <si>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</si>
  <si>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</si>
  <si>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</si>
  <si>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</si>
  <si>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</si>
  <si>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</si>
  <si>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</si>
  <si>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</si>
  <si>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</si>
  <si>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</si>
  <si>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</si>
  <si>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</si>
  <si>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</si>
  <si>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</si>
  <si>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</si>
  <si>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</si>
  <si>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</si>
  <si>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</si>
  <si>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</si>
  <si>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</si>
  <si>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</si>
  <si>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</si>
  <si>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</si>
  <si>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</si>
  <si>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</si>
  <si>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</si>
  <si>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</si>
  <si>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</si>
  <si>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</si>
  <si>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</si>
  <si>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</si>
  <si>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</si>
  <si>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</si>
  <si>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</si>
  <si>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</si>
  <si>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</si>
  <si>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</si>
  <si>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</si>
  <si>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</si>
  <si>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</si>
  <si>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</si>
  <si>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</si>
  <si>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</si>
  <si>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</si>
  <si>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</si>
  <si>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</si>
  <si>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</si>
  <si>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</si>
  <si>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</si>
  <si>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</si>
  <si>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</si>
  <si>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</si>
  <si>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</si>
  <si>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</si>
  <si>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</si>
  <si>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</si>
  <si>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</si>
  <si>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</si>
  <si>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</si>
  <si>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</si>
  <si>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</si>
  <si>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</si>
  <si>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최세재</t>
  </si>
  <si>
    <t>781010-1906517</t>
  </si>
  <si>
    <t>356-0637-9273-33</t>
  </si>
  <si>
    <t>최현우</t>
  </si>
  <si>
    <t>780110-1901921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</si>
  <si>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</si>
  <si>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</si>
  <si>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</si>
  <si>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</si>
  <si>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</si>
  <si>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</si>
  <si>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</si>
  <si>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</si>
  <si>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</si>
  <si>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</si>
  <si>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작 성 일 :   2025  년  12 월   31일</t>
    <phoneticPr fontId="9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</si>
  <si>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</si>
  <si>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</si>
  <si>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</si>
  <si>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</si>
  <si>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</si>
  <si>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</si>
  <si>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</si>
  <si>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</si>
  <si>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</si>
  <si>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</si>
  <si>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</si>
  <si>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</si>
  <si>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도비공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</si>
  <si>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</si>
  <si>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</si>
  <si>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</si>
  <si>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</si>
  <si>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</si>
  <si>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</si>
  <si>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</si>
  <si>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</si>
  <si>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</si>
  <si>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</si>
  <si>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2026년 01월</t>
    <phoneticPr fontId="5" type="noConversion"/>
  </si>
  <si>
    <t>2026. 01. 01 ~ 2026. 01. 31</t>
    <phoneticPr fontId="3" type="noConversion"/>
  </si>
  <si>
    <t>2026년 (01)월 물량 내역서</t>
    <phoneticPr fontId="3" type="noConversion"/>
  </si>
  <si>
    <t>2026년 (    01   )월 일용 노무비명세서</t>
    <phoneticPr fontId="3" type="noConversion"/>
  </si>
  <si>
    <t>밥심</t>
    <phoneticPr fontId="3" type="noConversion"/>
  </si>
  <si>
    <t>김규현</t>
  </si>
  <si>
    <t>060806-3042416</t>
  </si>
  <si>
    <t>010-7720-8412</t>
  </si>
  <si>
    <t>2673052-04-343681</t>
  </si>
  <si>
    <t>김요한</t>
  </si>
  <si>
    <t>810223-1912027</t>
  </si>
  <si>
    <t>010-6357-6089</t>
  </si>
  <si>
    <t>카카오</t>
  </si>
  <si>
    <t>3333-02-2557107</t>
  </si>
  <si>
    <t>010-4761-8752</t>
  </si>
  <si>
    <t>공사보조</t>
  </si>
  <si>
    <t>010-5534-8412</t>
  </si>
  <si>
    <t>남병철</t>
  </si>
  <si>
    <t>750430-1631827</t>
  </si>
  <si>
    <t>010-5566-6448</t>
  </si>
  <si>
    <t>619602-01-375567</t>
  </si>
  <si>
    <t>신유호</t>
  </si>
  <si>
    <t>841207-1636517</t>
  </si>
  <si>
    <t>010-6716-7018</t>
  </si>
  <si>
    <t>3333-04-4294653</t>
  </si>
  <si>
    <t>유명욱</t>
  </si>
  <si>
    <t>811120-1921215</t>
  </si>
  <si>
    <t>010-8075-2745</t>
  </si>
  <si>
    <t>356-0676-7874-53</t>
  </si>
  <si>
    <t>이동건</t>
  </si>
  <si>
    <t>740108-1328319</t>
  </si>
  <si>
    <t>010-8953-4315</t>
  </si>
  <si>
    <t>302-1062-4901-11</t>
  </si>
  <si>
    <t>이진호</t>
  </si>
  <si>
    <t>930305-1933311</t>
  </si>
  <si>
    <t>관리보조</t>
  </si>
  <si>
    <t>010-4794-8530</t>
  </si>
  <si>
    <t>1002-658-107464</t>
  </si>
  <si>
    <t>안전보조</t>
  </si>
  <si>
    <t>최기철</t>
  </si>
  <si>
    <t>780828-1490316</t>
  </si>
  <si>
    <t>010-9858-6058</t>
  </si>
  <si>
    <t>하나</t>
  </si>
  <si>
    <t>711-910268-82507</t>
  </si>
  <si>
    <t>010-8548-3215</t>
  </si>
  <si>
    <t>010-2123-6107</t>
  </si>
  <si>
    <t>추인호</t>
  </si>
  <si>
    <t>961227-1874414</t>
  </si>
  <si>
    <t>010-9535-8943</t>
  </si>
  <si>
    <t>356-0753-9167-73</t>
  </si>
  <si>
    <t>한상직</t>
  </si>
  <si>
    <t>690807-1226411</t>
  </si>
  <si>
    <t>010-6579-0208</t>
  </si>
  <si>
    <t>352-2341-4304-03</t>
  </si>
  <si>
    <t>한은철</t>
  </si>
  <si>
    <t>870222-1590411</t>
  </si>
  <si>
    <t>010-5760-6445</t>
  </si>
  <si>
    <t>351-0226-9203-83</t>
  </si>
  <si>
    <t>함지영</t>
  </si>
  <si>
    <t>841031-2481917</t>
  </si>
  <si>
    <t>010-6304-9316</t>
  </si>
  <si>
    <t>3333-24-6872510</t>
  </si>
  <si>
    <t>허서준</t>
  </si>
  <si>
    <t>811117-1481515</t>
  </si>
  <si>
    <t>010-4800-5002</t>
  </si>
  <si>
    <t>1002-157-661919</t>
  </si>
  <si>
    <t>안준우</t>
  </si>
  <si>
    <t>800707-1821518</t>
  </si>
  <si>
    <t>010-7446-4004</t>
  </si>
  <si>
    <t>680-082527-01-016</t>
  </si>
  <si>
    <t>양다현</t>
  </si>
  <si>
    <t>730610-2011424</t>
  </si>
  <si>
    <t>010-3330-4550</t>
  </si>
  <si>
    <t>우체국</t>
  </si>
  <si>
    <t>110-0114-34147</t>
  </si>
  <si>
    <t>마동우</t>
  </si>
  <si>
    <t>780915-1671011</t>
  </si>
  <si>
    <t>010-8680-8890</t>
  </si>
  <si>
    <t>110-206-542553</t>
  </si>
  <si>
    <t>고덕 함박산1길 16, 202호</t>
  </si>
  <si>
    <t>고덕 여염12길 103, 302호</t>
  </si>
  <si>
    <t>고덕 함박산4길 12, 301호</t>
  </si>
  <si>
    <t>고덕 함박산9길 46, 301호</t>
  </si>
  <si>
    <t>고덕 갈평10길 40, 202호</t>
  </si>
  <si>
    <t>고덕 함박산7길 29, 201호</t>
  </si>
  <si>
    <t xml:space="preserve">숙소임대료(01월분) </t>
    <phoneticPr fontId="3" type="noConversion"/>
  </si>
  <si>
    <t xml:space="preserve">숙소수도세(01월분) </t>
    <phoneticPr fontId="3" type="noConversion"/>
  </si>
  <si>
    <t xml:space="preserve">숙소가스료(01월분) </t>
    <phoneticPr fontId="3" type="noConversion"/>
  </si>
  <si>
    <t xml:space="preserve">숙소전기료(01월분) </t>
    <phoneticPr fontId="3" type="noConversion"/>
  </si>
  <si>
    <t>201호</t>
    <phoneticPr fontId="3" type="noConversion"/>
  </si>
  <si>
    <t>다음달 청구예정</t>
    <phoneticPr fontId="3" type="noConversion"/>
  </si>
  <si>
    <t>케이블타이</t>
  </si>
  <si>
    <t>케이블타이</t>
    <phoneticPr fontId="3" type="noConversion"/>
  </si>
  <si>
    <t>케이블트레이도금보수제</t>
    <phoneticPr fontId="3" type="noConversion"/>
  </si>
  <si>
    <t>다이아몬드줄</t>
    <phoneticPr fontId="3" type="noConversion"/>
  </si>
  <si>
    <t>먹통</t>
    <phoneticPr fontId="3" type="noConversion"/>
  </si>
  <si>
    <t>보루</t>
    <phoneticPr fontId="3" type="noConversion"/>
  </si>
  <si>
    <t>코발트드릴</t>
    <phoneticPr fontId="3" type="noConversion"/>
  </si>
  <si>
    <t>마그네틱드릴부품</t>
    <phoneticPr fontId="3" type="noConversion"/>
  </si>
  <si>
    <t>방우플러그</t>
    <phoneticPr fontId="3" type="noConversion"/>
  </si>
  <si>
    <t>에폭시접착제</t>
    <phoneticPr fontId="3" type="noConversion"/>
  </si>
  <si>
    <t>마대</t>
    <phoneticPr fontId="3" type="noConversion"/>
  </si>
  <si>
    <t>먹물</t>
    <phoneticPr fontId="3" type="noConversion"/>
  </si>
  <si>
    <t>투명테이프</t>
    <phoneticPr fontId="3" type="noConversion"/>
  </si>
  <si>
    <t>청보호랩</t>
    <phoneticPr fontId="3" type="noConversion"/>
  </si>
  <si>
    <t>내화학장갑</t>
    <phoneticPr fontId="3" type="noConversion"/>
  </si>
  <si>
    <t>탄력바</t>
    <phoneticPr fontId="3" type="noConversion"/>
  </si>
  <si>
    <t>S고리</t>
    <phoneticPr fontId="3" type="noConversion"/>
  </si>
  <si>
    <t>튜브컷터</t>
    <phoneticPr fontId="3" type="noConversion"/>
  </si>
  <si>
    <t>튜브컷터날</t>
    <phoneticPr fontId="3" type="noConversion"/>
  </si>
  <si>
    <t>호스밴드</t>
    <phoneticPr fontId="3" type="noConversion"/>
  </si>
  <si>
    <t>스티커 점착 제거제</t>
    <phoneticPr fontId="3" type="noConversion"/>
  </si>
  <si>
    <t>쇠톱날</t>
    <phoneticPr fontId="3" type="noConversion"/>
  </si>
  <si>
    <t>귀마개</t>
    <phoneticPr fontId="3" type="noConversion"/>
  </si>
  <si>
    <t>낙상경보기부품</t>
    <phoneticPr fontId="3" type="noConversion"/>
  </si>
  <si>
    <t>건전지</t>
    <phoneticPr fontId="3" type="noConversion"/>
  </si>
  <si>
    <t>방청유</t>
    <phoneticPr fontId="3" type="noConversion"/>
  </si>
  <si>
    <t>안전칼</t>
    <phoneticPr fontId="3" type="noConversion"/>
  </si>
  <si>
    <t>기타지급 운영비</t>
    <phoneticPr fontId="3" type="noConversion"/>
  </si>
  <si>
    <t>(다음 기성에서 차감)</t>
    <phoneticPr fontId="3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</si>
  <si>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</si>
  <si>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</si>
  <si>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</si>
  <si>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</si>
  <si>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</si>
  <si>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</si>
  <si>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</si>
  <si>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3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</si>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</sst>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#,##0.0000_ "/>
    <numFmt numFmtId="187" formatCode="_-* #,##0_-;&quot;₩&quot;\!\-* #,##0_-;_-* &quot;-&quot;_-;_-@_-"/>
    <numFmt numFmtId="188" formatCode="_-* #,##0.0_-;\-* #,##0.0_-;_-* &quot;-&quot;_-;_-@_-"/>
  </numFmts>
  <fonts count="5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0"/>
      <color rgb="FF00367D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1" fillId="0" borderId="0"/>
    <xf numFmtId="0" fontId="57" fillId="0" borderId="0">
      <alignment vertical="center"/>
    </xf>
    <xf numFmtId="186" fontId="1" fillId="0" borderId="0" applyFont="0" applyFill="0" applyBorder="0" applyAlignment="0" applyProtection="0"/>
  </cellStyleXfs>
  <cellXfs count="31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82" fontId="35" fillId="5" borderId="15" xfId="0" applyNumberFormat="1" applyFont="1" applyFill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182" fontId="47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4" fillId="2" borderId="13" xfId="0" applyNumberFormat="1" applyFont="1" applyFill="1" applyBorder="1">
      <alignment vertical="center"/>
    </xf>
    <xf numFmtId="41" fontId="14" fillId="2" borderId="25" xfId="6" applyFont="1" applyFill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/>
    </xf>
    <xf numFmtId="0" fontId="1" fillId="0" borderId="0" xfId="2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48" fillId="2" borderId="0" xfId="2" applyFont="1" applyFill="1" applyAlignment="1">
      <alignment horizontal="center" vertical="center"/>
    </xf>
    <xf numFmtId="41" fontId="49" fillId="2" borderId="0" xfId="2" applyNumberFormat="1" applyFont="1" applyFill="1">
      <alignment vertical="center"/>
    </xf>
    <xf numFmtId="0" fontId="49" fillId="0" borderId="0" xfId="2" quotePrefix="1" applyFont="1">
      <alignment vertical="center"/>
    </xf>
    <xf numFmtId="0" fontId="50" fillId="0" borderId="0" xfId="2" quotePrefix="1" applyFont="1">
      <alignment vertical="center"/>
    </xf>
    <xf numFmtId="0" fontId="50" fillId="0" borderId="0" xfId="2" applyFont="1" applyAlignment="1">
      <alignment horizontal="right" vertical="center"/>
    </xf>
    <xf numFmtId="184" fontId="49" fillId="12" borderId="14" xfId="2" applyNumberFormat="1" applyFont="1" applyFill="1" applyBorder="1" applyAlignment="1">
      <alignment horizontal="center" vertical="center"/>
    </xf>
    <xf numFmtId="184" fontId="49" fillId="12" borderId="15" xfId="2" applyNumberFormat="1" applyFont="1" applyFill="1" applyBorder="1" applyAlignment="1">
      <alignment horizontal="center" vertical="center"/>
    </xf>
    <xf numFmtId="41" fontId="49" fillId="12" borderId="15" xfId="4" applyFont="1" applyFill="1" applyBorder="1" applyAlignment="1">
      <alignment horizontal="center" vertical="center"/>
    </xf>
    <xf numFmtId="41" fontId="52" fillId="12" borderId="16" xfId="11" applyNumberFormat="1" applyFont="1" applyFill="1" applyBorder="1" applyAlignment="1">
      <alignment horizontal="center" vertical="center" shrinkToFit="1"/>
    </xf>
    <xf numFmtId="184" fontId="49" fillId="12" borderId="17" xfId="2" applyNumberFormat="1" applyFont="1" applyFill="1" applyBorder="1" applyAlignment="1">
      <alignment horizontal="center" vertical="center"/>
    </xf>
    <xf numFmtId="184" fontId="49" fillId="12" borderId="9" xfId="2" applyNumberFormat="1" applyFont="1" applyFill="1" applyBorder="1" applyAlignment="1">
      <alignment horizontal="center" vertical="center"/>
    </xf>
    <xf numFmtId="41" fontId="49" fillId="12" borderId="9" xfId="4" applyFont="1" applyFill="1" applyBorder="1" applyAlignment="1">
      <alignment horizontal="center" vertical="center"/>
    </xf>
    <xf numFmtId="41" fontId="49" fillId="12" borderId="9" xfId="4" applyFont="1" applyFill="1" applyBorder="1" applyAlignment="1">
      <alignment horizontal="center" vertical="center"/>
    </xf>
    <xf numFmtId="41" fontId="52" fillId="12" borderId="18" xfId="11" applyNumberFormat="1" applyFont="1" applyFill="1" applyBorder="1" applyAlignment="1">
      <alignment horizontal="center" vertical="center" shrinkToFit="1"/>
    </xf>
    <xf numFmtId="41" fontId="54" fillId="0" borderId="17" xfId="2" applyNumberFormat="1" applyFont="1" applyBorder="1" applyAlignment="1">
      <alignment horizontal="center" vertical="center"/>
    </xf>
    <xf numFmtId="0" fontId="54" fillId="0" borderId="9" xfId="2" applyFont="1" applyBorder="1" applyAlignment="1">
      <alignment horizontal="center" vertical="center"/>
    </xf>
    <xf numFmtId="41" fontId="54" fillId="0" borderId="9" xfId="10" applyFont="1" applyBorder="1" applyAlignment="1">
      <alignment horizontal="center" vertical="center"/>
    </xf>
    <xf numFmtId="41" fontId="54" fillId="0" borderId="9" xfId="4" applyFont="1" applyFill="1" applyBorder="1" applyAlignment="1">
      <alignment vertical="center" shrinkToFit="1"/>
    </xf>
    <xf numFmtId="184" fontId="55" fillId="0" borderId="18" xfId="2" applyNumberFormat="1" applyFont="1" applyBorder="1" applyAlignment="1">
      <alignment vertical="center" shrinkToFit="1"/>
    </xf>
    <xf numFmtId="184" fontId="55" fillId="0" borderId="18" xfId="2" quotePrefix="1" applyNumberFormat="1" applyFont="1" applyBorder="1" applyAlignment="1">
      <alignment vertical="center" shrinkToFit="1"/>
    </xf>
    <xf numFmtId="184" fontId="56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6" fillId="0" borderId="18" xfId="2" applyFont="1" applyBorder="1">
      <alignment vertical="center"/>
    </xf>
    <xf numFmtId="0" fontId="54" fillId="0" borderId="17" xfId="12" applyFont="1" applyBorder="1" applyAlignment="1">
      <alignment horizontal="left" vertical="center" wrapText="1"/>
    </xf>
    <xf numFmtId="0" fontId="54" fillId="0" borderId="9" xfId="12" applyFont="1" applyBorder="1" applyAlignment="1">
      <alignment horizontal="center" vertical="center"/>
    </xf>
    <xf numFmtId="0" fontId="54" fillId="0" borderId="17" xfId="12" applyFont="1" applyBorder="1" applyAlignment="1">
      <alignment horizontal="center" vertical="center" wrapText="1"/>
    </xf>
    <xf numFmtId="187" fontId="54" fillId="0" borderId="9" xfId="13" applyNumberFormat="1" applyFont="1" applyFill="1" applyBorder="1" applyAlignment="1">
      <alignment horizontal="center" vertical="center"/>
    </xf>
    <xf numFmtId="10" fontId="54" fillId="0" borderId="9" xfId="7" applyNumberFormat="1" applyFont="1" applyFill="1" applyBorder="1" applyAlignment="1">
      <alignment vertical="center" shrinkToFit="1"/>
    </xf>
    <xf numFmtId="0" fontId="54" fillId="0" borderId="9" xfId="12" applyFont="1" applyBorder="1" applyAlignment="1">
      <alignment horizontal="center" vertical="center" wrapText="1"/>
    </xf>
    <xf numFmtId="0" fontId="54" fillId="0" borderId="9" xfId="2" applyFont="1" applyBorder="1" applyAlignment="1">
      <alignment horizontal="center" vertical="center" shrinkToFit="1"/>
    </xf>
    <xf numFmtId="41" fontId="54" fillId="0" borderId="9" xfId="4" applyFont="1" applyBorder="1" applyAlignment="1">
      <alignment horizontal="center" vertical="center"/>
    </xf>
    <xf numFmtId="41" fontId="54" fillId="0" borderId="9" xfId="4" applyFont="1" applyBorder="1" applyAlignment="1">
      <alignment vertical="center"/>
    </xf>
    <xf numFmtId="0" fontId="54" fillId="0" borderId="17" xfId="12" applyFont="1" applyBorder="1" applyAlignment="1">
      <alignment horizontal="left" vertical="center" wrapText="1" indent="1"/>
    </xf>
    <xf numFmtId="0" fontId="54" fillId="0" borderId="17" xfId="2" applyFont="1" applyBorder="1" applyAlignment="1">
      <alignment horizontal="left" vertical="center" indent="1"/>
    </xf>
    <xf numFmtId="0" fontId="58" fillId="0" borderId="17" xfId="2" applyFont="1" applyBorder="1" applyAlignment="1">
      <alignment horizontal="left" vertical="center"/>
    </xf>
    <xf numFmtId="0" fontId="58" fillId="0" borderId="9" xfId="2" applyFont="1" applyBorder="1" applyAlignment="1">
      <alignment horizontal="center" vertical="center" shrinkToFit="1"/>
    </xf>
    <xf numFmtId="41" fontId="58" fillId="0" borderId="9" xfId="4" applyFont="1" applyBorder="1" applyAlignment="1">
      <alignment horizontal="center" vertical="center"/>
    </xf>
    <xf numFmtId="0" fontId="58" fillId="0" borderId="19" xfId="2" applyFont="1" applyBorder="1" applyAlignment="1">
      <alignment horizontal="center" vertical="center"/>
    </xf>
    <xf numFmtId="0" fontId="54" fillId="0" borderId="20" xfId="2" applyFont="1" applyBorder="1" applyAlignment="1">
      <alignment horizontal="center" vertical="center" shrinkToFit="1"/>
    </xf>
    <xf numFmtId="0" fontId="54" fillId="0" borderId="20" xfId="2" applyFont="1" applyBorder="1" applyAlignment="1">
      <alignment horizontal="center" vertical="center"/>
    </xf>
    <xf numFmtId="41" fontId="54" fillId="0" borderId="20" xfId="2" applyNumberFormat="1" applyFont="1" applyBorder="1" applyAlignment="1">
      <alignment horizontal="center" vertical="center"/>
    </xf>
    <xf numFmtId="188" fontId="54" fillId="0" borderId="20" xfId="2" applyNumberFormat="1" applyFont="1" applyBorder="1" applyAlignment="1">
      <alignment horizontal="center" vertical="center"/>
    </xf>
    <xf numFmtId="41" fontId="54" fillId="0" borderId="20" xfId="2" applyNumberFormat="1" applyFont="1" applyBorder="1" applyAlignment="1">
      <alignment vertical="center" shrinkToFit="1"/>
    </xf>
    <xf numFmtId="0" fontId="56" fillId="0" borderId="21" xfId="2" applyFont="1" applyBorder="1">
      <alignment vertical="center"/>
    </xf>
    <xf numFmtId="0" fontId="55" fillId="0" borderId="31" xfId="2" applyFont="1" applyBorder="1" applyAlignment="1">
      <alignment horizontal="center" vertical="center"/>
    </xf>
    <xf numFmtId="0" fontId="56" fillId="0" borderId="37" xfId="2" applyFont="1" applyBorder="1" applyAlignment="1">
      <alignment horizontal="center" vertical="center" shrinkToFit="1"/>
    </xf>
    <xf numFmtId="0" fontId="56" fillId="0" borderId="31" xfId="2" applyFont="1" applyBorder="1" applyAlignment="1">
      <alignment horizontal="center" vertical="center"/>
    </xf>
    <xf numFmtId="41" fontId="56" fillId="0" borderId="31" xfId="2" applyNumberFormat="1" applyFont="1" applyBorder="1" applyAlignment="1">
      <alignment horizontal="center" vertical="center"/>
    </xf>
    <xf numFmtId="41" fontId="56" fillId="0" borderId="11" xfId="2" applyNumberFormat="1" applyFont="1" applyBorder="1">
      <alignment vertical="center"/>
    </xf>
    <xf numFmtId="41" fontId="56" fillId="0" borderId="11" xfId="2" applyNumberFormat="1" applyFont="1" applyBorder="1" applyAlignment="1">
      <alignment vertical="center" shrinkToFit="1"/>
    </xf>
    <xf numFmtId="0" fontId="56" fillId="0" borderId="11" xfId="2" applyFont="1" applyBorder="1">
      <alignment vertical="center"/>
    </xf>
    <xf numFmtId="0" fontId="55" fillId="0" borderId="10" xfId="2" applyFont="1" applyBorder="1" applyAlignment="1">
      <alignment horizontal="center" vertical="center"/>
    </xf>
    <xf numFmtId="0" fontId="56" fillId="0" borderId="34" xfId="2" applyFont="1" applyBorder="1" applyAlignment="1">
      <alignment horizontal="center" vertical="center" shrinkToFit="1"/>
    </xf>
    <xf numFmtId="0" fontId="56" fillId="0" borderId="10" xfId="2" applyFont="1" applyBorder="1" applyAlignment="1">
      <alignment horizontal="center" vertical="center"/>
    </xf>
    <xf numFmtId="41" fontId="56" fillId="0" borderId="10" xfId="2" applyNumberFormat="1" applyFont="1" applyBorder="1" applyAlignment="1">
      <alignment horizontal="center" vertical="center"/>
    </xf>
    <xf numFmtId="41" fontId="56" fillId="0" borderId="9" xfId="2" applyNumberFormat="1" applyFont="1" applyBorder="1">
      <alignment vertical="center"/>
    </xf>
    <xf numFmtId="41" fontId="56" fillId="0" borderId="9" xfId="2" applyNumberFormat="1" applyFont="1" applyBorder="1" applyAlignment="1">
      <alignment vertical="center" shrinkToFit="1"/>
    </xf>
    <xf numFmtId="0" fontId="56" fillId="0" borderId="9" xfId="2" applyFont="1" applyBorder="1">
      <alignment vertical="center"/>
    </xf>
    <xf numFmtId="0" fontId="55" fillId="0" borderId="9" xfId="2" applyFont="1" applyBorder="1" applyAlignment="1">
      <alignment horizontal="center" vertical="center"/>
    </xf>
    <xf numFmtId="0" fontId="56" fillId="0" borderId="12" xfId="2" applyFont="1" applyBorder="1" applyAlignment="1">
      <alignment horizontal="center" vertical="center" shrinkToFit="1"/>
    </xf>
    <xf numFmtId="0" fontId="56" fillId="0" borderId="9" xfId="2" applyFont="1" applyBorder="1" applyAlignment="1">
      <alignment horizontal="center" vertical="center"/>
    </xf>
    <xf numFmtId="41" fontId="56" fillId="0" borderId="9" xfId="2" applyNumberFormat="1" applyFont="1" applyBorder="1" applyAlignment="1">
      <alignment horizontal="center" vertical="center"/>
    </xf>
    <xf numFmtId="0" fontId="55" fillId="0" borderId="0" xfId="2" applyFont="1" applyAlignment="1">
      <alignment horizontal="center" vertical="center"/>
    </xf>
    <xf numFmtId="0" fontId="56" fillId="0" borderId="0" xfId="2" applyFont="1" applyAlignment="1">
      <alignment horizontal="center" vertical="center" shrinkToFit="1"/>
    </xf>
    <xf numFmtId="0" fontId="56" fillId="0" borderId="0" xfId="2" applyFont="1" applyAlignment="1">
      <alignment horizontal="center" vertical="center"/>
    </xf>
    <xf numFmtId="41" fontId="1" fillId="0" borderId="0" xfId="4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</cellXfs>
  <cellStyles count="14">
    <cellStyle name="백분율" xfId="7" builtinId="5"/>
    <cellStyle name="백분율 2" xfId="5" xr:uid="{00000000-0005-0000-0000-000001000000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_태준제약 기성청구서(3회)050219" xfId="13" xr:uid="{5BDF05CE-3CA8-4952-845C-18B891BC5204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" xfId="12" xr:uid="{8B59DCC3-F437-4958-8BE8-C3D10210D595}"/>
    <cellStyle name="표준_QF-0402-25_일용직_노무비명세서_V1.0(07.07.12) - 7월" xfId="9" xr:uid="{00000000-0005-0000-0000-000009000000}"/>
    <cellStyle name="표준_설계 변경 내역서-1" xfId="11" xr:uid="{FB8C38D3-F8A5-45BB-9DBA-29F81C7BCFF5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1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externalLink" Target="externalLinks/externalLink6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200025</xdr:colOff>
      <xdr:row>52</xdr:row>
      <xdr:rowOff>9525</xdr:rowOff>
    </xdr:from>
    <xdr:to>
      <xdr:col>12</xdr:col>
      <xdr:colOff>1262742</xdr:colOff>
      <xdr:row>64</xdr:row>
      <xdr:rowOff>12247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E4C84C-96CF-4C9B-B951-7AC771BB7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7050" y="3381375"/>
          <a:ext cx="4177392" cy="2517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4.%20Ph4\03.%20&#45824;&#45236;&#50629;&#47924;\02.%20&#50808;&#51452;&#44592;&#49457;\04.2026&#45380;%201&#50900;%20&#50808;&#51452;&#44592;&#49457;\03.%20&#45824;&#49457;&#51060;&#50644;&#51648;\(2026&#45380;01&#50900;)_P4%20Ph4%20&#50857;&#50669;&#52397;&#44396;&#49436;_&#45824;&#4945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788;&#51109;&#48324;%20&#44592;&#49457;%20&#45236;&#50669;&#49436;/2026&#45380;/1&#50900;/S25-001/&#51452;&#50500;&#53580;&#53356;_26.01%208&#54924;&#44592;&#49457;/S25-001%20A4%20OCF%20PJT%20-%20&#44592;&#49457;%20&#50857;&#50669;&#52397;&#44396;&#49436;_8&#54924;_&#51452;&#50500;&#53580;&#53356;(FIELD)_RE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청구서 표지"/>
      <sheetName val="용역 청구서(갑지)"/>
      <sheetName val="용역 내역서(을지)"/>
      <sheetName val="집계장"/>
      <sheetName val="물량 내역서"/>
      <sheetName val="근로내역 (01월)"/>
      <sheetName val="숙소임차료"/>
      <sheetName val="숙소관리비"/>
      <sheetName val="식대비용"/>
      <sheetName val="기타비용"/>
      <sheetName val="서명란"/>
      <sheetName val="DIA-INCH"/>
    </sheetNames>
    <sheetDataSet>
      <sheetData sheetId="0"/>
      <sheetData sheetId="1"/>
      <sheetData sheetId="2"/>
      <sheetData sheetId="3"/>
      <sheetData sheetId="4">
        <row r="5">
          <cell r="K5">
            <v>0</v>
          </cell>
        </row>
        <row r="6">
          <cell r="K6">
            <v>0</v>
          </cell>
        </row>
        <row r="7">
          <cell r="K7">
            <v>0</v>
          </cell>
        </row>
        <row r="8">
          <cell r="K8">
            <v>0</v>
          </cell>
        </row>
        <row r="9">
          <cell r="K9">
            <v>0</v>
          </cell>
        </row>
        <row r="10">
          <cell r="K10">
            <v>0</v>
          </cell>
        </row>
        <row r="11">
          <cell r="K11">
            <v>950000</v>
          </cell>
        </row>
        <row r="12">
          <cell r="K12">
            <v>0</v>
          </cell>
        </row>
        <row r="13">
          <cell r="K13">
            <v>0</v>
          </cell>
        </row>
        <row r="14">
          <cell r="K14">
            <v>0</v>
          </cell>
        </row>
        <row r="15">
          <cell r="K15">
            <v>0</v>
          </cell>
        </row>
        <row r="16">
          <cell r="K16">
            <v>0</v>
          </cell>
        </row>
        <row r="17">
          <cell r="K17">
            <v>0</v>
          </cell>
        </row>
        <row r="18">
          <cell r="K18">
            <v>0</v>
          </cell>
        </row>
        <row r="19">
          <cell r="K19">
            <v>22800000</v>
          </cell>
        </row>
        <row r="20">
          <cell r="K20">
            <v>0</v>
          </cell>
        </row>
        <row r="21">
          <cell r="K21">
            <v>0</v>
          </cell>
        </row>
        <row r="22">
          <cell r="K22">
            <v>0</v>
          </cell>
        </row>
        <row r="23">
          <cell r="K23">
            <v>0</v>
          </cell>
        </row>
        <row r="24">
          <cell r="K24">
            <v>0</v>
          </cell>
        </row>
        <row r="25">
          <cell r="K25">
            <v>0</v>
          </cell>
        </row>
        <row r="26">
          <cell r="K26">
            <v>0</v>
          </cell>
        </row>
        <row r="27">
          <cell r="K27">
            <v>0</v>
          </cell>
        </row>
        <row r="28">
          <cell r="K28">
            <v>0</v>
          </cell>
        </row>
        <row r="29">
          <cell r="K29">
            <v>0</v>
          </cell>
        </row>
        <row r="30">
          <cell r="K30">
            <v>0</v>
          </cell>
        </row>
        <row r="31">
          <cell r="K31">
            <v>100000</v>
          </cell>
        </row>
        <row r="32">
          <cell r="K32">
            <v>0</v>
          </cell>
        </row>
        <row r="33">
          <cell r="K33">
            <v>0</v>
          </cell>
        </row>
        <row r="34">
          <cell r="K34">
            <v>400000</v>
          </cell>
        </row>
        <row r="35">
          <cell r="K35">
            <v>0</v>
          </cell>
        </row>
        <row r="36">
          <cell r="K36">
            <v>0</v>
          </cell>
        </row>
        <row r="37">
          <cell r="K37">
            <v>0</v>
          </cell>
        </row>
        <row r="38">
          <cell r="K38">
            <v>0</v>
          </cell>
        </row>
        <row r="39">
          <cell r="K39">
            <v>0</v>
          </cell>
        </row>
        <row r="40">
          <cell r="K40">
            <v>0</v>
          </cell>
        </row>
        <row r="41">
          <cell r="K41">
            <v>0</v>
          </cell>
        </row>
        <row r="42">
          <cell r="K42">
            <v>0</v>
          </cell>
        </row>
        <row r="43">
          <cell r="K43">
            <v>0</v>
          </cell>
        </row>
        <row r="44">
          <cell r="K44">
            <v>0</v>
          </cell>
        </row>
        <row r="45">
          <cell r="K45">
            <v>0</v>
          </cell>
        </row>
        <row r="46">
          <cell r="K46">
            <v>0</v>
          </cell>
        </row>
        <row r="47">
          <cell r="K47">
            <v>0</v>
          </cell>
        </row>
        <row r="48">
          <cell r="K48">
            <v>0</v>
          </cell>
        </row>
        <row r="49">
          <cell r="K49">
            <v>0</v>
          </cell>
        </row>
        <row r="50">
          <cell r="K50">
            <v>0</v>
          </cell>
        </row>
      </sheetData>
      <sheetData sheetId="5">
        <row r="50">
          <cell r="AP50">
            <v>0</v>
          </cell>
        </row>
        <row r="51">
          <cell r="AP51">
            <v>102030000</v>
          </cell>
        </row>
      </sheetData>
      <sheetData sheetId="6">
        <row r="3">
          <cell r="I3">
            <v>5400000</v>
          </cell>
        </row>
      </sheetData>
      <sheetData sheetId="7">
        <row r="3">
          <cell r="I3">
            <v>1198490</v>
          </cell>
        </row>
      </sheetData>
      <sheetData sheetId="8">
        <row r="3">
          <cell r="I3">
            <v>7327636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청구서(갑지) "/>
      <sheetName val="을지"/>
      <sheetName val="내역서(을지)"/>
      <sheetName val="Sheet1"/>
    </sheetNames>
    <sheetDataSet>
      <sheetData sheetId="0"/>
      <sheetData sheetId="1"/>
      <sheetData sheetId="2">
        <row r="13">
          <cell r="F13">
            <v>61200000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CAP"/>
      <sheetName val="Var."/>
      <sheetName val="R"/>
      <sheetName val="정리"/>
      <sheetName val="dV&amp;Cl"/>
      <sheetName val="아파트 기성내역서"/>
      <sheetName val="95삼성급(본사)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 기성청구서 양식.xlsx"/>
      <sheetName val="유지보수 목록"/>
      <sheetName val="노임이"/>
      <sheetName val="0226"/>
      <sheetName val="Hơp đồng"/>
      <sheetName val="PL"/>
      <sheetName val="BTH-NCM"/>
      <sheetName val="BTH-VL"/>
      <sheetName val="SL"/>
      <sheetName val="단가"/>
      <sheetName val="Sheet14"/>
      <sheetName val="Sheet13"/>
      <sheetName val="합천내역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Trans"/>
      <sheetName val="전기일위대가"/>
      <sheetName val="DATE"/>
      <sheetName val="ELECTRIC"/>
      <sheetName val="부산제일극장"/>
      <sheetName val="CAL1"/>
      <sheetName val="1062-X방향_"/>
      <sheetName val="크린룸_설비_공사"/>
      <sheetName val="을지_"/>
      <sheetName val="차액보증"/>
      <sheetName val="BID"/>
      <sheetName val="토목내역"/>
      <sheetName val="을 2"/>
      <sheetName val="을 1"/>
      <sheetName val="대치판정"/>
      <sheetName val="제출계산서"/>
      <sheetName val="세부내역"/>
      <sheetName val="inter"/>
      <sheetName val="Char"/>
      <sheetName val="gVL"/>
      <sheetName val="Cước CG"/>
      <sheetName val="gia tri theo phong"/>
      <sheetName val="Analisa Upah &amp; Bahan Plum"/>
      <sheetName val="산출2-기기동력"/>
      <sheetName val="견적서"/>
      <sheetName val="CEQ_Master"/>
      <sheetName val="Man_Master"/>
      <sheetName val="FCR-001"/>
      <sheetName val="외주가공"/>
      <sheetName val="CB"/>
      <sheetName val="EP0618"/>
      <sheetName val="집계"/>
      <sheetName val="직노"/>
      <sheetName val="경산"/>
      <sheetName val="4_MECH4"/>
      <sheetName val="1995년_섹터별_매출4"/>
      <sheetName val="표지_(2)4"/>
      <sheetName val="노원열병합__건축공사기성내역서3"/>
      <sheetName val="6PILE__(돌출)3"/>
      <sheetName val="3련_BOX3"/>
      <sheetName val="견적_(2)3"/>
      <sheetName val="1_설계조건2"/>
      <sheetName val="LOADING_경향_R13"/>
      <sheetName val="118_세금과공과3"/>
      <sheetName val="P_M_별3"/>
      <sheetName val="3__Hardware_Key_Para2"/>
      <sheetName val="DivA1_-_He_thong_nuoc_cap4"/>
      <sheetName val="DPR_format3"/>
      <sheetName val="입찰내역_발주처_양식3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RAB_AR&amp;STR9"/>
      <sheetName val="Chiet_tinh_dz355"/>
      <sheetName val="단면_(2)4"/>
      <sheetName val="CT_Thang_Mo4"/>
      <sheetName val="CT__PL4"/>
      <sheetName val="GT_nội_suy3"/>
      <sheetName val="Vật_liệu_liền_tường3"/>
      <sheetName val="견적대비_견적서2"/>
      <sheetName val="DETAIL_3"/>
      <sheetName val="BOQExterior_Work3"/>
      <sheetName val="RC_footing3"/>
      <sheetName val="Summary_cal3"/>
      <sheetName val="Luong_khoan_BĐH4"/>
      <sheetName val="NHAP_SL4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M&amp;E9"/>
      <sheetName val="RAB_AR_STR8"/>
      <sheetName val="Lat_gach_san_nha9"/>
      <sheetName val="01_THGTTT7"/>
      <sheetName val="HD_151227"/>
      <sheetName val="GT_Bieu_hanh_lang7"/>
      <sheetName val="COMMON_AREA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Danh_mục5"/>
      <sheetName val="TONG_HOP_STK_NHA_CUNG_CAP5"/>
      <sheetName val="B1_1Giatri_theo_HD5"/>
      <sheetName val="Sàn_T15"/>
      <sheetName val="Lỗ_thông_gió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4"/>
      <sheetName val="KL_THEP_NHA_LAP_RAP4"/>
      <sheetName val="Du_tru_CP-Bieu_014"/>
      <sheetName val="gia_cong_tac4"/>
      <sheetName val="GIÁ_VẬT_TƯ4"/>
      <sheetName val="Data_014"/>
      <sheetName val="General_Schedule4"/>
      <sheetName val="Data_Phat3"/>
      <sheetName val="Div26_-_Elect3"/>
      <sheetName val="MTO_REV_2(ARMOR)3"/>
      <sheetName val="Eq__Mobilization4"/>
      <sheetName val="Đơn_Giá_3"/>
      <sheetName val="2_HĐ_MÁY_+_NHÂN_LỰC3"/>
      <sheetName val="CAP_NHAT_GIA_VL3"/>
      <sheetName val="HẠNG_MỤC3"/>
      <sheetName val="GIÁM_SÁT3"/>
      <sheetName val="Dinh_muc_CP_KTCB_khac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NVN_Hotel3"/>
      <sheetName val="Doi_so3"/>
      <sheetName val="VO_-_18_2"/>
      <sheetName val="INPUT_LISTS2"/>
      <sheetName val="truc_tiep2"/>
      <sheetName val="TONG_HOP_VL-NC3"/>
      <sheetName val="TONGKE3p_3"/>
      <sheetName val="TH_VL,_NC,_DDHT_Thanhphuoc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MTO_REV_02"/>
      <sheetName val="Vật_tư2"/>
      <sheetName val="Cash_Flow2"/>
      <sheetName val="Sch_52"/>
      <sheetName val="Main_Sum_(Hotel_&amp;_Residences)2"/>
      <sheetName val="Architectural_works2"/>
      <sheetName val="Data_Validation2"/>
      <sheetName val="Bill_1_Prelim2"/>
      <sheetName val="Bill_2_Bored_Pile2"/>
      <sheetName val="KLHT-02_11"/>
      <sheetName val="D_&amp;_W_sizes1"/>
      <sheetName val="Ngân_sách1"/>
      <sheetName val="Cst_Pkg-Eden"/>
      <sheetName val="KLDT_DIEN"/>
      <sheetName val="PTVT_DIEN"/>
      <sheetName val="Thong_ke_thiet_bi"/>
      <sheetName val="TH_vat_tu1"/>
      <sheetName val="KL_VẬT_TƯ_THEO_ĐỊNH_MỨC1"/>
      <sheetName val="TH_thiet_bi1"/>
      <sheetName val="Bang_phan_tich1"/>
      <sheetName val="DM_Chi_phi1"/>
      <sheetName val="Tính_giá_NC"/>
      <sheetName val="Đầu_vào"/>
      <sheetName val="Tiên_lượng"/>
      <sheetName val="SL_cước"/>
      <sheetName val="1995_Cellular"/>
      <sheetName val="bang_tien_luong"/>
      <sheetName val="Annex_B"/>
      <sheetName val="Share_price_data"/>
      <sheetName val="1_1_Barrette_pile1"/>
      <sheetName val="TOWER_10TON"/>
      <sheetName val="Diễn_Giải_khối_lượng_bê_tông1"/>
      <sheetName val="TOWER_12TON"/>
      <sheetName val="Hơp_đồng"/>
      <sheetName val="1-2(긴급무기_원형_옥상)"/>
      <sheetName val="Int_Wind_Girder"/>
      <sheetName val="Shell_(App_A)"/>
      <sheetName val="App_F"/>
      <sheetName val="Shell_(VP_Dgn)"/>
      <sheetName val="VS_P-Q"/>
      <sheetName val="Var_"/>
      <sheetName val="백암비스타내역"/>
      <sheetName val="sum1 (2)"/>
      <sheetName val="경비_원본"/>
      <sheetName val="diff_tube"/>
      <sheetName val="부대"/>
      <sheetName val="全社"/>
      <sheetName val="RAW_Data"/>
      <sheetName val="앞면인쇄후180도_왼쪽회전"/>
      <sheetName val="뒷면나중인쇄"/>
      <sheetName val="12월7일"/>
      <sheetName val="11월19일"/>
      <sheetName val="9609추"/>
      <sheetName val="임대차월세계약서(사무실)"/>
      <sheetName val="노무비(전지2기)"/>
      <sheetName val="견적정보"/>
      <sheetName val="4.포장집계"/>
      <sheetName val="설비원가"/>
      <sheetName val="CPVUA"/>
      <sheetName val="diachi"/>
      <sheetName val="chiet tinh"/>
      <sheetName val="DZ 22KV"/>
      <sheetName val="#REF!"/>
      <sheetName val="M-work"/>
      <sheetName val="WORK"/>
      <sheetName val="OTHERS"/>
      <sheetName val="Sanitary"/>
      <sheetName val="RATES"/>
      <sheetName val="tiles"/>
      <sheetName val="UPH,BHN,ALT"/>
      <sheetName val="Masonry"/>
      <sheetName val="CPA33-34"/>
      <sheetName val="Analis harga"/>
      <sheetName val="Bill 4_1a___"/>
      <sheetName val="Original External Work"/>
      <sheetName val="지질조사분석"/>
      <sheetName val="입력"/>
      <sheetName val="SP10"/>
      <sheetName val="Recovered_Sheet3"/>
      <sheetName val="Bill 2K"/>
      <sheetName val="First Page"/>
      <sheetName val="pentad"/>
      <sheetName val="&lt;표 4&gt;시중노임단가표(공사부문)"/>
      <sheetName val="&lt;표 3&gt;단가조사"/>
      <sheetName val="CONT10"/>
      <sheetName val="화전내"/>
      <sheetName val="FB25JN"/>
      <sheetName val="Sheet465"/>
      <sheetName val="계정참조"/>
      <sheetName val="공통비총괄표"/>
      <sheetName val="Step 3 - Breakdown"/>
      <sheetName val="C_d"/>
      <sheetName val="수량산출"/>
      <sheetName val="배수공_주요자재_집계표1"/>
      <sheetName val="할증_1"/>
      <sheetName val="Laser_Alignment_Target_Spec"/>
      <sheetName val="Laser_Focus_Spec"/>
      <sheetName val="TH_may_TC1"/>
      <sheetName val="_기성청구서_양식_xlsx"/>
      <sheetName val="유지보수_목록"/>
      <sheetName val="아파트_기성내역서"/>
      <sheetName val="Sch__2___Level_7_to_39"/>
      <sheetName val="SCHEDULE"/>
      <sheetName val="Bill5.r0 (END)"/>
      <sheetName val="dcf"/>
      <sheetName val="1호맨홀토공"/>
      <sheetName val="영동(D)"/>
      <sheetName val="APT"/>
      <sheetName val="수량3"/>
      <sheetName val="Sheet9"/>
      <sheetName val="전기자료"/>
      <sheetName val="Sheet10"/>
      <sheetName val="9811"/>
      <sheetName val="여과지동"/>
      <sheetName val="기초자료"/>
      <sheetName val="분뇨"/>
      <sheetName val="간접비내역-1"/>
      <sheetName val="7. 현장관리비 "/>
      <sheetName val="6. 안전관리비"/>
      <sheetName val="1. HARDSCAPE B1"/>
      <sheetName val="결재"/>
      <sheetName val="어제 이전"/>
      <sheetName val="B1"/>
      <sheetName val="본부소개"/>
      <sheetName val="1.共同临建 공통가설"/>
      <sheetName val="2.设备安装 장비설치"/>
      <sheetName val="40총괄"/>
      <sheetName val="40집계"/>
      <sheetName val="안산기계장치"/>
      <sheetName val="FD"/>
      <sheetName val="GI"/>
      <sheetName val="EE (3)"/>
      <sheetName val="PAVEMENT"/>
      <sheetName val="TRAFFIC"/>
      <sheetName val="NhanCong"/>
      <sheetName val="Don gia LD"/>
      <sheetName val="Du toan XD"/>
      <sheetName val="Don gia XD"/>
      <sheetName val="NHẬP XUẤT TỒN"/>
      <sheetName val="개요"/>
      <sheetName val="5_Data_CT"/>
      <sheetName val="12_Data_cat bup"/>
      <sheetName val="11_Data_TH XN"/>
      <sheetName val="Config"/>
      <sheetName val="Gia"/>
      <sheetName val="NKchung-T3"/>
      <sheetName val="NKchung-T9"/>
      <sheetName val="NKchung-T1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CRM Matching "/>
      <sheetName val="협력사현황"/>
      <sheetName val="PRECAST lightconc-II"/>
      <sheetName val="Rate Analysis"/>
      <sheetName val="1062-X방향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꠿⫅瀃"/>
      <sheetName val="M㠿亥退"/>
      <sheetName val="M㠿耈쀪"/>
      <sheetName val="M㠿礈쀮"/>
      <sheetName val="3-1-4 교_x005f_x005f_x0逿ᯯ_x0000_"/>
      <sheetName val="Mꀿ抿蛹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임테블"/>
      <sheetName val="가수현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4월 건강정산-기"/>
      <sheetName val="DATE변환"/>
      <sheetName val="작업장"/>
      <sheetName val="소망"/>
      <sheetName val="Mkt_E"/>
      <sheetName val="物品清单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8월차잔"/>
      <sheetName val="Cutting Dies "/>
      <sheetName val="유형자산LS"/>
      <sheetName val="합계잔액시산표"/>
      <sheetName val="Sheet82"/>
      <sheetName val="Combo"/>
      <sheetName val="SW-TEO"/>
      <sheetName val="inter"/>
      <sheetName val="CABLESCHEDULE(990315)"/>
      <sheetName val="상용_mp"/>
      <sheetName val="가격조사서"/>
      <sheetName val="집연95"/>
      <sheetName val="Grap"/>
      <sheetName val="BP-이발-RJ_x0002_TREND"/>
      <sheetName val="_x0001_-1-4_교_x005f_x0002__数81"/>
      <sheetName val="데이터 유효성"/>
      <sheetName val="M?⫢_x0000_"/>
      <sheetName val="M뀿⫀_x0000_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  <sheetName val="TOWER 12TON"/>
      <sheetName val="TOWER 10TON"/>
      <sheetName val="분류3"/>
      <sheetName val="원賀⺯"/>
      <sheetName val="Infor"/>
      <sheetName val="Lỗi hiện trường AT"/>
      <sheetName val="Tên lỗi"/>
      <sheetName val="MACRO1.XLM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Reference"/>
      <sheetName val="0514"/>
      <sheetName val="Asset Table"/>
      <sheetName val="P2 YTD Acc"/>
      <sheetName val="quarterly income and e&amp;p"/>
      <sheetName val="Prix marché, shipments"/>
      <sheetName val="Period Conversion"/>
      <sheetName val="MixPay_Tb"/>
      <sheetName val="Comp__Transaction"/>
      <sheetName val="FAS_109"/>
      <sheetName val="Basic_Subs_Mo"/>
      <sheetName val="Data_-_Paid_Mon_sum"/>
      <sheetName val="BO_Issue_res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Subs_Summ_(2)"/>
      <sheetName val="Channel_Structure"/>
      <sheetName val="Employee_ISO_&amp;_NSO_Table"/>
      <sheetName val="Clickstream_by_Week"/>
      <sheetName val="1st_qtr_frcst"/>
      <sheetName val="Product_Factor_Analysis"/>
      <sheetName val="Accrued_Mgmt_Fees{A}"/>
      <sheetName val="Q4_Analysis"/>
      <sheetName val="Future_Hire"/>
      <sheetName val="기계"/>
      <sheetName val="Xunit (단위환산_x0000_"/>
      <sheetName val="품목코드"/>
      <sheetName val="X集計2"/>
      <sheetName val="3-1-4 교_x005f_x005f_x005f_x005f_x005f"/>
      <sheetName val="3-1-4 ɐ_x005f_x005f_x005f_x0000__x000"/>
      <sheetName val="M_⫢"/>
      <sheetName val="_M 1"/>
      <sheetName val="_M 2"/>
      <sheetName val="간접경상비"/>
      <sheetName val="有效性(유효성)"/>
      <sheetName val="Sheet67"/>
      <sheetName val="3-1-4_교_x0002__x0000_数84"/>
      <sheetName val="3-1-4_교_x0002_4"/>
      <sheetName val="3-1-4_교_x0002__数83"/>
      <sheetName val="3-1-4_교_x0002_?数82"/>
      <sheetName val="3-1-4_교_x0002__x0002"/>
      <sheetName val="3-1-4_ɐ_x0000__x0000__x0000_␀2"/>
      <sheetName val="_x0001_-1-4_교_x0002__数81"/>
      <sheetName val="3-1-4_교_x0002__x0000_数85"/>
      <sheetName val="3-1-4_교_x0002_5"/>
      <sheetName val="3-1-4_교_x0002__数84"/>
      <sheetName val="3-1-4_교_x0002__x0003"/>
      <sheetName val="3-1-4_ɐ_x0000__x0000__x0000_␀3"/>
      <sheetName val="3-1-4_교_x0002_?数83"/>
      <sheetName val="3-1-4_ɐ_x0000__x0002"/>
      <sheetName val="256D OUT鴃銼저搰"/>
      <sheetName val="256D OUT蠍쳿㤁還"/>
      <sheetName val="4.1DNR기계(공법)"/>
      <sheetName val="수처리사업"/>
      <sheetName val="만기"/>
      <sheetName val="支給率"/>
      <sheetName val="基礎率"/>
      <sheetName val="新制度"/>
      <sheetName val="Description"/>
      <sheetName val="DMKH"/>
      <sheetName val="DmChitiet"/>
      <sheetName val="Nhatky"/>
      <sheetName val="판매-종합"/>
      <sheetName val="협조전"/>
      <sheetName val="진행 DATA (2)"/>
      <sheetName val="FB25JN"/>
      <sheetName val="F'02 ITP"/>
      <sheetName val="F03 Plan Cost"/>
      <sheetName val="동관마찰손실표"/>
      <sheetName val="물가대비표"/>
      <sheetName val="8월현금흐름표"/>
      <sheetName val="선수"/>
      <sheetName val="1설비"/>
      <sheetName val="C1.공사개요"/>
      <sheetName val="실행(1)"/>
      <sheetName val="6호기"/>
      <sheetName val="A1.스케쥴"/>
      <sheetName val="Interes"/>
      <sheetName val="Concil"/>
      <sheetName val="2"/>
      <sheetName val="F456"/>
      <sheetName val="MCNS RCM"/>
      <sheetName val="Drop Box"/>
      <sheetName val="SC MT"/>
      <sheetName val="Sheet_효율1"/>
      <sheetName val="EM_No1"/>
      <sheetName val="근태_사유코드1"/>
      <sheetName val="근태_Code1"/>
      <sheetName val="기타_Data1"/>
      <sheetName val="참고__Team&amp;계정_Code1"/>
      <sheetName val="5__팀&amp;계정_Code1"/>
      <sheetName val="1_관찰_작업_등록부1"/>
      <sheetName val="목록_1"/>
      <sheetName val="개선목적_구분목록1"/>
      <sheetName val="3-1-4_교_x005f2"/>
      <sheetName val="GAP_log_template_가이드1"/>
      <sheetName val="RCM_Guideline1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PO_M_장비반_개선_도출_현황"/>
      <sheetName val="Block_사용이력"/>
      <sheetName val="분류_기준표"/>
      <sheetName val="Check_list"/>
      <sheetName val="_"/>
      <sheetName val="22년_구분자"/>
      <sheetName val="Model_Information"/>
      <sheetName val="1_8_Index"/>
      <sheetName val="5-4_柱シフト"/>
      <sheetName val="PL_(直)"/>
      <sheetName val="Name_defect"/>
      <sheetName val="#_Index"/>
      <sheetName val="개발담당자_2"/>
      <sheetName val="May_2"/>
      <sheetName val="차입금_및_담보현황1"/>
      <sheetName val="주주_및_채권자_현황v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외상매출금현황-수정분_A21"/>
      <sheetName val="Master_list"/>
      <sheetName val="Team_name"/>
      <sheetName val="Category_list"/>
      <sheetName val="Đối_tượng_chọn"/>
      <sheetName val="App1_Index"/>
      <sheetName val="데이터_유효성"/>
      <sheetName val="BP-이발-RJTREND"/>
      <sheetName val="-1-4_교_x005f_x0002__数81"/>
      <sheetName val="세부_대응1"/>
      <sheetName val="세보설계_인력1"/>
      <sheetName val="depreciation_of_machinery"/>
      <sheetName val="①Project_Evaluation(JV)"/>
      <sheetName val="장비별_메이커1"/>
      <sheetName val="MDOD_DATA1"/>
      <sheetName val="Grap￬"/>
      <sheetName val="기술자료_(광화문)"/>
      <sheetName val="별표_"/>
      <sheetName val="견적_집계"/>
      <sheetName val="ITB_COST"/>
      <sheetName val="Cost_bd-&quot;A&quot;"/>
      <sheetName val="5_1_본사"/>
      <sheetName val="조도계산서_(도서)"/>
      <sheetName val="가능성_구분"/>
      <sheetName val="원인계_분류"/>
      <sheetName val="CPK_주소"/>
      <sheetName val="85SQ-24C_(2)"/>
      <sheetName val="Currency_Exchange_Rate"/>
      <sheetName val="80%_PRST_Worksheet"/>
      <sheetName val="Mã_huyện_tỉnh"/>
      <sheetName val="Không_xóa"/>
      <sheetName val="(H2-4F)_FQA_A2"/>
      <sheetName val="일위대가(Injection_Test_장비_셋팅)"/>
      <sheetName val="DAILY_CHԀ"/>
      <sheetName val="Currency_Rates"/>
      <sheetName val="Biểu_đồ"/>
      <sheetName val="Team名"/>
      <sheetName val="기여도"/>
      <sheetName val="1100"/>
      <sheetName val="2600"/>
      <sheetName val="3100"/>
      <sheetName val="2500"/>
      <sheetName val="ERL_TBL"/>
      <sheetName val="기성고내역"/>
      <sheetName val="품의서개정(갑)"/>
      <sheetName val="Variable"/>
      <sheetName val="EQ"/>
      <sheetName val="I.설계조건"/>
      <sheetName val="산출내역"/>
      <sheetName val="A 견적"/>
      <sheetName val=" ｹ-ﾌﾞﾙ"/>
      <sheetName val="_M_1"/>
      <sheetName val="_M_2"/>
      <sheetName val="[제품별.XLSŝ_x0000_OVER_SHEET_2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3ND_64M7"/>
      <sheetName val="시실누(모)_7"/>
      <sheetName val="3-1-4_교数84"/>
      <sheetName val="Credit_Calc7"/>
      <sheetName val="CAPA분석_360K7"/>
      <sheetName val="자재_집계표7"/>
      <sheetName val="3-1-4_교4"/>
      <sheetName val="_55_BA_장입기_091203_xlsx7"/>
      <sheetName val="입찰내역_발주처_양식7"/>
      <sheetName val="부품별_매입현황6"/>
      <sheetName val="기본_상수6"/>
      <sheetName val="불합리_적출_및_관리6"/>
      <sheetName val="3-1-4_교?数82"/>
      <sheetName val="TFT_저항6"/>
      <sheetName val="3-1-4_교_x005f_x0002__x005f_x0000_数86"/>
      <sheetName val="F-T_Voltage6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14_1&quot;_Cst_변화5"/>
      <sheetName val="계조에_따른_특성5"/>
      <sheetName val="TFT_측정(2)5"/>
      <sheetName val="사유_구분5"/>
      <sheetName val="무상_Part_List(BW)5"/>
      <sheetName val="※_참고사항5"/>
      <sheetName val="Low_YLD_Reject6"/>
      <sheetName val="개인별_프로젝트6"/>
      <sheetName val="96_기타_전시회_경비6"/>
      <sheetName val="96_상반기_전시회_경비6"/>
      <sheetName val="96_하반기_전시회_경비6"/>
      <sheetName val="SUB_(N)6"/>
      <sheetName val="11월_Red_Zone_기상도6"/>
      <sheetName val="Lot_Status6"/>
      <sheetName val="Xunit_(단위환산)6"/>
      <sheetName val="Sheet1_(2)6"/>
      <sheetName val="Hynix_&amp;_SYS_IC_Co6"/>
      <sheetName val="Code_26"/>
      <sheetName val="제조혁신(이지연,_윤수향)5"/>
      <sheetName val="값목록(Do_not_touch)5"/>
      <sheetName val="24_보증금(전신전화가입권)5"/>
      <sheetName val="근로소득_세액표5"/>
      <sheetName val="건강보험_표준요율표5"/>
      <sheetName val="국민연금_표준요율표5"/>
      <sheetName val="_M10C_DIFF_산포_개선_사례_BASE_PRESS5"/>
      <sheetName val="Laser_Alignment_Target_Spec5"/>
      <sheetName val="Laser_Focus_Spec5"/>
      <sheetName val="_M10C_DIFF_산포_개선_사례_7자_GAS_LIN5"/>
      <sheetName val="Graph_Data5"/>
      <sheetName val="실행내역서_5"/>
      <sheetName val="BP-이발-RJ_TREND5"/>
      <sheetName val="유해위험요인_분류체계5"/>
      <sheetName val="DAILY_CHECK5"/>
      <sheetName val="EPM_Raw5"/>
      <sheetName val="PT1H_Raw5"/>
      <sheetName val="판매실적_종합5"/>
      <sheetName val="Down_Time5"/>
      <sheetName val="H_P견적(참조)5"/>
      <sheetName val="경수97_025"/>
      <sheetName val="1995년_섹터별_매출5"/>
      <sheetName val="4-8_공통5"/>
      <sheetName val="Fabless_comp_ROE5"/>
      <sheetName val="Making_Order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_T3B-SN_SOD_SKIP_+_SIGE_No_Del5"/>
      <sheetName val="Wip_Status5"/>
      <sheetName val="7682LA_SKD(12_4)5"/>
      <sheetName val="공종별_집계5"/>
      <sheetName val="공사비_내역_(가)5"/>
      <sheetName val="BSD_(2)5"/>
      <sheetName val="_견적서5"/>
      <sheetName val="설산1_나5"/>
      <sheetName val="할증_5"/>
      <sheetName val="반입시나리오(area별_조정)5"/>
      <sheetName val="VGID_Hot_Carrier5"/>
      <sheetName val="VGID_Body_Effect5"/>
      <sheetName val="6_Machine_Lis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Q4_VE_Saving(_vs_Q3)5"/>
      <sheetName val="Tool_trouble5"/>
      <sheetName val="4TH_64M5"/>
      <sheetName val="1__H2SO4_SUPPLY5"/>
      <sheetName val="Pad_좌표&amp;Location5"/>
      <sheetName val="첨부_4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CSOT_T3_기구_견적서_양식_rev1_xlsx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별첨3_Marco_기준정보(수정_금지)3"/>
      <sheetName val="유효성_기준3"/>
      <sheetName val="1指标_周间3"/>
      <sheetName val="평가&amp;선급_미지급3"/>
      <sheetName val="HISTORY_REPORT-ARMOR_ALL_&amp;_STP3"/>
      <sheetName val="Indoor_Disposer3"/>
      <sheetName val="RR_Allocation3"/>
      <sheetName val="SLS_UPLOAD3"/>
      <sheetName val="실장기_기준정보3"/>
      <sheetName val="Infra_기준정보3"/>
      <sheetName val="참고__유효성_검사3"/>
      <sheetName val="팀&amp;계정_Code3"/>
      <sheetName val="파트장_지시업무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별첨2_Toxic_Gas_배관_시공_기준(수정_금지)3"/>
      <sheetName val="통폐합유형_작성기준3"/>
      <sheetName val="인피년_출하list3"/>
      <sheetName val="5M1E_목록3"/>
      <sheetName val="Need_Data3"/>
      <sheetName val="준검_내역서3"/>
      <sheetName val="SYS_CAT_RENEW_13"/>
      <sheetName val="SYS_GROUP_NO3"/>
      <sheetName val="Laser_Focu03"/>
      <sheetName val="유형_테이블3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_x005f_x00002"/>
      <sheetName val="3-1-4_ɐ_x005f_x005f_x005f2"/>
      <sheetName val="3-1-4_ɐ_x00002"/>
      <sheetName val="3-1-4_ɐ_x005f2"/>
      <sheetName val="C2F_人员2"/>
      <sheetName val="2016년_계약단가2"/>
      <sheetName val="3BL공동구_수량2"/>
      <sheetName val="Data_base4"/>
      <sheetName val="노원열병합__건축공사기성내역서4"/>
      <sheetName val="118_세금과공과4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Cash_Flow2"/>
      <sheetName val="HidM_SPEC_v12"/>
      <sheetName val="2017년_단가2"/>
      <sheetName val="참고)출장비_반영_기준표2"/>
      <sheetName val="구매자재팀_집계2"/>
      <sheetName val="구매자재팀_목표2"/>
      <sheetName val="유첨2__기준정보2"/>
      <sheetName val="기준정보_(9)2"/>
      <sheetName val="Pipeline_DB_관리_Point2"/>
      <sheetName val="装备名_划分示例1"/>
      <sheetName val="COVER_SHEET_4"/>
      <sheetName val="자산정보변경_LIST1"/>
      <sheetName val="_FURNACE현설4"/>
      <sheetName val="_내역서4"/>
      <sheetName val="BEND_LOSS2"/>
      <sheetName val="철거_내역서2"/>
      <sheetName val="TRIM_data(sheet1)2"/>
      <sheetName val="견적서_을지2"/>
      <sheetName val="발생Trend_(장비별)2"/>
      <sheetName val="건축공사_집계표2"/>
      <sheetName val="PM_DATA2"/>
      <sheetName val="수목데이타_2"/>
      <sheetName val="_LC-12"/>
      <sheetName val="CABLE_SIZE-12"/>
      <sheetName val="3_생산계획2"/>
      <sheetName val="Amount_of_Itemized2"/>
      <sheetName val="1_현금예금3"/>
      <sheetName val="1_현금및현금성자산3"/>
      <sheetName val="6)Matl_analysis3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DataBase_작성_샘플3"/>
      <sheetName val="TFT_활동3"/>
      <sheetName val="Drop_Memu3"/>
      <sheetName val="data_source1"/>
      <sheetName val="8_개발단가1"/>
      <sheetName val="11월_매출_f'cst4"/>
      <sheetName val="lOT_별_cHECK_사항4"/>
      <sheetName val="2010_확산_SDET4"/>
      <sheetName val="Room_Type1"/>
      <sheetName val="Basement2_DB1"/>
      <sheetName val="Income_Statement2"/>
      <sheetName val="BP2000_Month2"/>
      <sheetName val="Sheet2_(2)2"/>
      <sheetName val="Project_Brief2"/>
      <sheetName val="Drop_Down_List1"/>
      <sheetName val="2-2_매출분석2"/>
      <sheetName val="Graph_(LGEN)2"/>
      <sheetName val="선적schedule_(2)2"/>
      <sheetName val="kimre_scrubber2"/>
      <sheetName val="POST_COL__일위대가_호표2"/>
      <sheetName val="Stem_Footing2"/>
      <sheetName val="전체내역_(2)2"/>
      <sheetName val="Sheet3_(2)1"/>
      <sheetName val="Site_Expenses1"/>
      <sheetName val="RCC,Ret__Wall1"/>
      <sheetName val="각사별공사비분개_1"/>
      <sheetName val="Original_External_Work1"/>
      <sheetName val="PRECAST_lightconc-II1"/>
      <sheetName val="Rate_Analysis1"/>
      <sheetName val="5_임직원_사진2"/>
      <sheetName val="0_조회2"/>
      <sheetName val="样式2附件_分类体系3"/>
      <sheetName val="WAFER_X-Y_AM03-008581A2"/>
      <sheetName val="재고_및_일일_TREND2"/>
      <sheetName val="일일정산_TREND2"/>
      <sheetName val="Exhibit_Q1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DON_GIA1"/>
      <sheetName val="남양시작동자105노65기1_3화1_22"/>
      <sheetName val="Chiet_tinh_dz352"/>
      <sheetName val="P_M_별2"/>
      <sheetName val="단가표_(2)2"/>
      <sheetName val="중기조종사_단위단가2"/>
      <sheetName val="_냉각수펌프1"/>
      <sheetName val="Div26_-_Elect2"/>
      <sheetName val="Sat_tron2"/>
      <sheetName val="Project_Data2"/>
      <sheetName val="Tro_giup2"/>
      <sheetName val="Bill_02-PL2"/>
      <sheetName val="HRG_BHN2"/>
      <sheetName val="RAB_AR&amp;STR2"/>
      <sheetName val="Gia_1"/>
      <sheetName val="Chenh_lech_vat_tu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Villa_A1"/>
      <sheetName val="CHITIET_VL-NC-TT1p1"/>
      <sheetName val="BT_thang_bo1"/>
      <sheetName val="LV_PANEL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MAIN_GATE_HOUSE1"/>
      <sheetName val="Phu_cap1"/>
      <sheetName val="Coax_Designer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Build_Plan_All2"/>
      <sheetName val="※_Code2__危险性分类｜위험성분류2"/>
      <sheetName val="Equip¬怀톿"/>
      <sheetName val="TRE_TABLE2"/>
      <sheetName val="FCU_(2)2"/>
      <sheetName val="comps_LFY+2"/>
      <sheetName val="HDI_implied2"/>
      <sheetName val="PBC_9-30_Trial_Balance"/>
      <sheetName val="Sampling_Guide1"/>
      <sheetName val="총괄갑_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GrapᏰ꽙"/>
      <sheetName val="Grap䮠꼬"/>
      <sheetName val="6PILE__(돌출)1"/>
      <sheetName val="Tra_TM1"/>
      <sheetName val="Thu_TM1"/>
      <sheetName val="Grap鸠ᖏ"/>
      <sheetName val="DAILY_CH"/>
      <sheetName val="K2_site_Total_내역서1"/>
      <sheetName val="부적합_유형"/>
      <sheetName val="Summary_(2)"/>
      <sheetName val="3-1-4_교_x005f_x0002__x005f_x005f_x0001"/>
      <sheetName val="3-1-4_ɐ_x005f_x0000__x005f_x005f_x000"/>
      <sheetName val="11_설치위치_기준정보"/>
      <sheetName val="크린룸_설비_공사"/>
      <sheetName val="을지_"/>
      <sheetName val="수삽모델별_ST_정보"/>
      <sheetName val="SVC_Type_Code"/>
      <sheetName val="Part_Master"/>
      <sheetName val="VS_P-Q"/>
      <sheetName val="M16_FAB_Room_Schedule"/>
      <sheetName val="PS_STATUS1"/>
      <sheetName val="노임단가_(2)1"/>
      <sheetName val="플랜트_설치1"/>
      <sheetName val="2__주요공지（主要公告）1"/>
      <sheetName val="1_3-PKG-3规费1"/>
      <sheetName val="1_2-PKG-3措施1"/>
      <sheetName val="입력DATA_"/>
      <sheetName val="고객사_관리_코드"/>
      <sheetName val="Drill-Rapid__Deployment(CQFPY)"/>
      <sheetName val="27M&amp;I_-_Input"/>
      <sheetName val="G-7_1_Fixed_Asset_Reconciliatio"/>
      <sheetName val="DATA_SHEET(Dont_Remove)"/>
      <sheetName val="2_설계제원"/>
      <sheetName val="2013제안_월별Trend"/>
      <sheetName val="2013제안_주별Trend"/>
      <sheetName val="Sch9__Guarantees_and_lawsuits"/>
      <sheetName val="GP1_P&amp;L1"/>
      <sheetName val="Doi_so1"/>
      <sheetName val="Tang_truong_(21-9)1"/>
      <sheetName val="D_&amp;_W_sizes1"/>
      <sheetName val="Ｎｏ_131"/>
      <sheetName val="DON_GIA_CAN_THO"/>
      <sheetName val="Electrical_Works"/>
      <sheetName val="H_T__INCOMING_SYSTEM"/>
      <sheetName val="Tai_khoan"/>
      <sheetName val="Bill_of_Qty_MEP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Sort1_xls1"/>
      <sheetName val="TH_XL1"/>
      <sheetName val="Dinh_nghia1"/>
      <sheetName val="Define_finishing1"/>
      <sheetName val="TONG_HOP_VL-NC1"/>
      <sheetName val="Scheme_B_Estimate_1"/>
      <sheetName val="Buy_vs__Lease_Car1"/>
      <sheetName val="PRE_(RICONS)1"/>
      <sheetName val="07_HT_PODIUM"/>
      <sheetName val="04_KC_HAM"/>
      <sheetName val="05_KC_THAN_OK"/>
      <sheetName val="08_HT_CANHO_OK"/>
      <sheetName val="BANG_TRA"/>
      <sheetName val="SD-_Column"/>
      <sheetName val="Lcau_-_Lxuc1"/>
      <sheetName val="H_T__INCOMING_SYSTEM1"/>
      <sheetName val="Masonry_-_Main_Building"/>
      <sheetName val="1_공사비집계"/>
      <sheetName val="Don_gia_Tay_Ninh"/>
      <sheetName val="CTG_VO_26"/>
      <sheetName val="dongia_(2)"/>
      <sheetName val="THPDMoi__(2)"/>
      <sheetName val="t-h_HA_THE"/>
      <sheetName val="Bang_TH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Rebar-_dims"/>
      <sheetName val="stock_"/>
      <sheetName val="기성_(2)"/>
      <sheetName val="05_MM(구매자재)"/>
      <sheetName val="IS_Data_(2001)"/>
      <sheetName val="Actual_vs__AOP"/>
      <sheetName val="Total_pt-base"/>
      <sheetName val="kisvalue_data-주채무계열"/>
      <sheetName val="구분자_표준_초안1"/>
      <sheetName val="Monthly_Bills_(KEPCO)"/>
      <sheetName val="Old_Master"/>
      <sheetName val="CPK_Dept_Codes"/>
      <sheetName val="New_Job_Code_Table"/>
      <sheetName val="COLOR별_인쇄"/>
      <sheetName val="公式条件_勿删"/>
      <sheetName val="Exception_List_Drop_Down"/>
      <sheetName val="AFF__FILE"/>
      <sheetName val="기타__Box"/>
      <sheetName val="Raw_materials"/>
      <sheetName val="Combine_Sheet"/>
      <sheetName val="Xang_dau"/>
      <sheetName val="연체_()"/>
      <sheetName val="Sheet15"/>
      <sheetName val="DAY"/>
      <sheetName val="첨부#1.설계기준"/>
      <sheetName val="15"/>
      <sheetName val="14"/>
      <sheetName val="연돌일위집계"/>
      <sheetName val="날개벽(좌,우=45도,75도)"/>
      <sheetName val="날개벽(좌,우=60도-4개)"/>
      <sheetName val="대로근거"/>
      <sheetName val="중로근거"/>
      <sheetName val="관음목장(제출용)자105인97.5"/>
      <sheetName val="WEON"/>
      <sheetName val="양식2"/>
      <sheetName val="BQ"/>
      <sheetName val="EQUIPMENT"/>
      <sheetName val="생산매출 (4)"/>
      <sheetName val="ilch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L V Separator"/>
      <sheetName val="JUCK"/>
      <sheetName val="열원설비"/>
      <sheetName val="細目"/>
      <sheetName val="PTDG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Demolish 1"/>
      <sheetName val="BS-Details"/>
      <sheetName val="Weight Bridge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ELETRICAL"/>
      <sheetName val="ELV"/>
      <sheetName val="FP"/>
      <sheetName val="CP QLDA"/>
      <sheetName val="CE"/>
      <sheetName val="DATA.KC"/>
      <sheetName val="Bai xi"/>
      <sheetName val="Item-DATA"/>
      <sheetName val="NSA fr Revit"/>
      <sheetName val="Material"/>
      <sheetName val="FORM"/>
      <sheetName val="Bill 02 INF"/>
      <sheetName val="LOAI_HANG"/>
      <sheetName val="Thep mong"/>
      <sheetName val="PAD-F"/>
      <sheetName val="GV1-D13 (Casement door)"/>
      <sheetName val="1안98Billing"/>
      <sheetName val="A (3)"/>
      <sheetName val="견적서(냉수)"/>
      <sheetName val="ROOF(ALKALI)"/>
      <sheetName val="uang"/>
      <sheetName val="증가분"/>
      <sheetName val="증가수정"/>
      <sheetName val="문의사항"/>
      <sheetName val="개"/>
      <sheetName val="대비표"/>
      <sheetName val="평"/>
      <sheetName val="Upgrades pricing"/>
      <sheetName val="당초매출"/>
      <sheetName val="설계예시"/>
      <sheetName val="본부장"/>
      <sheetName val="96노임기준"/>
      <sheetName val="입력"/>
      <sheetName val="카렌스센터계량기설치공사"/>
      <sheetName val="감가상각 파일"/>
      <sheetName val="Forecast Drivers"/>
      <sheetName val="시설총괄"/>
      <sheetName val="Equip+IssueTypes"/>
      <sheetName val="도체종-상수표"/>
      <sheetName val="견적을"/>
      <sheetName val="PTDGCT"/>
      <sheetName val="TONG NUOCGOC"/>
      <sheetName val="harmony_done"/>
      <sheetName val="FP-Labour_M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tifico"/>
      <sheetName val="RATE "/>
      <sheetName val="PNT_QUOT__3"/>
      <sheetName val="COAT_WRAP_QIOT__3"/>
      <sheetName val="KTCK"/>
      <sheetName val="San nen"/>
      <sheetName val="TÍNH TOÁN KHỐI LƯỢNG P6"/>
      <sheetName val="AUTOMATIC SELECT"/>
      <sheetName val="tonghop"/>
      <sheetName val="NEW_PANEL"/>
      <sheetName val="Base M&amp;E"/>
      <sheetName val="対応項目"/>
      <sheetName val="electrical"/>
      <sheetName val="TAHK-THONG GIO PR (FINAL)"/>
      <sheetName val="tabulation (comparison)"/>
      <sheetName val="PLUMBI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tuong"/>
      <sheetName val="Tong DT"/>
      <sheetName val="phan tic chi tiet"/>
      <sheetName val="phan tich don gia"/>
      <sheetName val="Breakdown (B)"/>
      <sheetName val="NOTE"/>
      <sheetName val="Isolasi Luar Dalam"/>
      <sheetName val="Isolasi Luar"/>
      <sheetName val="Khoi luong"/>
      <sheetName val="Tiepdia"/>
      <sheetName val="TDTKP"/>
      <sheetName val="Đon gia"/>
      <sheetName val="Cst Pkg-Eden"/>
      <sheetName val="Dữ liệu"/>
      <sheetName val="CE(E)"/>
      <sheetName val="CE(M)"/>
      <sheetName val="변경내역대비표(2)"/>
      <sheetName val="구의33고"/>
      <sheetName val="Markup"/>
      <sheetName val="Dulieu"/>
      <sheetName val="Raw_Data3"/>
      <sheetName val="TOTAL_SUMMARY1"/>
      <sheetName val="TONG_NUOCGOC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Weight_Bridg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Fans "/>
      <sheetName val="Data 2"/>
      <sheetName val="escon"/>
      <sheetName val="8521"/>
      <sheetName val="1-6(반품내역)"/>
      <sheetName val="부하"/>
      <sheetName val="Sheet16"/>
      <sheetName val="_M10C_DIFF__________BASE_PRES_3"/>
      <sheetName val="집계장(대목_실행)"/>
      <sheetName val="건축(충일분)"/>
      <sheetName val="1806"/>
      <sheetName val="電磁弁LIST"/>
      <sheetName val="PLG"/>
      <sheetName val="SORCE1"/>
      <sheetName val="고상실행"/>
      <sheetName val="성창_EQ(C-A Zone)"/>
      <sheetName val="Material HT"/>
      <sheetName val="Material KC"/>
      <sheetName val="THKL"/>
      <sheetName val="入力"/>
      <sheetName val="概総括1"/>
      <sheetName val="DonGia chetao"/>
      <sheetName val="DonGia VatTuLK"/>
      <sheetName val="Consol BS+PL-08"/>
      <sheetName val="00. Nhap DL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SP10"/>
      <sheetName val="TT04"/>
      <sheetName val="DG vat tu"/>
      <sheetName val="HT CT1"/>
      <sheetName val="Cau tao gia"/>
      <sheetName val="Du lieu TKT"/>
      <sheetName val="BAOCHE A"/>
      <sheetName val="U.P_Breakdown"/>
      <sheetName val="96수출"/>
      <sheetName val="Gia_2"/>
      <sheetName val="Chenh_lech_vat_tu2"/>
      <sheetName val="TOTAL_SUMMARY2"/>
      <sheetName val="BT_thang_bo2"/>
      <sheetName val="Tang_truong_(21-9)2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DATA LISTS"/>
      <sheetName val="가공비"/>
      <sheetName val="금액"/>
      <sheetName val="★Friends_핵심_Member_교육1"/>
      <sheetName val="업체의_LPL소속정보1"/>
      <sheetName val="특2호부관하천산근"/>
      <sheetName val="경비_원본"/>
      <sheetName val="Sales"/>
      <sheetName val="경남종금"/>
      <sheetName val="경일종금"/>
      <sheetName val="경리통보"/>
      <sheetName val="대외공문"/>
      <sheetName val="표준단가"/>
      <sheetName val="FORMURA만두"/>
      <sheetName val="F냉동면"/>
      <sheetName val="F스프"/>
      <sheetName val="F냉장면"/>
      <sheetName val="수량계획"/>
      <sheetName val="분전반계산서(석관)"/>
      <sheetName val="설명서"/>
      <sheetName val="준공정산"/>
      <sheetName val="12품셈표"/>
      <sheetName val="FACTOR "/>
      <sheetName val="_M10C_DIFF__________7__GAS_LI_3"/>
      <sheetName val="설비단가"/>
      <sheetName val="국내조달(통합-1)"/>
      <sheetName val="변경점"/>
      <sheetName val="M-MG1"/>
      <sheetName val="안전시설"/>
      <sheetName val="EF1P"/>
      <sheetName val="LD-동양"/>
      <sheetName val="현금예금"/>
      <sheetName val="미수채권미도래어음기준"/>
      <sheetName val="C1"/>
      <sheetName val="소계정"/>
      <sheetName val="관급"/>
      <sheetName val="화공"/>
      <sheetName val="환경"/>
      <sheetName val="기성내역서"/>
      <sheetName val="주별소모수선비"/>
      <sheetName val="ITME실적"/>
      <sheetName val="PIPE(UG)내역"/>
      <sheetName val="사진"/>
      <sheetName val="개인별 순위표"/>
      <sheetName val="p"/>
      <sheetName val="4-PTDG (T2)"/>
      <sheetName val="4-PTDG (T1)"/>
      <sheetName val="Móng, nền "/>
      <sheetName val="TINH GIA - SAN XUAT Vertico"/>
      <sheetName val="dtct cong"/>
      <sheetName val="TL rieng"/>
      <sheetName val="DAF-2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Khoi_luong"/>
      <sheetName val="TINH_GIA_-_SAN_XUAT_Vertico"/>
      <sheetName val="4-PTDG_(T2)"/>
      <sheetName val="4-PTDG_(T1)"/>
      <sheetName val="Móng,_nền_"/>
      <sheetName val="배수공"/>
      <sheetName val="入力作成表"/>
      <sheetName val="CF_DT"/>
      <sheetName val="36신설수량"/>
      <sheetName val="광통신 견적내역서1"/>
      <sheetName val="값"/>
      <sheetName val="새공통(96임금인상기준)"/>
      <sheetName val="PD-기여도"/>
      <sheetName val="Data&amp;Result"/>
      <sheetName val="수율"/>
      <sheetName val="Master_rev1"/>
      <sheetName val="______KTY_________NYJ_PLAN_97_2"/>
      <sheetName val="6. 안전관리비"/>
      <sheetName val="시공정보표"/>
      <sheetName val="노c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신표지1"/>
      <sheetName val="총집계표"/>
      <sheetName val="Phu_Bai_Bridge"/>
      <sheetName val="견적을지(Process배관)"/>
      <sheetName val="3__CNT"/>
      <sheetName val="unit_price_list(M)"/>
      <sheetName val="성창_EQ(C-A_Zone)"/>
      <sheetName val="변화치수"/>
      <sheetName val="design data"/>
      <sheetName val="member design"/>
      <sheetName val="근태현황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투입내역"/>
      <sheetName val="시행예산"/>
      <sheetName val="산출- 가로등설비"/>
      <sheetName val="마산월령동골조물량변경"/>
      <sheetName val="审计调整"/>
      <sheetName val="년령분석표(02년)"/>
      <sheetName val="지역별"/>
      <sheetName val="NDRAM_DATA"/>
      <sheetName val="공통"/>
      <sheetName val="건축공사실행"/>
      <sheetName val="ZFIR10520_06BS"/>
      <sheetName val="2 카드채권(대출포함)"/>
      <sheetName val="Basic_Information"/>
      <sheetName val="천안IP공장자100노100물량110할증"/>
      <sheetName val="구성비"/>
      <sheetName val="계산서"/>
      <sheetName val="총괄(원본)"/>
      <sheetName val="월별실적(자료입력)"/>
      <sheetName val="c-project"/>
      <sheetName val="Sheetname"/>
      <sheetName val="alc code"/>
      <sheetName val="채권채무조정(명신산업)"/>
      <sheetName val="재고자산명세"/>
      <sheetName val="비용배분"/>
      <sheetName val="8월매출집계표"/>
      <sheetName val="4.경비 5.영업외수지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26_2553"/>
      <sheetName val="TH_VL,_NC,_DDHT_Thanhphuoc2"/>
      <sheetName val="영업_일14"/>
      <sheetName val="경__비_4"/>
      <sheetName val="표지_(2)3"/>
      <sheetName val="Yield_Target1"/>
      <sheetName val="10고객별_담당자2"/>
      <sheetName val="개발_RTL_TEST적용3"/>
      <sheetName val="Spec_Infomation_Notice_Cover3"/>
      <sheetName val="EHP_내역서1"/>
      <sheetName val="M10F_3F_TSPR05_베이파티션_설치공사_내역서_1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부산4"/>
      <sheetName val="Sch7a (토요일)"/>
      <sheetName val="Sheet1_(3)3"/>
      <sheetName val="Balance_Sheet2"/>
      <sheetName val="客戶清單customer_list2"/>
      <sheetName val="02.전체예산현황"/>
      <sheetName val="Title Page"/>
      <sheetName val="MOVE_TAT"/>
      <sheetName val="실적"/>
      <sheetName val="260_Community (비상)"/>
      <sheetName val="목동세대 산출근거"/>
      <sheetName val="출입자명단"/>
      <sheetName val="수보제한_(2)2"/>
      <sheetName val="AFE's__By_Afe2"/>
      <sheetName val="건설가계정"/>
      <sheetName val="PAJE(CAJE)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IX_20_Yr2"/>
      <sheetName val="생산매출_(3)2"/>
      <sheetName val="3.판관비명세서"/>
      <sheetName val="부도어음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Site별 Capa SUM"/>
      <sheetName val="0320"/>
      <sheetName val="업체별공사이행등급"/>
      <sheetName val="CVT산정"/>
      <sheetName val="제품별손익"/>
      <sheetName val="當期시산표"/>
      <sheetName val="前期시산표"/>
      <sheetName val="신규일위대가"/>
      <sheetName val="H"/>
      <sheetName val="WBS"/>
      <sheetName val="확정실적"/>
      <sheetName val="2.F-123"/>
      <sheetName val="공사수입표21.9월"/>
      <sheetName val="사업부별"/>
      <sheetName val="통합관리"/>
      <sheetName val="VOL1"/>
      <sheetName val="추정99"/>
      <sheetName val="재고 LIST"/>
      <sheetName val="합잔시(SAP)"/>
      <sheetName val="경락률"/>
      <sheetName val="법원비용"/>
      <sheetName val="LoanList"/>
      <sheetName val="잔존년수"/>
      <sheetName val="항고구분"/>
      <sheetName val="경매회차하락률"/>
      <sheetName val="3-1-1_여비교통비8"/>
      <sheetName val="3-1-2_사무용품비8"/>
      <sheetName val="3-1-3_소모품비8"/>
      <sheetName val="3-1-4_교육훈련비8"/>
      <sheetName val="3-1-5_운반비8"/>
      <sheetName val="3-1-6_통신비8"/>
      <sheetName val="3-1-7_전산정보이용료8"/>
      <sheetName val="3-1-8_도서비8"/>
      <sheetName val="3-1-9_수선비8"/>
      <sheetName val="3-1-10_경상개발비(지급수수료)8"/>
      <sheetName val="3ND_64M8"/>
      <sheetName val="시실누(모)_8"/>
      <sheetName val="Credit_Calc8"/>
      <sheetName val="CAPA분석_360K8"/>
      <sheetName val="3-1-4_교数86"/>
      <sheetName val="자재_집계표8"/>
      <sheetName val="3-1-4_교6"/>
      <sheetName val="_55_BA_장입기_091203_xlsx8"/>
      <sheetName val="입찰내역_발주처_양식8"/>
      <sheetName val="부품별_매입현황7"/>
      <sheetName val="기본_상수7"/>
      <sheetName val="3-1-4_교?数84"/>
      <sheetName val="불합리_적출_및_관리7"/>
      <sheetName val="TFT_저항7"/>
      <sheetName val="3-1-4_교_x005f_x0002__x005f_x0000_数87"/>
      <sheetName val="F-T_Voltage7"/>
      <sheetName val="XY_tilt_2nd7"/>
      <sheetName val="1__Angle_confirm7"/>
      <sheetName val="Var_7"/>
      <sheetName val="Array_PI7"/>
      <sheetName val="VIZIO_DA가격7"/>
      <sheetName val="기타_DA가격7"/>
      <sheetName val="LGE_DA가격7"/>
      <sheetName val="3-1-4_교_x005f_x0002_7"/>
      <sheetName val="영업본부US$실적_(2)7"/>
      <sheetName val="3-1-4_교_数85"/>
      <sheetName val="3-1-4_교_x005f_x005f_x005f_x0002__x005f_x005f_x006"/>
      <sheetName val="3-1-4_교_x005f_x0002__数86"/>
      <sheetName val="3-1-4_ɐ6"/>
      <sheetName val="EQUIP_LIST6"/>
      <sheetName val="TFT_측정(2)6"/>
      <sheetName val="사유_구분6"/>
      <sheetName val="14_1&quot;_Cst_변화6"/>
      <sheetName val="계조에_따른_특성6"/>
      <sheetName val="무상_Part_List(BW)6"/>
      <sheetName val="※_참고사항6"/>
      <sheetName val="Low_YLD_Reject7"/>
      <sheetName val="개인별_프로젝트7"/>
      <sheetName val="96_기타_전시회_경비7"/>
      <sheetName val="96_상반기_전시회_경비7"/>
      <sheetName val="96_하반기_전시회_경비7"/>
      <sheetName val="SUB_(N)7"/>
      <sheetName val="11월_Red_Zone_기상도7"/>
      <sheetName val="Lot_Status7"/>
      <sheetName val="Xunit_(단위환산)7"/>
      <sheetName val="Sheet1_(2)7"/>
      <sheetName val="Hynix_&amp;_SYS_IC_Co7"/>
      <sheetName val="Code_27"/>
      <sheetName val="제조혁신(이지연,_윤수향)6"/>
      <sheetName val="값목록(Do_not_touch)6"/>
      <sheetName val="24_보증금(전신전화가입권)6"/>
      <sheetName val="근로소득_세액표6"/>
      <sheetName val="건강보험_표준요율표6"/>
      <sheetName val="국민연금_표준요율표6"/>
      <sheetName val="_M10C_DIFF_산포_개선_사례_BASE_PRESS6"/>
      <sheetName val="Laser_Alignment_Target_Spec6"/>
      <sheetName val="Laser_Focus_Spec6"/>
      <sheetName val="_M10C_DIFF_산포_개선_사례_7자_GAS_LIN6"/>
      <sheetName val="Graph_Data6"/>
      <sheetName val="실행내역서_6"/>
      <sheetName val="BP-이발-RJ_TREND6"/>
      <sheetName val="유해위험요인_분류체계6"/>
      <sheetName val="DAILY_CHECK6"/>
      <sheetName val="EPM_Raw6"/>
      <sheetName val="PT1H_Raw6"/>
      <sheetName val="판매실적_종합6"/>
      <sheetName val="Down_Time6"/>
      <sheetName val="H_P견적(참조)6"/>
      <sheetName val="경수97_026"/>
      <sheetName val="1995년_섹터별_매출6"/>
      <sheetName val="4-8_공통6"/>
      <sheetName val="Fabless_comp_ROE6"/>
      <sheetName val="Making_Order6"/>
      <sheetName val="256D_OUT_TAT6"/>
      <sheetName val="US_94_COST_CENTER_LIST6"/>
      <sheetName val="Process_Tools-Owned6"/>
      <sheetName val="SG&amp;A_Allocation6"/>
      <sheetName val="AR_County6"/>
      <sheetName val="Rev_Module_Retrieve6"/>
      <sheetName val="Accretion_-_Dilution6"/>
      <sheetName val="166_4156"/>
      <sheetName val="Customer_SAB101_Issues_Sort6"/>
      <sheetName val="BU_Commentary6"/>
      <sheetName val="FY-07_Personal_Property_Tax6"/>
      <sheetName val="FY-07_Real_Property_Tax6"/>
      <sheetName val="Fcst_Summary6"/>
      <sheetName val="June01brio_sort6"/>
      <sheetName val="Period_Pivot_Summary6"/>
      <sheetName val="Cube_by_Product_Line6"/>
      <sheetName val="_T3B-SN_SOD_SKIP_+_SIGE_No_Del6"/>
      <sheetName val="Wip_Status6"/>
      <sheetName val="7682LA_SKD(12_4)6"/>
      <sheetName val="공종별_집계6"/>
      <sheetName val="공사비_내역_(가)6"/>
      <sheetName val="BSD_(2)6"/>
      <sheetName val="_견적서6"/>
      <sheetName val="설산1_나6"/>
      <sheetName val="할증_6"/>
      <sheetName val="반입시나리오(area별_조정)6"/>
      <sheetName val="6_Machine_Lis6"/>
      <sheetName val="VGID_Hot_Carrier6"/>
      <sheetName val="VGID_Body_Effect6"/>
      <sheetName val="데이터_유효성검사5"/>
      <sheetName val="GL_Recon5"/>
      <sheetName val="Operating_LR_(Q1_-_Q4)5"/>
      <sheetName val="OB_DTL5"/>
      <sheetName val="AR_AGING5"/>
      <sheetName val="data_(누계)5"/>
      <sheetName val="data_(전년동기)5"/>
      <sheetName val="3-1-4_교_x005f_x0002_?数85"/>
      <sheetName val="3-1-4_교_x005f_x005f_x005f_x005f_x005f_x005f_x0006"/>
      <sheetName val="3-1-4_교_x005f_x005f_x005f_x0002_5"/>
      <sheetName val="3-1-4_교_x005f_x005f_x005f_x0002__数85"/>
      <sheetName val="게이트_지연시간_설정_25"/>
      <sheetName val="3-1-4_교_x005f_x0002__x0005"/>
      <sheetName val="3-1-4_교_x005f_x005f_x00025"/>
      <sheetName val="3-1-4_ɐ_x005f_x0000__x005f_x0000__x005f_x0000_␀5"/>
      <sheetName val="VAC_Robot_현황5"/>
      <sheetName val="후공정_장비반_업무_List5"/>
      <sheetName val="Main_Data5"/>
      <sheetName val="3-1-4_교_x0004"/>
      <sheetName val="3-1-4_교_x00025"/>
      <sheetName val="+_Weekly_Progress(KO)5"/>
      <sheetName val="입출재고현황_(2)5"/>
      <sheetName val="Q4_VE_Saving(_vs_Q3)6"/>
      <sheetName val="Tool_trouble6"/>
      <sheetName val="4TH_64M6"/>
      <sheetName val="1__H2SO4_SUPPLY6"/>
      <sheetName val="Pad_좌표&amp;Location6"/>
      <sheetName val="첨부_5"/>
      <sheetName val="FA&amp;REV_History_Guideline(삭제금지)5"/>
      <sheetName val="업무_List5"/>
      <sheetName val="목록_수정및_삭제_금지5"/>
      <sheetName val="자재_기준정보5"/>
      <sheetName val="Device_기준정보5"/>
      <sheetName val="Tester_Infra_기준정보5"/>
      <sheetName val="실장기_Infra_기준정보5"/>
      <sheetName val="3-1-4_교_x005f_x005f_x005f_x0002__x0005"/>
      <sheetName val="첨부1_Utility_물질명,_배관_재질(수정_금지)5"/>
      <sheetName val="평가&amp;선급_미지급4"/>
      <sheetName val="HISTORY_REPORT-ARMOR_ALL_&amp;_STP4"/>
      <sheetName val="Indoor_Disposer4"/>
      <sheetName val="RR_Allocation4"/>
      <sheetName val="SLS_UPLOAD4"/>
      <sheetName val="별첨3_Marco_기준정보(수정_금지)4"/>
      <sheetName val="04-1_(참고)해외출장비기준4"/>
      <sheetName val="Infra_기준정보4"/>
      <sheetName val="실장기_기준정보4"/>
      <sheetName val="참고)미기원_국제학회_Pool&amp;일정4"/>
      <sheetName val="3-1-4_교_x005f_x005f_x005f_x005f_x00024"/>
      <sheetName val="3-1-4_교_x005f_x005f_x005f_x005f_x005f_x005f_x0054"/>
      <sheetName val="3-1-4_ɐ_x005f_x005f_x005f_x0000__x005f_x005f_x004"/>
      <sheetName val="3-1-4_교_x005f_x005f_x005f_x0002_?数84"/>
      <sheetName val="유효성_기준4"/>
      <sheetName val="참고__유효성_검사4"/>
      <sheetName val="팀&amp;계정_Code4"/>
      <sheetName val="CSOT_T3_기구_견적서_양식_rev1_xlsx4"/>
      <sheetName val="1指标_周间4"/>
      <sheetName val="파트장_지시업무4"/>
      <sheetName val="제품_Master5"/>
      <sheetName val="3-1-4_교_x005f_x005f_x005f4"/>
      <sheetName val="3-1-4_ɐ_x005f_x0000__x0004"/>
      <sheetName val="3-1-4_ɐ___␀4"/>
      <sheetName val="3-1-4_ɐ???␀4"/>
      <sheetName val="Para_4"/>
      <sheetName val="1-9_7&quot;4"/>
      <sheetName val="AC_List4"/>
      <sheetName val="ADJTBL_31004"/>
      <sheetName val="ΔVp_&amp;_Ω4"/>
      <sheetName val="1_1主表4"/>
      <sheetName val="Weekly_(2)4"/>
      <sheetName val="3-1-4_ɐ_x005f_x005f_x005f_x005f_x005f_x005f_x0004"/>
      <sheetName val="부품인정_현황4"/>
      <sheetName val="3-1-4_ɐ_x005f_x005f_x005f_x005f_x005f_x005f_x0054"/>
      <sheetName val="참고_유효성_검사4"/>
      <sheetName val="Back_Data4"/>
      <sheetName val="근태_Trend4"/>
      <sheetName val="별첨2_Toxic_Gas_배관_시공_기준(수정_금지)4"/>
      <sheetName val="통폐합유형_작성기준4"/>
      <sheetName val="인피년_출하list4"/>
      <sheetName val="5M1E_목록4"/>
      <sheetName val="Need_Data4"/>
      <sheetName val="준검_내역서4"/>
      <sheetName val="SYS_CAT_RENEW_14"/>
      <sheetName val="SYS_GROUP_NO4"/>
      <sheetName val="Laser_Focu04"/>
      <sheetName val="유형_테이블4"/>
      <sheetName val="(참조)_장비기능분류3"/>
      <sheetName val="(참조)_변경유형3"/>
      <sheetName val="투자성격_분류3"/>
      <sheetName val="Value_List3"/>
      <sheetName val="(참조)_선택_값_리스트3"/>
      <sheetName val="기능분류_List3"/>
      <sheetName val="Maker_(To-Be)3"/>
      <sheetName val="EQ_Model_List3"/>
      <sheetName val="Sub_Unit_List3"/>
      <sheetName val="Sub_Unit_분류_1910163"/>
      <sheetName val="_BSAF_201901113"/>
      <sheetName val="차체부품_INS_REPORT(갑)3"/>
      <sheetName val="3-1-4_교_x005f3"/>
      <sheetName val="CODE_LIST3"/>
      <sheetName val="작업_반복3"/>
      <sheetName val="차트_이름표3"/>
      <sheetName val="데이터_액세스3"/>
      <sheetName val="3-1-4_ɐ_x005f_x005f_x00003"/>
      <sheetName val="3-1-4_ɐ_x005f_x005f_x005f3"/>
      <sheetName val="3-1-4_ɐ_x00003"/>
      <sheetName val="3-1-4_ɐ_x005f3"/>
      <sheetName val="2016년_계약단가3"/>
      <sheetName val="C2F_人员3"/>
      <sheetName val="3BL공동구_수량3"/>
      <sheetName val="Data_base5"/>
      <sheetName val="노원열병합__건축공사기성내역서5"/>
      <sheetName val="118_세금과공과5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Cash_Flow3"/>
      <sheetName val="HidM_SPEC_v13"/>
      <sheetName val="2017년_단가3"/>
      <sheetName val="참고)출장비_반영_기준표3"/>
      <sheetName val="구매자재팀_집계3"/>
      <sheetName val="구매자재팀_목표3"/>
      <sheetName val="유첨2__기준정보3"/>
      <sheetName val="기준정보_(9)3"/>
      <sheetName val="Pipeline_DB_관리_Point3"/>
      <sheetName val="Sheet_효율2"/>
      <sheetName val="装备名_划分示例2"/>
      <sheetName val="근태_사유코드2"/>
      <sheetName val="근태_Code2"/>
      <sheetName val="EM_No2"/>
      <sheetName val="COVER_SHEET_5"/>
      <sheetName val="자산정보변경_LIST2"/>
      <sheetName val="_FURNACE현설5"/>
      <sheetName val="_내역서5"/>
      <sheetName val="BEND_LOSS3"/>
      <sheetName val="철거_내역서3"/>
      <sheetName val="TRIM_data(sheet1)3"/>
      <sheetName val="견적서_을지3"/>
      <sheetName val="발생Trend_(장비별)3"/>
      <sheetName val="건축공사_집계표3"/>
      <sheetName val="PM_DATA3"/>
      <sheetName val="수목데이타_3"/>
      <sheetName val="_LC-13"/>
      <sheetName val="CABLE_SIZE-13"/>
      <sheetName val="3_생산계획3"/>
      <sheetName val="Amount_of_Itemized3"/>
      <sheetName val="1_현금예금4"/>
      <sheetName val="1_현금및현금성자산4"/>
      <sheetName val="6)Matl_analysis4"/>
      <sheetName val="GAP_log_template_가이드2"/>
      <sheetName val="RCM_Guideline2"/>
      <sheetName val="1_BS2"/>
      <sheetName val="2_PL2"/>
      <sheetName val="개발담당자_3"/>
      <sheetName val="May_3"/>
      <sheetName val="(99)-상품제품수불_-본지점3"/>
      <sheetName val="RETICLE_(HSG8255ROA)5"/>
      <sheetName val="RETICLE_(HIPER_1MEGA)5"/>
      <sheetName val="RETICLE_(27C64)_570065"/>
      <sheetName val="RETICLE_(27C128)_570055"/>
      <sheetName val="RETICLE_(27C512)_570045"/>
      <sheetName val="RETICLE_(27C256)_570035"/>
      <sheetName val="RETICLE_(27256)_540025"/>
      <sheetName val="Selection_List3"/>
      <sheetName val="CPK_Job_Codes4"/>
      <sheetName val="CPK_Salary_Structure4"/>
      <sheetName val="Global_Job_Codes_-_Mgmt4"/>
      <sheetName val="Mercer_Data4"/>
      <sheetName val="Budget_Control_-_local_Currenc4"/>
      <sheetName val="FY-FinModel1_04"/>
      <sheetName val="3_기준(외화1)3"/>
      <sheetName val="차입금_및_담보현황2"/>
      <sheetName val="주주_및_채권자_현황v2"/>
      <sheetName val="CScore_February2"/>
      <sheetName val="Series_C_Options2"/>
      <sheetName val="Updated_FY2010_Wkg_FCST2"/>
      <sheetName val="Aug_2010_MSPP_Purchase2"/>
      <sheetName val="MSPP_weighted-_QTD2"/>
      <sheetName val="Stock_Price_NASDAQ2"/>
      <sheetName val="DSU_weighted-_QTD2"/>
      <sheetName val="MSPP_weighted-_YTD2"/>
      <sheetName val="DSU_weighted-_YTD2"/>
      <sheetName val="SL_Input2"/>
      <sheetName val="J3_42"/>
      <sheetName val="RATE_CHART2"/>
      <sheetName val="U1_52"/>
      <sheetName val="U1_22"/>
      <sheetName val="U1_42"/>
      <sheetName val="U1_12"/>
      <sheetName val="U1_32"/>
      <sheetName val="Rent_Analysis2"/>
      <sheetName val="Drop_Down2"/>
      <sheetName val="Game_changer_priorities2"/>
      <sheetName val="Emp_Exercise_Table2"/>
      <sheetName val="Earn_&amp;_E&amp;P_&amp;_Taxes_ENXX_062"/>
      <sheetName val="Prelim_FPHCI2"/>
      <sheetName val="Details_FY002"/>
      <sheetName val="Expansion_Expenses2"/>
      <sheetName val="PCP_Recruitment_&amp;_Productivity2"/>
      <sheetName val="State_Franchise_Taxes{C&amp;S}2"/>
      <sheetName val="UNADJUSTED_FROM_PS2"/>
      <sheetName val="DataBase_작성_샘플4"/>
      <sheetName val="TFT_활동4"/>
      <sheetName val="Drop_Memu4"/>
      <sheetName val="data_source2"/>
      <sheetName val="참고__Team&amp;계정_Code2"/>
      <sheetName val="기타_Data2"/>
      <sheetName val="1_관찰_작업_등록부2"/>
      <sheetName val="5__팀&amp;계정_Code2"/>
      <sheetName val="목록_2"/>
      <sheetName val="8_개발단가2"/>
      <sheetName val="11월_매출_f'cst5"/>
      <sheetName val="lOT_별_cHECK_사항5"/>
      <sheetName val="2010_확산_SDET5"/>
      <sheetName val="Assumptions_of_BOQ_(3)2"/>
      <sheetName val="Room_Type2"/>
      <sheetName val="Basement2_DB2"/>
      <sheetName val="Income_Statement3"/>
      <sheetName val="BP2000_Month3"/>
      <sheetName val="Sheet2_(2)3"/>
      <sheetName val="Project_Brief3"/>
      <sheetName val="Drop_Down_List2"/>
      <sheetName val="2-2_매출분석3"/>
      <sheetName val="Graph_(LGEN)3"/>
      <sheetName val="선적schedule_(2)3"/>
      <sheetName val="kimre_scrubber3"/>
      <sheetName val="POST_COL__일위대가_호표3"/>
      <sheetName val="Stem_Footing3"/>
      <sheetName val="전체내역_(2)3"/>
      <sheetName val="Sheet3_(2)2"/>
      <sheetName val="Site_Expenses2"/>
      <sheetName val="RCC,Ret__Wall2"/>
      <sheetName val="각사별공사비분개_2"/>
      <sheetName val="Original_External_Work2"/>
      <sheetName val="1062-X방향_1"/>
      <sheetName val="PRECAST_lightconc-II2"/>
      <sheetName val="Rate_Analysis2"/>
      <sheetName val="CRM_Matching_1"/>
      <sheetName val="개선목적_구분목록2"/>
      <sheetName val="제품_정보1"/>
      <sheetName val="우선순위_선정1"/>
      <sheetName val="Total_Summary_(기존)1"/>
      <sheetName val="PM_준수_여부1"/>
      <sheetName val="PM_실적_관리(장비반_입력)1"/>
      <sheetName val="PM_실적_관리(장비반)1"/>
      <sheetName val="PM_실적_관리(RBT반)1"/>
      <sheetName val="Pivot_Row1"/>
      <sheetName val="7_(2)1"/>
      <sheetName val="HiPas일보_in4"/>
      <sheetName val="14_1부4"/>
      <sheetName val="손익분기점_데이터3"/>
      <sheetName val="5_임직원_사진3"/>
      <sheetName val="0_조회3"/>
      <sheetName val="样式2附件_分类体系4"/>
      <sheetName val="WAFER_X-Y_AM03-008581A3"/>
      <sheetName val="US$_I_(SEG_)1"/>
      <sheetName val="7_세무조정1"/>
      <sheetName val="EBARA_PM현황3"/>
      <sheetName val="외상매출금현황-수정분_A22"/>
      <sheetName val="재고_및_일일_TREND3"/>
      <sheetName val="일일정산_TREND3"/>
      <sheetName val="데이터_유효성1"/>
      <sheetName val="Exhibit_Q2"/>
      <sheetName val="'M_12"/>
      <sheetName val="'M_22"/>
      <sheetName val="Projections_22"/>
      <sheetName val="Intl_def2"/>
      <sheetName val="PV_Graph_Data2"/>
      <sheetName val="Human_Ressources2"/>
      <sheetName val="O_M__by_Segment2"/>
      <sheetName val="ENXX_map_to_SAP_1022042"/>
      <sheetName val="Exhibit_2_02"/>
      <sheetName val="Exhibit_3_02"/>
      <sheetName val="HP_Forecast_-_POL_&amp;_SW2"/>
      <sheetName val="Forecast_Period2"/>
      <sheetName val="CPK_주소1"/>
      <sheetName val="Master_Table1"/>
      <sheetName val="CHITIET_VL-NC1"/>
      <sheetName val="DON_GIA2"/>
      <sheetName val="제품별_XLS1"/>
      <sheetName val="%EC%A0%9C%ED%92%88%EB%B3%84_XL1"/>
      <sheetName val="1_갑지1"/>
      <sheetName val="1_일반1"/>
      <sheetName val="2_계산서(P)1"/>
      <sheetName val="3_PUMP선정1"/>
      <sheetName val="4_계통도1"/>
      <sheetName val="5_설치도1"/>
      <sheetName val="6_UT1"/>
      <sheetName val="1_일정1"/>
      <sheetName val="1_서비스1"/>
      <sheetName val="2_갑지1"/>
      <sheetName val="2_일반1"/>
      <sheetName val="2_SCOPE1"/>
      <sheetName val="2_PARTS1"/>
      <sheetName val="2_INTERFACE1"/>
      <sheetName val="2_도면1"/>
      <sheetName val="2_AT1"/>
      <sheetName val="2_포장1"/>
      <sheetName val="2_UT1"/>
      <sheetName val="3_갑지1"/>
      <sheetName val="3_일반1"/>
      <sheetName val="3_SCOPE1"/>
      <sheetName val="3_PARTS1"/>
      <sheetName val="3_INTERFACE1"/>
      <sheetName val="3_도면1"/>
      <sheetName val="3_AT1"/>
      <sheetName val="3_포장1"/>
      <sheetName val="3_UT1"/>
      <sheetName val="작성개요_(2)1"/>
      <sheetName val="1_SPARE1"/>
      <sheetName val="세부_대응2"/>
      <sheetName val="세보설계_인력2"/>
      <sheetName val="85SQ-24C_(2)1"/>
      <sheetName val="Currency_Exchange_Rate1"/>
      <sheetName val="남양시작동자105노65기1_3화1_23"/>
      <sheetName val="Chiet_tinh_dz353"/>
      <sheetName val="P_M_별3"/>
      <sheetName val="단가표_(2)3"/>
      <sheetName val="장비별_메이커2"/>
      <sheetName val="MDOD_DATA2"/>
      <sheetName val="이자율별_차입금_적수1"/>
      <sheetName val="폐토수익화_2"/>
      <sheetName val="중기조종사_단위단가3"/>
      <sheetName val="_냉각수펌프2"/>
      <sheetName val="Div26_-_Elect3"/>
      <sheetName val="Sat_tron3"/>
      <sheetName val="Project_Data3"/>
      <sheetName val="Tro_giup3"/>
      <sheetName val="Bill_02-PL3"/>
      <sheetName val="HRG_BHN3"/>
      <sheetName val="RAB_AR&amp;STR3"/>
      <sheetName val="BK-C_T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HITIET_VL-NC-TT1p2"/>
      <sheetName val="LV_PANEL2"/>
      <sheetName val="MTO_REV_2(ARMOR)2"/>
      <sheetName val="Chiet_tinh_dz222"/>
      <sheetName val="TONG_HOP2"/>
      <sheetName val="TH_KP_(2)2"/>
      <sheetName val="MTO_REV_02"/>
      <sheetName val="Du_thau2"/>
      <sheetName val="Bia_du_toan2"/>
      <sheetName val="TLg_Laitau2"/>
      <sheetName val="TLg_CN&amp;Laixe2"/>
      <sheetName val="TLg_Laitau_(2)2"/>
      <sheetName val="TLg_CN&amp;Laixe_(2)2"/>
      <sheetName val="PLUMBING__WORKS2"/>
      <sheetName val="Cost_Summary1"/>
      <sheetName val="MAIN_GATE_HOUSE2"/>
      <sheetName val="Phu_cap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Build_Plan_All3"/>
      <sheetName val="※_Code2__危险性分类｜위험성분류3"/>
      <sheetName val="FED_R&amp;D_PBC1"/>
      <sheetName val="첨부_표준개발공수Table1"/>
      <sheetName val="Block_사용이력1"/>
      <sheetName val="분류_기준표1"/>
      <sheetName val="PO_M_장비반_개선_도출_현황1"/>
      <sheetName val="Over_View1"/>
      <sheetName val="danh_mục_item1"/>
      <sheetName val="Check_list1"/>
      <sheetName val="22년_구분자1"/>
      <sheetName val="Model_Information1"/>
      <sheetName val="1_8_Index1"/>
      <sheetName val="5-4_柱シフト1"/>
      <sheetName val="PL_(直)1"/>
      <sheetName val="Name_defect1"/>
      <sheetName val="#_Index1"/>
      <sheetName val="일위대가(Injection_Test_장비_셋팅)1"/>
      <sheetName val="가능성_구분1"/>
      <sheetName val="크린룸_설비_공사1"/>
      <sheetName val="을지_1"/>
      <sheetName val="TRE_TABLE3"/>
      <sheetName val="1106__APS_RATE_2"/>
      <sheetName val="2_대외공문2"/>
      <sheetName val="FCU_(2)3"/>
      <sheetName val="1_설계기준2"/>
      <sheetName val="3_공통공사대비2"/>
      <sheetName val="4_LINE2"/>
      <sheetName val="7_th2"/>
      <sheetName val="5_동별횡주관경2"/>
      <sheetName val="comps_LFY+3"/>
      <sheetName val="HDI_implied3"/>
      <sheetName val="수금_1"/>
      <sheetName val="Co_1"/>
      <sheetName val="Group_1"/>
      <sheetName val="Deluxe_Rev_FY011"/>
      <sheetName val="Outside_Services1"/>
      <sheetName val="OC_lookup_table1"/>
      <sheetName val="BU_VLookup1"/>
      <sheetName val="Actual_Update1"/>
      <sheetName val="B4_JE1"/>
      <sheetName val="LC_last_year1"/>
      <sheetName val="USD_last_year1"/>
      <sheetName val="HFR_Flash1"/>
      <sheetName val="Rounding_IS1"/>
      <sheetName val="Rounding_IS21"/>
      <sheetName val="Rounding_Tax1"/>
      <sheetName val="Round_Type1"/>
      <sheetName val="BW_Retrieve_CY1"/>
      <sheetName val="seg_comp_op_margin_P1"/>
      <sheetName val="Entity_Codes1"/>
      <sheetName val="AP_SO_P&amp;L1"/>
      <sheetName val="pmH_comet1"/>
      <sheetName val="PTE_Delta_Explanation1"/>
      <sheetName val="Comp__Transaction1"/>
      <sheetName val="FAS_1091"/>
      <sheetName val="PBC_9-30_Trial_Balance1"/>
      <sheetName val="Basic_Subs_Mo1"/>
      <sheetName val="Data_-_Paid_Mon_sum1"/>
      <sheetName val="BO_Issue_res1"/>
      <sheetName val="MixPay_Tb1"/>
      <sheetName val="All_Deposits1"/>
      <sheetName val="Account_Number1"/>
      <sheetName val="השקעה_באחרות1"/>
      <sheetName val="Office_Expenses1"/>
      <sheetName val="BO_num_cases1"/>
      <sheetName val="Q4_forecast_customers1"/>
      <sheetName val="Lacerte_migration_4-17-091"/>
      <sheetName val="ProSeries_migration_4-17-091"/>
      <sheetName val="Lacerte_-_Prior_Year1"/>
      <sheetName val="ProSeries_-_Prior_Year1"/>
      <sheetName val="Subs_Summ_(2)1"/>
      <sheetName val="Channel_Structure1"/>
      <sheetName val="Employee_ISO_&amp;_NSO_Table1"/>
      <sheetName val="Clickstream_by_Week1"/>
      <sheetName val="1st_qtr_frcst1"/>
      <sheetName val="Product_Factor_Analysis1"/>
      <sheetName val="Accrued_Mgmt_Fees{A}1"/>
      <sheetName val="Q4_Analysis1"/>
      <sheetName val="Future_Hire1"/>
      <sheetName val="Tracking_Groups1"/>
      <sheetName val="Sampling_Guide2"/>
      <sheetName val="C_O_S_S_1"/>
      <sheetName val="총괄갑_3"/>
      <sheetName val="Data_Table3"/>
      <sheetName val="Trend_그래프用4"/>
      <sheetName val="Sch_PR-24"/>
      <sheetName val="Sch_PR-34"/>
      <sheetName val="선급법인세_(2)4"/>
      <sheetName val="일위대가_3"/>
      <sheetName val="※_Code1__部门｜부서(팀)_3"/>
      <sheetName val="K2_site_Total_내역서2"/>
      <sheetName val="부적합_유형1"/>
      <sheetName val="DAILY_CH1"/>
      <sheetName val="Financ__Overview1"/>
      <sheetName val="OPEN_ITEM1"/>
      <sheetName val="Cadence_Prepaid_Exp_Old1"/>
      <sheetName val="A__Bank_Rec1"/>
      <sheetName val="B__AR1"/>
      <sheetName val="B-1__FSA1"/>
      <sheetName val="C__Prepaid_Exp1"/>
      <sheetName val="D__Income_tax_receivable1"/>
      <sheetName val="E__Depreciation_20191"/>
      <sheetName val="F__AP1"/>
      <sheetName val="F-1__Misc_Pay1"/>
      <sheetName val="G__Expense_summary1"/>
      <sheetName val="G-2__CC_3676_&amp;_55531"/>
      <sheetName val="G-3__Outstanding_check1"/>
      <sheetName val="H__PR1"/>
      <sheetName val="I_BS_잔액_명세_1"/>
      <sheetName val="I_결산반영_PBC1"/>
      <sheetName val="Cadence_contract1"/>
      <sheetName val="EE_LOAN1"/>
      <sheetName val="Lease_Agrrement_5_17_20191"/>
      <sheetName val="JT3_0견적-구11"/>
      <sheetName val="RETISLE_(27C512)_570042"/>
      <sheetName val="Cat_A_Change_Control1"/>
      <sheetName val="3-1-4_교_x005f_x0002__x005f_x005f_x0002"/>
      <sheetName val="3-1-4_ɐ_x005f_x0000__x005f_x005f_x0001"/>
      <sheetName val="depreciation_of_machinery1"/>
      <sheetName val="①Project_Evaluation(JV)1"/>
      <sheetName val="6PILE__(돌출)2"/>
      <sheetName val="기술자료_(광화문)1"/>
      <sheetName val="별표_1"/>
      <sheetName val="견적_집계1"/>
      <sheetName val="ITB_COST1"/>
      <sheetName val="Cost_bd-&quot;A&quot;1"/>
      <sheetName val="Tra_TM2"/>
      <sheetName val="Thu_TM2"/>
      <sheetName val="5_1_본사1"/>
      <sheetName val="조도계산서_(도서)1"/>
      <sheetName val="11_설치위치_기준정보1"/>
      <sheetName val="Summary_(2)1"/>
      <sheetName val="원인계_분류1"/>
      <sheetName val="App1_Index1"/>
      <sheetName val="Master_list1"/>
      <sheetName val="Team_name1"/>
      <sheetName val="Category_list1"/>
      <sheetName val="Đối_tượng_chọn1"/>
      <sheetName val="Mã_huyện_tỉnh1"/>
      <sheetName val="Không_xóa1"/>
      <sheetName val="(H2-4F)_FQA_A21"/>
      <sheetName val="80%_PRST_Worksheet1"/>
      <sheetName val="수삽모델별_ST_정보1"/>
      <sheetName val="SVC_Type_Code1"/>
      <sheetName val="Part_Master1"/>
      <sheetName val="Process_Tools1"/>
      <sheetName val="Machine_overview1"/>
      <sheetName val="PRAXAIR_TOTAL1"/>
      <sheetName val="공문_1"/>
      <sheetName val="1_One-Die-Map1"/>
      <sheetName val="4_2유효폭의_계산1"/>
      <sheetName val="Book_1_Summary1"/>
      <sheetName val="water_prop_1"/>
      <sheetName val="IO_LIST1"/>
      <sheetName val="0200_Siteworks1"/>
      <sheetName val="AOP_Summary-21"/>
      <sheetName val="삭재_금지1"/>
      <sheetName val="개인별_실적집계표1"/>
      <sheetName val="3WAY_교체건1"/>
      <sheetName val="VS_P-Q1"/>
      <sheetName val="M16_FAB_Room_Schedule1"/>
      <sheetName val="DATA_SHEET(Dont_Remove)1"/>
      <sheetName val="2_설계제원1"/>
      <sheetName val="Sch9__Guarantees_and_lawsuits1"/>
      <sheetName val="Total_pt-base1"/>
      <sheetName val="Old_Master1"/>
      <sheetName val="CPK_Dept_Codes1"/>
      <sheetName val="New_Job_Code_Table1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Sort1_xls2"/>
      <sheetName val="TH_XL2"/>
      <sheetName val="Dinh_nghia2"/>
      <sheetName val="Define_finishing2"/>
      <sheetName val="TONG_HOP_VL-NC2"/>
      <sheetName val="Scheme_B_Estimate_2"/>
      <sheetName val="Doi_so2"/>
      <sheetName val="GP1_P&amp;L2"/>
      <sheetName val="D_&amp;_W_sizes2"/>
      <sheetName val="Ｎｏ_132"/>
      <sheetName val="Buy_vs__Lease_Car2"/>
      <sheetName val="PRE_(RICONS)2"/>
      <sheetName val="07_HT_PODIUM1"/>
      <sheetName val="04_KC_HAM1"/>
      <sheetName val="05_KC_THAN_OK1"/>
      <sheetName val="08_HT_CANHO_OK1"/>
      <sheetName val="BANG_TRA1"/>
      <sheetName val="SD-_Column1"/>
      <sheetName val="DON_GIA_CAN_THO1"/>
      <sheetName val="Electrical_Works1"/>
      <sheetName val="H_T__INCOMING_SYSTEM2"/>
      <sheetName val="Tai_khoan1"/>
      <sheetName val="Bill_of_Qty_MEP1"/>
      <sheetName val="Lcau_-_Lxuc2"/>
      <sheetName val="Masonry_-_Main_Building1"/>
      <sheetName val="IS_Data_(2001)1"/>
      <sheetName val="Actual_vs__AOP1"/>
      <sheetName val="Drill-Rapid__Deployment(CQFPY)1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기성_(2)1"/>
      <sheetName val="H_T__INCOMING_SYSTEM3"/>
      <sheetName val="1_공사비집계1"/>
      <sheetName val="구분자_표준_초안2"/>
      <sheetName val="Don_gia_Tay_Ninh1"/>
      <sheetName val="CTG_VO_261"/>
      <sheetName val="dongia_(2)1"/>
      <sheetName val="THPDMoi__(2)1"/>
      <sheetName val="t-h_HA_THE1"/>
      <sheetName val="Rebar-_dims1"/>
      <sheetName val="stock_1"/>
      <sheetName val="05_MM(구매자재)1"/>
      <sheetName val="Xang_dau1"/>
      <sheetName val="연체_()1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mbine_Sheet1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플랜트_설치2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_1"/>
      <sheetName val="10월_급여"/>
      <sheetName val="pivot_monthly"/>
      <sheetName val="도장공사_"/>
      <sheetName val="3련_BOX"/>
      <sheetName val="내역집계_"/>
      <sheetName val="4_제조원가현황"/>
      <sheetName val="G-7_1_Fixed_Asset_Reconciliati1"/>
      <sheetName val="PS_STATUS2"/>
      <sheetName val="노임단가_(2)2"/>
      <sheetName val="2__주요공지（主要公告）2"/>
      <sheetName val="1_3-PKG-3规费2"/>
      <sheetName val="1_2-PKG-3措施2"/>
      <sheetName val="입력DATA_1"/>
      <sheetName val="고객사_관리_코드1"/>
      <sheetName val="27M&amp;I_-_Input1"/>
      <sheetName val="2013제안_월별Trend1"/>
      <sheetName val="2013제안_주별Trend1"/>
      <sheetName val="kisvalue_data-주채무계열1"/>
      <sheetName val="Monthly_Bills_(KEPCO)1"/>
      <sheetName val="COLOR별_인쇄1"/>
      <sheetName val="公式条件_勿删1"/>
      <sheetName val="Exception_List_Drop_Down1"/>
      <sheetName val="AFF__FILE1"/>
      <sheetName val="기타__Box1"/>
      <sheetName val="Raw_materials1"/>
      <sheetName val="Lookup_tables"/>
      <sheetName val="HISTORY_REPORT-ARMOR_ALL_ੱSTP"/>
      <sheetName val="2__R12A,_R13A_기타불량률"/>
      <sheetName val="1__생산_가동률"/>
      <sheetName val="4__소모품사용량"/>
      <sheetName val="3__R12A,_R13A_Particle_불량률"/>
      <sheetName val="Currency_Rates1"/>
      <sheetName val="Biểu_đồ1"/>
      <sheetName val="MACRO1_XLM"/>
      <sheetName val="Lỗi_hiện_trường_AT"/>
      <sheetName val="Tên_lỗi"/>
      <sheetName val="Xunit_(단위환산"/>
      <sheetName val="Prod,_Rev_&amp;_Res_Assumptions"/>
      <sheetName val="Pricing_Schedule"/>
      <sheetName val="Other_Assumptions"/>
      <sheetName val="Workings_(ignore!)"/>
      <sheetName val="Paybles_"/>
      <sheetName val="page_12"/>
      <sheetName val="Cash_Summary"/>
      <sheetName val="page_9"/>
      <sheetName val="Asset_Table"/>
      <sheetName val="P2_YTD_Acc"/>
      <sheetName val="quarterly_income_and_e&amp;p"/>
      <sheetName val="Prix_marché,_shipments"/>
      <sheetName val="Period_Conversion"/>
      <sheetName val="-1-4_교_数81"/>
      <sheetName val="3-1-4_교数85"/>
      <sheetName val="3-1-4_교5"/>
      <sheetName val="3-1-4_교_数84"/>
      <sheetName val="3-1-4_교_x0003"/>
      <sheetName val="3-1-4_교?数83"/>
      <sheetName val="256D_OUT鴃銼저搰"/>
      <sheetName val="256D_OUT蠍쳿㤁還"/>
      <sheetName val="4_1DNR기계(공법)"/>
      <sheetName val="3-1-4_교_x005f_x005f_x005f_x005f_x005f"/>
      <sheetName val="3-1-4_ɐ_x005f_x005f_x005f_x0000__x000"/>
      <sheetName val="Drop_Box"/>
      <sheetName val="SC_MT"/>
      <sheetName val="진행_DATA_(2)"/>
      <sheetName val="F'02_ITP"/>
      <sheetName val="F03_Plan_Cost"/>
      <sheetName val="C1_공사개요"/>
      <sheetName val="A1_스케쥴"/>
      <sheetName val="I_설계조건"/>
      <sheetName val="A_견적"/>
      <sheetName val="_ｹ-ﾌﾞﾙ"/>
      <sheetName val="_M_11"/>
      <sheetName val="_M_21"/>
      <sheetName val="MCNS_RCM"/>
      <sheetName val="[제품별_XLSŝOVER_SHEET_2"/>
      <sheetName val="중간손익계산서"/>
      <sheetName val="중간대차대조표"/>
      <sheetName val="C1-position"/>
      <sheetName val="물량산출서"/>
      <sheetName val="집 계 표"/>
      <sheetName val="표준 Table_2005"/>
      <sheetName val="Print"/>
      <sheetName val="음료실행"/>
      <sheetName val="Infrastructure"/>
      <sheetName val="keyword"/>
      <sheetName val="98수문일위"/>
      <sheetName val="국내출장backdata"/>
      <sheetName val="별첨5_철도요금"/>
      <sheetName val="Condensing효율"/>
      <sheetName val="재집"/>
      <sheetName val="안정기재료비"/>
      <sheetName val="S-ding"/>
      <sheetName val="설비_(FAB)"/>
      <sheetName val="04 Mechanic Work"/>
      <sheetName val="unit.cost."/>
      <sheetName val="App_6"/>
      <sheetName val="ALLCOST (wPrelim)"/>
      <sheetName val="Sheet10"/>
      <sheetName val="주행"/>
      <sheetName val="D1000"/>
      <sheetName val="D1500 LOẠI 1"/>
      <sheetName val="D1500 LOẠI 2"/>
      <sheetName val="D1500 LOẠI 3"/>
      <sheetName val="Phan tich DG"/>
      <sheetName val="DLdauvao"/>
      <sheetName val="Chênh lệch máy thi công"/>
      <sheetName val="Chênh lệch nhân công"/>
      <sheetName val="Chênh lệch vật liệu"/>
      <sheetName val="Cash2"/>
      <sheetName val="SUM(MEP)"/>
      <sheetName val="Hager"/>
      <sheetName val="Gia thanh chuoi su"/>
      <sheetName val="Tiep dia"/>
      <sheetName val="Don gia vung III-Can Tho"/>
      <sheetName val="TTVanChuyen"/>
      <sheetName val="Area Cal"/>
      <sheetName val="Tra mã"/>
      <sheetName val="Graph"/>
      <sheetName val="PHU LUC 01"/>
      <sheetName val="Đầu vào"/>
      <sheetName val="PRI-LS"/>
      <sheetName val="Gia_3"/>
      <sheetName val="Raw_Data4"/>
      <sheetName val="Chenh_lech_vat_tu3"/>
      <sheetName val="BT_thang_bo3"/>
      <sheetName val="TOTAL_SUMMARY3"/>
      <sheetName val="Tang_truong_(21-9)3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DATA_KC2"/>
      <sheetName val="Base_M&amp;E1"/>
      <sheetName val="TAHK-THONG_GIO_PR_(FINAL)1"/>
      <sheetName val="TONG_NUOCGOC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RATE_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Gtvl"/>
      <sheetName val="Thkp"/>
      <sheetName val="Gia_THKP"/>
      <sheetName val="GiaTH_PT2"/>
      <sheetName val="BreakDowns_USD"/>
      <sheetName val="マスター"/>
      <sheetName val="TEMP"/>
      <sheetName val="Duc_bk"/>
      <sheetName val="Sum ELE  CAP S1-4  "/>
      <sheetName val="FEVA"/>
      <sheetName val="HO Costs"/>
      <sheetName val="3-PTDGT8 "/>
      <sheetName val="PTDG (T3)"/>
      <sheetName val="PTDG (T4)"/>
      <sheetName val="Unt rate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TONGKE3p "/>
      <sheetName val="New structure"/>
      <sheetName val="Newest structure"/>
      <sheetName val="Names"/>
      <sheetName val="M1"/>
      <sheetName val="TLBT_M1"/>
      <sheetName val="hinhhoc"/>
      <sheetName val="Items"/>
      <sheetName val="Thuc thanh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Chenh_lech_vat_tu4"/>
      <sheetName val="BT_thang_bo4"/>
      <sheetName val="TOTAL_SUMMARY4"/>
      <sheetName val="Tang_truong_(21-9)4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성창_EQ(C-A_Zone)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국민연금"/>
      <sheetName val="2.토목공사"/>
      <sheetName val="인제내역"/>
      <sheetName val="Xunit_(단_x0002_환산)1"/>
      <sheetName val="_x0001_이트_지연시간_설정_2"/>
      <sheetName val="기초입력 DATA"/>
      <sheetName val="95하U$가격"/>
      <sheetName val="4월"/>
      <sheetName val="동업계매출속보"/>
      <sheetName val="05전반노무비"/>
      <sheetName val="Level 구분"/>
      <sheetName val="직무 구분"/>
      <sheetName val="월근태"/>
      <sheetName val="유효성(추가시 공유 바랍니다)"/>
      <sheetName val="근태코드 유효성"/>
      <sheetName val="Sheet 1"/>
      <sheetName val="Exception List"/>
      <sheetName val="Sch C-5"/>
      <sheetName val="Consolidated E &amp; P Calculation"/>
      <sheetName val="EXP"/>
      <sheetName val="Sources &amp; Uses"/>
      <sheetName val="00-020 General"/>
      <sheetName val="ESC_INDIRECTS"/>
      <sheetName val="Fecha"/>
      <sheetName val="RATETEMP"/>
      <sheetName val="2159975-Ex1G"/>
      <sheetName val="SEPT"/>
      <sheetName val="LEDGER"/>
      <sheetName val="Rx PRC Capability 06"/>
      <sheetName val="C-1. GAAP - AETR"/>
      <sheetName val="Lookup Menu"/>
      <sheetName val="ProdCompar"/>
      <sheetName val="PA2"/>
      <sheetName val="1 -  Summary Provision"/>
      <sheetName val="Inv Summ"/>
      <sheetName val="A1 - Income Statement"/>
      <sheetName val="Precios"/>
      <sheetName val="Appor_S-3 KPMG"/>
      <sheetName val="Lead"/>
      <sheetName val="CDM_lists"/>
      <sheetName val="刀_x0010_"/>
      <sheetName val="_x0000_鄀"/>
      <sheetName val="_x0000_ꔀ"/>
      <sheetName val="_x0000_∀"/>
      <sheetName val="_x0000_"/>
      <sheetName val="_x0000_一"/>
      <sheetName val="_x0000_팀"/>
      <sheetName val="_x0000_Ā"/>
      <sheetName val="_x0000_耀"/>
      <sheetName val="_x0000_᠀"/>
      <sheetName val="_x0000_"/>
      <sheetName val="_x0000_开"/>
      <sheetName val="_x0000_준"/>
      <sheetName val="_x0000_먀"/>
      <sheetName val="_x0000_⬀"/>
      <sheetName val="_x0000_萀"/>
      <sheetName val="_x0000_輀"/>
      <sheetName val="_x0000_ᨀ"/>
      <sheetName val="_x0000_뼀"/>
      <sheetName val="_x0000_　"/>
      <sheetName val="_x0000_ᘀ"/>
      <sheetName val="_x0000_嘀"/>
      <sheetName val="_x0000_鼀"/>
      <sheetName val="_x0000_똀"/>
      <sheetName val="_x0000_鈀"/>
      <sheetName val="_x0000_ᤀ"/>
      <sheetName val="_x0000_簀"/>
      <sheetName val="_x0000_ꄀ"/>
      <sheetName val="_x0000_㰀"/>
      <sheetName val="_x0000_眀"/>
      <sheetName val="_x0000_툀"/>
      <sheetName val="_x0000_頀"/>
      <sheetName val="BAY실_x0000_"/>
      <sheetName val="_x0000_舀"/>
      <sheetName val="_x0000_ﴀ"/>
      <sheetName val="_x0000_윀"/>
      <sheetName val="_x0000_⤀"/>
      <sheetName val="_x0000_怀"/>
      <sheetName val="_x0000_저"/>
      <sheetName val="_x0000_가"/>
      <sheetName val="대차대조표-공시형"/>
      <sheetName val="BAY실耯"/>
      <sheetName val="BAY실က"/>
      <sheetName val="BAY실刀"/>
      <sheetName val="BAY실_x0001_"/>
      <sheetName val="BAY실"/>
      <sheetName val="PLMM-R$"/>
      <sheetName val="BP"/>
      <sheetName val="Tot_S_x0000__x0000_"/>
      <sheetName val="BAY실뀁"/>
      <sheetName val="Plant assumptions"/>
      <sheetName val="PROGTVAZT-1"/>
      <sheetName val="Awareness Trend SerieS-Flapship"/>
      <sheetName val="관련부서"/>
      <sheetName val="If.KPI"/>
      <sheetName val="43.WIP Inv"/>
      <sheetName val="3-1-4_교_x005f_x0002__x003"/>
      <sheetName val="3-1-4_교_x005f_x005f_x0003"/>
      <sheetName val="3-1-4_교_x005f_x005f_x0051"/>
      <sheetName val="3-1-4_ɐ_x005f_x0000__x001"/>
      <sheetName val="3-1-4_ɐ_x005f_x005f_x0001"/>
      <sheetName val="3-1-4_ɐ_x005f_x005f_x0051"/>
      <sheetName val="3-1-4 교_x0逿ᯯ"/>
      <sheetName val="3-1-4_교_x0002__x002"/>
      <sheetName val="3-1-4_교_x0002__x003"/>
      <sheetName val="3-1-4_ɐ_x0000__x001"/>
      <sheetName val="3-1-4_교_x0051"/>
      <sheetName val="3-1-4_ɐ_x0051"/>
      <sheetName val="Code lỗi"/>
      <sheetName val="RTF"/>
      <sheetName val="Reference List"/>
      <sheetName val="※ Table"/>
      <sheetName val="Mkt_E_x005f_xd808_ሶ"/>
      <sheetName val="HAVC계약단가"/>
      <sheetName val="소화단가"/>
      <sheetName val="품종_품명"/>
      <sheetName val="业务推进费明细"/>
      <sheetName val="部门运营费"/>
      <sheetName val="32上期 コンペ情報"/>
      <sheetName val="KL CHI TIET C.2"/>
      <sheetName val="THIET DAT"/>
      <sheetName val="VP-MM"/>
      <sheetName val="Internal Finish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Nguon957DD"/>
      <sheetName val="Technal"/>
      <sheetName val="PHÂN TÍCH ver 2"/>
      <sheetName val="PHÂN TÍCH"/>
      <sheetName val="QUO"/>
      <sheetName val="DSNV"/>
      <sheetName val="xnt"/>
      <sheetName val="base"/>
      <sheetName val="du lieu du toan"/>
      <sheetName val="PTdam"/>
      <sheetName val=" 03"/>
      <sheetName val="04"/>
      <sheetName val="05"/>
      <sheetName val="06"/>
      <sheetName val="07"/>
      <sheetName val="08"/>
      <sheetName val="09"/>
      <sheetName val="Vat tu XD"/>
      <sheetName val="Solieu"/>
      <sheetName val="Returns_Calculation"/>
      <sheetName val="Bk_Depn_Schedule"/>
      <sheetName val="Cash_Flow_Stmt"/>
      <sheetName val="Wrk_Capital_Assumptions"/>
      <sheetName val="Performance_Assumptions"/>
      <sheetName val="Asset_Sales"/>
      <sheetName val="Tax_Depn_Schedule"/>
      <sheetName val="Income_Tax_Calculation"/>
      <sheetName val="Free_Cash_Flow_Summary"/>
      <sheetName val="Disc_Cash_Flow_Analysis"/>
      <sheetName val="견적990322"/>
      <sheetName val="집수정"/>
      <sheetName val="装置構成"/>
      <sheetName val="Notes "/>
      <sheetName val="CAL"/>
      <sheetName val="수량3"/>
      <sheetName val="동력"/>
      <sheetName val="작업일보(갑) "/>
      <sheetName val="본실행경비"/>
      <sheetName val="cable-data"/>
      <sheetName val="성명"/>
      <sheetName val="단독"/>
      <sheetName val="유효성 검사"/>
      <sheetName val="배합비(99-05-25)"/>
      <sheetName val="정산ISSUE(T)"/>
      <sheetName val="개구부풍량"/>
      <sheetName val="분전함신설"/>
      <sheetName val="접지1종"/>
      <sheetName val="소화배관"/>
      <sheetName val="공조배관"/>
      <sheetName val="Spec(E)"/>
      <sheetName val="Output"/>
      <sheetName val="P&amp;L PP"/>
      <sheetName val="Flash-pp"/>
      <sheetName val="PY-pp"/>
      <sheetName val="MYF-pp"/>
      <sheetName val="W"/>
      <sheetName val="D-PL"/>
      <sheetName val="完"/>
      <sheetName val="Lease AP 2008"/>
      <sheetName val="효율_summary (Trend)"/>
      <sheetName val="ROV_Analysis"/>
      <sheetName val="CC Down load 0716"/>
      <sheetName val="_M10C DIFF 산포 개선 사례_7자 GAS LI鼥"/>
      <sheetName val="_M10C DIFF 산포 개선 사례_7자 GAS LI⡯횼"/>
      <sheetName val="Cap Table-Orig"/>
      <sheetName val="Sales I&amp;W 그래프"/>
      <sheetName val="Calendar Year 2002"/>
      <sheetName val="M7(b)"/>
      <sheetName val="4th Qtr Billings Breakdown"/>
      <sheetName val="2-CMA Sampling"/>
      <sheetName val="Misc"/>
      <sheetName val="WIP TG 관리"/>
      <sheetName val="6대로스현황"/>
      <sheetName val="공종별내역서(OFFICE)"/>
      <sheetName val="Sheet9"/>
      <sheetName val="[제품별.XLӱ圙_x0004_рӱ圹_x0004_р"/>
      <sheetName val="시산표12월(수정후)"/>
      <sheetName val="C10집계2"/>
      <sheetName val="2016년단가"/>
      <sheetName val="Linelev4"/>
      <sheetName val="발생집계"/>
      <sheetName val="ProSuries - Prior Year"/>
      <sheetName val="기준정보(콤보박스)"/>
      <sheetName val="改善类型说明"/>
      <sheetName val="가능성기준"/>
      <sheetName val="내수자료"/>
      <sheetName val="유효성 목록"/>
      <sheetName val="ID Inspector"/>
      <sheetName val="Standard"/>
      <sheetName val="填写要求"/>
      <sheetName val="가감점"/>
      <sheetName val="GLS 정보"/>
      <sheetName val="공내역을"/>
      <sheetName val="validition"/>
      <sheetName val="国内标准"/>
      <sheetName val="海外标准"/>
      <sheetName val="DP原価"/>
      <sheetName val="표지 "/>
      <sheetName val="所有者权益变动表"/>
      <sheetName val="Q1 应缴税费"/>
      <sheetName val="Q1-2 应缴税费movement"/>
      <sheetName val="Panel Plan"/>
      <sheetName val="上座率"/>
      <sheetName val="银幕座位"/>
      <sheetName val="G.1R-Shou COP Gf"/>
      <sheetName val="内部单位"/>
      <sheetName val="P2 Notes"/>
      <sheetName val="Q1_应缴税费"/>
      <sheetName val="Q1-2_应缴税费movement"/>
      <sheetName val="표지_"/>
      <sheetName val="Panel_Plan"/>
      <sheetName val="G_1R-Shou_COP_Gf"/>
      <sheetName val="표지_1"/>
      <sheetName val="Q1_应缴税费1"/>
      <sheetName val="Q1-2_应缴税费movement1"/>
      <sheetName val="Panel_Plan1"/>
      <sheetName val="G_1R-Shou_COP_Gf1"/>
      <sheetName val="P2_Notes"/>
      <sheetName val="项目统计"/>
      <sheetName val="STF"/>
      <sheetName val="IC2"/>
      <sheetName val="AcqIS"/>
      <sheetName val="AcqBSCF"/>
      <sheetName val="C97-YIELD"/>
      <sheetName val="科室输入限制"/>
      <sheetName val="10#"/>
      <sheetName val="드롭다운"/>
      <sheetName val="기준_국가명"/>
      <sheetName val="SC20011"/>
      <sheetName val="Data Sheet"/>
      <sheetName val="有效性"/>
      <sheetName val="출장단가 및 구분자"/>
      <sheetName val="계정코드 및 구분자"/>
      <sheetName val="Configuration"/>
      <sheetName val="JournalSummary"/>
      <sheetName val="WorkFile"/>
      <sheetName val="מדדים"/>
      <sheetName val="Title"/>
      <sheetName val="PR제조"/>
      <sheetName val="M-work"/>
      <sheetName val="FIRE FIGHTING"/>
      <sheetName val="ERECTION"/>
      <sheetName val="Assessment"/>
      <sheetName val="Certificate "/>
      <sheetName val="Prelim"/>
      <sheetName val="h-013211-2"/>
      <sheetName val="Angkatan Mewah"/>
      <sheetName val="ac_data"/>
      <sheetName val="co2_data"/>
      <sheetName val="FA-LISTING"/>
      <sheetName val="2Piling"/>
      <sheetName val="PAGE"/>
      <sheetName val="_XLS__XLS__XLS__XLS__XLS__XLS__"/>
      <sheetName val="Load"/>
      <sheetName val="지질조사분석"/>
      <sheetName val="Blk A"/>
      <sheetName val="SOR"/>
      <sheetName val="DGKL_TRỤC NGOAI NHA"/>
      <sheetName val="GRAND REKAP"/>
      <sheetName val="Bảng dung trọng"/>
      <sheetName val="bang tien luong"/>
      <sheetName val="Check C"/>
      <sheetName val="PubVariable"/>
      <sheetName val="Ex. Rate"/>
      <sheetName val="Combine price"/>
      <sheetName val="Bentonite"/>
      <sheetName val="BT"/>
      <sheetName val="Khoan"/>
      <sheetName val="Data-KL"/>
      <sheetName val="Dia chat"/>
      <sheetName val="Dosauday"/>
      <sheetName val="Rebar (2)"/>
      <sheetName val="DMCHIPHI"/>
      <sheetName val="5.Bang chi tiet gia tri TT"/>
      <sheetName val="8.Tien Luong"/>
      <sheetName val="KC-moi"/>
      <sheetName val="負荷集計（断熱不燃）"/>
      <sheetName val="CPA33-34"/>
      <sheetName val="PBBT_Intern"/>
      <sheetName val="Data Input-A"/>
      <sheetName val="Tổng kê"/>
      <sheetName val="DAF-1"/>
      <sheetName val="THEP SAN T16"/>
      <sheetName val="Z"/>
      <sheetName val="Summary - Budget"/>
      <sheetName val="Level-DATA"/>
      <sheetName val="Fr Revit"/>
      <sheetName val="NSA Summary"/>
      <sheetName val="Weight_Bridg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C__NEW_BLDG-PLUMBING_WORK"/>
      <sheetName val="Thep_mong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L_V_Separator"/>
      <sheetName val="THEP_SAN_T16"/>
      <sheetName val="TB_NẶNG"/>
      <sheetName val="Bangia"/>
      <sheetName val="E-POD-WO"/>
      <sheetName val="All_CCDC lam viec-dong phuc"/>
      <sheetName val="DI_ESTI"/>
      <sheetName val="CHAO GIA PHAN NGAM"/>
      <sheetName val="General2"/>
      <sheetName val="VLXD"/>
      <sheetName val="2F 회의실견적(5_14 일대)"/>
      <sheetName val="노무산출서"/>
      <sheetName val="PhanTich"/>
      <sheetName val="DS-Thuong 6T dau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SPECS"/>
      <sheetName val="침하계"/>
      <sheetName val="Phuong an 1"/>
      <sheetName val="FINAL SUM."/>
      <sheetName val="DHKK"/>
      <sheetName val="Builder"/>
      <sheetName val="SV-supporting info"/>
      <sheetName val="Xuly Data"/>
      <sheetName val="Phan tho"/>
      <sheetName val="3. KC - PODIUM"/>
      <sheetName val="Zリスク表"/>
      <sheetName val="Ge"/>
      <sheetName val="ComA-A"/>
      <sheetName val="A-A"/>
      <sheetName val="INPUT DATA HERE"/>
      <sheetName val="P6"/>
      <sheetName val="Piping_Design_Data"/>
      <sheetName val="Tổng_kê"/>
      <sheetName val="A_(3)"/>
      <sheetName val="Key_Data_Y13"/>
      <sheetName val="CELL_생산일보_"/>
      <sheetName val="06-BATCH_"/>
      <sheetName val="PNT-QUOT-#3"/>
      <sheetName val="COAT&amp;WRAP-QIOT-#3"/>
      <sheetName val="01.C.NHOI"/>
      <sheetName val="02.T.VAY"/>
      <sheetName val="khoi lượng thep"/>
      <sheetName val="DMCP"/>
      <sheetName val="BocXep"/>
      <sheetName val="Nego Form"/>
      <sheetName val="painting"/>
      <sheetName val="PROJECT BRIEF(EX.NEW)"/>
      <sheetName val="TYPE-B 평균H"/>
      <sheetName val="tra-vat-lieu"/>
      <sheetName val="Bang phan tich"/>
      <sheetName val="CDSPS"/>
      <sheetName val="NH-KY"/>
      <sheetName val="GPP"/>
      <sheetName val="DTHH"/>
      <sheetName val="參數設定"/>
      <sheetName val="参照"/>
      <sheetName val="신대방33(적용)"/>
      <sheetName val="삼홍테크"/>
      <sheetName val="public area"/>
      <sheetName val="NC"/>
      <sheetName val="본체"/>
      <sheetName val="말뚝기초"/>
      <sheetName val="SELTDATA"/>
      <sheetName val="CTDZ6kv (gd1) "/>
      <sheetName val="CTDZ 0.4+cto (GD1)"/>
      <sheetName val="CTTBA (gd1)"/>
      <sheetName val="BOQ건축"/>
      <sheetName val="Estimation Breakdown"/>
      <sheetName val="Bldg"/>
      <sheetName val="RESOURCES-6"/>
      <sheetName val="부대입찰 내역서"/>
      <sheetName val="입력1"/>
      <sheetName val="name"/>
      <sheetName val="견적관리(SPMS)-2022년도"/>
      <sheetName val="[제품별.XLSŝ"/>
      <sheetName val="가스특성"/>
      <sheetName val="색상띠정리"/>
      <sheetName val="(190809)"/>
      <sheetName val="(190730)"/>
      <sheetName val="(190724)"/>
      <sheetName val="(190717)"/>
      <sheetName val="(090710)"/>
      <sheetName val="(190702)"/>
      <sheetName val="(190625)"/>
      <sheetName val="(190618)"/>
      <sheetName val="190612)"/>
      <sheetName val="(190611)"/>
      <sheetName val="(190528)"/>
      <sheetName val="(190515)"/>
      <sheetName val="(190509)"/>
      <sheetName val="(190429)"/>
      <sheetName val="(190415)"/>
      <sheetName val="(190401)"/>
      <sheetName val="(190320)"/>
      <sheetName val="190318"/>
      <sheetName val="(190311)"/>
      <sheetName val="(190306)"/>
      <sheetName val="(190226)"/>
      <sheetName val="(190221)"/>
      <sheetName val="(190214)"/>
      <sheetName val="DELIVERY SCHEDULE(0809)"/>
      <sheetName val="Outsourcing(0801)"/>
      <sheetName val="7월말"/>
      <sheetName val="E-PJT"/>
      <sheetName val="생산진행현황(0807)"/>
      <sheetName val="FG0729"/>
      <sheetName val="0807배분"/>
      <sheetName val="자동화창고"/>
      <sheetName val="FG0225"/>
      <sheetName val="(0128)"/>
      <sheetName val="(0110)"/>
      <sheetName val="(0109)"/>
      <sheetName val="(1226)"/>
      <sheetName val="색상띠발주수량"/>
      <sheetName val="FG0107"/>
      <sheetName val="FG(1231)"/>
      <sheetName val="색상띠 입고"/>
      <sheetName val="(1212)"/>
      <sheetName val="(1203)"/>
      <sheetName val="(1122)"/>
      <sheetName val="WGQ (1221)"/>
      <sheetName val="WGQ(1205)"/>
      <sheetName val="(1112)"/>
      <sheetName val="(1105)"/>
      <sheetName val="(1022)"/>
      <sheetName val="(1011)"/>
      <sheetName val="(0928)"/>
      <sheetName val="(0921)"/>
      <sheetName val="(0914)"/>
      <sheetName val="(0907)"/>
      <sheetName val="Sheet8"/>
      <sheetName val="Onesheet-1013"/>
      <sheetName val="Forecast"/>
      <sheetName val="Sheet7"/>
      <sheetName val="(0409)"/>
      <sheetName val="(0315)"/>
      <sheetName val="(0312)"/>
      <sheetName val="(0311)"/>
      <sheetName val="(0306)"/>
      <sheetName val="(0228)"/>
      <sheetName val="(0226)"/>
      <sheetName val="(0220)"/>
      <sheetName val="(0214)"/>
      <sheetName val="(0208)"/>
      <sheetName val="(0131)"/>
      <sheetName val="(0125)"/>
      <sheetName val="(0122)"/>
      <sheetName val="(0118)"/>
      <sheetName val="(0114)"/>
      <sheetName val="(0111)"/>
      <sheetName val="CBUGL"/>
      <sheetName val="FAB2_Á_x005f_x005f_x005f_x005f_x005f_x005f_x_000_"/>
      <sheetName val="Mkt_E_"/>
      <sheetName val="뜃맟뭁돽띿맟_-BLDG"/>
      <sheetName val="_제품별.XLSŝOVER_SHEET_2"/>
      <sheetName val="_M_12"/>
      <sheetName val="_M_22"/>
      <sheetName val="_제품별_XLSŝOVER_SHEET_2"/>
      <sheetName val="재무실적"/>
      <sheetName val="홍콩수익성(특수전)"/>
      <sheetName val="2012누적실적"/>
      <sheetName val="20기중운용조달"/>
      <sheetName val="20상규제자본"/>
      <sheetName val="20상대출채권여신"/>
      <sheetName val="20상요주의"/>
      <sheetName val="XE"/>
      <sheetName val="0923"/>
      <sheetName val="下拉序列"/>
      <sheetName val="VIEW"/>
      <sheetName val="选项"/>
      <sheetName val="2008.6"/>
      <sheetName val="123456789012345678901234567890"/>
      <sheetName val="银行借款"/>
      <sheetName val="企业表一"/>
      <sheetName val="M-5C"/>
      <sheetName val="M-5A"/>
      <sheetName val="{parameters}"/>
      <sheetName val="资产负债表"/>
      <sheetName val="Definition"/>
      <sheetName val="ファイル管理"/>
      <sheetName val="1#2#5#本压参数Spec"/>
      <sheetName val="3#4#6#7#8#本压参数Spec"/>
      <sheetName val="Pol Spec"/>
      <sheetName val="辅助Sheet"/>
      <sheetName val="辅助"/>
      <sheetName val="封面"/>
      <sheetName val="원׃⾩"/>
      <sheetName val="원_x0010__x0000_"/>
      <sheetName val="원_x0000__x0000_"/>
      <sheetName val="AP Table"/>
      <sheetName val="건물코드"/>
      <sheetName val="공종_List_R1"/>
      <sheetName val="예산 세부사항"/>
      <sheetName val="배수내역 (2)"/>
      <sheetName val="품목"/>
      <sheetName val="TDRVP"/>
      <sheetName val="신보_전자팩토링"/>
      <sheetName val="POWER7"/>
      <sheetName val=" Graph Data"/>
      <sheetName val="판매브리핑"/>
      <sheetName val="FEB_MAR"/>
      <sheetName val="Menu"/>
      <sheetName val="WED1"/>
      <sheetName val="발주(구매)기록"/>
      <sheetName val="붙임2-1  지급조서명세서(2001년분)"/>
      <sheetName val="オリジナル"/>
      <sheetName val="门窗表"/>
      <sheetName val="무역금융상환"/>
      <sheetName val="P&amp;L"/>
      <sheetName val="MGCC-1"/>
      <sheetName val="2903"/>
      <sheetName val="Recap"/>
      <sheetName val="TEL"/>
      <sheetName val="DUCT산출서"/>
      <sheetName val="CAPA계산"/>
      <sheetName val="CAPA TABLE"/>
      <sheetName val="유형자산"/>
      <sheetName val="대림경상68억"/>
      <sheetName val="画面構成"/>
      <sheetName val="汇总"/>
      <sheetName val="P&amp;L-consol"/>
      <sheetName val="P&amp;L-ph I"/>
      <sheetName val="P&amp;L-ph II"/>
      <sheetName val="상세 내역"/>
      <sheetName val="해평견적"/>
      <sheetName val="January"/>
      <sheetName val="cl stk"/>
      <sheetName val="WIP-FG"/>
      <sheetName val="41WV1マイコン仕様書"/>
      <sheetName val="FACTOR_"/>
      <sheetName val="2_토목공사"/>
      <sheetName val="1_IA"/>
      <sheetName val="2_Change_to_Globe_valve"/>
      <sheetName val="3_관공서및원자재비용증가"/>
      <sheetName val="4__Branch_pipeline"/>
      <sheetName val="5__Drier_vendor_change"/>
      <sheetName val="6__CQC"/>
      <sheetName val="7_Delay_impact"/>
      <sheetName val="8_piperack,dual_pipe"/>
      <sheetName val="9_X2_PS_designchange"/>
      <sheetName val="10_X1_modification-other"/>
      <sheetName val="내역서1999.8최종"/>
      <sheetName val="대공종"/>
      <sheetName val="조사방법 참조"/>
      <sheetName val="기초입력_DATA"/>
      <sheetName val="투자비"/>
      <sheetName val="조성원가DATA"/>
      <sheetName val="사업비"/>
      <sheetName val="노무비 근거"/>
      <sheetName val="Test0"/>
      <sheetName val="대전월평내역"/>
      <sheetName val="MCI"/>
      <sheetName val="指标分摊"/>
      <sheetName val="规划指标"/>
      <sheetName val="계산기(입력)"/>
      <sheetName val="CA2000"/>
      <sheetName val="경영상태부문"/>
      <sheetName val="영동(D)"/>
      <sheetName val="変更要求仕様書"/>
      <sheetName val="중기비"/>
      <sheetName val="작성"/>
      <sheetName val="General"/>
      <sheetName val="Menus"/>
      <sheetName val=" Piping BM "/>
      <sheetName val="General Data"/>
      <sheetName val="Condition"/>
      <sheetName val="Company Info"/>
      <sheetName val="2017版成本动态台帐"/>
      <sheetName val="E220HP"/>
      <sheetName val="PV(N)"/>
      <sheetName val="PV(Q)"/>
      <sheetName val="PV(QN)"/>
      <sheetName val="PV(QQ)"/>
      <sheetName val="PV(QQN)"/>
      <sheetName val="Yupin計算"/>
      <sheetName val="TParam"/>
      <sheetName val="Timings"/>
      <sheetName val="P(NonSB)"/>
      <sheetName val="RL(DLA)"/>
      <sheetName val="RL(LM)"/>
      <sheetName val="RL(LM+DLA)"/>
      <sheetName val="RU(DLA)"/>
      <sheetName val="RU(LM)"/>
      <sheetName val="RU(LM+DLA)"/>
      <sheetName val="전기자료"/>
      <sheetName val="견적집계표"/>
      <sheetName val="Bid_Detail"/>
      <sheetName val="POL6차-PIPING"/>
      <sheetName val="項目一覧-リスト"/>
      <sheetName val="文字入力制限一覧"/>
      <sheetName val="Settings"/>
      <sheetName val="Basic"/>
      <sheetName val="11) Risk Register"/>
      <sheetName val="CAL."/>
      <sheetName val="간접비"/>
      <sheetName val="1유리"/>
      <sheetName val="5. 현장관리비(new) "/>
      <sheetName val="노무,재료"/>
      <sheetName val="3.단가산출서"/>
      <sheetName val="4.단가산출기초"/>
      <sheetName val="WING3"/>
      <sheetName val="전기실-1"/>
      <sheetName val="INSTLIST 1"/>
      <sheetName val="공사비증감"/>
      <sheetName val="기성금내역서"/>
      <sheetName val="일위대가(가설)"/>
      <sheetName val="일반수량총괄집계"/>
      <sheetName val="6__안전관리비"/>
      <sheetName val="3EOA INDEX"/>
      <sheetName val="총괄내역서"/>
      <sheetName val="ACBシリンダー記録表"/>
      <sheetName val="STEP1"/>
      <sheetName val="STEP"/>
      <sheetName val="List "/>
      <sheetName val="4M항목"/>
      <sheetName val="기초데이타"/>
      <sheetName val="기인요인"/>
      <sheetName val="특별교육"/>
      <sheetName val="comp margin"/>
      <sheetName val="비품-0450"/>
      <sheetName val="전기공사"/>
      <sheetName val="note_PO"/>
      <sheetName val="Comps"/>
      <sheetName val="차량(구)"/>
      <sheetName val="BS, IS"/>
      <sheetName val="Jan 03 M.ACCOUNT"/>
      <sheetName val="M.ACCOUNT"/>
      <sheetName val="세부"/>
      <sheetName val="사업목표달성도"/>
      <sheetName val="TB "/>
      <sheetName val="admin"/>
      <sheetName val="2.  ConMHRS DEV"/>
      <sheetName val="Holiday"/>
      <sheetName val="Sens"/>
      <sheetName val="OLD Q1 (Shouldn't use)"/>
      <sheetName val="Development Proj Summary"/>
      <sheetName val="pcQueryData"/>
      <sheetName val="_pcSlicerSheet1"/>
      <sheetName val="一?シ?ト"/>
      <sheetName val="0-3.견적가 검토"/>
      <sheetName val="電?設備表"/>
      <sheetName val="설비비4"/>
      <sheetName val="배관자재List"/>
      <sheetName val="Gia vat tu"/>
      <sheetName val="20_10_100"/>
      <sheetName val="NEGO"/>
      <sheetName val="Issues List"/>
      <sheetName val="soc1"/>
      <sheetName val="연결 CoA"/>
      <sheetName val="설명서 "/>
      <sheetName val="토목"/>
      <sheetName val="Base Ranges"/>
      <sheetName val="ICC Conversion"/>
      <sheetName val="Assort"/>
      <sheetName val="ThamSo"/>
      <sheetName val="營業額"/>
      <sheetName val="銷貨成本明細"/>
      <sheetName val="셀서식"/>
      <sheetName val="Macro(발전기)"/>
      <sheetName val="PRE_(RICON_x0000__x0000_"/>
      <sheetName val="tnmf300"/>
      <sheetName val="GR"/>
      <sheetName val="판넬"/>
      <sheetName val="임시자료"/>
      <sheetName val="개인별_순위표"/>
      <sheetName val="정비활동_수선비 절감"/>
      <sheetName val="1.변압기용량"/>
      <sheetName val="서울보증기초코드"/>
      <sheetName val="자재선정"/>
      <sheetName val="받을어음"/>
      <sheetName val="______C_NYJ_JMN_PLAN_97PLAN_0_2"/>
      <sheetName val="방송"/>
      <sheetName val="관리대장(2001장비)"/>
      <sheetName val="索引表"/>
      <sheetName val="3资产负债表"/>
      <sheetName val="4利润表"/>
      <sheetName val="Price"/>
      <sheetName val="Two"/>
      <sheetName val="1.6 成本中心组映射"/>
      <sheetName val="1.5 成本中心组"/>
      <sheetName val="1.2 成本元素列表"/>
      <sheetName val="1.3 成本元素映射"/>
      <sheetName val="1.1 损益科目标准化"/>
      <sheetName val="DB_Region"/>
      <sheetName val="DB_PC"/>
      <sheetName val="DB_Tablet"/>
      <sheetName val="采购组"/>
      <sheetName val="Panel 2001"/>
      <sheetName val="TotalDB"/>
      <sheetName val="子公司报表详细调整过程"/>
      <sheetName val="dxnsjtempsheet"/>
      <sheetName val="封面及目录 "/>
      <sheetName val="99.12"/>
      <sheetName val="投资计划-汇总"/>
      <sheetName val="M583040"/>
      <sheetName val="リスト"/>
      <sheetName val="HeatSpreaders"/>
      <sheetName val="G&amp;A"/>
      <sheetName val="MKT"/>
      <sheetName val="R&amp;D"/>
      <sheetName val="원재료"/>
      <sheetName val="Graph Da_x0008__x0000_"/>
      <sheetName val="Mkt_E䀃ᔃ"/>
      <sheetName val="Mkt_E䀃戃"/>
      <sheetName val="Mkt_EⰂ"/>
      <sheetName val="Mkt_EⰂ㵦"/>
      <sheetName val="Mkt_E䀃㤃"/>
      <sheetName val="Mkt_E䀃蠃"/>
      <sheetName val="Mkt_EⰂ䵦"/>
      <sheetName val="_제품별.XLSŝ"/>
      <sheetName val="_제품별.XLӱ圙_x0004_рӱ圹_x0004_р"/>
    </sheetNames>
    <sheetDataSet>
      <sheetData sheetId="0"/>
      <sheetData sheetId="1"/>
      <sheetData sheetId="2"/>
      <sheetData sheetId="3"/>
      <sheetData sheetId="4"/>
      <sheetData sheetId="5">
        <row r="64">
          <cell r="B64">
            <v>27.47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/>
      <sheetData sheetId="1337"/>
      <sheetData sheetId="1338"/>
      <sheetData sheetId="1339"/>
      <sheetData sheetId="1340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/>
      <sheetData sheetId="2254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/>
      <sheetData sheetId="2299"/>
      <sheetData sheetId="2300" refreshError="1"/>
      <sheetData sheetId="2301" refreshError="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 refreshError="1"/>
      <sheetData sheetId="2332" refreshError="1"/>
      <sheetData sheetId="2333" refreshError="1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/>
      <sheetData sheetId="2364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>
        <row r="64">
          <cell r="B64">
            <v>27.47</v>
          </cell>
        </row>
      </sheetData>
      <sheetData sheetId="2491"/>
      <sheetData sheetId="2492"/>
      <sheetData sheetId="2493"/>
      <sheetData sheetId="2494">
        <row r="64">
          <cell r="B64">
            <v>27.47</v>
          </cell>
        </row>
      </sheetData>
      <sheetData sheetId="2495"/>
      <sheetData sheetId="2496">
        <row r="64">
          <cell r="B64">
            <v>27.47</v>
          </cell>
        </row>
      </sheetData>
      <sheetData sheetId="2497"/>
      <sheetData sheetId="2498"/>
      <sheetData sheetId="2499"/>
      <sheetData sheetId="2500">
        <row r="64">
          <cell r="B64">
            <v>27.47</v>
          </cell>
        </row>
      </sheetData>
      <sheetData sheetId="2501">
        <row r="64">
          <cell r="B64">
            <v>27.47</v>
          </cell>
        </row>
      </sheetData>
      <sheetData sheetId="2502">
        <row r="64">
          <cell r="B64">
            <v>27.47</v>
          </cell>
        </row>
      </sheetData>
      <sheetData sheetId="2503">
        <row r="64">
          <cell r="B64">
            <v>27.47</v>
          </cell>
        </row>
      </sheetData>
      <sheetData sheetId="2504"/>
      <sheetData sheetId="2505"/>
      <sheetData sheetId="2506"/>
      <sheetData sheetId="2507"/>
      <sheetData sheetId="2508">
        <row r="64">
          <cell r="B64">
            <v>27.47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>
        <row r="64">
          <cell r="B64">
            <v>27.47</v>
          </cell>
        </row>
      </sheetData>
      <sheetData sheetId="3919">
        <row r="64">
          <cell r="B64">
            <v>27.47</v>
          </cell>
        </row>
      </sheetData>
      <sheetData sheetId="3920"/>
      <sheetData sheetId="3921"/>
      <sheetData sheetId="3922">
        <row r="64">
          <cell r="B64">
            <v>27.47</v>
          </cell>
        </row>
      </sheetData>
      <sheetData sheetId="3923"/>
      <sheetData sheetId="3924">
        <row r="64">
          <cell r="B64">
            <v>27.47</v>
          </cell>
        </row>
      </sheetData>
      <sheetData sheetId="3925"/>
      <sheetData sheetId="3926">
        <row r="64">
          <cell r="B64">
            <v>27.47</v>
          </cell>
        </row>
      </sheetData>
      <sheetData sheetId="3927"/>
      <sheetData sheetId="3928">
        <row r="64">
          <cell r="B64">
            <v>27.47</v>
          </cell>
        </row>
      </sheetData>
      <sheetData sheetId="3929"/>
      <sheetData sheetId="3930"/>
      <sheetData sheetId="3931"/>
      <sheetData sheetId="3932"/>
      <sheetData sheetId="3933"/>
      <sheetData sheetId="3934"/>
      <sheetData sheetId="3935"/>
      <sheetData sheetId="3936">
        <row r="64">
          <cell r="B64">
            <v>27.47</v>
          </cell>
        </row>
      </sheetData>
      <sheetData sheetId="3937"/>
      <sheetData sheetId="3938">
        <row r="64">
          <cell r="B64">
            <v>27.47</v>
          </cell>
        </row>
      </sheetData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>
        <row r="64">
          <cell r="B64">
            <v>27.47</v>
          </cell>
        </row>
      </sheetData>
      <sheetData sheetId="3955"/>
      <sheetData sheetId="3956"/>
      <sheetData sheetId="3957"/>
      <sheetData sheetId="3958"/>
      <sheetData sheetId="3959"/>
      <sheetData sheetId="3960">
        <row r="64">
          <cell r="B64">
            <v>27.47</v>
          </cell>
        </row>
      </sheetData>
      <sheetData sheetId="3961">
        <row r="64">
          <cell r="B64">
            <v>27.47</v>
          </cell>
        </row>
      </sheetData>
      <sheetData sheetId="3962">
        <row r="64">
          <cell r="B64">
            <v>27.47</v>
          </cell>
        </row>
      </sheetData>
      <sheetData sheetId="3963">
        <row r="64">
          <cell r="B64">
            <v>27.47</v>
          </cell>
        </row>
      </sheetData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>
        <row r="64">
          <cell r="B64">
            <v>27.47</v>
          </cell>
        </row>
      </sheetData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>
        <row r="64">
          <cell r="B64">
            <v>27.47</v>
          </cell>
        </row>
      </sheetData>
      <sheetData sheetId="4174">
        <row r="64">
          <cell r="B64">
            <v>27.47</v>
          </cell>
        </row>
      </sheetData>
      <sheetData sheetId="4175">
        <row r="64">
          <cell r="B64">
            <v>27.47</v>
          </cell>
        </row>
      </sheetData>
      <sheetData sheetId="4176">
        <row r="64">
          <cell r="B64">
            <v>27.47</v>
          </cell>
        </row>
      </sheetData>
      <sheetData sheetId="4177">
        <row r="64">
          <cell r="B64">
            <v>27.47</v>
          </cell>
        </row>
      </sheetData>
      <sheetData sheetId="4178">
        <row r="64">
          <cell r="B64">
            <v>27.47</v>
          </cell>
        </row>
      </sheetData>
      <sheetData sheetId="4179">
        <row r="64">
          <cell r="B64">
            <v>27.47</v>
          </cell>
        </row>
      </sheetData>
      <sheetData sheetId="4180">
        <row r="64">
          <cell r="B64">
            <v>27.47</v>
          </cell>
        </row>
      </sheetData>
      <sheetData sheetId="4181">
        <row r="64">
          <cell r="B64">
            <v>27.47</v>
          </cell>
        </row>
      </sheetData>
      <sheetData sheetId="4182">
        <row r="64">
          <cell r="B64">
            <v>27.47</v>
          </cell>
        </row>
      </sheetData>
      <sheetData sheetId="4183">
        <row r="64">
          <cell r="B64">
            <v>27.47</v>
          </cell>
        </row>
      </sheetData>
      <sheetData sheetId="4184">
        <row r="64">
          <cell r="B64">
            <v>27.47</v>
          </cell>
        </row>
      </sheetData>
      <sheetData sheetId="4185">
        <row r="64">
          <cell r="B64">
            <v>27.47</v>
          </cell>
        </row>
      </sheetData>
      <sheetData sheetId="4186">
        <row r="64">
          <cell r="B64">
            <v>27.47</v>
          </cell>
        </row>
      </sheetData>
      <sheetData sheetId="4187">
        <row r="64">
          <cell r="B64">
            <v>27.47</v>
          </cell>
        </row>
      </sheetData>
      <sheetData sheetId="4188">
        <row r="64">
          <cell r="B64">
            <v>27.47</v>
          </cell>
        </row>
      </sheetData>
      <sheetData sheetId="4189">
        <row r="64">
          <cell r="B64">
            <v>27.47</v>
          </cell>
        </row>
      </sheetData>
      <sheetData sheetId="4190">
        <row r="64">
          <cell r="B64">
            <v>27.47</v>
          </cell>
        </row>
      </sheetData>
      <sheetData sheetId="4191">
        <row r="64">
          <cell r="B64">
            <v>27.47</v>
          </cell>
        </row>
      </sheetData>
      <sheetData sheetId="4192">
        <row r="64">
          <cell r="B64">
            <v>27.47</v>
          </cell>
        </row>
      </sheetData>
      <sheetData sheetId="4193">
        <row r="64">
          <cell r="B64">
            <v>27.47</v>
          </cell>
        </row>
      </sheetData>
      <sheetData sheetId="4194">
        <row r="64">
          <cell r="B64">
            <v>27.47</v>
          </cell>
        </row>
      </sheetData>
      <sheetData sheetId="4195">
        <row r="64">
          <cell r="B64">
            <v>27.47</v>
          </cell>
        </row>
      </sheetData>
      <sheetData sheetId="4196">
        <row r="64">
          <cell r="B64">
            <v>27.47</v>
          </cell>
        </row>
      </sheetData>
      <sheetData sheetId="4197">
        <row r="64">
          <cell r="B64">
            <v>27.47</v>
          </cell>
        </row>
      </sheetData>
      <sheetData sheetId="4198">
        <row r="64">
          <cell r="B64">
            <v>27.47</v>
          </cell>
        </row>
      </sheetData>
      <sheetData sheetId="4199">
        <row r="64">
          <cell r="B64">
            <v>27.47</v>
          </cell>
        </row>
      </sheetData>
      <sheetData sheetId="4200">
        <row r="64">
          <cell r="B64">
            <v>27.47</v>
          </cell>
        </row>
      </sheetData>
      <sheetData sheetId="4201">
        <row r="64">
          <cell r="B64">
            <v>27.47</v>
          </cell>
        </row>
      </sheetData>
      <sheetData sheetId="4202">
        <row r="64">
          <cell r="B64">
            <v>27.47</v>
          </cell>
        </row>
      </sheetData>
      <sheetData sheetId="4203">
        <row r="64">
          <cell r="B64">
            <v>27.47</v>
          </cell>
        </row>
      </sheetData>
      <sheetData sheetId="4204">
        <row r="64">
          <cell r="B64">
            <v>27.47</v>
          </cell>
        </row>
      </sheetData>
      <sheetData sheetId="4205">
        <row r="64">
          <cell r="B64">
            <v>27.47</v>
          </cell>
        </row>
      </sheetData>
      <sheetData sheetId="4206">
        <row r="64">
          <cell r="B64">
            <v>27.47</v>
          </cell>
        </row>
      </sheetData>
      <sheetData sheetId="4207">
        <row r="64">
          <cell r="B64">
            <v>27.47</v>
          </cell>
        </row>
      </sheetData>
      <sheetData sheetId="4208">
        <row r="64">
          <cell r="B64">
            <v>27.47</v>
          </cell>
        </row>
      </sheetData>
      <sheetData sheetId="4209">
        <row r="64">
          <cell r="B64">
            <v>27.47</v>
          </cell>
        </row>
      </sheetData>
      <sheetData sheetId="4210">
        <row r="64">
          <cell r="B64">
            <v>27.47</v>
          </cell>
        </row>
      </sheetData>
      <sheetData sheetId="4211">
        <row r="64">
          <cell r="B64">
            <v>27.47</v>
          </cell>
        </row>
      </sheetData>
      <sheetData sheetId="4212">
        <row r="64">
          <cell r="B64">
            <v>27.47</v>
          </cell>
        </row>
      </sheetData>
      <sheetData sheetId="4213">
        <row r="64">
          <cell r="B64">
            <v>27.47</v>
          </cell>
        </row>
      </sheetData>
      <sheetData sheetId="4214">
        <row r="64">
          <cell r="B64">
            <v>27.47</v>
          </cell>
        </row>
      </sheetData>
      <sheetData sheetId="4215">
        <row r="64">
          <cell r="B64">
            <v>27.47</v>
          </cell>
        </row>
      </sheetData>
      <sheetData sheetId="4216"/>
      <sheetData sheetId="4217">
        <row r="64">
          <cell r="B64">
            <v>27.47</v>
          </cell>
        </row>
      </sheetData>
      <sheetData sheetId="4218"/>
      <sheetData sheetId="4219">
        <row r="64">
          <cell r="B64">
            <v>27.47</v>
          </cell>
        </row>
      </sheetData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>
        <row r="64">
          <cell r="B64">
            <v>27.47</v>
          </cell>
        </row>
      </sheetData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 refreshError="1"/>
      <sheetData sheetId="5489" refreshError="1"/>
      <sheetData sheetId="5490" refreshError="1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/>
      <sheetData sheetId="5524"/>
      <sheetData sheetId="5525"/>
      <sheetData sheetId="5526"/>
      <sheetData sheetId="5527" refreshError="1"/>
      <sheetData sheetId="5528"/>
      <sheetData sheetId="5529"/>
      <sheetData sheetId="5530"/>
      <sheetData sheetId="5531"/>
      <sheetData sheetId="5532"/>
      <sheetData sheetId="5533"/>
      <sheetData sheetId="5534"/>
      <sheetData sheetId="5535" refreshError="1"/>
      <sheetData sheetId="5536"/>
      <sheetData sheetId="5537"/>
      <sheetData sheetId="5538"/>
      <sheetData sheetId="5539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/>
      <sheetData sheetId="5633"/>
      <sheetData sheetId="5634" refreshError="1"/>
      <sheetData sheetId="5635" refreshError="1"/>
      <sheetData sheetId="5636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/>
      <sheetData sheetId="5830" refreshError="1"/>
      <sheetData sheetId="5831" refreshError="1"/>
      <sheetData sheetId="5832" refreshError="1"/>
      <sheetData sheetId="5833"/>
      <sheetData sheetId="5834" refreshError="1"/>
      <sheetData sheetId="5835"/>
      <sheetData sheetId="5836"/>
      <sheetData sheetId="5837"/>
      <sheetData sheetId="5838"/>
      <sheetData sheetId="5839"/>
      <sheetData sheetId="5840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/>
      <sheetData sheetId="5860"/>
      <sheetData sheetId="5861"/>
      <sheetData sheetId="5862"/>
      <sheetData sheetId="5863"/>
      <sheetData sheetId="5864"/>
      <sheetData sheetId="5865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/>
      <sheetData sheetId="6067"/>
      <sheetData sheetId="6068"/>
      <sheetData sheetId="6069"/>
      <sheetData sheetId="6070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/>
      <sheetData sheetId="6080" refreshError="1"/>
      <sheetData sheetId="6081" refreshError="1"/>
      <sheetData sheetId="6082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/>
      <sheetData sheetId="6098" refreshError="1"/>
      <sheetData sheetId="6099"/>
      <sheetData sheetId="6100"/>
      <sheetData sheetId="610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/>
      <sheetData sheetId="6111"/>
      <sheetData sheetId="6112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 refreshError="1"/>
      <sheetData sheetId="6208" refreshError="1"/>
      <sheetData sheetId="6209"/>
      <sheetData sheetId="6210"/>
      <sheetData sheetId="621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/>
      <sheetData sheetId="6220"/>
      <sheetData sheetId="6221" refreshError="1"/>
      <sheetData sheetId="6222" refreshError="1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 refreshError="1"/>
      <sheetData sheetId="6238" refreshError="1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/>
      <sheetData sheetId="7273"/>
      <sheetData sheetId="7274" refreshError="1"/>
      <sheetData sheetId="7275"/>
      <sheetData sheetId="7276"/>
      <sheetData sheetId="7277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 refreshError="1"/>
      <sheetData sheetId="7346" refreshError="1"/>
      <sheetData sheetId="7347" refreshError="1"/>
      <sheetData sheetId="7348" refreshError="1"/>
      <sheetData sheetId="7349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 refreshError="1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/>
      <sheetData sheetId="7443"/>
      <sheetData sheetId="7444"/>
      <sheetData sheetId="7445"/>
      <sheetData sheetId="7446" refreshError="1"/>
      <sheetData sheetId="7447" refreshError="1"/>
      <sheetData sheetId="7448" refreshError="1"/>
      <sheetData sheetId="7449" refreshError="1"/>
      <sheetData sheetId="7450"/>
      <sheetData sheetId="7451"/>
      <sheetData sheetId="7452"/>
      <sheetData sheetId="7453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/>
      <sheetData sheetId="7490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/>
      <sheetData sheetId="7599"/>
      <sheetData sheetId="7600" refreshError="1"/>
      <sheetData sheetId="7601" refreshError="1"/>
      <sheetData sheetId="7602" refreshError="1"/>
      <sheetData sheetId="7603"/>
      <sheetData sheetId="7604"/>
      <sheetData sheetId="7605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/>
      <sheetData sheetId="7735"/>
      <sheetData sheetId="7736"/>
      <sheetData sheetId="7737"/>
      <sheetData sheetId="7738"/>
      <sheetData sheetId="7739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/>
      <sheetData sheetId="7749" refreshError="1"/>
      <sheetData sheetId="7750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  <sheetName val="PKG"/>
      <sheetName val="실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  <sheetName val="F4-F7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HX"/>
      <sheetName val="주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  <sheetName val="견적갑지"/>
      <sheetName val="을지 "/>
      <sheetName val="을지"/>
      <sheetName val="★Friends_핵심_Member_교육1"/>
      <sheetName val="업체의_LPL소속정보1"/>
      <sheetName val="P_M_별1"/>
      <sheetName val="FCU_(2)1"/>
      <sheetName val="Customer_Databas"/>
      <sheetName val="값목록(Don't_touch)"/>
      <sheetName val="1_One-Die-Map"/>
      <sheetName val="IX_20_Yr"/>
      <sheetName val="2_설계제원"/>
      <sheetName val="depreciation_of_machinery"/>
      <sheetName val="세부내역"/>
      <sheetName val="경비_원본"/>
      <sheetName val="4TH 64M"/>
      <sheetName val="부대내역"/>
      <sheetName val="생산량"/>
      <sheetName val="Implementation Status"/>
      <sheetName val="96갑지"/>
      <sheetName val="다목적갑"/>
      <sheetName val="미익SUB"/>
      <sheetName val="기초부품"/>
      <sheetName val="증감내역"/>
      <sheetName val="US$ I (SEG.)"/>
      <sheetName val="SUM"/>
      <sheetName val="간선계산"/>
      <sheetName val="3__CNT"/>
      <sheetName val="unit_price_list(M)"/>
      <sheetName val="성창_EQ(C-A_Zone)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은행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수불1Q"/>
      <sheetName val="수불2Q"/>
      <sheetName val="수불3Q"/>
      <sheetName val="수불4Q"/>
      <sheetName val="M5_S"/>
      <sheetName val="M6_S"/>
      <sheetName val="SRAM_생산"/>
      <sheetName val="SRAM_CHIP"/>
      <sheetName val="1월"/>
      <sheetName val="PKG"/>
      <sheetName val="FLASH_생산"/>
      <sheetName val="FLASH_CHIP"/>
      <sheetName val="FLASH_sales"/>
      <sheetName val="IF5_F"/>
      <sheetName val="IF5_S"/>
      <sheetName val="IF6_S"/>
      <sheetName val="SRAM_sales"/>
      <sheetName val="Total_Cost"/>
      <sheetName val="DAILY CHECK"/>
      <sheetName val="품의"/>
      <sheetName val="CHIP_INV"/>
      <sheetName val="특정현금과예금"/>
      <sheetName val="산출기준(파견전산실)"/>
      <sheetName val="통계자료"/>
      <sheetName val="EPM Raw"/>
      <sheetName val="PT1H Raw"/>
      <sheetName val="PT2C_Raw"/>
      <sheetName val="근로(생)"/>
      <sheetName val="L_repair"/>
      <sheetName val="16M"/>
      <sheetName val="1M4M"/>
      <sheetName val="SSMITM"/>
      <sheetName val="선급법인세"/>
      <sheetName val="영업보증금"/>
      <sheetName val="Graph Data"/>
      <sheetName val="summary"/>
      <sheetName val="공통가설"/>
      <sheetName val="code"/>
      <sheetName val="국영"/>
      <sheetName val="참조"/>
      <sheetName val="Down Time"/>
      <sheetName val="TPM지표"/>
      <sheetName val="KMT물량"/>
      <sheetName val="3월"/>
      <sheetName val="98CKL"/>
      <sheetName val="12월수불자료"/>
      <sheetName val="EQT-ESTN"/>
      <sheetName val="Selection List"/>
      <sheetName val="97센_협"/>
      <sheetName val="기본 상수"/>
      <sheetName val="원본"/>
      <sheetName val="장비명"/>
      <sheetName val="경수97.02"/>
      <sheetName val="960318-1"/>
      <sheetName val="Tot_Sum"/>
      <sheetName val="M8_Sum"/>
      <sheetName val="M9_Sum"/>
      <sheetName val="SALE&amp;COST"/>
      <sheetName val="MFAB"/>
      <sheetName val="MFRT"/>
      <sheetName val="MPKG"/>
      <sheetName val="MPRD"/>
      <sheetName val="연구9월"/>
      <sheetName val="96재료"/>
      <sheetName val="CHIP_O"/>
      <sheetName val="Fabless comp ROE"/>
      <sheetName val="cuslist"/>
      <sheetName val="4-8.공통"/>
      <sheetName val="고장이력"/>
      <sheetName val="부대"/>
      <sheetName val="환률"/>
      <sheetName val="해트트릭"/>
      <sheetName val="Controls"/>
      <sheetName val="BWipList"/>
      <sheetName val="TWipList"/>
      <sheetName val="앞면인쇄후180도_회전"/>
      <sheetName val="현우실적"/>
      <sheetName val="F"/>
      <sheetName val="MVMT_row2"/>
      <sheetName val="현금흐름표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근로소득 세액표"/>
      <sheetName val="건강보험 표준요율표"/>
      <sheetName val="국민연금 표준요율표"/>
      <sheetName val="EXTENSION현황"/>
      <sheetName val="단일장비탐색1"/>
      <sheetName val="_M10C DIFF 산포 개선 사례_BASE PRESSU"/>
      <sheetName val="외화금융(97-03)"/>
      <sheetName val="8)중점관리장비현황"/>
      <sheetName val="산근"/>
      <sheetName val="제조혁신(이지연, 윤수향)"/>
      <sheetName val="팀장평가"/>
      <sheetName val="노임"/>
      <sheetName val="(99)-상품제품수불 -본지점"/>
      <sheetName val="DWS303"/>
      <sheetName val="DWS324"/>
      <sheetName val="TXRF"/>
      <sheetName val="1_當期시산표"/>
      <sheetName val="견적율"/>
      <sheetName val="Daily-status"/>
      <sheetName val="DI"/>
      <sheetName val="영업.일1"/>
      <sheetName val="_M10C DIFF 산포 개선 사례_7자 GAS LINE"/>
      <sheetName val="MOTOR"/>
      <sheetName val="CODE표"/>
      <sheetName val="Making Order"/>
      <sheetName val="CD-실적"/>
      <sheetName val="목창호"/>
      <sheetName val="요율"/>
      <sheetName val="인건비"/>
      <sheetName val="J"/>
      <sheetName val="경비"/>
      <sheetName val="일반"/>
      <sheetName val="경  비 "/>
      <sheetName val="노무비"/>
      <sheetName val="견적"/>
      <sheetName val="일일정리"/>
      <sheetName val="RESULT"/>
      <sheetName val="---FAB#1업무일지---"/>
      <sheetName val="95WBS"/>
      <sheetName val="TOEIC기준점수"/>
      <sheetName val="MatchCode"/>
      <sheetName val="첨부1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MRS세부"/>
      <sheetName val="6월인원"/>
      <sheetName val="물가지수!"/>
      <sheetName val="개인별 프로젝트"/>
      <sheetName val="Data&amp;Assumptions"/>
      <sheetName val="가동비율"/>
      <sheetName val="단가"/>
      <sheetName val="SUB (N)"/>
      <sheetName val="96 기타 전시회 경비"/>
      <sheetName val="96 상반기 전시회 경비"/>
      <sheetName val="96 하반기 전시회 경비"/>
      <sheetName val="개요"/>
      <sheetName val="기상도월"/>
      <sheetName val="11월 Red Zone 기상도"/>
      <sheetName val="Lot Status"/>
      <sheetName val="Xunit (단위환산)"/>
      <sheetName val="예수금"/>
      <sheetName val="배부기준"/>
      <sheetName val="BND"/>
      <sheetName val="일위목록"/>
      <sheetName val="간접비계산"/>
      <sheetName val="atd"/>
      <sheetName val="atm"/>
      <sheetName val="T48a"/>
      <sheetName val="그래프"/>
      <sheetName val="fmv"/>
      <sheetName val="TBUS"/>
      <sheetName val="경비예산"/>
      <sheetName val="생산성(2차)"/>
      <sheetName val="요약(1차)"/>
      <sheetName val="인원"/>
      <sheetName val="미구주"/>
      <sheetName val="사번순"/>
      <sheetName val="팀별"/>
      <sheetName val="분당임차변경"/>
      <sheetName val="생산직"/>
      <sheetName val="Sheet1 (2)"/>
      <sheetName val="Hynix &amp; SYS IC Co"/>
      <sheetName val="Code 2"/>
      <sheetName val="연수원"/>
      <sheetName val="ASP"/>
      <sheetName val="PKG_I"/>
      <sheetName val="PKG_O"/>
      <sheetName val="YIELD"/>
      <sheetName val="MP01"/>
      <sheetName val="BEST"/>
      <sheetName val="소특"/>
      <sheetName val="수정시산표"/>
      <sheetName val="ORIGINAL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AB2_Á_x0000_"/>
      <sheetName val="자재 집계표"/>
      <sheetName val="BOM"/>
      <sheetName val="현재"/>
      <sheetName val="鄴ႄ뛶棕饭䌋±ONFMRENCE)"/>
      <sheetName val="3-1-4 교_x0002_"/>
      <sheetName val=" 55 BA 장입기 091203.xlsx"/>
      <sheetName val="카드키식수내역"/>
      <sheetName val="조명투자및환수계획"/>
      <sheetName val="제조중간결과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费用预算"/>
      <sheetName val="FAB2_Á_x005f_x005f_x005f_x0000_"/>
      <sheetName val="설계상수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지우지말것"/>
      <sheetName val="대치판정"/>
      <sheetName val="실행내역서 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공모펀드추가"/>
      <sheetName val="분석결과"/>
      <sheetName val="불량율오산_Law"/>
      <sheetName val="결재"/>
      <sheetName val="구매자재팀 집계"/>
      <sheetName val="구매자재팀 목표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X13"/>
      <sheetName val="Sapphire"/>
      <sheetName val="Pandora"/>
      <sheetName val="VIZIO DA가격"/>
      <sheetName val="기타 DA가격"/>
      <sheetName val="LGE DA가격"/>
      <sheetName val="잉여처분"/>
      <sheetName val="Prices"/>
      <sheetName val="DATA6"/>
      <sheetName val="3-1-4 교_x005f_x005f_x005f_x0002__x005f_x005f_x000"/>
      <sheetName val="3-1-4 교_x005f_x0002_"/>
      <sheetName val="3-1-4 교_x005f_x0002__数8"/>
      <sheetName val="TFT 측정(2)"/>
      <sheetName val="EQUIP LIST"/>
      <sheetName val="3-1-4 ɐ_x0000__x0000__x0000_␀"/>
      <sheetName val="PopCache"/>
      <sheetName val="유효성"/>
      <sheetName val="사유 구분"/>
      <sheetName val="3-1-4 교_x0002__数8"/>
      <sheetName val="FAB2_Á_x005f_x005f_x005f_x005f_"/>
      <sheetName val="14.1&quot; Cst 변화"/>
      <sheetName val="계조에 따른 특성"/>
      <sheetName val="3-1-4 ɐ"/>
      <sheetName val="파손이력"/>
      <sheetName val="VAC Robot 현황"/>
      <sheetName val="유첨1_WW47"/>
      <sheetName val="후공정 장비반 업무 List"/>
      <sheetName val="범례"/>
      <sheetName val="Main Data"/>
      <sheetName val="3-1-4 교_x005f_x0002__x000"/>
      <sheetName val="3-1-4 교_x005f_x005f_x0002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3-1-4 교_x005f_x0002_?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FAB2_Á_x005f_x005f_"/>
      <sheetName val="温湿度测试曲线"/>
      <sheetName val="夜班温湿度数据"/>
      <sheetName val="Particle测试曲线"/>
      <sheetName val="CIPI-IN01"/>
      <sheetName val="3-1-4 교_x0002__x000"/>
      <sheetName val="3-1-4 교_x0002"/>
      <sheetName val="XY tilt 2nd"/>
      <sheetName val="1. Angle confirm"/>
      <sheetName val="category"/>
      <sheetName val="영업본부US$실적 (2)"/>
      <sheetName val="BTS-시범물량"/>
      <sheetName val="Sheet6"/>
      <sheetName val="작업공사목록"/>
      <sheetName val="PwC"/>
      <sheetName val="Co_Scoresheet_FY104Q"/>
      <sheetName val="dummyd2"/>
      <sheetName val="Report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APA분석_360K"/>
      <sheetName val="_55_BA_장입기_091203_xlsx"/>
      <sheetName val="기본_상수"/>
      <sheetName val="TFT_저항"/>
      <sheetName val="자재_집계표"/>
      <sheetName val="Credit_Calc"/>
      <sheetName val="3-1-4_교数8"/>
      <sheetName val="부품별_매입현황"/>
      <sheetName val="3-1-4_교_x005f_x0002__x005f_x0000_数8"/>
      <sheetName val="F-T_Voltage"/>
      <sheetName val="Var_"/>
      <sheetName val="3-1-4_교"/>
      <sheetName val="Array_PI"/>
      <sheetName val="3-1-4_교?数8"/>
      <sheetName val="3-1-4_교_x005f_x005f_x005f_x0002__x005f_x005f_x000"/>
      <sheetName val="3-1-4_교_x005f_x0002_"/>
      <sheetName val="3-1-4_교_x005f_x0002__数8"/>
      <sheetName val="VIZIO_DA가격"/>
      <sheetName val="기타_DA가격"/>
      <sheetName val="LGE_DA가격"/>
      <sheetName val="3-1-4_교_数8"/>
      <sheetName val="14_1&quot;_Cst_변화"/>
      <sheetName val="3-1-4_ɐ␀"/>
      <sheetName val="계조에_따른_특성"/>
      <sheetName val="EQUIP_LIST"/>
      <sheetName val="TFT_측정(2)"/>
      <sheetName val="불합리_적출_및_관리"/>
      <sheetName val="XY_tilt_2nd"/>
      <sheetName val="1__Angle_confirm"/>
      <sheetName val="영업본부US$실적_(2)"/>
      <sheetName val="당월(1)"/>
      <sheetName val="판매계획"/>
      <sheetName val="재무"/>
      <sheetName val="ROIC"/>
      <sheetName val="Category(삭제금지)"/>
      <sheetName val="긴급발주기준"/>
      <sheetName val="비고"/>
      <sheetName val="참고. 유효성 검사"/>
      <sheetName val="요약"/>
      <sheetName val="유형분류"/>
      <sheetName val="3-1-4 교_x005f_x005f_x005f_x005f_x005f_x005f_x005f"/>
      <sheetName val="3-1-4 ɐ_x005f_x005f_x005f_x0000__x005f_x005f_x000"/>
      <sheetName val="3-1-4 ɐ_x005f_x005f_x005f_x005f_x005f_x005f_x0000"/>
      <sheetName val="0-Basics"/>
      <sheetName val="기준액"/>
      <sheetName val="경제성분석"/>
      <sheetName val="Macro1"/>
      <sheetName val="고호석"/>
      <sheetName val="전체내역"/>
      <sheetName val="손익"/>
      <sheetName val="LS"/>
      <sheetName val="명단"/>
      <sheetName val="XREF"/>
      <sheetName val="HCCE01"/>
      <sheetName val="1. H2SO4_SUPPLY"/>
      <sheetName val="Pad 좌표&amp;Location"/>
      <sheetName val="CC별"/>
      <sheetName val="設定"/>
      <sheetName val="사전공사"/>
      <sheetName val="일위대가(1)"/>
      <sheetName val="유효성검사"/>
      <sheetName val="Test"/>
      <sheetName val="현재STEP"/>
      <sheetName val="데이터 유효성검사"/>
      <sheetName val="일위대가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256D OUT TAT"/>
      <sheetName val="hitachi"/>
      <sheetName val="1.현금예금"/>
      <sheetName val="1.현금및현금성자산"/>
      <sheetName val="선급금(에프)"/>
      <sheetName val="TH VL, NC, DDHT Thanhphuoc"/>
      <sheetName val="PROP_95"/>
      <sheetName val="Trans"/>
      <sheetName val="DSO"/>
      <sheetName val="기초분물량표"/>
      <sheetName val="날개벽(좌,우=45도,75도)"/>
      <sheetName val="변화치수"/>
      <sheetName val="동력"/>
      <sheetName val="FRP내역서"/>
      <sheetName val="날개벽수량표"/>
      <sheetName val="물량표S"/>
      <sheetName val="電?設備表"/>
      <sheetName val="작업일보(갑) "/>
      <sheetName val="design data"/>
      <sheetName val="member design"/>
      <sheetName val="MAIN GATE HOUSE"/>
      <sheetName val="NKC6"/>
      <sheetName val="D1000"/>
      <sheetName val="D1500 LOẠI 1"/>
      <sheetName val="D1500 LOẠI 2"/>
      <sheetName val="D1500 LOẠI 3"/>
      <sheetName val="Duc_bk"/>
      <sheetName val="Gtvl"/>
      <sheetName val="Thkp"/>
      <sheetName val="IBASE"/>
      <sheetName val="Ptvt"/>
      <sheetName val="Gia_THKP"/>
      <sheetName val="GiaTH_PT2"/>
      <sheetName val="Hager"/>
      <sheetName val="escon"/>
      <sheetName val="Master"/>
      <sheetName val="Clubhouse"/>
      <sheetName val="PTTC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Ⅷ-2"/>
      <sheetName val="JT3.0견적-구1"/>
      <sheetName val="8월현금흐름표"/>
      <sheetName val="설계명세서"/>
      <sheetName val="COLOR별 인쇄"/>
      <sheetName val="Projections 2"/>
      <sheetName val="UNADJUSTED FROM PS"/>
      <sheetName val="O.M. by Segment"/>
      <sheetName val="GDX"/>
      <sheetName val="State Franchise Taxes{C&amp;S}"/>
      <sheetName val="KeyMultInputs"/>
      <sheetName val="HFR Flash"/>
      <sheetName val="1806"/>
      <sheetName val="GEM仕様 ソース関連"/>
      <sheetName val="GJG仕様 ファンクションボタン定義"/>
      <sheetName val="GEM仕様 画面表示例"/>
      <sheetName val="예산 세부사항"/>
      <sheetName val="NOTE"/>
      <sheetName val="B15"/>
      <sheetName val="B16"/>
      <sheetName val="B17"/>
      <sheetName val="B4-D3"/>
      <sheetName val="B8"/>
      <sheetName val="List"/>
      <sheetName val="BreakDowns_USD"/>
      <sheetName val="DRY-CON"/>
      <sheetName val="マスター"/>
      <sheetName val="PRI-LS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자재_집계표1"/>
      <sheetName val="Credit_Calc1"/>
      <sheetName val="CAPA분석_360K1"/>
      <sheetName val="_55_BA_장입기_091203_xlsx1"/>
      <sheetName val="PIPING"/>
      <sheetName val="Total-P&amp;L(Local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asy_o"/>
      <sheetName val="서류검사"/>
      <sheetName val="BAY실적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FitOutConfCentre"/>
      <sheetName val="부속동"/>
      <sheetName val="조명율표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목록이름"/>
      <sheetName val="Mkt_E홪"/>
      <sheetName val="Mkt_E렀푶"/>
      <sheetName val="기준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ɐ"/>
      <sheetName val="사유_구분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A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+ Weekly Progress(KO)"/>
      <sheetName val="연습"/>
      <sheetName val="입출재고현황 (2)"/>
      <sheetName val="N+"/>
      <sheetName val="당초"/>
      <sheetName val="환율change"/>
      <sheetName val="BAND不合理统计"/>
      <sheetName val="첨부."/>
      <sheetName val="R1"/>
      <sheetName val="04월_IO기준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실행"/>
      <sheetName val="3-1-4 교_x005f_x005f_x005f_x0002__x000"/>
      <sheetName val="DNW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02_?数8"/>
      <sheetName val="별첨3.Marco 기준정보(수정 금지)"/>
      <sheetName val="유효성_Cell전"/>
      <sheetName val="구분"/>
      <sheetName val="팀&amp;계정 Code"/>
      <sheetName val="참고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제품 Master"/>
      <sheetName val="표준대차대조표(갑)"/>
      <sheetName val="Laser Focu0_x0000_砀_x000c__x0000__x0000_"/>
      <sheetName val="1"/>
      <sheetName val="Laser Focu0"/>
      <sheetName val="Mkt_E_xd808_ሶ"/>
      <sheetName val="ValueList_Helper"/>
      <sheetName val="Sheet"/>
      <sheetName val="EQD-FGM1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Credit_Calc3"/>
      <sheetName val="CAPA분석_360K3"/>
      <sheetName val="자재_집계표3"/>
      <sheetName val="_55_BA_장입기_091203_xlsx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定义"/>
      <sheetName val="별첨2.Toxic Gas 배관 시공 기준(수정 금지)"/>
      <sheetName val="Macro_STD_Info"/>
      <sheetName val="예산실적전체당월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준검 내역서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식재인부"/>
      <sheetName val="손익차9월2"/>
      <sheetName val="관람석제출"/>
      <sheetName val="갑지1"/>
      <sheetName val="제조원가계산서"/>
      <sheetName val="기초자료입력"/>
      <sheetName val="11월 매출 f'cst"/>
      <sheetName val="시운전연료"/>
      <sheetName val="lOT 별 cHECK 사항"/>
      <sheetName val="1,2공구원가계산서"/>
      <sheetName val="2공구산출내역"/>
      <sheetName val="1공구산출내역서"/>
      <sheetName val="Mirra"/>
      <sheetName val="원내역"/>
      <sheetName val="SULKEA"/>
      <sheetName val="도기류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설계"/>
      <sheetName val="안전관리신규교육참석자"/>
      <sheetName val="전일EOH"/>
      <sheetName val="2010 확산 SDET"/>
      <sheetName val="산출내역서집계표"/>
      <sheetName val="SIMS_RAW"/>
      <sheetName val="시화점실행"/>
      <sheetName val="건설중인자산"/>
      <sheetName val="회사정보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SUB9601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45,46"/>
      <sheetName val="고객데이터"/>
      <sheetName val="COA-17"/>
      <sheetName val="C-18"/>
      <sheetName val="비품"/>
      <sheetName val="^Control^"/>
      <sheetName val="세액계산"/>
      <sheetName val="HiPas일보_in"/>
      <sheetName val="14_1부"/>
      <sheetName val="支払手形"/>
      <sheetName val="雑収"/>
      <sheetName val="00내역서"/>
      <sheetName val="20관리비율"/>
      <sheetName val="F1YLD"/>
      <sheetName val="F5YLD"/>
      <sheetName val="F8YLD"/>
      <sheetName val="iM1"/>
      <sheetName val="iM1p"/>
      <sheetName val="Income Statement"/>
      <sheetName val="6,000"/>
      <sheetName val="Macro(전선)"/>
      <sheetName val="소비자가"/>
      <sheetName val="집계표(OPTION)"/>
      <sheetName val="eq_data"/>
      <sheetName val="Sheet2 (2)"/>
      <sheetName val="표지 (2)"/>
      <sheetName val="공틀공사"/>
      <sheetName val="Nand"/>
      <sheetName val="Nandp"/>
      <sheetName val="hMC1"/>
      <sheetName val="hMC2"/>
      <sheetName val="hMP"/>
      <sheetName val="iMC1p"/>
      <sheetName val="iMC2p"/>
      <sheetName val="hMPp"/>
      <sheetName val="cM9"/>
      <sheetName val="cM9p"/>
      <sheetName val="f_in"/>
      <sheetName val="적용환율"/>
      <sheetName val="Graph (LGEN)"/>
      <sheetName val="out_prog"/>
      <sheetName val="선적schedule (2)"/>
      <sheetName val="사급자재"/>
      <sheetName val="전체내역 (2)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민감도"/>
      <sheetName val="UR2-Calculation"/>
      <sheetName val="BP2000 Month"/>
      <sheetName val="내역서을지"/>
      <sheetName val="차입금"/>
      <sheetName val="환율021231"/>
      <sheetName val="미확인자산list(171제외)"/>
      <sheetName val="수보제한 (2)"/>
      <sheetName val="고합"/>
      <sheetName val="Æo°¡±aAØ"/>
      <sheetName val="금액집계"/>
      <sheetName val="피엘"/>
      <sheetName val="데이터유효성목록"/>
      <sheetName val="T6-6(2)"/>
      <sheetName val="PROCURE"/>
      <sheetName val="10고객별 담당자"/>
      <sheetName val="발행"/>
      <sheetName val="00000"/>
      <sheetName val="양식_WBS(L2)"/>
      <sheetName val="98비정기소모"/>
      <sheetName val="일위대가표"/>
      <sheetName val="개발 RTL.TEST적용"/>
      <sheetName val="비정기tel"/>
      <sheetName val="WP"/>
      <sheetName val="매출(본)"/>
      <sheetName val="TB"/>
      <sheetName val="PAJE,PRJE"/>
      <sheetName val="WTB"/>
      <sheetName val="재고자산미실현이익제거"/>
      <sheetName val="정의"/>
      <sheetName val="가도공"/>
      <sheetName val="5311"/>
      <sheetName val="영업_일1"/>
      <sheetName val="경__비_"/>
      <sheetName val="Spec.Infomation Notice Cover"/>
      <sheetName val="원가data"/>
      <sheetName val="내역1"/>
      <sheetName val="BaseData"/>
      <sheetName val="공사개요"/>
      <sheetName val="ﾛﾎﾞｯﾄ搬送時間ﾃﾞｰﾀ"/>
      <sheetName val="DCVD공정요약"/>
      <sheetName val="자재표"/>
      <sheetName val="개소별수량산출"/>
      <sheetName val=" FURNACE현설"/>
      <sheetName val="식재수량표"/>
      <sheetName val="Baby일위대가"/>
      <sheetName val="b_balju-단가단가단가"/>
      <sheetName val=" 내역서"/>
      <sheetName val="항목등록"/>
      <sheetName val="산출근거#2-3"/>
      <sheetName val="공비대비"/>
      <sheetName val="형틀공사"/>
      <sheetName val="단가목록"/>
      <sheetName val="코드"/>
      <sheetName val="일정요약"/>
      <sheetName val="b_balju"/>
      <sheetName val="견적내역"/>
      <sheetName val="2-2-1-3"/>
      <sheetName val="중기"/>
      <sheetName val="조직"/>
      <sheetName val=" LC-1"/>
      <sheetName val="PI"/>
      <sheetName val="위생기구"/>
      <sheetName val="기계실냉난방"/>
      <sheetName val="CABLE SIZE-1"/>
      <sheetName val="9811"/>
      <sheetName val="단가표 (2)"/>
      <sheetName val="설비투자"/>
      <sheetName val="PT_ED"/>
      <sheetName val="DIAINCH"/>
      <sheetName val="C_d"/>
      <sheetName val="정보"/>
      <sheetName val="1인1테마"/>
      <sheetName val="9GNG운반"/>
      <sheetName val="시산표(매출조정전)"/>
      <sheetName val="10월상품입고"/>
      <sheetName val="BEND LOSS"/>
      <sheetName val="_FURNACE현설"/>
      <sheetName val="_내역서"/>
      <sheetName val="_FURNACE현설1"/>
      <sheetName val="_내역서1"/>
      <sheetName val="철거 내역서"/>
      <sheetName val="견적서 을지"/>
      <sheetName val="Amount of Itemized"/>
      <sheetName val="4차원가계산서"/>
      <sheetName val="산출내역서"/>
      <sheetName val="유림총괄"/>
      <sheetName val="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영업총괄"/>
      <sheetName val="영업권1114"/>
      <sheetName val="발생Trend (장비별)"/>
      <sheetName val="노임이"/>
      <sheetName val="유림골조"/>
      <sheetName val="내역서(기계)"/>
      <sheetName val="수목데이타 "/>
      <sheetName val="9509"/>
      <sheetName val="출하생산일보"/>
      <sheetName val="관리,공감"/>
      <sheetName val="자재단가"/>
      <sheetName val="공통갑지"/>
      <sheetName val="일반부표"/>
      <sheetName val="법인세-2005년"/>
      <sheetName val="3.생산계획"/>
      <sheetName val="파일"/>
      <sheetName val="설비내역서"/>
      <sheetName val="인건-측정"/>
      <sheetName val="결재판(삭제하지말아주세요)"/>
      <sheetName val="백호우계수"/>
      <sheetName val="패널"/>
      <sheetName val="VXXXXXXX"/>
      <sheetName val="확약서"/>
      <sheetName val="기타코드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가설"/>
      <sheetName val="MDOD DATA"/>
      <sheetName val="Index_삭제금지"/>
      <sheetName val="데이터이름"/>
      <sheetName val="삭제금지"/>
      <sheetName val="시그네틱스"/>
      <sheetName val="GAEYO"/>
      <sheetName val="연락처"/>
      <sheetName val="손익분석"/>
      <sheetName val="수입2"/>
      <sheetName val="집계표(수배전제조구매)"/>
      <sheetName val="품셈"/>
      <sheetName val="SLAB&quot;1&quot;"/>
      <sheetName val="Chart"/>
      <sheetName val="Pivot"/>
      <sheetName val="구성원"/>
      <sheetName val="이동계획"/>
      <sheetName val="참고)출장비 반영 기준표"/>
      <sheetName val="Payroll-final"/>
      <sheetName val="UFPrn20020304112952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건설"/>
      <sheetName val="9609추"/>
      <sheetName val="Sheet1 (3)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3.기준(외화1)"/>
      <sheetName val="보고"/>
      <sheetName val="TABLE01"/>
      <sheetName val="变更复原基准"/>
      <sheetName val="CAT_5"/>
      <sheetName val="수량3"/>
      <sheetName val="콘크리트타설집계표"/>
      <sheetName val="별표_"/>
      <sheetName val="서식"/>
      <sheetName val="신관(1)"/>
      <sheetName val="처음"/>
      <sheetName val="Languages"/>
      <sheetName val="터널조도"/>
      <sheetName val="Macro2"/>
      <sheetName val="주형"/>
      <sheetName val="512M"/>
      <sheetName val="64M"/>
      <sheetName val="COVER SHEET "/>
      <sheetName val="MEXICO-C"/>
      <sheetName val="OD5000"/>
      <sheetName val="TYPE-A"/>
      <sheetName val="도급"/>
      <sheetName val="Macro4"/>
      <sheetName val="5"/>
      <sheetName val="특별교실"/>
      <sheetName val="__MAIN"/>
      <sheetName val="laroux"/>
      <sheetName val="TIE-INS"/>
      <sheetName val="현관"/>
      <sheetName val="노임(1차)"/>
      <sheetName val="MP02"/>
      <sheetName val="PROCESS"/>
      <sheetName val="CHITIET VL-NC"/>
      <sheetName val="DON GIA"/>
      <sheetName val="일위대가(원본)"/>
      <sheetName val="상용_mp"/>
      <sheetName val="단가비교표"/>
      <sheetName val="유기공정"/>
      <sheetName val="POST COL. 일위대가_호표"/>
      <sheetName val="제품별.XLS"/>
      <sheetName val="%EC%A0%9C%ED%92%88%EB%B3%84.XLS"/>
      <sheetName val="월CAPA계산"/>
      <sheetName val="Need Data"/>
      <sheetName val="SYS CAT_RENEW_1"/>
      <sheetName val="SYS GROUP NO"/>
      <sheetName val="CLASS"/>
      <sheetName val="CHEMICALS"/>
      <sheetName val="20190530"/>
      <sheetName val="Mkt_E_x0005_ᙪ"/>
      <sheetName val="유첨1_WW4忕"/>
      <sheetName val="교육일정"/>
      <sheetName val="유림콘도"/>
      <sheetName val="유형 테이블"/>
      <sheetName val="참조)마스터정보"/>
      <sheetName val="장비기능분류"/>
      <sheetName val="赤"/>
      <sheetName val="PP%계산(초기공정능력)"/>
      <sheetName val="3-1-4 ɐ_x005f_x005f_x0000"/>
      <sheetName val="3-1-4 ɐ_x005f_x005f_x005f"/>
      <sheetName val="Sheet 효율"/>
      <sheetName val="EHP 내역서"/>
      <sheetName val="Sheet17"/>
      <sheetName val="工완성공사율"/>
      <sheetName val="현황CODE"/>
      <sheetName val="손익현황"/>
      <sheetName val="COVER_SHEET_"/>
      <sheetName val="COVER_SHEET_1"/>
      <sheetName val="CODE LIST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Q4_VE_Saving(_vs_Q3)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유첨2. 기준정보"/>
      <sheetName val="기준정보 (9)"/>
      <sheetName val="8.개발단가"/>
      <sheetName val="Pipeline DB 관리 Point"/>
      <sheetName val="산출근거"/>
      <sheetName val="예가표"/>
      <sheetName val="셀서식"/>
      <sheetName val="거래선"/>
      <sheetName val="iM10"/>
      <sheetName val="iMPp"/>
      <sheetName val="임차비용"/>
      <sheetName val="임테블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126.255"/>
      <sheetName val="PLarp"/>
      <sheetName val="손익분기점 데이터"/>
      <sheetName val="comm"/>
      <sheetName val="현금"/>
      <sheetName val="대구은행"/>
      <sheetName val="법인구분"/>
      <sheetName val="생산현황"/>
      <sheetName val="노무비-TT"/>
      <sheetName val="팀별손익"/>
      <sheetName val="7.세무조정"/>
      <sheetName val="식물림"/>
      <sheetName val="EBARA PM현황"/>
      <sheetName val="가격표"/>
      <sheetName val="목록표"/>
      <sheetName val="인건비 내역서"/>
      <sheetName val="4월 건강정산-기"/>
      <sheetName val="DATE변환"/>
      <sheetName val="작업장"/>
      <sheetName val="소망"/>
      <sheetName val="7 (2)"/>
      <sheetName val="FAB1(생산부)"/>
      <sheetName val="TRE TABLE"/>
      <sheetName val="Subcons"/>
      <sheetName val="경기남부"/>
      <sheetName val="WACC"/>
      <sheetName val="5.임직원 사진"/>
      <sheetName val="0.조회"/>
      <sheetName val="추가예산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Anti"/>
      <sheetName val="토목수량(공정)"/>
      <sheetName val="제출용BS(한일+할부)"/>
      <sheetName val="Sheet1_(3)"/>
      <sheetName val="126_255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AFE's  By Afe"/>
      <sheetName val="Disclaimer"/>
      <sheetName val="청도"/>
      <sheetName val="Id"/>
      <sheetName val="Intro2"/>
      <sheetName val="개발_RTL_TEST적용"/>
      <sheetName val="Позиция"/>
      <sheetName val="매출월"/>
      <sheetName val="생산매출 (3)"/>
      <sheetName val="대차대조표"/>
      <sheetName val="지급어음"/>
      <sheetName val="9700"/>
      <sheetName val="수정용피벗"/>
      <sheetName val="Register"/>
      <sheetName val="Pricing"/>
      <sheetName val="CSDL"/>
      <sheetName val="업무분장 "/>
      <sheetName val="8월차잔"/>
      <sheetName val="Cutting Dies "/>
      <sheetName val="유형자산LS"/>
      <sheetName val="합계잔액시산표"/>
      <sheetName val="MEM수율입고"/>
      <sheetName val="법인세비용_2004"/>
      <sheetName val="전산자료조회(060418)"/>
      <sheetName val="주당순이익"/>
      <sheetName val="감사회사"/>
      <sheetName val="현자재그룹내역"/>
      <sheetName val="수불명세서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1106  APS RATE "/>
      <sheetName val="금액내역서"/>
      <sheetName val="ss"/>
      <sheetName val="판매종합"/>
      <sheetName val="(99)-상품제품수불_-본지점"/>
      <sheetName val="경상비내역"/>
      <sheetName val="Sheet14"/>
      <sheetName val="Sheet13"/>
      <sheetName val="BOQ-1"/>
      <sheetName val="2.대외공문"/>
      <sheetName val="부하집계표"/>
      <sheetName val="Cost Reduction"/>
      <sheetName val="LABTOTAL"/>
      <sheetName val="과천MAIN"/>
      <sheetName val="Project Brief"/>
      <sheetName val="기초단가"/>
      <sheetName val="중기조종사 단위단가"/>
      <sheetName val="노무"/>
      <sheetName val="이자율별 차입금 적수"/>
      <sheetName val="계정code"/>
      <sheetName val="plan-it"/>
      <sheetName val="Sch PR-2"/>
      <sheetName val="Sch PR-3"/>
      <sheetName val="선급법인세 (2)"/>
      <sheetName val="Trend 그래프用"/>
      <sheetName val="실행(계획,실행)"/>
      <sheetName val="Trend_그래프用"/>
      <sheetName val="Sch_PR-2"/>
      <sheetName val="Sch_PR-3"/>
      <sheetName val="선급법인세_(2)"/>
      <sheetName val="14_1부1"/>
      <sheetName val="HiPas일보_in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해외법인"/>
      <sheetName val="PART"/>
      <sheetName val="제조원가"/>
      <sheetName val="10월작업불량"/>
      <sheetName val="Build Plan All"/>
      <sheetName val="※ Code2. 危险性分类｜위험성분류"/>
      <sheetName val="CPk"/>
      <sheetName val="비교표"/>
      <sheetName val="MARCsheet"/>
      <sheetName val="pre-anal손익계산서"/>
      <sheetName val="pre-anal대차대조표"/>
      <sheetName val="Decision"/>
      <sheetName val="월별"/>
      <sheetName val="F45"/>
      <sheetName val="F45(1Q)"/>
      <sheetName val="Wafer별Data"/>
      <sheetName val="YOEMAGUM"/>
      <sheetName val="구성"/>
      <sheetName val="사용내역(이천)"/>
      <sheetName val="남양구조시험동"/>
      <sheetName val="안산기계장치"/>
      <sheetName val="(4-2)열관류값-2"/>
      <sheetName val="공조기"/>
      <sheetName val="BM2D_5G3"/>
      <sheetName val="VIAD_5G3"/>
      <sheetName val="VIACHN_5G3"/>
      <sheetName val="VMB Utility"/>
      <sheetName val="RETISLE (27C512) 57004"/>
      <sheetName val="DAILY_CHECK2"/>
      <sheetName val="EPM_Raw2"/>
      <sheetName val="PT1H_Raw2"/>
      <sheetName val="판매실적_종합2"/>
      <sheetName val="Graph_Data2"/>
      <sheetName val="Down_Time2"/>
      <sheetName val="H_P견적(참조)2"/>
      <sheetName val="4-8_공통2"/>
      <sheetName val="14_1부2"/>
      <sheetName val="_T3B-SN_SOD_SKIP_+_SIGE_No_Del2"/>
      <sheetName val="HiPas일보_in2"/>
      <sheetName val="Selection_List1"/>
      <sheetName val="Income_Statement"/>
      <sheetName val="Sheet2_(2)"/>
      <sheetName val="POST_COL__일위대가_호표"/>
      <sheetName val="Project_Brief"/>
      <sheetName val="표지_(2)"/>
      <sheetName val="중기조종사_단위단가"/>
      <sheetName val="EBARA_PM현황"/>
      <sheetName val="VMB_Utility"/>
      <sheetName val="RETISLE_(27C512)_57004"/>
      <sheetName val="PRC-SUM"/>
      <sheetName val="Cat A Change Control"/>
      <sheetName val="Actuals"/>
      <sheetName val="작성기준"/>
      <sheetName val="연체대출"/>
      <sheetName val="Segment"/>
      <sheetName val="Exhibit 2.0"/>
      <sheetName val="Exhibit 3.0"/>
      <sheetName val="MCS"/>
      <sheetName val="Contents"/>
      <sheetName val="DROP_DOWN_OPTIONS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DR"/>
      <sheetName val="증기"/>
      <sheetName val="General Assumptions"/>
      <sheetName val="Scorecard"/>
      <sheetName val="F12"/>
      <sheetName val="comps LFY+"/>
      <sheetName val="HDI implied"/>
      <sheetName val="가공"/>
      <sheetName val="건강"/>
      <sheetName val="2006"/>
      <sheetName val="영업_일11"/>
      <sheetName val="경__비_1"/>
      <sheetName val="Spec_Infomation_Notice_Cover"/>
      <sheetName val="비케이엘씨디"/>
      <sheetName val="PSTS(2008)"/>
      <sheetName val="아파트 기성내역서"/>
      <sheetName val="기본사항"/>
      <sheetName val="BIG_yosu"/>
      <sheetName val="0226"/>
      <sheetName val="예금구좌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外気負荷"/>
      <sheetName val="처짐량비교"/>
      <sheetName val="경수97_022"/>
      <sheetName val="1995년_섹터별_매출2"/>
      <sheetName val="Fabless_comp_ROE2"/>
      <sheetName val="근로소득_세액표2"/>
      <sheetName val="건강보험_표준요율표2"/>
      <sheetName val="국민연금_표준요율표2"/>
      <sheetName val="Wip_Status2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Brains"/>
      <sheetName val="PV Graph Data"/>
      <sheetName val="Variables"/>
      <sheetName val="LC"/>
      <sheetName val="LC last year"/>
      <sheetName val="USD"/>
      <sheetName val="USD last year"/>
      <sheetName val="Sheet1_(3)1"/>
      <sheetName val="Balance_Sheet"/>
      <sheetName val="客戶清單customer_list"/>
      <sheetName val="Assumptions_of_BOQ (3)"/>
      <sheetName val="C3-bill"/>
      <sheetName val="SubmitCal"/>
      <sheetName val="진주방향"/>
      <sheetName val="을"/>
      <sheetName val="교각1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E_Summary"/>
      <sheetName val="D_Cntnts"/>
      <sheetName val="AREAS"/>
      <sheetName val=" 냉각수펌프"/>
      <sheetName val="dnc4"/>
      <sheetName val="Sat tron"/>
      <sheetName val="Parem"/>
      <sheetName val="배수장토목공사비"/>
      <sheetName val="Project Data"/>
      <sheetName val="Bill 02-PL"/>
      <sheetName val="Mdata"/>
      <sheetName val="Door"/>
      <sheetName val="EW"/>
      <sheetName val="IW"/>
      <sheetName val="Wdw"/>
      <sheetName val="control"/>
      <sheetName val="RAB AR&amp;STR"/>
      <sheetName val="BP2000_Month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Villa A"/>
      <sheetName val="CHITIET VL-NC-TT1p"/>
      <sheetName val="TONGKE3p"/>
      <sheetName val="조선용암면"/>
      <sheetName val="orignal"/>
      <sheetName val="2-2.매출분석"/>
      <sheetName val="LV PANEL"/>
      <sheetName val="EL"/>
      <sheetName val="Bill_02-PL"/>
      <sheetName val="Sat_tron"/>
      <sheetName val="Project_Data"/>
      <sheetName val="MTO REV.2(ARMOR)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기본데이타"/>
      <sheetName val="4 LINE"/>
      <sheetName val="7 th"/>
      <sheetName val="확산동"/>
      <sheetName val="차압계산"/>
      <sheetName val="공조기휀"/>
      <sheetName val="AHU집계"/>
      <sheetName val="ACE"/>
      <sheetName val="5.동별횡주관경"/>
      <sheetName val="9호관로"/>
      <sheetName val="사통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반기_유가증권"/>
      <sheetName val="현금및현금등가물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wssm"/>
      <sheetName val="수로BOX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Fabout Time chart rev1"/>
      <sheetName val="_M10C_DIFF_산포_개선_사례_7자_GAS_LIN2"/>
      <sheetName val="Making_Order2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FRP_PIPING_일위대가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Front"/>
      <sheetName val="FY05_PC"/>
      <sheetName val="수금 "/>
      <sheetName val="CIN-14"/>
      <sheetName val="취득자산"/>
      <sheetName val="ASSIGN"/>
      <sheetName val="판매98"/>
      <sheetName val="AILC004"/>
      <sheetName val="Intl def"/>
      <sheetName val="HP Forecast - POL &amp; SW"/>
      <sheetName val="Rounding IS"/>
      <sheetName val="Rounding IS2"/>
      <sheetName val="Rounding Tax"/>
      <sheetName val="Round Type"/>
      <sheetName val="건설중인자산(기타)"/>
      <sheetName val="생산매출_(3)"/>
      <sheetName val="매출매입_153Q"/>
      <sheetName val="Site Expenses"/>
      <sheetName val="RCC,Ret. Wall"/>
      <sheetName val="Original External Work"/>
      <sheetName val="각사별공사비분개 "/>
      <sheetName val="FAB7_BPM"/>
      <sheetName val="상불"/>
      <sheetName val="서보,PLC단가표"/>
      <sheetName val="일위대가(당초)"/>
      <sheetName val="PriceSummary"/>
      <sheetName val="Cost Summary"/>
      <sheetName val="견적서_을지"/>
      <sheetName val="BEND_LOSS"/>
      <sheetName val="철거_내역서"/>
      <sheetName val="근로자자료입력"/>
      <sheetName val="참고자료"/>
      <sheetName val="Database"/>
      <sheetName val="sat"/>
      <sheetName val="BGT"/>
      <sheetName val="수선비"/>
      <sheetName val="Define"/>
      <sheetName val="Stem Footing"/>
      <sheetName val="Coax Designer"/>
      <sheetName val="GIAVLIEU"/>
      <sheetName val="KP_List"/>
      <sheetName val="PU_ITALY "/>
      <sheetName val="Module1"/>
      <sheetName val="Module2"/>
      <sheetName val="6787CWFASE2CASE2_00"/>
      <sheetName val="DANHPHAP"/>
      <sheetName val="chi tiet TBA"/>
      <sheetName val="chi tiet C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재단재고"/>
      <sheetName val="옥외배관기본공량"/>
      <sheetName val="총괄갑 "/>
      <sheetName val="TOTAL인원"/>
      <sheetName val="C-3,Ass'y"/>
      <sheetName val="설비원가"/>
      <sheetName val="입력List(입)"/>
      <sheetName val="Data Table"/>
      <sheetName val="ProcessFlow"/>
      <sheetName val="Fab2summary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원가계산서"/>
      <sheetName val="Pumping"/>
      <sheetName val="산출0"/>
      <sheetName val="※ Code1. 部门｜부서(팀) "/>
      <sheetName val="#2_일위대가목록"/>
      <sheetName val="견적정보"/>
      <sheetName val="참조표"/>
      <sheetName val="PKG-3"/>
      <sheetName val="汇总表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사원번호"/>
      <sheetName val="승용"/>
      <sheetName val="관급자재"/>
      <sheetName val="특별안전보건교육"/>
      <sheetName val="코드표"/>
      <sheetName val="3-1-4_교_x0002__数8"/>
      <sheetName val="3-1-4_교_x005f_x0002__x001"/>
      <sheetName val="3-1-4_교_x0002__数81"/>
      <sheetName val="3-1-4_교_x0002__x001"/>
      <sheetName val="※_Code2__危险性分类｜위험성분류"/>
      <sheetName val="3ND_64M4"/>
      <sheetName val="Low_YLD_Reject4"/>
      <sheetName val="시실누(모)_4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3-1-4_교数83"/>
      <sheetName val="3-1-4_교3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Q4_VE_Saving(_vs_Q3)3"/>
      <sheetName val="Pad_좌표&amp;Location3"/>
      <sheetName val="실행내역서_3"/>
      <sheetName val="BP-이발-RJ_TREND3"/>
      <sheetName val="유해위험요인_분류체계3"/>
      <sheetName val="Tool_trouble3"/>
      <sheetName val="4TH_64M3"/>
      <sheetName val="XY_tilt_2nd3"/>
      <sheetName val="1__Angle_confirm3"/>
      <sheetName val="Var_3"/>
      <sheetName val="Array_PI3"/>
      <sheetName val="VIZIO_DA가격3"/>
      <sheetName val="기타_DA가격3"/>
      <sheetName val="LGE_DA가격3"/>
      <sheetName val="3-1-4_교_x005f_x0002_3"/>
      <sheetName val="1__H2SO4_SUPPLY3"/>
      <sheetName val="데이터_유효성검사2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3-1-4_교_数82"/>
      <sheetName val="3-1-4_교_x005f_x005f_x005f_x0002__x005f_x005f_x002"/>
      <sheetName val="3-1-4_교_x005f_x005f_x005f_x0002_1"/>
      <sheetName val="3-1-4_교_x005f_x005f_x005f_x005f_x005f_x005f_x0001"/>
      <sheetName val="3-1-4_교_x005f_x0002__数82"/>
      <sheetName val="값목록(Do_not_touch)2"/>
      <sheetName val="256D_OUT_TAT2"/>
      <sheetName val="5_임직원_사진"/>
      <sheetName val="0_조회"/>
      <sheetName val="WAFER_X-Y_AM03-008581A"/>
      <sheetName val="Build_Plan_All"/>
      <sheetName val="총괄갑_"/>
      <sheetName val="3-1-4_ɐ2"/>
      <sheetName val="3-1-4_교_x005f_x0002__x0001"/>
      <sheetName val="3-1-4_교_x005f_x005f_x00021"/>
      <sheetName val="3-1-4_교_x005f_x005f_x005f_x005f_x005f_x005f_x005f"/>
      <sheetName val="3-1-4_교_x005f_x005f_x005f_x005f_x0002"/>
      <sheetName val="3-1-4_ɐ_x005f_x005f_x005f_x0000__x005f_x005f_x000"/>
      <sheetName val="3-1-4_교_x005f_x005f_x005f_x0002_?数8"/>
      <sheetName val="3-1-4_ɐ_x005f_x005f_x005f_x005f_x005f_x005f_x0000"/>
      <sheetName val="24_보증금(전신전화가입권)2"/>
      <sheetName val="Laser_Alignment_Target_Spec2"/>
      <sheetName val="Laser_Focus_Spec2"/>
      <sheetName val="TRE_TABLE"/>
      <sheetName val="Graph_(LGEN)"/>
      <sheetName val="선적schedule_(2)"/>
      <sheetName val="전체내역_(2)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data_(누계)2"/>
      <sheetName val="data_(전년동기)2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_FURNACE현설2"/>
      <sheetName val="_내역서2"/>
      <sheetName val="수목데이타_"/>
      <sheetName val="발생Trend_(장비별)"/>
      <sheetName val="TRIM_data(sheet1)"/>
      <sheetName val="3_생산계획"/>
      <sheetName val="건축공사_집계표"/>
      <sheetName val="_LC-1"/>
      <sheetName val="CABLE_SIZE-1"/>
      <sheetName val="Amount_of_Itemized"/>
      <sheetName val="단가표_(2)"/>
      <sheetName val="※_Code1__部门｜부서(팀)_"/>
      <sheetName val="3-1-4_교数81"/>
      <sheetName val="3-1-4_교1"/>
      <sheetName val="3-1-4_교数82"/>
      <sheetName val="3-1-4_교2"/>
      <sheetName val="3-1-4_교_x0001"/>
      <sheetName val="3-1-4_교_x00021"/>
      <sheetName val="3-1-4_교_x005f_x005f_x005f"/>
      <sheetName val="3-1-4_ɐ_x005f_x0000__x000"/>
      <sheetName val="3-1-4_ɐ_x005f_x005f_x0000"/>
      <sheetName val="3-1-4_교_x005f"/>
      <sheetName val="3-1-4_ɐ_x000"/>
      <sheetName val="3-1-4_ɐ_x0000"/>
      <sheetName val="3-1-4_교_数81"/>
      <sheetName val="3-1-4_교_x001"/>
      <sheetName val="설계명세,97품셈"/>
      <sheetName val="부하계산서"/>
      <sheetName val="009외주"/>
      <sheetName val="4월_건강정산-기"/>
      <sheetName val="열지마시오"/>
      <sheetName val="지역개발"/>
      <sheetName val="Grouping"/>
      <sheetName val="'M 1"/>
      <sheetName val="'M 2"/>
      <sheetName val="Aicklen"/>
      <sheetName val="Howie"/>
      <sheetName val="Biggs"/>
      <sheetName val="BAV_alt"/>
      <sheetName val="Human Ressources"/>
      <sheetName val="ENXX map to SAP 102204"/>
      <sheetName val="Financials"/>
      <sheetName val="seg comp op margin_P"/>
      <sheetName val="BackUp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구매자재팀_집계"/>
      <sheetName val="구매자재팀_목표"/>
      <sheetName val="참고__유효성_검사"/>
      <sheetName val="Cutting_Dies_"/>
      <sheetName val="Forecast Period"/>
      <sheetName val="매입Data"/>
      <sheetName val="매출Data"/>
      <sheetName val="2001손익실적"/>
      <sheetName val="QandAJunior"/>
      <sheetName val="FC-101"/>
      <sheetName val="매립"/>
      <sheetName val="MNT 개발계획_최종"/>
      <sheetName val="등가관장표"/>
      <sheetName val="건축공사"/>
      <sheetName val="48전력선로일위"/>
      <sheetName val="입찰"/>
      <sheetName val="현경"/>
      <sheetName val="수목표준대가"/>
      <sheetName val="8.수량산출 (2)"/>
      <sheetName val="출금실적"/>
      <sheetName val="소방"/>
      <sheetName val=" 기성청구서 양식.xlsx"/>
      <sheetName val="0110(상세작업분)"/>
      <sheetName val="BOOK4"/>
      <sheetName val="Sch9"/>
      <sheetName val="조정내역"/>
      <sheetName val="비용"/>
      <sheetName val="①FABII"/>
      <sheetName val="견적조건"/>
      <sheetName val="비속도"/>
      <sheetName val="GR"/>
      <sheetName val="PRE_(RICON_x0000__x0000_"/>
      <sheetName val="TOSHIBA-Structure"/>
      <sheetName val="TEMP"/>
      <sheetName val="Sum ELE  CAP S1-4  "/>
      <sheetName val="3-PTDGT8 "/>
      <sheetName val="4-PTDG (T2)"/>
      <sheetName val="4-PTDG (T1)"/>
      <sheetName val="PTDG (T3)"/>
      <sheetName val="PTDG (T4)"/>
      <sheetName val="BK TP02-04"/>
      <sheetName val="Tongke"/>
      <sheetName val="DGKL "/>
      <sheetName val="Unt rate"/>
      <sheetName val="Utilities"/>
      <sheetName val="Civil_B1"/>
      <sheetName val="Civil_B4"/>
      <sheetName val="PTDG"/>
      <sheetName val="Names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HaoPhi"/>
      <sheetName val="PHU LUC 01"/>
      <sheetName val="Đầu vào"/>
      <sheetName val="Tinh san"/>
      <sheetName val="AIR SHOWER(3인용)"/>
      <sheetName val="Tong du toan"/>
      <sheetName val="현장별"/>
      <sheetName val="평3"/>
      <sheetName val="TONGKE3p "/>
      <sheetName val="TDTKP"/>
      <sheetName val="Typ (ccf)"/>
      <sheetName val="공사비_내역_(가)4"/>
      <sheetName val="Div26_-_Elect3"/>
      <sheetName val="Gia_3"/>
      <sheetName val="Chenh_lech_vat_tu3"/>
      <sheetName val="공종별_집계4"/>
      <sheetName val="BSD_(2)4"/>
      <sheetName val="Raw_Data4"/>
      <sheetName val="7682LA_SKD(12_4)4"/>
      <sheetName val="입찰내역_발주처_양식4"/>
      <sheetName val="_견적서4"/>
      <sheetName val="설산1_나4"/>
      <sheetName val="Data_base4"/>
      <sheetName val="노원열병합__건축공사기성내역서4"/>
      <sheetName val="BT_thang_bo3"/>
      <sheetName val="TOTAL_SUMMARY3"/>
      <sheetName val="Tang_truong_(21-9)3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kimre_scrubber2"/>
      <sheetName val="118_세금과공과2"/>
      <sheetName val="Chiet_tinh_dz222"/>
      <sheetName val="ESTI_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남양시작동자105노65기1_3화1_22"/>
      <sheetName val="Chiet_tinh_dz35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HRG_BHN1"/>
      <sheetName val="TAHK-THONG_GIO_PR_(FINAL)1"/>
      <sheetName val="TONG_NUOCGOC1"/>
      <sheetName val="tabulation_(comparison)1"/>
      <sheetName val="Material_HT1"/>
      <sheetName val="Material_KC1"/>
      <sheetName val="Consol_BS+PL-081"/>
      <sheetName val="CP_QLDA1"/>
      <sheetName val="Tro_giup1"/>
      <sheetName val="DonGia_chetao1"/>
      <sheetName val="DonGia_VatTuLK1"/>
      <sheetName val="00__Nhap_DL1"/>
      <sheetName val="Nhan_cong1"/>
      <sheetName val="RATE_1"/>
      <sheetName val="SỐ_LIỆU1"/>
      <sheetName val="HT_CT1"/>
      <sheetName val="Cau_tao_gia"/>
      <sheetName val="Phu_cap"/>
      <sheetName val="Bill_of_Qty_MEP"/>
      <sheetName val="DG_vat_tu"/>
      <sheetName val="Book_1_Summary"/>
      <sheetName val="Du_lieu_TKT"/>
      <sheetName val="BAOCHE_A"/>
      <sheetName val="MAIN_GATE_HOUSE"/>
      <sheetName val="Phan_tich_DG"/>
      <sheetName val="D1500_LOẠI_1"/>
      <sheetName val="D1500_LOẠI_2"/>
      <sheetName val="D1500_LOẠI_3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4-PTDG_(T2)"/>
      <sheetName val="4-PTDG_(T1)"/>
      <sheetName val="PTDG_(T3)"/>
      <sheetName val="PTDG_(T4)"/>
      <sheetName val="Unt_rate"/>
      <sheetName val="RAB_AR&amp;STR"/>
      <sheetName val="Tra mã"/>
      <sheetName val="Graph"/>
      <sheetName val="hinhhoc"/>
      <sheetName val="Items"/>
      <sheetName val="tonghop"/>
      <sheetName val="Thuc thanh"/>
      <sheetName val="Ref"/>
      <sheetName val="매부"/>
      <sheetName val="PRE (E)"/>
      <sheetName val="DK-KH"/>
      <sheetName val="변경내역대비표(2)"/>
      <sheetName val="Sheet3 (2)"/>
      <sheetName val="KLT"/>
      <sheetName val="Net-Sell"/>
      <sheetName val="Macro(발전기)"/>
      <sheetName val="2F 회의실견적(5_14 일대)"/>
      <sheetName val="전기자료"/>
      <sheetName val="3ND_64M5"/>
      <sheetName val="Low_YLD_Reject5"/>
      <sheetName val="시실누(모)_5"/>
      <sheetName val="유해위험요인_분류체계4"/>
      <sheetName val="P_M_별2"/>
      <sheetName val="FCU_(2)2"/>
      <sheetName val="★Friends_핵심_Member_교육2"/>
      <sheetName val="업체의_LPL소속정보2"/>
      <sheetName val="할증_2"/>
      <sheetName val="Yield_Target1"/>
      <sheetName val="H_P견적(참조)3"/>
      <sheetName val="PM_DATA1"/>
      <sheetName val="판매실적_종합3"/>
      <sheetName val="1995년_섹터별_매출3"/>
      <sheetName val="PACKING_LIST1"/>
      <sheetName val="값목록(Don't_touch)1"/>
      <sheetName val="Customer_Databas1"/>
      <sheetName val="1_One-Die-Map1"/>
      <sheetName val="IX_20_Yr1"/>
      <sheetName val="2_설계제원1"/>
      <sheetName val="depreciation_of_machinery1"/>
      <sheetName val="별표_1"/>
      <sheetName val="생산매출_(4)"/>
      <sheetName val="CPK_주소"/>
      <sheetName val="성창_EQ(C-A_Zone)1"/>
      <sheetName val="3__CNT1"/>
      <sheetName val="unit_price_list(M)1"/>
      <sheetName val="을지_"/>
      <sheetName val="DATA_LISTS"/>
      <sheetName val="4TH_64M4"/>
      <sheetName val="Implementation_Status"/>
      <sheetName val="US$_I_(SEG_)"/>
      <sheetName val="평가&amp;선급_미지급1"/>
      <sheetName val="HISTORY_REPORT-ARMOR_ALL_&amp;_STP1"/>
      <sheetName val="RR_Allocation1"/>
      <sheetName val="Indoor_Disposer1"/>
      <sheetName val="SLS_UPLOAD1"/>
      <sheetName val="DAILY_CHECK3"/>
      <sheetName val="EPM_Raw3"/>
      <sheetName val="PT1H_Raw3"/>
      <sheetName val="Graph_Data3"/>
      <sheetName val="Down_Time3"/>
      <sheetName val="Selection_List2"/>
      <sheetName val="기본_상수4"/>
      <sheetName val="경수97_023"/>
      <sheetName val="Fabless_comp_ROE3"/>
      <sheetName val="4-8_공통3"/>
      <sheetName val="근로소득_세액표3"/>
      <sheetName val="건강보험_표준요율표3"/>
      <sheetName val="국민연금_표준요율표3"/>
      <sheetName val="_M10C_DIFF_산포_개선_사례_BASE_PRESS3"/>
      <sheetName val="제조혁신(이지연,_윤수향)3"/>
      <sheetName val="(99)-상품제품수불_-본지점2"/>
      <sheetName val="영업_일13"/>
      <sheetName val="_M10C_DIFF_산포_개선_사례_7자_GAS_LIN3"/>
      <sheetName val="Making_Order3"/>
      <sheetName val="경__비_3"/>
      <sheetName val="개인별_프로젝트5"/>
      <sheetName val="SUB_(N)5"/>
      <sheetName val="96_기타_전시회_경비5"/>
      <sheetName val="96_상반기_전시회_경비5"/>
      <sheetName val="96_하반기_전시회_경비5"/>
      <sheetName val="11월_Red_Zone_기상도5"/>
      <sheetName val="Lot_Status5"/>
      <sheetName val="Xunit_(단위환산)5"/>
      <sheetName val="Sheet1_(2)5"/>
      <sheetName val="Hynix_&amp;_SYS_IC_Co5"/>
      <sheetName val="Code_25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redit_Calc4"/>
      <sheetName val="CAPA분석_360K4"/>
      <sheetName val="자재_집계표4"/>
      <sheetName val="_55_BA_장입기_091203_xlsx4"/>
      <sheetName val="부품별_매입현황4"/>
      <sheetName val="불합리_적출_및_관리4"/>
      <sheetName val="TFT_저항4"/>
      <sheetName val="3-1-4_교_x005f_x0002__x005f_x0000_数84"/>
      <sheetName val="F-T_Voltage4"/>
      <sheetName val="실행내역서_4"/>
      <sheetName val="BP-이발-RJ_TREND4"/>
      <sheetName val="Q4_VE_Saving(_vs_Q3)4"/>
      <sheetName val="Tool_trouble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구매자재팀_집계1"/>
      <sheetName val="구매자재팀_목표1"/>
      <sheetName val="Var_4"/>
      <sheetName val="Array_PI4"/>
      <sheetName val="VIZIO_DA가격4"/>
      <sheetName val="기타_DA가격4"/>
      <sheetName val="LGE_DA가격4"/>
      <sheetName val="3-1-4_교_x005f_x005f_x005f_x0002__x005f_x005f_x003"/>
      <sheetName val="3-1-4_교_x005f_x0002_4"/>
      <sheetName val="3-1-4_교_x005f_x0002__数83"/>
      <sheetName val="TFT_측정(2)2"/>
      <sheetName val="EQUIP_LIST2"/>
      <sheetName val="사유_구분2"/>
      <sheetName val="14_1&quot;_Cst_변화2"/>
      <sheetName val="계조에_따른_특성2"/>
      <sheetName val="3-1-4_ɐ3"/>
      <sheetName val="VAC_Robot_현황1"/>
      <sheetName val="후공정_장비반_업무_List1"/>
      <sheetName val="Main_Data1"/>
      <sheetName val="3-1-4_교_x005f_x0002__x0002"/>
      <sheetName val="3-1-4_교_x005f_x005f_x00022"/>
      <sheetName val="3-1-4_교_x005f_x005f_x005f_x005f_x005f_x005f_x0003"/>
      <sheetName val="3-1-4_교_x005f_x005f_x005f_x0002_2"/>
      <sheetName val="3-1-4_교_x005f_x005f_x005f_x0002__数81"/>
      <sheetName val="3-1-4_ɐ_x005f_x0000__x005f_x0000__x005f_x0000_␀1"/>
      <sheetName val="3-1-4_교_x005f_x0002_?数81"/>
      <sheetName val="게이트_지연시간_설정_21"/>
      <sheetName val="3-1-4_교_x00022"/>
      <sheetName val="XY_tilt_2nd4"/>
      <sheetName val="1__Angle_confirm4"/>
      <sheetName val="영업본부US$실적_(2)3"/>
      <sheetName val="참고__유효성_검사1"/>
      <sheetName val="3-1-4_교_x005f_x005f_x005f_x005f_x005f_x005f_x0051"/>
      <sheetName val="3-1-4_ɐ_x005f_x005f_x005f_x0000__x005f_x005f_x001"/>
      <sheetName val="3-1-4_ɐ_x005f_x005f_x005f_x005f_x005f_x005f_x0001"/>
      <sheetName val="1__H2SO4_SUPPLY4"/>
      <sheetName val="Pad_좌표&amp;Location4"/>
      <sheetName val="데이터_유효성검사3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256D_OUT_TAT3"/>
      <sheetName val="1_현금예금2"/>
      <sheetName val="1_현금및현금성자산2"/>
      <sheetName val="TH_VL,_NC,_DDHT_Thanhphuoc1"/>
      <sheetName val="작업일보(갑)_"/>
      <sheetName val="design_data"/>
      <sheetName val="member_design"/>
      <sheetName val="JT3_0견적-구1"/>
      <sheetName val="COLOR별_인쇄"/>
      <sheetName val="Projections_2"/>
      <sheetName val="UNADJUSTED_FROM_PS"/>
      <sheetName val="O_M__by_Segment"/>
      <sheetName val="State_Franchise_Taxes{C&amp;S}"/>
      <sheetName val="HFR_Flash"/>
      <sheetName val="예산_세부사항"/>
      <sheetName val="GEM仕様_ソース関連"/>
      <sheetName val="GJG仕様_ファンクションボタン定義"/>
      <sheetName val="GEM仕様_画面表示例"/>
      <sheetName val="무상_Part_List(BW)2"/>
      <sheetName val="값목록(Do_not_touch)3"/>
      <sheetName val="24_보증금(전신전화가입권)3"/>
      <sheetName val="Laser_Alignment_Target_Spec3"/>
      <sheetName val="Laser_Focus_Spec3"/>
      <sheetName val="_T3B-SN_SOD_SKIP_+_SIGE_No_Del3"/>
      <sheetName val="Wip_Status3"/>
      <sheetName val="반입시나리오(area별_조정)2"/>
      <sheetName val="※_참고사항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6_Machine_Lis2"/>
      <sheetName val="VGID_Body_Effect2"/>
      <sheetName val="GL_Recon1"/>
      <sheetName val="Operating_LR_(Q1_-_Q4)1"/>
      <sheetName val="OB_DTL1"/>
      <sheetName val="AR_AGING1"/>
      <sheetName val="data_(누계)3"/>
      <sheetName val="data_(전년동기)3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3-1-4_교_x005f_x005f_x005f_x0002__x0001"/>
      <sheetName val="첨부1_Utility_물질명,_배관_재질(수정_금지)1"/>
      <sheetName val="Infra_기준정보"/>
      <sheetName val="실장기_기준정보"/>
      <sheetName val="04-1_(참고)해외출장비기준"/>
      <sheetName val="참고)미기원_국제학회_Pool&amp;일정"/>
      <sheetName val="3-1-4_교_x005f_x005f_x005f_x005f_x00021"/>
      <sheetName val="3-1-4_교_x005f_x005f_x005f_x0002_?数81"/>
      <sheetName val="별첨3_Marco_기준정보(수정_금지)"/>
      <sheetName val="팀&amp;계정_Code"/>
      <sheetName val="CSOT_T3_기구_견적서_양식_rev1_xlsx"/>
      <sheetName val="파트장_지시업무"/>
      <sheetName val="유효성_기준"/>
      <sheetName val="1指标_周间"/>
      <sheetName val="3-1-4_교_x005f_x005f_x005f1"/>
      <sheetName val="3-1-4_ɐ_x005f_x0000__x0001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제품_Master1"/>
      <sheetName val="Laser_Focu0砀"/>
      <sheetName val="Laser_Focu0"/>
      <sheetName val="Mkt_Eሶ"/>
      <sheetName val="부품인정_현황"/>
      <sheetName val="3-1-4_ɐ_x005f_x005f_x005f_x005f_x005f_x005f_x005f"/>
      <sheetName val="참고_유효성_검사"/>
      <sheetName val="Back_Data"/>
      <sheetName val="근태_Trend"/>
      <sheetName val="통폐합유형_작성기준"/>
      <sheetName val="별첨2_Toxic_Gas_배관_시공_기준(수정_금지)"/>
      <sheetName val="인피년_출하list"/>
      <sheetName val="5M1E_목록"/>
      <sheetName val="준검_내역서"/>
      <sheetName val="11월_매출_f'cst3"/>
      <sheetName val="lOT_별_cHECK_사항3"/>
      <sheetName val="2010_확산_SDET3"/>
      <sheetName val="6)Matl_analysis2"/>
      <sheetName val="HiPas일보_in3"/>
      <sheetName val="14_1부3"/>
      <sheetName val="Income_Statement1"/>
      <sheetName val="Sheet2_(2)1"/>
      <sheetName val="표지_(2)2"/>
      <sheetName val="Graph_(LGEN)1"/>
      <sheetName val="선적schedule_(2)1"/>
      <sheetName val="전체내역_(2)1"/>
      <sheetName val="BP2000_Month1"/>
      <sheetName val="수보제한_(2)1"/>
      <sheetName val="10고객별_담당자1"/>
      <sheetName val="개발_RTL_TEST적용2"/>
      <sheetName val="Spec_Infomation_Notice_Cover2"/>
      <sheetName val="_FURNACE현설3"/>
      <sheetName val="_내역서3"/>
      <sheetName val="_LC-11"/>
      <sheetName val="CABLE_SIZE-11"/>
      <sheetName val="단가표_(2)1"/>
      <sheetName val="BEND_LOSS1"/>
      <sheetName val="철거_내역서1"/>
      <sheetName val="견적서_을지1"/>
      <sheetName val="Amount_of_Itemized1"/>
      <sheetName val="건축공사_집계표1"/>
      <sheetName val="TRIM_data(sheet1)1"/>
      <sheetName val="발생Trend_(장비별)1"/>
      <sheetName val="수목데이타_1"/>
      <sheetName val="3_생산계획1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1_BS"/>
      <sheetName val="2_PL"/>
      <sheetName val="개발담당자_1"/>
      <sheetName val="May_1"/>
      <sheetName val="DataBase_작성_샘플2"/>
      <sheetName val="TFT_활동2"/>
      <sheetName val="Drop_Memu2"/>
      <sheetName val="재고_및_일일_TREND1"/>
      <sheetName val="일일정산_TREND1"/>
      <sheetName val="세부_대응"/>
      <sheetName val="세보설계_인력"/>
      <sheetName val="외상매출금현황-수정분_A2"/>
      <sheetName val="차입금_및_담보현황"/>
      <sheetName val="주주_및_채권자_현황v"/>
      <sheetName val="장비별_메이커"/>
      <sheetName val="MDOD_DATA"/>
      <sheetName val="참고)출장비_반영_기준표"/>
      <sheetName val="GAP_log_template_가이드"/>
      <sheetName val="RCM_Guideline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1"/>
      <sheetName val="COVER_SHEET_2"/>
      <sheetName val="CHITIET_VL-NC"/>
      <sheetName val="DON_GIA"/>
      <sheetName val="POST_COL__일위대가_호표1"/>
      <sheetName val="제품별_XLS"/>
      <sheetName val="%EC%A0%9C%ED%92%88%EB%B3%84_XLS"/>
      <sheetName val="Need_Data"/>
      <sheetName val="SYS_CAT_RENEW_1"/>
      <sheetName val="SYS_GROUP_NO"/>
      <sheetName val="Mkt_Eᙪ"/>
      <sheetName val="유형_테이블"/>
      <sheetName val="3-1-4_ɐ_x005f_x005f_x00001"/>
      <sheetName val="3-1-4_ɐ_x005f_x005f_x005f"/>
      <sheetName val="Sheet_효율"/>
      <sheetName val="EHP_내역서"/>
      <sheetName val="CODE_LIST"/>
      <sheetName val="样式2附件_分类体系2"/>
      <sheetName val="유첨2__기준정보"/>
      <sheetName val="기준정보_(9)"/>
      <sheetName val="8_개발단가"/>
      <sheetName val="Pipeline_DB_관리_Point"/>
      <sheetName val="126_2552"/>
      <sheetName val="손익분기점_데이터1"/>
      <sheetName val="7_세무조정"/>
      <sheetName val="EBARA_PM현황1"/>
      <sheetName val="인건비_내역서"/>
      <sheetName val="4월_건강정산-기1"/>
      <sheetName val="7_(2)"/>
      <sheetName val="TRE_TABLE1"/>
      <sheetName val="5_임직원_사진1"/>
      <sheetName val="0_조회1"/>
      <sheetName val="WAFER_X-Y_AM03-008581A1"/>
      <sheetName val="Balance_Sheet1"/>
      <sheetName val="客戶清單customer_list1"/>
      <sheetName val="AFE's__By_Afe1"/>
      <sheetName val="생산매출_(3)1"/>
      <sheetName val="업무분장_1"/>
      <sheetName val="Cutting_Dies_1"/>
      <sheetName val="1106__APS_RATE_"/>
      <sheetName val="2_대외공문"/>
      <sheetName val="Cost_Reduction"/>
      <sheetName val="Project_Brief1"/>
      <sheetName val="중기조종사_단위단가1"/>
      <sheetName val="이자율별_차입금_적수"/>
      <sheetName val="Sch_PR-22"/>
      <sheetName val="Sch_PR-32"/>
      <sheetName val="선급법인세_(2)2"/>
      <sheetName val="Trend_그래프用2"/>
      <sheetName val="폐토수익화_"/>
      <sheetName val="Build_Plan_All1"/>
      <sheetName val="※_Code2__危险性分类｜위험성분류1"/>
      <sheetName val="VMB_Utility1"/>
      <sheetName val="RETISLE_(27C512)_570041"/>
      <sheetName val="Cat_A_Change_Control"/>
      <sheetName val="Exhibit_2_0"/>
      <sheetName val="Exhibit_3_0"/>
      <sheetName val="General_Assumptions"/>
      <sheetName val="comps_LFY+1"/>
      <sheetName val="HDI_implied1"/>
      <sheetName val="아파트_기성내역서"/>
      <sheetName val="Financ__Overview"/>
      <sheetName val="PV_Graph_Data"/>
      <sheetName val="LC_last_year"/>
      <sheetName val="USD_last_year"/>
      <sheetName val="Assumptions_of_BOQ_(3)"/>
      <sheetName val="1_설계기준"/>
      <sheetName val="3_공통공사대비"/>
      <sheetName val="_냉각수펌프"/>
      <sheetName val="Sat_tron1"/>
      <sheetName val="Project_Data1"/>
      <sheetName val="Bill_02-PL1"/>
      <sheetName val="BK-C_T"/>
      <sheetName val="SCOPE_OF_WORK"/>
      <sheetName val="TỔNG_HỢP"/>
      <sheetName val="TH_kinh_phi"/>
      <sheetName val="KLDT_DIEN"/>
      <sheetName val="Dinh_muc_CP_KTCB_khac"/>
      <sheetName val="Villa_A"/>
      <sheetName val="CHITIET_VL-NC-TT1p"/>
      <sheetName val="2-2_매출분석"/>
      <sheetName val="LV_PANEL"/>
      <sheetName val="MTO_REV_2(ARMOR)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등록양식_(2)1"/>
      <sheetName val="환경기계공정표_(3)1"/>
      <sheetName val="FRP_PIPING_일위대가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Intl_def"/>
      <sheetName val="HP_Forecast_-_POL_&amp;_SW"/>
      <sheetName val="Rounding_IS"/>
      <sheetName val="Rounding_IS2"/>
      <sheetName val="Rounding_Tax"/>
      <sheetName val="Round_Type"/>
      <sheetName val="Site_Expenses"/>
      <sheetName val="RCC,Ret__Wall"/>
      <sheetName val="Original_External_Work"/>
      <sheetName val="각사별공사비분개_"/>
      <sheetName val="Cost_Summary"/>
      <sheetName val="Stem_Footing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총괄갑_1"/>
      <sheetName val="Data_Table1"/>
      <sheetName val="일위대가_1"/>
      <sheetName val="※_Code1__部门｜부서(팀)_1"/>
      <sheetName val="3-1-4_교_x005f1"/>
      <sheetName val="3-1-4_ɐ_x00001"/>
      <sheetName val="'M_1"/>
      <sheetName val="'M_2"/>
      <sheetName val="Human_Ressources"/>
      <sheetName val="ENXX_map_to_SAP_102204"/>
      <sheetName val="seg_comp_op_margin_P"/>
      <sheetName val="C_O_S_S_"/>
      <sheetName val="Forecast_Period"/>
      <sheetName val="MNT_개발계획_최종"/>
      <sheetName val="8_수량산출_(2)"/>
      <sheetName val="_기성청구서_양식_xlsx"/>
      <sheetName val="TEL"/>
      <sheetName val="장비"/>
      <sheetName val="KSC칸막이 일위대가"/>
      <sheetName val="ITEM"/>
      <sheetName val="MOTO"/>
      <sheetName val="Field1"/>
      <sheetName val="Field2"/>
      <sheetName val="주행"/>
      <sheetName val="CC Down load 0716"/>
      <sheetName val="M.ACCOUNT"/>
      <sheetName val="tnmf300"/>
      <sheetName val="New structure"/>
      <sheetName val="Newest structure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CTG"/>
      <sheetName val="KHOI LUONG"/>
      <sheetName val="Analisa"/>
      <sheetName val="T11,12-2001"/>
      <sheetName val="GT HĐ"/>
      <sheetName val="DanhMuc"/>
      <sheetName val="DL ĐẦU VÀO"/>
      <sheetName val="CHITIET VL-NCHT1 (2)"/>
      <sheetName val="공사비_내역_(가)5"/>
      <sheetName val="Div26_-_Elect4"/>
      <sheetName val="Gia_4"/>
      <sheetName val="공종별_집계5"/>
      <sheetName val="BSD_(2)5"/>
      <sheetName val="Raw_Data5"/>
      <sheetName val="7682LA_SKD(12_4)5"/>
      <sheetName val="입찰내역_발주처_양식5"/>
      <sheetName val="_견적서5"/>
      <sheetName val="설산1_나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118_세금과공과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HRG_BHN2"/>
      <sheetName val="TAHK-THONG_GIO_PR_(FINAL)2"/>
      <sheetName val="TONG_NUOCGOC2"/>
      <sheetName val="Material_HT2"/>
      <sheetName val="Material_KC2"/>
      <sheetName val="tabulation_(comparison)2"/>
      <sheetName val="Nhan_cong2"/>
      <sheetName val="CP_QLDA2"/>
      <sheetName val="Tro_giup2"/>
      <sheetName val="DonGia_chetao2"/>
      <sheetName val="DonGia_VatTuLK2"/>
      <sheetName val="00__Nhap_DL2"/>
      <sheetName val="Consol_BS+PL-082"/>
      <sheetName val="RATE_2"/>
      <sheetName val="SỐ_LIỆU2"/>
      <sheetName val="Book_1_Summary1"/>
      <sheetName val="Phu_cap1"/>
      <sheetName val="Bill_of_Qty_ME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작성Guideline"/>
      <sheetName val="업무모델"/>
      <sheetName val="下拉项目"/>
      <sheetName val="原因分类目录"/>
      <sheetName val="下拉选项"/>
      <sheetName val="总表"/>
      <sheetName val="(참조) 장비기능분류"/>
      <sheetName val="(참조) 변경유형"/>
      <sheetName val="0-ハード（その他)"/>
      <sheetName val="EQT-EST_x0000_"/>
      <sheetName val="분류목록"/>
      <sheetName val="투자성격 분류"/>
      <sheetName val="목록관리"/>
      <sheetName val=" BSAF_20190111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작업 반복"/>
      <sheetName val="차트 이름표"/>
      <sheetName val="데이터 액세스"/>
      <sheetName val="장비기능분류_191112"/>
      <sheetName val="①Project Evaluation(JV)"/>
      <sheetName val="차체부품 INS REPORT(갑)"/>
      <sheetName val="WIND"/>
      <sheetName val="Grap"/>
      <sheetName val="업무처리전"/>
      <sheetName val="Grap_x0000__x0000__x0005__x0000_￬"/>
      <sheetName val="간접"/>
      <sheetName val="외주가공"/>
      <sheetName val="매크로"/>
      <sheetName val="건축내역"/>
      <sheetName val="6PILE  (돌출)"/>
      <sheetName val="M10F 3F TSPR05 베이파티션 설치공사_내역서.x"/>
      <sheetName val="기술자료 (광화문)"/>
      <sheetName val="지급자재"/>
      <sheetName val="자산정보변경 LIST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아파트건축"/>
      <sheetName val="투찰가"/>
      <sheetName val="M14B"/>
      <sheetName val="用水量"/>
      <sheetName val="작업목록"/>
      <sheetName val="有效性定义"/>
      <sheetName val="1-4备注"/>
      <sheetName val="업무연락"/>
      <sheetName val="基准"/>
      <sheetName val="勿删基准"/>
      <sheetName val="参数基准"/>
      <sheetName val="3-1-4_교_x0002_?数8"/>
      <sheetName val="3-1-4 ɐ_x005f"/>
      <sheetName val="TTL"/>
      <sheetName val="2016년 계약단가"/>
      <sheetName val="돈암사업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CAPA분석_360K5"/>
      <sheetName val="Credit_Calc5"/>
      <sheetName val="자재_집계표5"/>
      <sheetName val="_55_BA_장입기_091203_xlsx5"/>
      <sheetName val="3-1-4_교?数81"/>
      <sheetName val="영업본부US$실적_(2)4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반입시나리오(area별_조정)3"/>
      <sheetName val="6_Machine_Lis3"/>
      <sheetName val="VGID_Hot_Carrier3"/>
      <sheetName val="VGID_Body_Effect3"/>
      <sheetName val="GL_Recon2"/>
      <sheetName val="Operating_LR_(Q1_-_Q4)2"/>
      <sheetName val="OB_DTL2"/>
      <sheetName val="AR_AGING2"/>
      <sheetName val="3-1-4_교_x005f_x0002_?数82"/>
      <sheetName val="3-1-4_교_x005f_x005f_x005f_x0002__数82"/>
      <sheetName val="게이트_지연시간_설정_22"/>
      <sheetName val="3-1-4_ɐ_x005f_x0000__x005f_x0000__x005f_x0000_␀2"/>
      <sheetName val="VAC_Robot_현황2"/>
      <sheetName val="후공정_장비반_업무_List2"/>
      <sheetName val="Main_Data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1指标_周间1"/>
      <sheetName val="참고)미기원_국제학회_Pool&amp;일정1"/>
      <sheetName val="실장기_기준정보1"/>
      <sheetName val="Infra_기준정보1"/>
      <sheetName val="팀&amp;계정_Code1"/>
      <sheetName val="CSOT_T3_기구_견적서_양식_rev1_xlsx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작업_반복"/>
      <sheetName val="차트_이름표"/>
      <sheetName val="데이터_액세스"/>
      <sheetName val="3-1-4_ɐ_x005f"/>
      <sheetName val="C2F_人员"/>
      <sheetName val="2016년_계약단가"/>
      <sheetName val="Cash_Flow"/>
      <sheetName val="HidM_SPEC_v1"/>
      <sheetName val="2017년_단가"/>
      <sheetName val="신청서"/>
      <sheetName val="New"/>
      <sheetName val="装备名 划分示例"/>
      <sheetName val="Master Table"/>
      <sheetName val="Grap_x0000__x0000__x0005__x0000_Ᏸ꽙"/>
      <sheetName val="Grap_x0000__x0000__x0005__x0000_䮠꼬"/>
      <sheetName val="CABLESCHEDULE(990315)"/>
      <sheetName val="Grap_x0000_᩠_x0000__x0000_Ā궸"/>
      <sheetName val="Grap_x0000__x0000__x0005__x0000_鸠ᖏ"/>
      <sheetName val="주요재무비율"/>
      <sheetName val="변압기"/>
      <sheetName val="FB25JN"/>
      <sheetName val="견적을지(Process배관)"/>
      <sheetName val="DRAIN DRUM PIT D-301"/>
      <sheetName val="Dự thầu theo MD"/>
      <sheetName val="TK Modul"/>
      <sheetName val="chiettinh"/>
      <sheetName val="N"/>
      <sheetName val="Rates"/>
      <sheetName val="Eq. Mobilization"/>
      <sheetName val="EurotoolsXRates"/>
      <sheetName val="M 67"/>
      <sheetName val="XL + TB-block nho"/>
      <sheetName val="도체종-상수표"/>
      <sheetName val="0320"/>
      <sheetName val="Spec"/>
      <sheetName val="Spool Status"/>
      <sheetName val="카메라"/>
      <sheetName val="기계내역서"/>
      <sheetName val="FIB"/>
      <sheetName val="대운반(철재)"/>
      <sheetName val="가계부"/>
      <sheetName val="제품목록"/>
      <sheetName val="매입매출관리"/>
      <sheetName val="광주운남을"/>
      <sheetName val="95년12월말"/>
      <sheetName val="주별소모수선비"/>
      <sheetName val="ITME실적"/>
      <sheetName val="투찰"/>
      <sheetName val="附录1"/>
      <sheetName val="2002하반기노임기준"/>
      <sheetName val="상하차비용(기계상차)"/>
      <sheetName val="수간보호"/>
      <sheetName val="운반비"/>
      <sheetName val="01AC"/>
      <sheetName val="화공"/>
      <sheetName val="환경"/>
      <sheetName val="건축(을)"/>
      <sheetName val="b_balju_cho"/>
      <sheetName val="概要書"/>
      <sheetName val="ﾒｰｶｰﾘｽﾄ"/>
      <sheetName val="建築依頼事項"/>
      <sheetName val="別途工事"/>
      <sheetName val="030710"/>
      <sheetName val="工場棟・目次"/>
      <sheetName val="事務棟・目次"/>
      <sheetName val="外構・目次"/>
      <sheetName val="ExSum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LOG"/>
      <sheetName val="2005년 ERP PM List"/>
      <sheetName val="sql"/>
      <sheetName val="시설물일위"/>
      <sheetName val="횡배수관토공수량"/>
      <sheetName val="중소기업"/>
      <sheetName val="FDKP1401-安装"/>
      <sheetName val="Total pt-base"/>
      <sheetName val="Budget"/>
      <sheetName val="ETC"/>
      <sheetName val="원가총괄표(取费表)"/>
      <sheetName val="Sheet540"/>
      <sheetName val="간접비내역-1"/>
      <sheetName val="공통토목건축"/>
      <sheetName val="G2건축도급"/>
      <sheetName val="검토갑"/>
      <sheetName val="내역집계 "/>
      <sheetName val="물량표(신)"/>
      <sheetName val="단면가정"/>
      <sheetName val="전장품(관리용)"/>
      <sheetName val="재무가정"/>
      <sheetName val="inventory"/>
      <sheetName val="Q1"/>
      <sheetName val="BW Retrieve CY"/>
      <sheetName val="VBasic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FED R&amp;D PBC"/>
      <sheetName val="부서CODE"/>
      <sheetName val="호봉CODE"/>
      <sheetName val="TMC_VP2001"/>
      <sheetName val="교육계획"/>
      <sheetName val="Data&amp;Result"/>
      <sheetName val="부하"/>
      <sheetName val="Sheet16"/>
      <sheetName val="백암비스타내역"/>
      <sheetName val="자재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39기"/>
      <sheetName val="신표지1"/>
      <sheetName val="WEON"/>
      <sheetName val="총집계표"/>
      <sheetName val="CERTIFICATE"/>
      <sheetName val="Att_B"/>
      <sheetName val="Drop Down List"/>
      <sheetName val="CWSP"/>
      <sheetName val="L V Separator"/>
      <sheetName val="BKBANRA"/>
      <sheetName val="Eng"/>
      <sheetName val="PS-Labour_M"/>
      <sheetName val="Sort1"/>
      <sheetName val="Sort1.xls"/>
      <sheetName val="lam-moi"/>
      <sheetName val="thao-go"/>
      <sheetName val="TH XL"/>
      <sheetName val="Dinh nghia"/>
      <sheetName val="Define finishing"/>
      <sheetName val="TONG HOP VL-NC"/>
      <sheetName val="Scheme B Estimate "/>
      <sheetName val="Abutment"/>
      <sheetName val="REKAP"/>
      <sheetName val="Keothep"/>
      <sheetName val="98수문일위"/>
      <sheetName val="음료실행"/>
      <sheetName val="조립자재_Pivot"/>
      <sheetName val="Summary Sheets"/>
      <sheetName val="경영상태부문"/>
      <sheetName val="판매단가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총괄매출계획"/>
      <sheetName val="단가결정"/>
      <sheetName val="출금계획"/>
      <sheetName val="95감가상각"/>
      <sheetName val="Tracking Groups"/>
      <sheetName val="구분자 표준 초안"/>
      <sheetName val="c-project"/>
      <sheetName val="Infrastructure"/>
      <sheetName val="keyword"/>
      <sheetName val="외화"/>
      <sheetName val="DATA SHEET(Dont Remove)"/>
      <sheetName val="Mech_1030"/>
      <sheetName val="부속동부하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점수계산1-2"/>
      <sheetName val="40_45TROUBLE"/>
      <sheetName val="결과"/>
      <sheetName val="구성비"/>
      <sheetName val="Old Master"/>
      <sheetName val="CPK Dept Codes"/>
      <sheetName val="New Job Code Table"/>
      <sheetName val="PF"/>
      <sheetName val="천안IP공장자100노100물량110할증"/>
      <sheetName val=" Piping BM "/>
      <sheetName val="UG-Invoice"/>
      <sheetName val="Mkt_E"/>
      <sheetName val="작업시간기준"/>
      <sheetName val="중계정분류"/>
      <sheetName val="금융"/>
      <sheetName val="리스"/>
      <sheetName val="보험"/>
      <sheetName val="EM No"/>
      <sheetName val="근태 사유코드"/>
      <sheetName val="근태 Code"/>
      <sheetName val="기타 Data"/>
      <sheetName val="참고. Team&amp;계정 Code"/>
      <sheetName val="점수환산"/>
      <sheetName val="근태코드"/>
      <sheetName val="格式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분석"/>
      <sheetName val="_x0008__x0004__x0002__x0004_ 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유화"/>
      <sheetName val="요약재무제표"/>
      <sheetName val="건설가"/>
      <sheetName val="포장재"/>
      <sheetName val="수액원료4"/>
      <sheetName val="AXGAE"/>
      <sheetName val="현금및현금등가물1"/>
      <sheetName val="공문 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플랜트 설치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Drill-Rapid  Deployment(CQFPY)"/>
      <sheetName val="예산서"/>
      <sheetName val="서산일위대가수정분010603"/>
      <sheetName val="2003상반기노임기준"/>
      <sheetName val="27M&amp;I - Input"/>
      <sheetName val="DCF"/>
      <sheetName val="G-7.1 Fixed Asset Reconciliatio"/>
      <sheetName val="전체"/>
      <sheetName val="기공1-1-2"/>
      <sheetName val="지부전체"/>
      <sheetName val="해외생산"/>
      <sheetName val="콘_재료분리(1)"/>
      <sheetName val="0309외상매입금"/>
      <sheetName val="수처리사업"/>
      <sheetName val="산업"/>
      <sheetName val="Lookups"/>
      <sheetName val="계정과목"/>
      <sheetName val="Exhibit Q"/>
      <sheetName val="숨기기시트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PCODE"/>
      <sheetName val="data source"/>
      <sheetName val="基准信息"/>
      <sheetName val="HCDec05"/>
      <sheetName val="전기단가조사서"/>
      <sheetName val="Room Type"/>
      <sheetName val="Basement2 DB"/>
      <sheetName val="3-1-4 _x0000__x0000_"/>
      <sheetName val="PRECAST lightconc-II"/>
      <sheetName val="Rate Analysis"/>
      <sheetName val="협력사현황"/>
      <sheetName val="목록1"/>
      <sheetName val="유형Tabel"/>
      <sheetName val="引用内容"/>
      <sheetName val="地图参照"/>
      <sheetName val="1062-X방향 "/>
      <sheetName val="PROJECT6"/>
      <sheetName val="판매96"/>
      <sheetName val="Monthly Bills (KEPCO)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Actual vs. AOP"/>
      <sheetName val="Sampling Guide"/>
      <sheetName val="3-1-4_교_x0002__x0000_数83"/>
      <sheetName val="3-1-4_교_x0002_3"/>
      <sheetName val="3-1-4_교_x0002__数82"/>
      <sheetName val="3-1-4_교_x0002_?数81"/>
      <sheetName val="3-1-4_교_x0002__x0001"/>
      <sheetName val="3-1-4_ɐ_x0000__x0000__x0000_␀1"/>
      <sheetName val="물량투입계획"/>
      <sheetName val="France"/>
      <sheetName val="BS(4)"/>
      <sheetName val="구분자_표준_초안"/>
      <sheetName val="HP1AMLIST"/>
      <sheetName val="Setting"/>
      <sheetName val="설비2차"/>
      <sheetName val="Asset9809CAK"/>
      <sheetName val="Description"/>
      <sheetName val="년도별개발"/>
      <sheetName val="감가상각 파일"/>
      <sheetName val="_x0008__x0004__x0002__x0004__x0009_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새공통"/>
      <sheetName val="4-12"/>
      <sheetName val="range names"/>
      <sheetName val="본실행"/>
      <sheetName val="Calcs"/>
      <sheetName val="사업개요"/>
      <sheetName val="적정분양가"/>
      <sheetName val="SW-TEO"/>
      <sheetName val="_M10C_DIFF__________BASE_PRES_2"/>
      <sheetName val="3련 BOX"/>
      <sheetName val="설변물량"/>
      <sheetName val="밸브설치"/>
      <sheetName val="불량건수"/>
      <sheetName val="불량코드"/>
      <sheetName val="외주집계"/>
      <sheetName val="건재양식"/>
      <sheetName val="YANG"/>
      <sheetName val="이익잉여금"/>
      <sheetName val="4.제조원가현황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Basic_Information"/>
      <sheetName val="Variable"/>
      <sheetName val="물가대비표"/>
      <sheetName val="I.설계조건"/>
      <sheetName val="IS Data (2001)"/>
      <sheetName val="6PILE__(돌출)"/>
      <sheetName val="Re-bar"/>
      <sheetName val="견적을"/>
      <sheetName val="EQ"/>
      <sheetName val="동관마찰손실표"/>
      <sheetName val="GP1 P&amp;L"/>
      <sheetName val="Doi so"/>
      <sheetName val="L-Mechanical"/>
      <sheetName val="D &amp; W sizes"/>
      <sheetName val="Ｎｏ.13"/>
      <sheetName val="DON GIA CAN THO"/>
      <sheetName val="Electrical Works"/>
      <sheetName val="H_T_ INCOMING SYSTEM"/>
      <sheetName val="Tai khoan"/>
      <sheetName val="NGUON"/>
      <sheetName val="Buy vs. Lease Car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H.T. INCOMING SYSTEM"/>
      <sheetName val="Masonry - Main Building"/>
      <sheetName val="1.설계조건"/>
      <sheetName val="Equip+IssueTypes"/>
      <sheetName val="대로근거"/>
      <sheetName val="중로근거"/>
      <sheetName val="M10F_3F_TSPR05_베이파티션_설치공사_내역서_x"/>
      <sheetName val="날개벽(좌,우=60도-4개)"/>
      <sheetName val="간접경상비"/>
      <sheetName val="REACTION(USE평시)"/>
      <sheetName val="REACTION(USD지진시)"/>
      <sheetName val="관음목장(제출용)자105인97.5"/>
      <sheetName val="Don gia Tay Ninh"/>
      <sheetName val="RAB_AR&amp;STR1"/>
      <sheetName val="Lcau_-_Lxuc"/>
      <sheetName val="COVER_SHEET_3"/>
      <sheetName val="2-2_매출분석1"/>
      <sheetName val="Buy_vs__Lease_Car"/>
      <sheetName val="GP1_P&amp;L"/>
      <sheetName val="Doi_so"/>
      <sheetName val="D_&amp;_W_sizes"/>
      <sheetName val="Ｎｏ_13"/>
      <sheetName val="Stem_Footing1"/>
      <sheetName val="Tra_TM"/>
      <sheetName val="Thu_TM"/>
      <sheetName val="Sort1_xls"/>
      <sheetName val="TH_XL"/>
      <sheetName val="Dinh_nghia"/>
      <sheetName val="Define_finishing"/>
      <sheetName val="TONG_HOP_VL-NC"/>
      <sheetName val="Scheme_B_Estimate_"/>
      <sheetName val="CTG VO.26"/>
      <sheetName val="BMS"/>
      <sheetName val="Rebar- dims"/>
      <sheetName val="dongia (2)"/>
      <sheetName val="giathanh1"/>
      <sheetName val="THPDMoi  (2)"/>
      <sheetName val="gtrinh"/>
      <sheetName val="phuluc1"/>
      <sheetName val="t-h HA THE"/>
      <sheetName val="VC"/>
      <sheetName val="chitiet"/>
      <sheetName val="B-B"/>
      <sheetName val="新规"/>
      <sheetName val="手动计画"/>
      <sheetName val="Bang TH"/>
      <sheetName val="Shelves"/>
      <sheetName val="DTCT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학생내역"/>
      <sheetName val="Foreigner"/>
      <sheetName val="stock "/>
      <sheetName val="5%"/>
      <sheetName val="MTL$-INTER"/>
      <sheetName val="SUMMARY-BILL4"/>
      <sheetName val="8.PILE  (돌출)"/>
      <sheetName val="Bai xi"/>
      <sheetName val="Weight Bridge"/>
      <sheetName val="BIDDING-SUM"/>
      <sheetName val="DANHMUC_DV"/>
      <sheetName val="DANHMUC_HH"/>
      <sheetName val="KHM"/>
      <sheetName val="DANHMUC_NVL"/>
      <sheetName val="DANHMUC_NPL"/>
      <sheetName val="NuocGN"/>
      <sheetName val="Bia-thau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TÍNH TOÁN KHỐI LƯỢNG P6"/>
      <sheetName val="AUTOMATIC SELECT"/>
      <sheetName val="C. NEW BLDG-PLUMBING WORK"/>
      <sheetName val="Material"/>
      <sheetName val="FORM"/>
      <sheetName val="LOAI_HANG"/>
      <sheetName val="Thep mong"/>
      <sheetName val="PLUMBING"/>
      <sheetName val="수주현황2월"/>
      <sheetName val="Property"/>
      <sheetName val="GOC"/>
      <sheetName val="External"/>
      <sheetName val="Phu Bai Bridge"/>
      <sheetName val="Mall"/>
      <sheetName val="구의33고"/>
      <sheetName val="Isolasi Luar Dalam"/>
      <sheetName val="Isolasi Luar"/>
      <sheetName val="Tiepdia"/>
      <sheetName val="Đon gia"/>
      <sheetName val="Markup"/>
      <sheetName val="Dulieu"/>
      <sheetName val="Sat_tron2"/>
      <sheetName val="Project_Data2"/>
      <sheetName val="118_세금과공과4"/>
      <sheetName val="Income_Statement2"/>
      <sheetName val="BP2000_Month2"/>
      <sheetName val="Sheet2_(2)2"/>
      <sheetName val="RAB_AR&amp;STR2"/>
      <sheetName val="Bill_02-PL2"/>
      <sheetName val="Graph_(LGEN)2"/>
      <sheetName val="선적schedule_(2)2"/>
      <sheetName val="전체내역_(2)2"/>
      <sheetName val="MTO_REV_2(ARMOR)1"/>
      <sheetName val="BK-C_T1"/>
      <sheetName val="SCOPE_OF_WORK1"/>
      <sheetName val="TỔNG_HỢP1"/>
      <sheetName val="TH_kinh_phi1"/>
      <sheetName val="KLDT_DIEN1"/>
      <sheetName val="Dinh_muc_CP_KTCB_khac1"/>
      <sheetName val="Villa_A1"/>
      <sheetName val="CHITIET_VL-NC-TT1p1"/>
      <sheetName val="COVER_SHEET_4"/>
      <sheetName val="할증_4"/>
      <sheetName val="2-2_매출분석2"/>
      <sheetName val="LV_PANEL1"/>
      <sheetName val="견적서_을지2"/>
      <sheetName val="BEND_LOSS2"/>
      <sheetName val="철거_내역서2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Buy_vs__Lease_Car1"/>
      <sheetName val="Assumptions_of_BOQ_(3)1"/>
      <sheetName val="D_&amp;_W_sizes1"/>
      <sheetName val="Ｎｏ_131"/>
      <sheetName val="GP1_P&amp;L1"/>
      <sheetName val="Doi_so1"/>
      <sheetName val="Coax_Designer1"/>
      <sheetName val="POST_COL__일위대가_호표2"/>
      <sheetName val="Stem_Footing2"/>
      <sheetName val="Project_Brief2"/>
      <sheetName val="MAIN_GATE_HOUSE1"/>
      <sheetName val="Tra_TM1"/>
      <sheetName val="Thu_TM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PU_ITALY_1"/>
      <sheetName val="chi_tiet_TBA1"/>
      <sheetName val="chi_tiet_C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1"/>
      <sheetName val="Rebar-_dims"/>
      <sheetName val="SD-_Column"/>
      <sheetName val="BANG_TRA"/>
      <sheetName val="DON_GIA_CAN_THO"/>
      <sheetName val="Tai_khoan"/>
      <sheetName val="Masonry_-_Main_Building"/>
      <sheetName val="Don_gia_Tay_Ninh"/>
      <sheetName val="Bai_xi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TÍNH_TOÁN_KHỐI_LƯỢNG_P6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CTG_VO_26"/>
      <sheetName val="stock_"/>
      <sheetName val="Bang_TH"/>
      <sheetName val="Fans "/>
      <sheetName val="Dữ liệu"/>
      <sheetName val="tuong"/>
      <sheetName val="Cst Pkg-Eden"/>
      <sheetName val="Data 2"/>
      <sheetName val="8521"/>
      <sheetName val="Tong DT"/>
      <sheetName val="phan tic chi tiet"/>
      <sheetName val="phan tich don gia"/>
      <sheetName val="Breakdown (B)"/>
      <sheetName val="CE(E)"/>
      <sheetName val="CE(M)"/>
      <sheetName val="크린룸 설비 공사"/>
      <sheetName val="설비_(FAB)"/>
      <sheetName val="1_설계기준1"/>
      <sheetName val="6PILE__(돌출)1"/>
      <sheetName val="_냉각수펌프1"/>
      <sheetName val="EHP_내역서1"/>
      <sheetName val="M10F_3F_TSPR05_베이파티션_설치공사_내역서_1"/>
      <sheetName val="3_공통공사대비1"/>
      <sheetName val="Spool_Status"/>
      <sheetName val="IS_Data_(2001)"/>
      <sheetName val="3련_BOX"/>
      <sheetName val="02.전체예산현황"/>
      <sheetName val="F'02 ITP"/>
      <sheetName val="F03 Plan Cost"/>
      <sheetName val="(실사조정)총괄"/>
      <sheetName val="hvac(제어동)"/>
      <sheetName val="ⅤⅡ-5"/>
      <sheetName val="PLANT"/>
      <sheetName val="INSTRUMENT"/>
      <sheetName val="SpecITEM"/>
      <sheetName val="LINE_Sc"/>
      <sheetName val="매출"/>
      <sheetName val="DMKH"/>
      <sheetName val="DmChitiet"/>
      <sheetName val="Nhatky"/>
      <sheetName val="인사현황(부서)"/>
      <sheetName val="판매-종합"/>
      <sheetName val="Cockpit"/>
      <sheetName val="Hilfstabelle_Sprachen"/>
      <sheetName val="협조전"/>
      <sheetName val="진행 DATA (2)"/>
      <sheetName val="986월원안"/>
      <sheetName val="한세A4PL"/>
      <sheetName val="Q4 Analysis"/>
      <sheetName val="Forecast Drivers"/>
      <sheetName val="Sub-lead"/>
      <sheetName val="Phu_Bai_Bridge"/>
      <sheetName val="기술자료_(광화문)"/>
      <sheetName val="Sheet10"/>
      <sheetName val="합천내역"/>
      <sheetName val="건물코드"/>
      <sheetName val="공종_List_R1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기성 (2)"/>
      <sheetName val="p"/>
      <sheetName val="Móng, nền "/>
      <sheetName val="TINH GIA - SAN XUAT Vertico"/>
      <sheetName val="dtct cong"/>
      <sheetName val="TL rieng"/>
      <sheetName val="DAF-2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주식"/>
      <sheetName val=" 03"/>
      <sheetName val="04"/>
      <sheetName val="05"/>
      <sheetName val="06"/>
      <sheetName val="07"/>
      <sheetName val="08"/>
      <sheetName val="09"/>
      <sheetName val="Vat tu XD"/>
      <sheetName val="전기공사"/>
      <sheetName val="PTdam"/>
      <sheetName val="DGKL_TRỤC NGOAI NHA"/>
      <sheetName val="GRAND REKAP"/>
      <sheetName val="Bảng dung trọng"/>
      <sheetName val="bang tien luong"/>
      <sheetName val="Solieu"/>
      <sheetName val="Check C"/>
      <sheetName val="PubVariable"/>
      <sheetName val="Ex. Rate"/>
      <sheetName val="Combine price"/>
      <sheetName val="DSNV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I_설계조건"/>
      <sheetName val="1_설계조건"/>
      <sheetName val="①Project_Evaluation(JV)"/>
      <sheetName val="F'02_ITP"/>
      <sheetName val="F03_Plan_Cost"/>
      <sheetName val="UserData"/>
      <sheetName val="Bid_Detail"/>
      <sheetName val="POL6차-PIPING"/>
      <sheetName val="견적990322"/>
      <sheetName val="말뚝지지력산정"/>
      <sheetName val="집수정"/>
      <sheetName val="装置構成"/>
      <sheetName val="Page 1"/>
      <sheetName val="Page 3"/>
      <sheetName val="_M10C_DIFF__________BASE_PRES_3"/>
      <sheetName val="집계장(대목_실행)"/>
      <sheetName val="_M 1"/>
      <sheetName val="_M 2"/>
      <sheetName val="변경점"/>
      <sheetName val="FACTOR "/>
      <sheetName val="실행대비"/>
      <sheetName val="물가시세"/>
      <sheetName val="uang"/>
      <sheetName val="증가분"/>
      <sheetName val="증가수정"/>
      <sheetName val="문의사항"/>
      <sheetName val="개"/>
      <sheetName val="대비표"/>
      <sheetName val="평"/>
      <sheetName val="상세 내역"/>
      <sheetName val="汇总"/>
      <sheetName val="P&amp;L-consol"/>
      <sheetName val="P&amp;L-ph I"/>
      <sheetName val="P&amp;L-ph II"/>
      <sheetName val="분전반계산서(석관)"/>
      <sheetName val="대외공문"/>
      <sheetName val="설명서"/>
      <sheetName val="준공정산"/>
      <sheetName val="12품셈표"/>
      <sheetName val="_M10C_DIFF__________7__GAS_LI_3"/>
      <sheetName val="토공사"/>
      <sheetName val="M-MG1"/>
      <sheetName val="설비단가"/>
      <sheetName val="국내조달(통합-1)"/>
      <sheetName val="안전시설"/>
      <sheetName val="인제내역"/>
      <sheetName val="당초매출"/>
      <sheetName val="계약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 ｹ-ﾌﾞﾙ"/>
      <sheetName val="구조물토적"/>
      <sheetName val="K2 site Total 내역서"/>
      <sheetName val="K2_site_Total_내역서"/>
      <sheetName val="1.공사비집계"/>
      <sheetName val="C1.공사개요"/>
      <sheetName val="실행(1)"/>
      <sheetName val="6호기"/>
      <sheetName val="A1.스케쥴"/>
      <sheetName val="사진"/>
      <sheetName val="개인별 순위표"/>
      <sheetName val="산출내역"/>
      <sheetName val="수량산출내역1115"/>
      <sheetName val="공사기본내용입력"/>
      <sheetName val="4.2유효폭의 계산"/>
      <sheetName val="빗물받이(910-510-410)"/>
      <sheetName val="1설비"/>
      <sheetName val="기성내역서"/>
      <sheetName val="입력"/>
      <sheetName val="정비활동_수선비 절감"/>
      <sheetName val="카렌스센터계량기설치공사"/>
      <sheetName val="관급"/>
      <sheetName val="PIPE(UG)내역"/>
      <sheetName val="광통신 견적내역서1"/>
      <sheetName val="tra VL"/>
      <sheetName val="1.R18 BF"/>
      <sheetName val="G"/>
      <sheetName val="F-B"/>
      <sheetName val="H-J"/>
      <sheetName val="6.External works-R18"/>
      <sheetName val="일위대가표(DEEP)"/>
      <sheetName val="기술부 VENDOR LIST"/>
      <sheetName val="36신설수량"/>
      <sheetName val="Site_Expenses1"/>
      <sheetName val="RCC,Ret__Wall1"/>
      <sheetName val="Original_External_Work1"/>
      <sheetName val="각사별공사비분개_1"/>
      <sheetName val="Khoi_luong"/>
      <sheetName val="TINH_GIA_-_SAN_XUAT_Vertico"/>
      <sheetName val="기성_(2)"/>
      <sheetName val="Móng,_nền_"/>
      <sheetName val="배수공"/>
      <sheetName val="入力作成表"/>
      <sheetName val="CF_DT"/>
      <sheetName val="값"/>
      <sheetName val="본댐설계"/>
      <sheetName val="A 견적"/>
      <sheetName val="새공통(96임금인상기준)"/>
      <sheetName val="water_prop_"/>
      <sheetName val="IO_LIST"/>
      <sheetName val="0200_Siteworks"/>
      <sheetName val="K2_site_Total_내역서1"/>
      <sheetName val="Spec(E)"/>
      <sheetName val="서울보증기초코드"/>
      <sheetName val="설비비4"/>
      <sheetName val="소화배관"/>
      <sheetName val="공조배관"/>
      <sheetName val="저"/>
      <sheetName val="마산월령동골조물량변경"/>
      <sheetName val="출장거리"/>
      <sheetName val="계측기"/>
      <sheetName val="96PAYC"/>
      <sheetName val="급여명세표(정규직)"/>
      <sheetName val="C1"/>
      <sheetName val="LD-동양"/>
      <sheetName val="선수"/>
      <sheetName val="Future Hire"/>
      <sheetName val="미수채권미도래어음기준"/>
      <sheetName val="현금예금"/>
      <sheetName val="소계정"/>
      <sheetName val="설계내역"/>
      <sheetName val="내역(중앙)"/>
      <sheetName val="DHEQSUPT"/>
      <sheetName val="강관 및 부속"/>
      <sheetName val="1_R18_BF"/>
      <sheetName val="6_External_works-R18"/>
      <sheetName val="기술부_VENDOR_LIST"/>
      <sheetName val="1_공사비집계"/>
      <sheetName val="투입내역"/>
      <sheetName val="시행예산"/>
      <sheetName val="수량산출서"/>
      <sheetName val="산출- 가로등설비"/>
      <sheetName val="성명"/>
      <sheetName val="정산ISSUE(T)"/>
      <sheetName val="개구부풍량"/>
      <sheetName val="tra-vat-lieu"/>
      <sheetName val="Bang phan tich"/>
      <sheetName val="CDSPS"/>
      <sheetName val="NH-KY"/>
      <sheetName val="삼홍테크"/>
      <sheetName val="public area"/>
      <sheetName val="NC"/>
      <sheetName val="負荷集計（断熱不燃）"/>
      <sheetName val="GPP"/>
      <sheetName val="DTHH"/>
      <sheetName val="參數設定"/>
      <sheetName val="参照"/>
      <sheetName val="배관자재List"/>
      <sheetName val="Gia vat tu"/>
      <sheetName val="품목"/>
      <sheetName val="임시자료"/>
      <sheetName val="배합비(99-05-25)"/>
      <sheetName val="A_견적"/>
      <sheetName val="_ｹ-ﾌﾞﾙ"/>
      <sheetName val="C1_공사개요"/>
      <sheetName val="A1_스케쥴"/>
      <sheetName val="개인별_순위표"/>
      <sheetName val="4_2유효폭의_계산"/>
      <sheetName val="유효성 검사"/>
      <sheetName val="단독"/>
      <sheetName val="분전함신설"/>
      <sheetName val="접지1종"/>
      <sheetName val="변경비교-을"/>
      <sheetName val="2013제안 월별Trend"/>
      <sheetName val="2013제안 주별Trend"/>
      <sheetName val="화설내"/>
      <sheetName val="업체별공사이행등급"/>
      <sheetName val="1-7(재가공내역)"/>
      <sheetName val="공통기준정보"/>
      <sheetName val="신공항A-9(원가수정)"/>
      <sheetName val="배수내역"/>
      <sheetName val="단가대비표"/>
      <sheetName val="일위대가내역"/>
      <sheetName val="일위대가목록"/>
      <sheetName val="Combine Sheet"/>
      <sheetName val="责任划分"/>
      <sheetName val="공생취합자료"/>
      <sheetName val="자재목록"/>
      <sheetName val="직접공사비 집계표"/>
      <sheetName val="203"/>
      <sheetName val="표지제목"/>
      <sheetName val="김천일위"/>
      <sheetName val="장비당단가 (1)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램머"/>
      <sheetName val="1공구 건정토건 토공"/>
      <sheetName val="법면"/>
      <sheetName val="부대공"/>
      <sheetName val="배수공1"/>
      <sheetName val="구조물공"/>
      <sheetName val="포장공"/>
      <sheetName val="101동"/>
      <sheetName val="1.수인터널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별제권_정리담보권1"/>
      <sheetName val="인테리어내역"/>
      <sheetName val="간접1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정산내역서"/>
      <sheetName val="실행갑지"/>
      <sheetName val="MGMT_SYS_&amp;_DCN"/>
      <sheetName val="Xunit"/>
      <sheetName val="3-1-4_교_x005f_x0002__x002"/>
      <sheetName val="3-1-4_교_x005f_x005f_x0001"/>
      <sheetName val="Sheet164"/>
      <sheetName val="6. 안전관리비"/>
      <sheetName val="4.1DNR기계(공법)"/>
      <sheetName val="원가서"/>
      <sheetName val="시공정보표"/>
      <sheetName val="Master_rev1"/>
      <sheetName val="______KTY_________NYJ_PLAN_97_2"/>
      <sheetName val="AOP Summary-2"/>
      <sheetName val="A4공장"/>
      <sheetName val="5. 현장관리비(new) "/>
      <sheetName val="Process Tools"/>
      <sheetName val="Machine overview"/>
      <sheetName val="PRAXAIR TOTAL"/>
      <sheetName val="도움말"/>
      <sheetName val="삭재 금지"/>
      <sheetName val="개인별 실적집계표"/>
      <sheetName val="미수수익(적금)"/>
      <sheetName val="WING3"/>
      <sheetName val="인원_20001101"/>
      <sheetName val="연체 ()"/>
      <sheetName val="수율"/>
      <sheetName val="LOCAL"/>
      <sheetName val="Sch9  Guarantees and lawsuits"/>
      <sheetName val="QE근거"/>
      <sheetName val="Mbr"/>
      <sheetName val="Site별 Capa SUM"/>
      <sheetName val="품의서개정(갑)"/>
      <sheetName val="F456"/>
      <sheetName val="일위대가목록표_지상"/>
      <sheetName val="ETRI이름전화"/>
      <sheetName val="역량평가_집계표"/>
      <sheetName val="기타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총목차"/>
      <sheetName val="Asset98-CAK"/>
      <sheetName val="요약PL"/>
      <sheetName val="SP"/>
      <sheetName val="Model"/>
      <sheetName val="10월 급여"/>
      <sheetName val="JAGA"/>
      <sheetName val="사판"/>
      <sheetName val="2004_회의안건"/>
      <sheetName val="Putra_Summary"/>
      <sheetName val="PD-기여도"/>
      <sheetName val="품종별월계"/>
      <sheetName val="H_P견적(참조)4"/>
      <sheetName val="판매실적_종합4"/>
      <sheetName val="EBARA_PM현황2"/>
      <sheetName val="126_2553"/>
      <sheetName val="TH_VL,_NC,_DDHT_Thanhphuoc2"/>
      <sheetName val="근로소득_세액표4"/>
      <sheetName val="건강보험_표준요율표4"/>
      <sheetName val="국민연금_표준요율표4"/>
      <sheetName val="_M10C_DIFF_산포_개선_사례_7자_GAS_LIN4"/>
      <sheetName val="Making_Order4"/>
      <sheetName val="평가&amp;선급_미지급2"/>
      <sheetName val="HISTORY_REPORT-ARMOR_ALL_&amp;_STP2"/>
      <sheetName val="Indoor_Disposer2"/>
      <sheetName val="RR_Allocation2"/>
      <sheetName val="SLS_UPLOAD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PM_DATA2"/>
      <sheetName val="_FURNACE현설4"/>
      <sheetName val="_내역서4"/>
      <sheetName val="Amount_of_Itemized2"/>
      <sheetName val="외상매출금현황-수정분_A21"/>
      <sheetName val="개발담당자_2"/>
      <sheetName val="May_2"/>
      <sheetName val="1_BS1"/>
      <sheetName val="2_PL1"/>
      <sheetName val="폐토수익화_1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세부_대응1"/>
      <sheetName val="세보설계_인력1"/>
      <sheetName val="차입금_및_담보현황1"/>
      <sheetName val="주주_및_채권자_현황v1"/>
      <sheetName val="장비별_메이커1"/>
      <sheetName val="MDOD_DATA1"/>
      <sheetName val="참고)출장비_반영_기준표1"/>
      <sheetName val="GAP_log_template_가이드1"/>
      <sheetName val="RCM_Guideline1"/>
      <sheetName val="Spool_Status1"/>
      <sheetName val="General_Assumptions1"/>
      <sheetName val="MM투입_계획1"/>
      <sheetName val="2_대외공문1"/>
      <sheetName val="Cost_Reduction1"/>
      <sheetName val="Implementation_Status1"/>
      <sheetName val="등록양식_(2)2"/>
      <sheetName val="환경기계공정표_(3)2"/>
      <sheetName val="FRP_PIPING_일위대가2"/>
      <sheetName val="VMB_Utility2"/>
      <sheetName val="POWER_ASSUMPTIONS2"/>
      <sheetName val="2_1_受電設備棟2"/>
      <sheetName val="2_2_受・防火水槽2"/>
      <sheetName val="2_3_排水処理設備棟2"/>
      <sheetName val="2_4_倉庫棟2"/>
      <sheetName val="2_5_守衛棟2"/>
      <sheetName val="Fabout_Time_chart_rev11"/>
      <sheetName val="아파트_기성내역서1"/>
      <sheetName val="MNT_개발계획_최종1"/>
      <sheetName val="8_수량산출_(2)1"/>
      <sheetName val="_기성청구서_양식_xlsx1"/>
      <sheetName val="업무분장_2"/>
      <sheetName val="MM투입_계획"/>
      <sheetName val="Comp. Transaction"/>
      <sheetName val="AW"/>
      <sheetName val="RSG"/>
      <sheetName val="IND"/>
      <sheetName val="FAS 109"/>
      <sheetName val="Tickmarks"/>
      <sheetName val="MixPay Tb"/>
      <sheetName val="02q1"/>
      <sheetName val="Acruals"/>
      <sheetName val="보증명50"/>
      <sheetName val="기본DATA"/>
      <sheetName val="환수금액"/>
      <sheetName val="검토결과"/>
      <sheetName val="관리1"/>
      <sheetName val="Xang dau"/>
      <sheetName val="pivot monthly"/>
      <sheetName val="개선안2"/>
      <sheetName val="개선안4"/>
      <sheetName val="배경"/>
      <sheetName val="목적"/>
      <sheetName val="LeadSchedule"/>
      <sheetName val="Codes"/>
      <sheetName val="公式条件 勿删"/>
      <sheetName val="kisvalue data-주채무계열"/>
      <sheetName val="부산4"/>
      <sheetName val="Sch7a (토요일)"/>
      <sheetName val="리드"/>
      <sheetName val="영업대손"/>
      <sheetName val="영업대여"/>
      <sheetName val="경남종금"/>
      <sheetName val="경일종금"/>
      <sheetName val="경리통보"/>
      <sheetName val="standard"/>
      <sheetName val="공통"/>
      <sheetName val="Sheet1_(3)3"/>
      <sheetName val="3_기준(외화1)2"/>
      <sheetName val="Balance_Sheet2"/>
      <sheetName val="客戶清單customer_list2"/>
      <sheetName val="Title Page"/>
      <sheetName val="MOVE_TAT"/>
      <sheetName val="실적"/>
      <sheetName val="260_Community (비상)"/>
      <sheetName val="경영계획"/>
      <sheetName val="201710-原始计算"/>
      <sheetName val="電_設備表"/>
      <sheetName val="Mkt_E_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5">
          <cell r="A5" t="str">
            <v>JEMCO 주식회사</v>
          </cell>
        </row>
      </sheetData>
      <sheetData sheetId="596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 refreshError="1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/>
      <sheetData sheetId="2534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/>
      <sheetData sheetId="2612"/>
      <sheetData sheetId="2613"/>
      <sheetData sheetId="2614"/>
      <sheetData sheetId="2615"/>
      <sheetData sheetId="2616"/>
      <sheetData sheetId="2617" refreshError="1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/>
      <sheetData sheetId="2719"/>
      <sheetData sheetId="2720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/>
      <sheetData sheetId="2782"/>
      <sheetData sheetId="2783"/>
      <sheetData sheetId="2784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 refreshError="1"/>
      <sheetData sheetId="3635"/>
      <sheetData sheetId="3636"/>
      <sheetData sheetId="3637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 refreshError="1"/>
      <sheetData sheetId="4030"/>
      <sheetData sheetId="4031" refreshError="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 refreshError="1"/>
      <sheetData sheetId="4147" refreshError="1"/>
      <sheetData sheetId="4148" refreshError="1"/>
      <sheetData sheetId="4149" refreshError="1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/>
      <sheetData sheetId="4202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/>
      <sheetData sheetId="4244"/>
      <sheetData sheetId="4245"/>
      <sheetData sheetId="4246"/>
      <sheetData sheetId="4247"/>
      <sheetData sheetId="4248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 refreshError="1"/>
      <sheetData sheetId="4314"/>
      <sheetData sheetId="4315" refreshError="1"/>
      <sheetData sheetId="4316" refreshError="1"/>
      <sheetData sheetId="4317" refreshError="1"/>
      <sheetData sheetId="4318" refreshError="1"/>
      <sheetData sheetId="4319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>
        <row r="64">
          <cell r="B64">
            <v>27.47</v>
          </cell>
        </row>
      </sheetData>
      <sheetData sheetId="4330">
        <row r="64">
          <cell r="B64">
            <v>27.47</v>
          </cell>
        </row>
      </sheetData>
      <sheetData sheetId="4331">
        <row r="64">
          <cell r="B64">
            <v>27.47</v>
          </cell>
        </row>
      </sheetData>
      <sheetData sheetId="4332">
        <row r="64">
          <cell r="B64">
            <v>27.47</v>
          </cell>
        </row>
      </sheetData>
      <sheetData sheetId="4333">
        <row r="64">
          <cell r="B64">
            <v>27.47</v>
          </cell>
        </row>
      </sheetData>
      <sheetData sheetId="4334">
        <row r="64">
          <cell r="B64">
            <v>27.47</v>
          </cell>
        </row>
      </sheetData>
      <sheetData sheetId="4335">
        <row r="64">
          <cell r="B64">
            <v>27.47</v>
          </cell>
        </row>
      </sheetData>
      <sheetData sheetId="4336">
        <row r="64">
          <cell r="B64">
            <v>27.47</v>
          </cell>
        </row>
      </sheetData>
      <sheetData sheetId="4337">
        <row r="64">
          <cell r="B64">
            <v>27.47</v>
          </cell>
        </row>
      </sheetData>
      <sheetData sheetId="4338">
        <row r="64">
          <cell r="B64">
            <v>27.47</v>
          </cell>
        </row>
      </sheetData>
      <sheetData sheetId="4339">
        <row r="64">
          <cell r="B64">
            <v>27.47</v>
          </cell>
        </row>
      </sheetData>
      <sheetData sheetId="4340">
        <row r="64">
          <cell r="B64">
            <v>27.47</v>
          </cell>
        </row>
      </sheetData>
      <sheetData sheetId="4341">
        <row r="64">
          <cell r="B64">
            <v>27.47</v>
          </cell>
        </row>
      </sheetData>
      <sheetData sheetId="4342">
        <row r="64">
          <cell r="B64">
            <v>27.47</v>
          </cell>
        </row>
      </sheetData>
      <sheetData sheetId="4343">
        <row r="64">
          <cell r="B64">
            <v>27.47</v>
          </cell>
        </row>
      </sheetData>
      <sheetData sheetId="4344">
        <row r="64">
          <cell r="B64">
            <v>27.47</v>
          </cell>
        </row>
      </sheetData>
      <sheetData sheetId="4345"/>
      <sheetData sheetId="4346">
        <row r="64">
          <cell r="B64">
            <v>27.47</v>
          </cell>
        </row>
      </sheetData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 refreshError="1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/>
      <sheetData sheetId="4698" refreshError="1"/>
      <sheetData sheetId="4699" refreshError="1"/>
      <sheetData sheetId="4700"/>
      <sheetData sheetId="4701" refreshError="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/>
      <sheetData sheetId="4815"/>
      <sheetData sheetId="4816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/>
      <sheetData sheetId="4928"/>
      <sheetData sheetId="4929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/>
      <sheetData sheetId="4954"/>
      <sheetData sheetId="4955"/>
      <sheetData sheetId="4956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/>
      <sheetData sheetId="4982"/>
      <sheetData sheetId="4983"/>
      <sheetData sheetId="4984"/>
      <sheetData sheetId="4985"/>
      <sheetData sheetId="4986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/>
      <sheetData sheetId="5356"/>
      <sheetData sheetId="5357"/>
      <sheetData sheetId="5358" refreshError="1"/>
      <sheetData sheetId="5359" refreshError="1"/>
      <sheetData sheetId="5360"/>
      <sheetData sheetId="5361" refreshError="1"/>
      <sheetData sheetId="5362" refreshError="1"/>
      <sheetData sheetId="5363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/>
      <sheetData sheetId="5542"/>
      <sheetData sheetId="5543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  <sheetName val="말뚝기초"/>
      <sheetName val="Mech_1030"/>
      <sheetName val="1-7(재가공내역)"/>
      <sheetName val="인건비"/>
      <sheetName val="VP-MM"/>
      <sheetName val="Internal Finish"/>
      <sheetName val="KTCK"/>
      <sheetName val="Sat_tron1"/>
      <sheetName val="BK-C_T1"/>
      <sheetName val="SCOPE_OF_WORK1"/>
      <sheetName val="TỔNG_HỢP1"/>
      <sheetName val="TH_kinh_phi1"/>
      <sheetName val="KLDT_DIEN1"/>
      <sheetName val="Dinh_muc_CP_KTCB_khac1"/>
      <sheetName val="ESTI_1"/>
      <sheetName val="2-2_매출분석1"/>
      <sheetName val="Villa_A1"/>
      <sheetName val="CHITIET_VL-NC-TT1p1"/>
      <sheetName val="COVER_SHEET_3"/>
      <sheetName val="할증_3"/>
      <sheetName val="공사비_내역_(가)3"/>
      <sheetName val="LV_PANEL1"/>
      <sheetName val="118_세금과공과3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MAIN_GATE_HOUSE1"/>
      <sheetName val="Phu_cap1"/>
      <sheetName val="Tra_TM1"/>
      <sheetName val="Thu_TM1"/>
      <sheetName val="Chiet_tinh_dz35"/>
      <sheetName val="chiet_tinh"/>
      <sheetName val="Sort1_xls"/>
      <sheetName val="TH_XL"/>
      <sheetName val="Dinh_nghia"/>
      <sheetName val="Goc_CC"/>
      <sheetName val="Define_finishing"/>
      <sheetName val="TONG_HOP_VL-NC"/>
      <sheetName val="Elec_LG"/>
      <sheetName val="Scheme_B_Estimate_"/>
      <sheetName val="dongia_(2)"/>
      <sheetName val="THPDMoi__(2)"/>
      <sheetName val="t-h_HA_THE"/>
      <sheetName val="CHITIET_VL-NC-TT_-1p"/>
      <sheetName val="TONG_HOP_VL-NC_TT"/>
      <sheetName val="CHITIET_VL-NC-TT-3p"/>
      <sheetName val="KPVC-BD_"/>
      <sheetName val="Drop_Down_List"/>
      <sheetName val="DATA_KC"/>
      <sheetName val="CỘT_HỐ_PIT"/>
      <sheetName val="Demolish_1"/>
      <sheetName val="Weight_Bridge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ai_xi"/>
      <sheetName val="NSA_fr_Revit"/>
      <sheetName val="KL CHI TIET C.2"/>
      <sheetName val="San nen"/>
      <sheetName val="10. NHAP KHO"/>
      <sheetName val="NSTG"/>
      <sheetName val="12. NGHIEM THU VL"/>
      <sheetName val="13. TAM UNG"/>
      <sheetName val="11. XUATKHO"/>
      <sheetName val="dg-VTu"/>
      <sheetName val="oper0402MAT&gt;=0"/>
      <sheetName val="Loan"/>
      <sheetName val="Cp&gt;10-Ln&lt;10"/>
      <sheetName val="Ln&lt;20"/>
      <sheetName val="EIRR&gt;1&lt;1"/>
      <sheetName val="EIRR&gt; 2"/>
      <sheetName val="EIRR&lt;2"/>
      <sheetName val="Nhan cong"/>
      <sheetName val="Ts"/>
      <sheetName val="Gld"/>
      <sheetName val="Gxd"/>
      <sheetName val="QD957"/>
      <sheetName val="bang TH"/>
      <sheetName val="견적_집계"/>
      <sheetName val="5_1_본사"/>
      <sheetName val="본체"/>
      <sheetName val="95년12월말"/>
      <sheetName val="6MONTHS"/>
      <sheetName val="평3"/>
      <sheetName val="THIET DAT"/>
      <sheetName val="VE Estimate"/>
      <sheetName val="静圧"/>
      <sheetName val="3. CNT"/>
      <sheetName val="TB NẶNG"/>
      <sheetName val="GRAND REKAP"/>
      <sheetName val="Reference"/>
      <sheetName val="Tổng kê"/>
      <sheetName val="Bangia"/>
      <sheetName val="GAEYO"/>
      <sheetName val="TOSHIBA-Structure"/>
      <sheetName val="XL4Poppy"/>
      <sheetName val="THEP SAN T16"/>
      <sheetName val="Book 1 Summary"/>
      <sheetName val="Mall"/>
      <sheetName val="DAF-1"/>
      <sheetName val="E-POD-WO"/>
      <sheetName val="6호기"/>
      <sheetName val="BK-C_T2"/>
      <sheetName val="Sat_tron2"/>
      <sheetName val="SCOPE_OF_WORK2"/>
      <sheetName val="TỔNG_HỢP2"/>
      <sheetName val="TH_kinh_phi2"/>
      <sheetName val="KLDT_DIEN2"/>
      <sheetName val="Dinh_muc_CP_KTCB_khac2"/>
      <sheetName val="ESTI_2"/>
      <sheetName val="Villa_A2"/>
      <sheetName val="COVER_SHEET_4"/>
      <sheetName val="할증_4"/>
      <sheetName val="공사비_내역_(가)4"/>
      <sheetName val="118_세금과공과4"/>
      <sheetName val="2-2_매출분석2"/>
      <sheetName val="Graph_(LGEN)2"/>
      <sheetName val="선적schedule_(2)2"/>
      <sheetName val="kimre_scrubber2"/>
      <sheetName val="Coax_Designer2"/>
      <sheetName val="CHITIET_VL-NC-TT1p2"/>
      <sheetName val="LV_PANEL2"/>
      <sheetName val="POST_COL__일위대가_호표2"/>
      <sheetName val="Stem_Footing2"/>
      <sheetName val="Project_Brief2"/>
      <sheetName val="전체내역_(2)2"/>
      <sheetName val="MAIN_GATE_HOUSE2"/>
      <sheetName val="Phu_cap2"/>
      <sheetName val="_견적서2"/>
      <sheetName val="Tra_TM2"/>
      <sheetName val="Thu_TM2"/>
      <sheetName val="Chiet_tinh_dz351"/>
      <sheetName val="chiet_tinh1"/>
      <sheetName val="Sort1_xls1"/>
      <sheetName val="TH_XL1"/>
      <sheetName val="Dinh_nghia1"/>
      <sheetName val="Goc_CC1"/>
      <sheetName val="Define_finishing1"/>
      <sheetName val="TONG_HOP_VL-NC1"/>
      <sheetName val="DON_GIA1"/>
      <sheetName val="Elec_LG1"/>
      <sheetName val="Scheme_B_Estimate_1"/>
      <sheetName val="CHITIET_VL-NC1"/>
      <sheetName val="DATA_KC1"/>
      <sheetName val="Drop_Down_List1"/>
      <sheetName val="Weight_Bridge1"/>
      <sheetName val="dongia_(2)1"/>
      <sheetName val="THPDMoi__(2)1"/>
      <sheetName val="t-h_HA_THE1"/>
      <sheetName val="CHITIET_VL-NC-TT_-1p1"/>
      <sheetName val="TONG_HOP_VL-NC_TT1"/>
      <sheetName val="CHITIET_VL-NC-TT-3p1"/>
      <sheetName val="KPVC-BD_1"/>
      <sheetName val="CỘT_HỐ_PIT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ai_xi1"/>
      <sheetName val="NSA_fr_Revit1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Bill_02_INF"/>
      <sheetName val="H_P견적(참조)2"/>
      <sheetName val="Div26_-_Elect"/>
      <sheetName val="Project_Data"/>
      <sheetName val="1995년_섹터별_매출1"/>
      <sheetName val="노원열병합__건축공사기성내역서2"/>
      <sheetName val="Tro_giup"/>
      <sheetName val="Bill_02-PL"/>
      <sheetName val="Low_YLD_Reject2"/>
      <sheetName val="시실누(모)_2"/>
      <sheetName val="Income_Statement1"/>
      <sheetName val="표지_(2)1"/>
      <sheetName val="BP2000_Month1"/>
      <sheetName val="_M10C_DIFF_산포_개선_사례_7자_GAS_LIN1"/>
      <sheetName val="Sheet2_(2)1"/>
      <sheetName val="HRG_BHN"/>
      <sheetName val="RAB_AR&amp;STR"/>
      <sheetName val="공종별_집계2"/>
      <sheetName val="BSD_(2)2"/>
      <sheetName val="Raw_Data2"/>
      <sheetName val="3ND_64M2"/>
      <sheetName val="7682LA_SKD(12_4)2"/>
      <sheetName val="입찰내역_발주처_양식2"/>
      <sheetName val="Gia_"/>
      <sheetName val="설산1_나2"/>
      <sheetName val="Data_base2"/>
      <sheetName val="Chenh_lech_vat_tu"/>
      <sheetName val="BT_thang_bo"/>
      <sheetName val="Tang_truong_(21-9)"/>
      <sheetName val="TOTAL_SUMMARY"/>
      <sheetName val="3BL공동구_수량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판매실적_종합2"/>
      <sheetName val="_FURNACE현설2"/>
      <sheetName val="_내역서2"/>
      <sheetName val="견적서_을지1"/>
      <sheetName val="BEND_LOSS1"/>
      <sheetName val="철거_내역서1"/>
      <sheetName val="Amount_of_Itemized"/>
      <sheetName val="건축공사_집계표"/>
      <sheetName val="TRIM_data(sheet1)"/>
      <sheetName val="Hynix_&amp;_SYS_IC_Co"/>
      <sheetName val="Code_2"/>
      <sheetName val="발생Trend_(장비별)"/>
      <sheetName val="PM_DATA"/>
      <sheetName val="수목데이타_"/>
      <sheetName val="_LC-1"/>
      <sheetName val="CABLE_SIZE-1"/>
      <sheetName val="3_생산계획"/>
      <sheetName val="단가표_(2)"/>
      <sheetName val="San_nen"/>
      <sheetName val="C__NEW_BLDG-PLUMBING_WORK"/>
      <sheetName val="Sheet1_(2)"/>
      <sheetName val="Thep_mong"/>
      <sheetName val="CP_QLDA"/>
      <sheetName val="Internal_Finish"/>
      <sheetName val="THIET_DAT"/>
      <sheetName val="GV1-D13_(Casement_door)"/>
      <sheetName val="KL_CHI_TIET_C_2"/>
      <sheetName val="10__NHAP_KHO"/>
      <sheetName val="12__NGHIEM_THU_VL"/>
      <sheetName val="13__TAM_UNG"/>
      <sheetName val="11__XUATKHO"/>
      <sheetName val="EIRR&gt;_2"/>
      <sheetName val="Nhan_cong"/>
      <sheetName val="Sheet3_(2)"/>
      <sheetName val="L_V_Separator"/>
      <sheetName val="Cost_bd-&quot;A&quot;"/>
      <sheetName val="THEP_SAN_T16"/>
      <sheetName val="bang_TH"/>
      <sheetName val="Book_1_Summary"/>
      <sheetName val="TB_NẶNG"/>
      <sheetName val="DTCT"/>
      <sheetName val="Tai khoan"/>
      <sheetName val="All_CCDC lam viec-dong phuc"/>
      <sheetName val="Summary - Budget"/>
      <sheetName val="Dữ liệu"/>
      <sheetName val="hinhhoc"/>
      <sheetName val="Z"/>
      <sheetName val="Cash2"/>
      <sheetName val="FitOutConfCentre"/>
      <sheetName val="CAP"/>
      <sheetName val="입력변수"/>
      <sheetName val="chart"/>
      <sheetName val="R"/>
      <sheetName val="토목주소"/>
      <sheetName val="단가대비표"/>
      <sheetName val="일위대가내역"/>
      <sheetName val="일위대가목록"/>
      <sheetName val="간접경상비"/>
      <sheetName val="unit price list(M)"/>
      <sheetName val="General2"/>
      <sheetName val="DI_ESTI"/>
      <sheetName val="Contents"/>
      <sheetName val="PBBT_Intern"/>
      <sheetName val="Level-DATA"/>
      <sheetName val="Fr Revit"/>
      <sheetName val="NSA Summary"/>
      <sheetName val="예산서"/>
      <sheetName val="VXXXXX"/>
      <sheetName val="노무산출서"/>
      <sheetName val="협조전"/>
      <sheetName val="표지"/>
      <sheetName val="견적갑지"/>
      <sheetName val="을지 "/>
      <sheetName val="크린룸 설비 공사"/>
      <sheetName val="ROOF(ALKALI)"/>
      <sheetName val="배수내역 (2)"/>
      <sheetName val="电器总价"/>
      <sheetName val="11010301"/>
      <sheetName val="11010301_물량산출서"/>
      <sheetName val="11010302"/>
      <sheetName val="11010302_물량산출서"/>
      <sheetName val="11010401"/>
      <sheetName val="11010401_물량산출서"/>
      <sheetName val="11010402"/>
      <sheetName val="11010402_물량산출서"/>
      <sheetName val="11010501"/>
      <sheetName val="11010501_물량산출서"/>
      <sheetName val="11010701"/>
      <sheetName val="11010702"/>
      <sheetName val="11040301"/>
      <sheetName val="11040301_물량산출서"/>
      <sheetName val="11040302"/>
      <sheetName val="11040302_물량산출서"/>
      <sheetName val="11040401"/>
      <sheetName val="11040401_물량산출서"/>
      <sheetName val="11040402"/>
      <sheetName val="11040402_물량산출서"/>
      <sheetName val="110602"/>
      <sheetName val="11060201_물량산출서"/>
      <sheetName val="110603"/>
      <sheetName val="11060301_물량산출서"/>
      <sheetName val="110701"/>
      <sheetName val="11070101_물량산출서"/>
      <sheetName val="110902"/>
      <sheetName val="11090201_물량산출서"/>
      <sheetName val="110903"/>
      <sheetName val="11090301_물량산출서"/>
      <sheetName val="111002"/>
      <sheetName val="111003"/>
      <sheetName val="Civil"/>
      <sheetName val="cal"/>
      <sheetName val="설비단가"/>
      <sheetName val="WWT IO"/>
      <sheetName val="전기자료"/>
      <sheetName val="PhanTich"/>
      <sheetName val="DS-Thuong 6T dau"/>
      <sheetName val="Du lieu TKT"/>
      <sheetName val="Earthwork"/>
      <sheetName val="SPECS"/>
      <sheetName val="자산정보변경_LIST1"/>
      <sheetName val="유해위험요인_분류체계1"/>
      <sheetName val="ITB_COST1"/>
      <sheetName val="Piping_Design_Data"/>
      <sheetName val="조도계산서_(도서)"/>
      <sheetName val="Tổng_kê"/>
      <sheetName val="A_(3)"/>
      <sheetName val="Key_Data_Y13"/>
      <sheetName val="CELL_생산일보_"/>
      <sheetName val="06-BATCH_"/>
      <sheetName val="장비당단가_(1)"/>
      <sheetName val="6PILE__(돌출)"/>
      <sheetName val="주식"/>
      <sheetName val="CHAO GIA PHAN NGAM"/>
      <sheetName val="VLXD"/>
      <sheetName val="2F 회의실견적(5_14 일대)"/>
      <sheetName val="침하계"/>
      <sheetName val="SELTDATA"/>
      <sheetName val="Sheet10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우각부보강"/>
      <sheetName val="현금및현금등가물"/>
      <sheetName val="동력"/>
      <sheetName val="Lists"/>
      <sheetName val="BQ(실행)"/>
      <sheetName val="98수문일위"/>
      <sheetName val="Elektrikal"/>
      <sheetName val="토공"/>
      <sheetName val="Analisa Upah &amp; Bahan Plum"/>
      <sheetName val="FINAL SUM."/>
      <sheetName val="Phuong an 1"/>
      <sheetName val="DGG"/>
      <sheetName val="DMCP"/>
      <sheetName val="BocXep"/>
      <sheetName val="DonGia chetao"/>
      <sheetName val="DonGia VatTuLK"/>
      <sheetName val="SV-supporting info"/>
      <sheetName val="Ge"/>
      <sheetName val="ComA-A"/>
      <sheetName val="A-A"/>
      <sheetName val="INPUT DATA HERE"/>
      <sheetName val="NOTE"/>
      <sheetName val="SP10"/>
      <sheetName val="TEMP"/>
      <sheetName val="MÓNG, RỌ CỌC"/>
      <sheetName val="CỘT, CỔ CỘT"/>
      <sheetName val=" DẦM  T1"/>
      <sheetName val="SÀN T1"/>
      <sheetName val="MÁI "/>
      <sheetName val="BỂ PHỐT"/>
      <sheetName val="MƯƠNG+ HỐ GA"/>
      <sheetName val="TAM CẤP"/>
      <sheetName val="D_MUC"/>
      <sheetName val="A"/>
      <sheetName val="G"/>
      <sheetName val="1.R18 BF"/>
      <sheetName val="F-B"/>
      <sheetName val="P6"/>
      <sheetName val="매부"/>
      <sheetName val="인원"/>
      <sheetName val="Xuly Data"/>
      <sheetName val="Phan tho"/>
      <sheetName val="3. KC - PODIUM"/>
      <sheetName val="Zリスク表"/>
      <sheetName val="DHKK"/>
      <sheetName val="Builder"/>
      <sheetName val="PNT-QUOT-#3"/>
      <sheetName val="COAT&amp;WRAP-QIOT-#3"/>
      <sheetName val="01.C.NHOI"/>
      <sheetName val="02.T.VAY"/>
      <sheetName val="khoi lượng thep"/>
      <sheetName val="Sum"/>
      <sheetName val="P"/>
      <sheetName val="FA"/>
      <sheetName val="painting"/>
      <sheetName val="산출서"/>
      <sheetName val="열선산출서"/>
      <sheetName val="FAB(북)"/>
      <sheetName val="단가목록표"/>
      <sheetName val="물량산출서"/>
      <sheetName val="COVER_SHEET_5"/>
      <sheetName val="할증_5"/>
      <sheetName val="공사비_내역_(가)5"/>
      <sheetName val="Sheet1_(2)1"/>
      <sheetName val="Graph_(LGEN)3"/>
      <sheetName val="선적schedule_(2)3"/>
      <sheetName val="kimre_scrubber3"/>
      <sheetName val="118_세금과공과5"/>
      <sheetName val="Stem_Footing3"/>
      <sheetName val="POST_COL__일위대가_호표3"/>
      <sheetName val="Project_Brief3"/>
      <sheetName val="전체내역_(2)3"/>
      <sheetName val="CHITIET_VL-NC2"/>
      <sheetName val="DON_GIA2"/>
      <sheetName val="견적_집계1"/>
      <sheetName val="_견적서3"/>
      <sheetName val="표지_(2)2"/>
      <sheetName val="2-2_매출분석3"/>
      <sheetName val="Cost_bd-&quot;A&quot;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BK-C_T3"/>
      <sheetName val="Sat_tron3"/>
      <sheetName val="SCOPE_OF_WORK3"/>
      <sheetName val="TỔNG_HỢP3"/>
      <sheetName val="TH_kinh_phi3"/>
      <sheetName val="KLDT_DIEN3"/>
      <sheetName val="Dinh_muc_CP_KTCB_khac3"/>
      <sheetName val="ESTI_3"/>
      <sheetName val="Villa_A3"/>
      <sheetName val="CHITIET_VL-NC-TT1p3"/>
      <sheetName val="LV_PANEL3"/>
      <sheetName val="Coax_Designer3"/>
      <sheetName val="MAIN_GATE_HOUSE3"/>
      <sheetName val="Phu_cap3"/>
      <sheetName val="Tra_TM3"/>
      <sheetName val="Thu_TM3"/>
      <sheetName val="Drop_Down_List2"/>
      <sheetName val="Sheet3_(2)1"/>
      <sheetName val="L_V_Separator1"/>
      <sheetName val="Chiet_tinh_dz352"/>
      <sheetName val="chiet_tinh2"/>
      <sheetName val="Sort1_xls2"/>
      <sheetName val="TH_XL2"/>
      <sheetName val="Dinh_nghia2"/>
      <sheetName val="Goc_CC2"/>
      <sheetName val="Define_finishing2"/>
      <sheetName val="TONG_HOP_VL-NC2"/>
      <sheetName val="Elec_LG2"/>
      <sheetName val="Scheme_B_Estimate_2"/>
      <sheetName val="dongia_(2)2"/>
      <sheetName val="THPDMoi__(2)2"/>
      <sheetName val="t-h_HA_THE2"/>
      <sheetName val="CHITIET_VL-NC-TT_-1p2"/>
      <sheetName val="TONG_HOP_VL-NC_TT2"/>
      <sheetName val="CHITIET_VL-NC-TT-3p2"/>
      <sheetName val="KPVC-BD_2"/>
      <sheetName val="CỘT_HỐ_PIT2"/>
      <sheetName val="Demolish_12"/>
      <sheetName val="Weight_Bridge2"/>
      <sheetName val="H_P견적(참조)3"/>
      <sheetName val="Div26_-_Elect1"/>
      <sheetName val="Project_Data1"/>
      <sheetName val="1995년_섹터별_매출2"/>
      <sheetName val="노원열병합__건축공사기성내역서3"/>
      <sheetName val="Tro_giup1"/>
      <sheetName val="Bill_02-PL1"/>
      <sheetName val="Low_YLD_Reject3"/>
      <sheetName val="시실누(모)_3"/>
      <sheetName val="Income_Statement2"/>
      <sheetName val="BP2000_Month2"/>
      <sheetName val="_M10C_DIFF_산포_개선_사례_7자_GAS_LIN2"/>
      <sheetName val="Sheet2_(2)2"/>
      <sheetName val="HRG_BHN1"/>
      <sheetName val="RAB_AR&amp;STR1"/>
      <sheetName val="공종별_집계3"/>
      <sheetName val="BSD_(2)3"/>
      <sheetName val="Raw_Data3"/>
      <sheetName val="3ND_64M3"/>
      <sheetName val="7682LA_SKD(12_4)3"/>
      <sheetName val="입찰내역_발주처_양식3"/>
      <sheetName val="Gia_1"/>
      <sheetName val="설산1_나3"/>
      <sheetName val="Data_base3"/>
      <sheetName val="Chenh_lech_vat_tu1"/>
      <sheetName val="BT_thang_bo1"/>
      <sheetName val="Tang_truong_(21-9)1"/>
      <sheetName val="TOTAL_SUMMARY1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판매실적_종합3"/>
      <sheetName val="_FURNACE현설3"/>
      <sheetName val="_내역서3"/>
      <sheetName val="견적서_을지2"/>
      <sheetName val="BEND_LOSS2"/>
      <sheetName val="철거_내역서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Muc_luc2"/>
      <sheetName val="Thuyết_minh2"/>
      <sheetName val="Bảng_TH_giá_trị_TT2"/>
      <sheetName val="Bảng_xác_nhận_Giá_trị_KL_HT2"/>
      <sheetName val="Bảng_xác_nhận_KLHT2"/>
      <sheetName val="Bảng_diễn_giải_KL_hoàn_thànH_2"/>
      <sheetName val="MB_thanh_toán2"/>
      <sheetName val="Bia_mb2"/>
      <sheetName val="BANG_02_không_in2"/>
      <sheetName val="C__NEW_BLDG-PLUMBING_WORK1"/>
      <sheetName val="CP_QLDA1"/>
      <sheetName val="DATA_KC2"/>
      <sheetName val="Bai_xi2"/>
      <sheetName val="NSA_fr_Revit2"/>
      <sheetName val="Bill_02_INF1"/>
      <sheetName val="Thep_mong1"/>
      <sheetName val="GV1-D13_(Casement_door)1"/>
      <sheetName val="Internal_Finish1"/>
      <sheetName val="KL_CHI_TIET_C_21"/>
      <sheetName val="10__NHAP_KHO1"/>
      <sheetName val="12__NGHIEM_THU_VL1"/>
      <sheetName val="13__TAM_UNG1"/>
      <sheetName val="11__XUATKHO1"/>
      <sheetName val="EIRR&gt;_21"/>
      <sheetName val="Nhan_cong1"/>
      <sheetName val="bang_TH1"/>
      <sheetName val="San_nen1"/>
      <sheetName val="THIET_DAT1"/>
      <sheetName val="VE_Estimate"/>
      <sheetName val="3__CNT"/>
      <sheetName val="TB_NẶNG1"/>
      <sheetName val="GRAND_REKAP"/>
      <sheetName val="THEP_SAN_T161"/>
      <sheetName val="Book_1_Summary1"/>
      <sheetName val="Tai_khoan"/>
      <sheetName val="All_CCDC_lam_viec-dong_phuc"/>
      <sheetName val="Summary_-_Budget"/>
      <sheetName val="Dữ_liệu"/>
      <sheetName val="배수내역_(2)"/>
      <sheetName val="BASE"/>
      <sheetName val="남양시작동자105노65기1.3화1.2"/>
      <sheetName val="Elemental Breakdown+20%"/>
      <sheetName val="負荷集計（断熱不燃）"/>
      <sheetName val="OS&amp;E Checklist"/>
      <sheetName val="DoiTuongLuong"/>
      <sheetName val="PhongBan"/>
      <sheetName val="ChucDanh"/>
      <sheetName val="LoaiQD"/>
      <sheetName val="VungBH"/>
      <sheetName val="DMKH"/>
      <sheetName val="DmChitiet"/>
      <sheetName val="Nhatky"/>
      <sheetName val="Du_lieu_TKT"/>
      <sheetName val="Fr_Revit"/>
      <sheetName val="NSA_Summary"/>
      <sheetName val="DS-Thuong_6T_dau"/>
      <sheetName val="unit_price_list(M)"/>
      <sheetName val="SV-supporting_info"/>
      <sheetName val="INPUT_DATA_HERE"/>
      <sheetName val="MÓNG,_RỌ_CỌC"/>
      <sheetName val="CỘT,_CỔ_CỘT"/>
      <sheetName val="_DẦM__T1"/>
      <sheetName val="SÀN_T1"/>
      <sheetName val="MÁI_"/>
      <sheetName val="BỂ_PHỐT"/>
      <sheetName val="MƯƠNG+_HỐ_GA"/>
      <sheetName val="TAM_CẤP"/>
      <sheetName val="1_R18_BF"/>
      <sheetName val="Analisa_Upah_&amp;_Bahan_Plum"/>
      <sheetName val="FINAL_SUM_"/>
      <sheetName val="Phuong_an_1"/>
      <sheetName val="01_C_NHOI"/>
      <sheetName val="02_T_VAY"/>
      <sheetName val="Xuly_Data"/>
      <sheetName val="Phan_tho"/>
      <sheetName val="3__KC_-_PODIUM"/>
      <sheetName val="khoi_lượng_thep"/>
      <sheetName val="FWBS7000,8000"/>
      <sheetName val="Check C"/>
      <sheetName val="Tinh san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DGchitiet "/>
      <sheetName val="Tra_bang"/>
      <sheetName val="MTL$-INTER"/>
      <sheetName val="Duthau"/>
      <sheetName val="PHU LUC 01"/>
      <sheetName val="Đầu vào"/>
      <sheetName val="2.Chiet tinh"/>
      <sheetName val="TABLE2-2 OSBL-(SITE PREP)"/>
      <sheetName val="Ref"/>
      <sheetName val="D-3"/>
      <sheetName val="Data Input-A"/>
      <sheetName val="예정(3)"/>
      <sheetName val="동원(3)"/>
      <sheetName val="LOADS"/>
      <sheetName val="PROJECT BRIEF(EX.NEW)"/>
      <sheetName val="4 &amp; 10-inch, CO2 Combo &amp; Sweep"/>
      <sheetName val="입찰견적보고서"/>
      <sheetName val="Base_Data"/>
      <sheetName val="RAW MATL PRICE"/>
      <sheetName val="산출기초자료기입"/>
      <sheetName val="원가총괄"/>
      <sheetName val="CJE"/>
      <sheetName val="수안보-MBR1"/>
      <sheetName val="Macro(차단기)"/>
      <sheetName val="부하LOAD"/>
      <sheetName val="가시설수량"/>
      <sheetName val="단위수량"/>
      <sheetName val="현장별"/>
      <sheetName val="COST"/>
      <sheetName val="HỆ SỐ"/>
      <sheetName val="자산정보변경_LIST2"/>
      <sheetName val="유해위험요인_분류체계2"/>
      <sheetName val="ITB_COST2"/>
      <sheetName val="Piping_Design_Data1"/>
      <sheetName val="CELL_생산일보_1"/>
      <sheetName val="5_1_본사1"/>
      <sheetName val="조도계산서_(도서)1"/>
      <sheetName val="Key_Data_Y131"/>
      <sheetName val="06-BATCH_1"/>
      <sheetName val="Tổng_kê1"/>
      <sheetName val="A_(3)1"/>
      <sheetName val="장비당단가_(1)1"/>
      <sheetName val="6PILE__(돌출)1"/>
      <sheetName val="CHAO_GIA_PHAN_NGAM"/>
      <sheetName val="2F_회의실견적(5_14_일대)"/>
      <sheetName val="DonGia_chetao"/>
      <sheetName val="DonGia_VatTuLK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Area Cal"/>
      <sheetName val="tuong"/>
      <sheetName val="HS"/>
      <sheetName val="Bill2-Sum-A"/>
      <sheetName val="Bill5-Sum-A"/>
      <sheetName val="Bill4-Sum-A"/>
      <sheetName val="FD"/>
      <sheetName val="GI"/>
      <sheetName val="EE (3)"/>
      <sheetName val="PAVEMENT"/>
      <sheetName val="TRAFFIC"/>
      <sheetName val="TONG HOP GIA"/>
      <sheetName val="총원가계산서(요율)"/>
      <sheetName val="PRE (E)"/>
      <sheetName val="Pag_hal"/>
      <sheetName val="tonghop"/>
      <sheetName val="Thuc thanh"/>
      <sheetName val="Tabela-ogólne"/>
      <sheetName val="견적예산"/>
      <sheetName val="다이꾸"/>
      <sheetName val="TAG"/>
      <sheetName val="위생설비"/>
      <sheetName val="II손익관리"/>
      <sheetName val="내역(정지)"/>
      <sheetName val="사기도장"/>
      <sheetName val="98연계표"/>
      <sheetName val="JUCKEYK"/>
      <sheetName val="COVER_SHEET_6"/>
      <sheetName val="할증_6"/>
      <sheetName val="공사비_내역_(가)6"/>
      <sheetName val="118_세금과공과6"/>
      <sheetName val="Graph_(LGEN)4"/>
      <sheetName val="선적schedule_(2)4"/>
      <sheetName val="POST_COL__일위대가_호표4"/>
      <sheetName val="kimre_scrubber4"/>
      <sheetName val="Stem_Footing4"/>
      <sheetName val="Project_Brief4"/>
      <sheetName val="전체내역_(2)4"/>
      <sheetName val="CHITIET_VL-NC3"/>
      <sheetName val="DON_GIA3"/>
      <sheetName val="견적_집계2"/>
      <sheetName val="2-2_매출분석4"/>
      <sheetName val="_견적서4"/>
      <sheetName val="Cost_bd-&quot;A&quot;2"/>
      <sheetName val="Sheet1_(2)2"/>
      <sheetName val="표지_(2)3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BK-C_T4"/>
      <sheetName val="Sat_tron4"/>
      <sheetName val="SCOPE_OF_WORK4"/>
      <sheetName val="TỔNG_HỢP4"/>
      <sheetName val="TH_kinh_phi4"/>
      <sheetName val="KLDT_DIEN4"/>
      <sheetName val="Dinh_muc_CP_KTCB_khac4"/>
      <sheetName val="ESTI_4"/>
      <sheetName val="Villa_A4"/>
      <sheetName val="CHITIET_VL-NC-TT1p4"/>
      <sheetName val="LV_PANEL4"/>
      <sheetName val="Coax_Designer4"/>
      <sheetName val="MAIN_GATE_HOUSE4"/>
      <sheetName val="Phu_cap4"/>
      <sheetName val="Tra_TM4"/>
      <sheetName val="Thu_TM4"/>
      <sheetName val="Drop_Down_List3"/>
      <sheetName val="L_V_Separator2"/>
      <sheetName val="Chiet_tinh_dz353"/>
      <sheetName val="chiet_tinh3"/>
      <sheetName val="Sort1_xls3"/>
      <sheetName val="TH_XL3"/>
      <sheetName val="Dinh_nghia3"/>
      <sheetName val="Goc_CC3"/>
      <sheetName val="Define_finishing3"/>
      <sheetName val="TONG_HOP_VL-NC3"/>
      <sheetName val="Elec_LG3"/>
      <sheetName val="Scheme_B_Estimate_3"/>
      <sheetName val="Sheet3_(2)2"/>
      <sheetName val="dongia_(2)3"/>
      <sheetName val="THPDMoi__(2)3"/>
      <sheetName val="t-h_HA_THE3"/>
      <sheetName val="CHITIET_VL-NC-TT_-1p3"/>
      <sheetName val="TONG_HOP_VL-NC_TT3"/>
      <sheetName val="CHITIET_VL-NC-TT-3p3"/>
      <sheetName val="KPVC-BD_3"/>
      <sheetName val="CỘT_HỐ_PIT3"/>
      <sheetName val="Demolish_13"/>
      <sheetName val="Weight_Bridge3"/>
      <sheetName val="H_P견적(참조)4"/>
      <sheetName val="Div26_-_Elect2"/>
      <sheetName val="Project_Data2"/>
      <sheetName val="1995년_섹터별_매출3"/>
      <sheetName val="노원열병합__건축공사기성내역서4"/>
      <sheetName val="Tro_giup2"/>
      <sheetName val="Bill_02-PL2"/>
      <sheetName val="Low_YLD_Reject4"/>
      <sheetName val="시실누(모)_4"/>
      <sheetName val="Income_Statement3"/>
      <sheetName val="BP2000_Month3"/>
      <sheetName val="_M10C_DIFF_산포_개선_사례_7자_GAS_LIN3"/>
      <sheetName val="Sheet2_(2)3"/>
      <sheetName val="HRG_BHN2"/>
      <sheetName val="RAB_AR&amp;STR2"/>
      <sheetName val="공종별_집계4"/>
      <sheetName val="BSD_(2)4"/>
      <sheetName val="Raw_Data4"/>
      <sheetName val="3ND_64M4"/>
      <sheetName val="7682LA_SKD(12_4)4"/>
      <sheetName val="입찰내역_발주처_양식4"/>
      <sheetName val="Gia_2"/>
      <sheetName val="설산1_나4"/>
      <sheetName val="Data_base4"/>
      <sheetName val="Chenh_lech_vat_tu2"/>
      <sheetName val="BT_thang_bo2"/>
      <sheetName val="Tang_truong_(21-9)2"/>
      <sheetName val="TOTAL_SUMMARY2"/>
      <sheetName val="3BL공동구_수량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판매실적_종합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Hynix_&amp;_SYS_IC_Co2"/>
      <sheetName val="Code_2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Muc_luc3"/>
      <sheetName val="Thuyết_minh3"/>
      <sheetName val="Bảng_TH_giá_trị_TT3"/>
      <sheetName val="Bảng_xác_nhận_Giá_trị_KL_HT3"/>
      <sheetName val="Bảng_xác_nhận_KLHT3"/>
      <sheetName val="Bảng_diễn_giải_KL_hoàn_thànH_3"/>
      <sheetName val="MB_thanh_toán3"/>
      <sheetName val="Bia_mb3"/>
      <sheetName val="BANG_02_không_in3"/>
      <sheetName val="C__NEW_BLDG-PLUMBING_WORK2"/>
      <sheetName val="CP_QLDA2"/>
      <sheetName val="DATA_KC3"/>
      <sheetName val="Bai_xi3"/>
      <sheetName val="NSA_fr_Revit3"/>
      <sheetName val="Bill_02_INF2"/>
      <sheetName val="Thep_mong2"/>
      <sheetName val="GV1-D13_(Casement_door)2"/>
      <sheetName val="Internal_Finish2"/>
      <sheetName val="KL_CHI_TIET_C_22"/>
      <sheetName val="San_nen2"/>
      <sheetName val="10__NHAP_KHO2"/>
      <sheetName val="12__NGHIEM_THU_VL2"/>
      <sheetName val="13__TAM_UNG2"/>
      <sheetName val="11__XUATKHO2"/>
      <sheetName val="EIRR&gt;_22"/>
      <sheetName val="Nhan_cong2"/>
      <sheetName val="bang_TH2"/>
      <sheetName val="THIET_DAT2"/>
      <sheetName val="VE_Estimate1"/>
      <sheetName val="3__CNT1"/>
      <sheetName val="TB_NẶNG2"/>
      <sheetName val="GRAND_REKAP1"/>
      <sheetName val="THEP_SAN_T162"/>
      <sheetName val="Book_1_Summary2"/>
      <sheetName val="Tai_khoan1"/>
      <sheetName val="All_CCDC_lam_viec-dong_phuc1"/>
      <sheetName val="Summary_-_Budget1"/>
      <sheetName val="Dữ_liệu1"/>
      <sheetName val="unit_price_list(M)1"/>
      <sheetName val="Fr_Revit1"/>
      <sheetName val="NSA_Summary1"/>
      <sheetName val="TYPE-B_평균H"/>
      <sheetName val="을지_"/>
      <sheetName val="크린룸_설비_공사"/>
      <sheetName val="DS-Thuong_6T_dau1"/>
      <sheetName val="Du_lieu_TKT1"/>
      <sheetName val="배수내역_(2)1"/>
      <sheetName val="WWT_IO"/>
      <sheetName val="Analisa_Upah_&amp;_Bahan_Plum1"/>
      <sheetName val="FINAL_SUM_1"/>
      <sheetName val="Phuong_an_11"/>
      <sheetName val="SV-supporting_info1"/>
      <sheetName val="INPUT_DATA_HERE1"/>
      <sheetName val="MÓNG,_RỌ_CỌC1"/>
      <sheetName val="CỘT,_CỔ_CỘT1"/>
      <sheetName val="_DẦM__T11"/>
      <sheetName val="SÀN_T11"/>
      <sheetName val="MÁI_1"/>
      <sheetName val="BỂ_PHỐT1"/>
      <sheetName val="MƯƠNG+_HỐ_GA1"/>
      <sheetName val="TAM_CẤP1"/>
      <sheetName val="1_R18_BF1"/>
      <sheetName val="Xuly_Data1"/>
      <sheetName val="Phan_tho1"/>
      <sheetName val="3__KC_-_PODIUM1"/>
      <sheetName val="01_C_NHOI1"/>
      <sheetName val="02_T_VAY1"/>
      <sheetName val="khoi_lượng_thep1"/>
      <sheetName val="남양시작동자105노65기1_3화1_2"/>
      <sheetName val="Elemental_Breakdown+20%"/>
      <sheetName val="OS&amp;E_Checklist"/>
      <sheetName val="Check_C"/>
      <sheetName val="Tinh_san"/>
      <sheetName val="2nd-back_corridor"/>
      <sheetName val="1st-Multi-function_room"/>
      <sheetName val="2nd-Multi-function_room"/>
      <sheetName val="2nd-Meeting_room"/>
      <sheetName val="1st-back_chamber"/>
      <sheetName val="DGchitiet_"/>
      <sheetName val="PHU_LUC_01"/>
      <sheetName val="Đầu_vào"/>
      <sheetName val="2_Chiet_tinh"/>
      <sheetName val="TABLE2-2_OSBL-(SITE_PREP)"/>
      <sheetName val="Data_Input-A"/>
      <sheetName val="4_&amp;_10-inch,_CO2_Combo_&amp;_Sweep"/>
      <sheetName val="PROJECT_BRIEF(EX_NEW)"/>
      <sheetName val="RAW_MATL_PRICE"/>
      <sheetName val="SKETCH"/>
      <sheetName val="도체종-상수표"/>
      <sheetName val="설계변경(변경분)"/>
      <sheetName val="케이블및전선관규격표"/>
      <sheetName val="ITEM"/>
      <sheetName val="5.모델링"/>
      <sheetName val="원본-내용변경불가"/>
      <sheetName val="가공사"/>
      <sheetName val="수량산출내역1115"/>
      <sheetName val="8층"/>
      <sheetName val="POL6차-PIPING"/>
      <sheetName val="변압기"/>
      <sheetName val="TN IO_LIST"/>
      <sheetName val="원남울진낙찰내역(99.4.13 부산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5">
          <cell r="A5" t="str">
            <v>㈜ 에이지티</v>
          </cell>
        </row>
      </sheetData>
      <sheetData sheetId="1073">
        <row r="5">
          <cell r="A5" t="str">
            <v>㈜ 에이지티</v>
          </cell>
        </row>
      </sheetData>
      <sheetData sheetId="1074">
        <row r="5">
          <cell r="A5" t="str">
            <v>㈜ 에이지티</v>
          </cell>
        </row>
      </sheetData>
      <sheetData sheetId="1075">
        <row r="5">
          <cell r="A5" t="str">
            <v>㈜ 에이지티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5">
          <cell r="A5" t="str">
            <v>㈜ 에이지티</v>
          </cell>
        </row>
      </sheetData>
      <sheetData sheetId="1118">
        <row r="5">
          <cell r="A5" t="str">
            <v>㈜ 에이지티</v>
          </cell>
        </row>
      </sheetData>
      <sheetData sheetId="1119">
        <row r="5">
          <cell r="A5" t="str">
            <v>㈜ 에이지티</v>
          </cell>
        </row>
      </sheetData>
      <sheetData sheetId="1120">
        <row r="5">
          <cell r="A5" t="str">
            <v>㈜ 에이지티</v>
          </cell>
        </row>
      </sheetData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>
        <row r="5">
          <cell r="A5" t="str">
            <v>㈜ 에이지티</v>
          </cell>
        </row>
      </sheetData>
      <sheetData sheetId="1147">
        <row r="5">
          <cell r="A5" t="str">
            <v>㈜ 에이지티</v>
          </cell>
        </row>
      </sheetData>
      <sheetData sheetId="1148">
        <row r="5">
          <cell r="A5" t="str">
            <v>㈜ 에이지티</v>
          </cell>
        </row>
      </sheetData>
      <sheetData sheetId="1149">
        <row r="5">
          <cell r="A5" t="str">
            <v>㈜ 에이지티</v>
          </cell>
        </row>
      </sheetData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5">
          <cell r="A5" t="str">
            <v>㈜ 에이지티</v>
          </cell>
        </row>
      </sheetData>
      <sheetData sheetId="1442">
        <row r="5">
          <cell r="A5" t="str">
            <v>㈜ 에이지티</v>
          </cell>
        </row>
      </sheetData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47"/>
      <sheetName val="[성지공현.XLS][성지공현.XLS]_______1748"/>
      <sheetName val="[성지공현.XLS][성지공현.XLS]_______1749"/>
      <sheetName val="[성지공현.XLS][성지공현.XLS]\견적서류\기초서류\성지공현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F3" t="str">
            <v>Fit Up 불량</v>
          </cell>
        </row>
        <row r="4">
          <cell r="F4" t="str">
            <v>본용접 불량</v>
          </cell>
        </row>
        <row r="5">
          <cell r="F5" t="str">
            <v>용접부 녹발생</v>
          </cell>
        </row>
        <row r="6">
          <cell r="F6" t="str">
            <v>눈관리 훼손/누락</v>
          </cell>
        </row>
        <row r="7">
          <cell r="F7" t="str">
            <v>비드와 간섭부 이격불량</v>
          </cell>
        </row>
        <row r="9">
          <cell r="F9" t="str">
            <v>융착비드불량(맞대기)</v>
          </cell>
        </row>
        <row r="10">
          <cell r="F10" t="str">
            <v>융착비드불량(소켓)</v>
          </cell>
        </row>
        <row r="11">
          <cell r="F11" t="str">
            <v>융착비드불량(새들)</v>
          </cell>
        </row>
        <row r="12">
          <cell r="F12" t="str">
            <v>융착비드간섭(지지물)</v>
          </cell>
        </row>
        <row r="13">
          <cell r="F13" t="str">
            <v>융착결과표 불량</v>
          </cell>
        </row>
        <row r="16">
          <cell r="F16" t="str">
            <v>지지물 시공누락</v>
          </cell>
        </row>
        <row r="17">
          <cell r="F17" t="str">
            <v>지지물 시공불량</v>
          </cell>
        </row>
        <row r="18">
          <cell r="F18" t="str">
            <v>지지물 지지간격불량</v>
          </cell>
        </row>
        <row r="19">
          <cell r="F19" t="str">
            <v>패드 설치불량,이탈</v>
          </cell>
        </row>
        <row r="20">
          <cell r="F20" t="str">
            <v>관통부마감불량(미마감)</v>
          </cell>
        </row>
        <row r="21">
          <cell r="F21" t="str">
            <v>관통부마감불량(훼손)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신대방33(적용)"/>
      <sheetName val="플랜트 설치"/>
      <sheetName val="방송"/>
      <sheetName val="입력DATA "/>
      <sheetName val="배관자재List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품목"/>
      <sheetName val="Gia vat tu"/>
      <sheetName val="임시자료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경영비율 "/>
      <sheetName val="20_10_100"/>
      <sheetName val="9-1전_x0001_서적"/>
      <sheetName val="주관사업"/>
      <sheetName val="현금"/>
      <sheetName val="1106  APS RATE "/>
      <sheetName val="SDR"/>
      <sheetName val="증기"/>
      <sheetName val="BIG_yosu"/>
      <sheetName val="0226"/>
      <sheetName val="pre-anal손익계산서"/>
      <sheetName val="pre-anal대차대조표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Sheet1_(3)1"/>
      <sheetName val="Balance_Sheet"/>
      <sheetName val="客戶清單customer_list"/>
      <sheetName val="JT3.0견적-구1"/>
      <sheetName val="사원번호"/>
      <sheetName val="승용"/>
      <sheetName val="관급자재"/>
      <sheetName val="특별안전보건교육"/>
      <sheetName val="코드표"/>
      <sheetName val="※_Code2__危险性分类｜위험성분류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Q4_VE_Saving(_vs_Q3)3"/>
      <sheetName val="Pad_좌표&amp;Location3"/>
      <sheetName val="Tool_trouble3"/>
      <sheetName val="4TH_64M3"/>
      <sheetName val="1__H2SO4_SUPPLY3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P_M_별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열지마시오"/>
      <sheetName val="지역개발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etc"/>
      <sheetName val="매출"/>
      <sheetName val="미수채권미도래어음기준"/>
      <sheetName val="①FABII"/>
      <sheetName val="구의33고"/>
      <sheetName val="설계명세"/>
      <sheetName val="시중노임(공사)"/>
      <sheetName val="98수문일위"/>
      <sheetName val="TOWER 12TON"/>
      <sheetName val="TOWER 10TON"/>
      <sheetName val="1.변압기용량"/>
      <sheetName val="건축일위()"/>
      <sheetName val="203"/>
      <sheetName val="계측기"/>
      <sheetName val="______C_NYJ_JMN_PLAN_97PLAN_0_2"/>
      <sheetName val="0000"/>
      <sheetName val="단위수량"/>
      <sheetName val="C.배수관공"/>
      <sheetName val="Macro(차단기)"/>
      <sheetName val="BS(4)"/>
      <sheetName val="판매시설"/>
      <sheetName val="Actual vs. AOP"/>
      <sheetName val="Drill-Rapid  Deployment(CQFPY)"/>
      <sheetName val="개선안2"/>
      <sheetName val="개선안4"/>
      <sheetName val="배경"/>
      <sheetName val="목적"/>
      <sheetName val="LeadSchedule"/>
      <sheetName val="QE근거"/>
      <sheetName val="관리1"/>
      <sheetName val="3WAY 교체건"/>
      <sheetName val="_M10C_DIFF__________7__GAS_LI_2"/>
      <sheetName val="재료집계"/>
      <sheetName val="계수시트"/>
      <sheetName val="시중노임단가(2018년하반기)"/>
      <sheetName val="미수수익(적금)"/>
      <sheetName val="기본DATA"/>
      <sheetName val="환수금액"/>
      <sheetName val="검토결과"/>
      <sheetName val="리드"/>
      <sheetName val="PCODE"/>
      <sheetName val="quote"/>
      <sheetName val="실행대비"/>
      <sheetName val="물가시세"/>
      <sheetName val="Tabelle1"/>
      <sheetName val="조립자재_Pivot"/>
      <sheetName val="EBARA_PM현황1"/>
      <sheetName val="1_BS"/>
      <sheetName val="2_PL"/>
      <sheetName val="폐토수익화_"/>
      <sheetName val="공문 "/>
      <sheetName val="손익분기점_데이터1"/>
      <sheetName val="2_대외공문"/>
      <sheetName val="광혁기성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와동25-3(변경)"/>
      <sheetName val="4-12"/>
      <sheetName val="range names"/>
      <sheetName val="본실행"/>
      <sheetName val="Calcs"/>
      <sheetName val="점수계산1-2"/>
      <sheetName val="사업개요"/>
      <sheetName val="적정분양가"/>
      <sheetName val="SW-TEO"/>
      <sheetName val="도움말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PLANT"/>
      <sheetName val="INSTRUMENT"/>
      <sheetName val="SpecITEM"/>
      <sheetName val="LINE_Sc"/>
      <sheetName val="1_설계기준"/>
      <sheetName val="3_공통공사대비"/>
      <sheetName val="세부내역"/>
      <sheetName val="현황CODE"/>
      <sheetName val="손익현황"/>
      <sheetName val="신공항A-9(원가수정)"/>
      <sheetName val="설계예산서"/>
      <sheetName val="공통기준정보"/>
      <sheetName val="AOP Summary-2"/>
      <sheetName val="A4공장"/>
      <sheetName val="물량투입계획"/>
      <sheetName val="세부_대응"/>
      <sheetName val="세보설계_인력"/>
      <sheetName val="장비별_메이커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MDOD_DATA"/>
      <sheetName val="구분자_표준_초안"/>
      <sheetName val="HP1AMLIST"/>
      <sheetName val="Asset9809CAK"/>
      <sheetName val="총목차"/>
      <sheetName val="Asset98-CAK"/>
      <sheetName val="요약PL"/>
      <sheetName val="Budget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협력사현황"/>
      <sheetName val="3-1-4 _x0000__x0000_"/>
      <sheetName val="점수환산"/>
      <sheetName val="格式"/>
      <sheetName val="분석"/>
      <sheetName val="근태코드"/>
      <sheetName val="Mkt_E"/>
      <sheetName val="Process Tools"/>
      <sheetName val="Machine overview"/>
      <sheetName val="PRAXAIR TOTAL"/>
      <sheetName val="3_기준(외화1)1"/>
      <sheetName val="1106__APS_RATE_"/>
      <sheetName val="_M10C_DIFF__________BASE_PRES_2"/>
      <sheetName val="삭재 금지"/>
      <sheetName val="개인별 실적집계표"/>
      <sheetName val="자산정보변경 LIST"/>
      <sheetName val="data source"/>
      <sheetName val="基准信息"/>
      <sheetName val="기타"/>
      <sheetName val="PF"/>
      <sheetName val="Old Master"/>
      <sheetName val="CPK Dept Codes"/>
      <sheetName val="New Job Code Table"/>
      <sheetName val="DATA SHEET(Dont Remove)"/>
      <sheetName val="Mech_1030"/>
      <sheetName val="부속동부하"/>
      <sheetName val="외화"/>
      <sheetName val="SD- Column"/>
      <sheetName val="DON GIA CAN THO"/>
      <sheetName val="Tai khoan"/>
      <sheetName val="Bill of Qty MEP"/>
      <sheetName val="NGUON"/>
      <sheetName val="Masonry - Main Building"/>
      <sheetName val="6PILE__(돌출)"/>
      <sheetName val="_냉각수펌프"/>
      <sheetName val="IS Data (2001)"/>
      <sheetName val="기계내역서"/>
      <sheetName val="ⅤⅡ-5"/>
      <sheetName val="Ⅷ-2"/>
      <sheetName val="Sub-lead"/>
      <sheetName val="보증명50"/>
      <sheetName val="2.설계제원"/>
      <sheetName val="Sch9  Guarantees and lawsuits"/>
      <sheetName val="일위대가목록표_지상"/>
      <sheetName val="ETRI이름전화"/>
      <sheetName val="년도별개발"/>
      <sheetName val="PROJECT6"/>
      <sheetName val="판매96"/>
      <sheetName val="Xang dau"/>
      <sheetName val="인사현황(부서)"/>
      <sheetName val="전장품(관리용)"/>
      <sheetName val="간접비내역-1"/>
      <sheetName val="공통토목건축"/>
      <sheetName val="G2건축도급"/>
      <sheetName val="검토갑"/>
      <sheetName val="내역집계 "/>
      <sheetName val="물량표(신)"/>
      <sheetName val="물가자료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기기리스트"/>
      <sheetName val="UG-Invoice"/>
      <sheetName val="채권"/>
      <sheetName val="WPL"/>
      <sheetName val="외상매출금현황-수정분_A2"/>
      <sheetName val="개발담당자_1"/>
      <sheetName val="May_1"/>
      <sheetName val="차입금_및_담보현황"/>
      <sheetName val="주주_및_채권자_현황v"/>
      <sheetName val="Codes"/>
      <sheetName val="公式条件 勿删"/>
      <sheetName val="MOTO"/>
      <sheetName val="Tracking_Groups"/>
      <sheetName val="40_45TROUBLE"/>
      <sheetName val="결과"/>
      <sheetName val="분류"/>
      <sheetName val="1.관찰 작업 등록부"/>
      <sheetName val="우선순위 선정"/>
      <sheetName val="목록참고"/>
      <sheetName val="5. 팀&amp;계정 Code"/>
      <sheetName val="월별근태"/>
      <sheetName val="목록."/>
      <sheetName val="_x0008__x0004__x0002__x0004__x0009_"/>
      <sheetName val="ȀࠀȀ܀؀"/>
      <sheetName val="분류체계"/>
      <sheetName val="유효"/>
      <sheetName val="개선과제_기준정보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유효성참조"/>
      <sheetName val="====&gt;목록"/>
      <sheetName val="개선목적 구분목록"/>
      <sheetName val="제품 정보"/>
      <sheetName val="서식용"/>
      <sheetName val="Total Summary (기존)"/>
      <sheetName val="PM 준수 여부"/>
      <sheetName val="PM 실적 관리(장비반 입력)"/>
      <sheetName val="PM 실적 관리(장비반)"/>
      <sheetName val="PM 실적 관리(RBT반)"/>
      <sheetName val="Pivot Row"/>
      <sheetName val="기준정보_"/>
      <sheetName val="선택항목"/>
      <sheetName val="J1-1"/>
      <sheetName val="MQA"/>
      <sheetName val="Over View"/>
      <sheetName val="danh mục item"/>
      <sheetName val="첨부.표준개발공수Table"/>
      <sheetName val="분석용(18073)"/>
      <sheetName val="송전기본"/>
      <sheetName val="科室选择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1.3-PKG-3规费"/>
      <sheetName val="1.2-PKG-3措施"/>
      <sheetName val="变配电"/>
      <sheetName val="Trend_그래프用2"/>
      <sheetName val="Sch_PR-22"/>
      <sheetName val="Sch_PR-32"/>
      <sheetName val="선급법인세_(2)2"/>
      <sheetName val="중기조종사_단위단가1"/>
      <sheetName val="일위대가_1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고객사 관리 코드"/>
      <sheetName val="예산서"/>
      <sheetName val="서산일위대가수정분010603"/>
      <sheetName val="2003상반기노임기준"/>
      <sheetName val="27M&amp;I - Input"/>
      <sheetName val="G-7.1 Fixed Asset Reconciliatio"/>
      <sheetName val="전체"/>
      <sheetName val="기공1-1-2"/>
      <sheetName val="지부전체"/>
      <sheetName val="해외생산"/>
      <sheetName val="업무처리전"/>
      <sheetName val="Lookups"/>
      <sheetName val="pivot monthly"/>
      <sheetName val="Cockpit"/>
      <sheetName val="Hilfstabelle_Sprachen"/>
      <sheetName val="G703"/>
      <sheetName val="1st qtr frcst"/>
      <sheetName val="986월원안"/>
      <sheetName val="_x0008__x0004__x0002__x0004_ "/>
      <sheetName val="DSO"/>
      <sheetName val="영업대손"/>
      <sheetName val="영업대여"/>
      <sheetName val="4.제조원가현황"/>
      <sheetName val="경남종금"/>
      <sheetName val="경일종금"/>
      <sheetName val="경리통보"/>
      <sheetName val="MEMO"/>
      <sheetName val="Software"/>
      <sheetName val="Subs Summ (2)"/>
      <sheetName val="Product Factor Analysis"/>
      <sheetName val="합동별(기표용)"/>
      <sheetName val="Monthly Bills (KEPCO)"/>
      <sheetName val="LOCAL"/>
      <sheetName val="INPUT-STR"/>
      <sheetName val="Re-bar"/>
      <sheetName val="2013제안 월별Trend"/>
      <sheetName val="2013제안 주별Trend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실행내역서_4"/>
      <sheetName val="BP-이발-RJ_TREND4"/>
      <sheetName val="유해위험요인_분류체계4"/>
      <sheetName val="Tool_trouble4"/>
      <sheetName val="4TH_64M4"/>
      <sheetName val="1__H2SO4_SUPPLY4"/>
      <sheetName val="Pad_좌표&amp;Location4"/>
      <sheetName val="데이터_유효성검사3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P_M_별1"/>
      <sheetName val="comps_LFY+1"/>
      <sheetName val="HDI_implied1"/>
      <sheetName val="Data_Table1"/>
      <sheetName val="DataBase_작성_샘플2"/>
      <sheetName val="data_(누계)3"/>
      <sheetName val="data_(전년동기)3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※_Code1__部门｜부서(팀)_1"/>
      <sheetName val="3-1-4_ɐ_x005f_x005f_x00001"/>
      <sheetName val="3-1-4_교_x005f1"/>
      <sheetName val="3-1-4_ɐ_x00001"/>
      <sheetName val="화설내"/>
      <sheetName val="1-7(재가공내역)"/>
      <sheetName val="Combine Sheet"/>
      <sheetName val="3-1-4_교_x0002__x0000_数83"/>
      <sheetName val="3-1-4_교_x0002_3"/>
      <sheetName val="3-1-4_교_x005f_x0002__x002"/>
      <sheetName val="3-1-4_교_x005f_x005f_x0001"/>
      <sheetName val="3-1-4_교_x0002__数82"/>
      <sheetName val="3-1-4_교_x0002__x0001"/>
      <sheetName val="여주,이천(명세)"/>
      <sheetName val="단가대비표"/>
      <sheetName val="일위대가내역"/>
      <sheetName val="일위대가목록"/>
      <sheetName val="배수내역"/>
      <sheetName val="责任划分"/>
      <sheetName val="자재목록"/>
      <sheetName val="직접공사비 집계표"/>
      <sheetName val="공생취합자료"/>
      <sheetName val="변경비교-을"/>
      <sheetName val="Sheet164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토공총괄집계"/>
      <sheetName val="시공(팔라우)"/>
      <sheetName val="VXXXXX"/>
      <sheetName val="5.정산서"/>
      <sheetName val="순성토"/>
      <sheetName val="공사설계서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조도계산서 (도서)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GEN"/>
      <sheetName val="토적"/>
      <sheetName val="내역갑지"/>
      <sheetName val="Macro(전기)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수율"/>
      <sheetName val="F456"/>
      <sheetName val="역량평가_집계표"/>
      <sheetName val="HCDec05"/>
      <sheetName val="전기단가조사서"/>
      <sheetName val="Room Type"/>
      <sheetName val="Basement2 DB"/>
      <sheetName val="Sheet3 (2)"/>
      <sheetName val="PRECAST lightconc-II"/>
      <sheetName val="Rate Analysis"/>
      <sheetName val="목록1"/>
      <sheetName val="유형Tabel"/>
      <sheetName val="引用内容"/>
      <sheetName val="地图参照"/>
      <sheetName val="1062-X방향 "/>
      <sheetName val="CRM Matching "/>
      <sheetName val="字段列表"/>
      <sheetName val="Laser Focu0_x0000_砀_x000c__x000"/>
      <sheetName val="Mkt_E_ሶ"/>
      <sheetName val="CABLESCHEDULE(990315)"/>
      <sheetName val="가격조사서"/>
      <sheetName val="物品清单"/>
      <sheetName val="Sheet82"/>
      <sheetName val="Combo"/>
      <sheetName val="집연95"/>
      <sheetName val="Grap"/>
      <sheetName val="데이터 유효성"/>
      <sheetName val="BP-이발-RJ_x0002_TREND"/>
      <sheetName val="_x0001_-1-4_교_x005f_x0002__数81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Sheet_효율"/>
      <sheetName val="GAP_log_template_가이드"/>
      <sheetName val="RCM_Guideline"/>
      <sheetName val="PDM"/>
      <sheetName val="0309외상매입금"/>
      <sheetName val="M퀟벓"/>
      <sheetName val="_55_RA_장입기_091203_xlsx"/>
      <sheetName val="견적갑지"/>
      <sheetName val="크린룸 설비 공사"/>
      <sheetName val="을지 "/>
      <sheetName val="이자율"/>
      <sheetName val="Grap_x0000__x0000__x0005__x0000_￬"/>
      <sheetName val="Grap_x0000__x0000__x0005__x0000_Ᏸ꽙"/>
      <sheetName val="Grap_x0000__x0000__x0005__x0000_䮠꼬"/>
      <sheetName val="Grap_x0000_᩠_x0000__x0000_Ā궸"/>
      <sheetName val="Grap_x0000__x0000__x0005__x0000_鸠ᖏ"/>
      <sheetName val="DAILY CH_x0000__x0000_Ԁ"/>
      <sheetName val="발전기"/>
      <sheetName val="간선"/>
      <sheetName val="DAILY CH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수삽모델별 ST 정보"/>
      <sheetName val="512s_x0000_"/>
      <sheetName val="일위대가(Injection Test 장비 셋팅)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TFT배면◀▣▶CF배면"/>
      <sheetName val="Block 사용이력"/>
      <sheetName val="분류 기준표"/>
      <sheetName val="카테고리"/>
      <sheetName val="PO M 장비반 개선 도출 현황"/>
      <sheetName val="회의록"/>
      <sheetName val="원你"/>
      <sheetName val="ROR"/>
      <sheetName val="Check list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SCH"/>
      <sheetName val="1.8.Index"/>
      <sheetName val="Model"/>
      <sheetName val="Name defect"/>
      <sheetName val="#.Index"/>
      <sheetName val="유효성테이블"/>
      <sheetName val="발주심의"/>
      <sheetName val="EM_No"/>
      <sheetName val="근태_사유코드"/>
      <sheetName val="근태_Code"/>
      <sheetName val="기타_Data"/>
      <sheetName val="참고__Team&amp;계정_Code"/>
      <sheetName val="목록_"/>
      <sheetName val="개선목적_구분목록"/>
      <sheetName val="1_관찰_작업_등록부"/>
      <sheetName val="5__팀&amp;계정_Code"/>
      <sheetName val="3-1-4_ɐ_x0001"/>
      <sheetName val="가능성 구분"/>
      <sheetName val="Multi"/>
      <sheetName val="PVX"/>
      <sheetName val="M傢㲾啹"/>
      <sheetName val="3련 BOX"/>
      <sheetName val="설변물량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France"/>
      <sheetName val="Accrued Mgmt Fees{A}"/>
      <sheetName val="Mbr"/>
      <sheetName val="TESTE"/>
      <sheetName val="Q4 Analysis"/>
      <sheetName val="0340_대상"/>
      <sheetName val="0010_대상"/>
      <sheetName val="구성부품"/>
      <sheetName val="기준환율"/>
      <sheetName val="CPK 주소"/>
      <sheetName val="85SQ-24C (2)"/>
      <sheetName val="个人目标成长（朱益泉)"/>
      <sheetName val="OutputList"/>
      <sheetName val="BQMPALOC"/>
      <sheetName val="Currency Exchange Rate"/>
      <sheetName val="PT1C"/>
      <sheetName val="PT1H"/>
      <sheetName val="Equip¬怀톿_x0001__x0000__x0000__x0000_"/>
      <sheetName val="Summary (2)"/>
      <sheetName val="Sampling Guide"/>
      <sheetName val="원가서"/>
      <sheetName val="기성내역"/>
      <sheetName val="个人目标成长（唐喜国)"/>
      <sheetName val="투자성격분류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DAILY_CHECK4"/>
      <sheetName val="EPM_Raw4"/>
      <sheetName val="PT1H_Raw4"/>
      <sheetName val="Graph_Data4"/>
      <sheetName val="Down_Time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GL_Recon3"/>
      <sheetName val="Operating_LR_(Q1_-_Q4)3"/>
      <sheetName val="OB_DTL3"/>
      <sheetName val="AR_AGING3"/>
      <sheetName val="입출재고현황_(2)3"/>
      <sheetName val="첨부_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5f1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CODE_LIST1"/>
      <sheetName val="작업_반복1"/>
      <sheetName val="차트_이름표1"/>
      <sheetName val="데이터_액세스1"/>
      <sheetName val="3-1-4_ɐ_x005f1"/>
      <sheetName val="C2F_人员1"/>
      <sheetName val="2016년_계약단가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자산정보변경_LIST"/>
      <sheetName val="data_source"/>
      <sheetName val="8_개발단가"/>
      <sheetName val="Room_Type"/>
      <sheetName val="Basement2_DB"/>
      <sheetName val="Sheet3_(2)"/>
      <sheetName val="PRECAST_lightconc-II"/>
      <sheetName val="Rate_Analysis"/>
      <sheetName val="부산제일극장"/>
      <sheetName val="인원적격성평가"/>
      <sheetName val="FAB2_Á_x005f_x005f_x005f_x005f_x005f_x005f_x/000_"/>
      <sheetName val="이익잉여금"/>
      <sheetName val="만기"/>
      <sheetName val="支給率"/>
      <sheetName val="基礎率"/>
      <sheetName val="新制度"/>
      <sheetName val="수처리사업"/>
      <sheetName val="Basic_Information"/>
      <sheetName val="Description"/>
      <sheetName val="3-1-4_교_x0002_?数81"/>
      <sheetName val="3-1-4_ɐ_x0000__x0000__x0000_␀1"/>
      <sheetName val="COLOR별 인쇄"/>
      <sheetName val="Setting"/>
      <sheetName val="설비2차"/>
      <sheetName val="천안IP공장자100노100물량110할증"/>
      <sheetName val="Data&amp;Result"/>
      <sheetName val="구성비"/>
      <sheetName val="ITB COST"/>
      <sheetName val="감가상각 파일"/>
      <sheetName val="FB25JN"/>
      <sheetName val="기술자료 (광화문)"/>
      <sheetName val="①Project Evaluation(JV)"/>
      <sheetName val="매크로"/>
      <sheetName val="F'02 ITP"/>
      <sheetName val="F03 Plan Cost"/>
      <sheetName val="동관마찰손실표"/>
      <sheetName val="물가대비표"/>
      <sheetName val="Don gia Tay Ninh"/>
      <sheetName val="CTG VO.26"/>
      <sheetName val="Foreigner"/>
      <sheetName val="stock "/>
      <sheetName val="5%"/>
      <sheetName val="SUMMARY-BILL4"/>
      <sheetName val="VT"/>
      <sheetName val="MTC"/>
      <sheetName val="TP"/>
      <sheetName val="VL"/>
      <sheetName val="Ts"/>
      <sheetName val="DMKH"/>
      <sheetName val="DmChitiet"/>
      <sheetName val="Nhatky"/>
      <sheetName val="판매-종합"/>
      <sheetName val="협조전"/>
      <sheetName val="진행 DATA (2)"/>
      <sheetName val="Variable"/>
      <sheetName val="EQ"/>
      <sheetName val="I.설계조건"/>
      <sheetName val="한세A4PL"/>
      <sheetName val="Forecast Drivers"/>
      <sheetName val="도체종-상수표"/>
      <sheetName val="집계장(대목_실행)"/>
      <sheetName val="1-6(반품내역)"/>
      <sheetName val="부하"/>
      <sheetName val="Sheet16"/>
      <sheetName val="계산서"/>
      <sheetName val="depreciation of machinery"/>
      <sheetName val="8월현금흐름표"/>
      <sheetName val="★Friends_핵심_Member_교육"/>
      <sheetName val="업체의_LPL소속정보"/>
      <sheetName val="양식2"/>
      <sheetName val="1806"/>
      <sheetName val="uang"/>
      <sheetName val="증가분"/>
      <sheetName val="증가수정"/>
      <sheetName val="문의사항"/>
      <sheetName val="개"/>
      <sheetName val="대비표"/>
      <sheetName val="평"/>
      <sheetName val="설비단가"/>
      <sheetName val="FACTOR "/>
      <sheetName val="국내조달(통합-1)"/>
      <sheetName val="설명서"/>
      <sheetName val="준공정산"/>
      <sheetName val="12품셈표"/>
      <sheetName val="표준단가"/>
      <sheetName val="FORMURA만두"/>
      <sheetName val="F냉동면"/>
      <sheetName val="F스프"/>
      <sheetName val="F냉장면"/>
      <sheetName val="수량계획"/>
      <sheetName val="총괄(원본)"/>
      <sheetName val="월별실적(자료입력)"/>
      <sheetName val="SP"/>
      <sheetName val="10월 급여"/>
      <sheetName val="PD-기여도"/>
      <sheetName val="JAGA"/>
      <sheetName val="사판"/>
      <sheetName val="2004_회의안건"/>
      <sheetName val="Putra_Summary"/>
      <sheetName val="품종별월계"/>
      <sheetName val="신표지1"/>
      <sheetName val="견적 집계"/>
      <sheetName val="실행비교"/>
      <sheetName val="매출원가_회사제시"/>
      <sheetName val="L V Separator"/>
      <sheetName val="c-project"/>
      <sheetName val="WEON"/>
      <sheetName val="Sheetname"/>
      <sheetName val="인원_20001101"/>
      <sheetName val="연체 ()"/>
      <sheetName val="품의서개정(갑)"/>
      <sheetName val="문서원본대장"/>
      <sheetName val="부경대총괄내역서"/>
      <sheetName val="판매실적_종합5"/>
      <sheetName val="H_P견적(참조)5"/>
      <sheetName val="Low_YLD_Reject6"/>
      <sheetName val="시실누(모)_7"/>
      <sheetName val="Hynix_&amp;_SYS_IC_Co6"/>
      <sheetName val="Code_26"/>
      <sheetName val="FCU_(2)2"/>
      <sheetName val="FRP_PIPING_일위대가2"/>
      <sheetName val="실행내역서_5"/>
      <sheetName val="Yield_Target1"/>
      <sheetName val="노원열병합__건축공사기성내역서4"/>
      <sheetName val="1995년_섹터별_매출5"/>
      <sheetName val="3BL공동구_수량2"/>
      <sheetName val="공종별_집계5"/>
      <sheetName val="BSD_(2)5"/>
      <sheetName val="_기성청구서_양식_xlsx1"/>
      <sheetName val="준검_내역서3"/>
      <sheetName val="Book_1_Summary1"/>
      <sheetName val="water_prop_1"/>
      <sheetName val="IO_LIST1"/>
      <sheetName val="0200_Siteworks1"/>
      <sheetName val="K2_site_Total_내역서2"/>
      <sheetName val="공사비_내역_(가)5"/>
      <sheetName val="입찰내역_발주처_양식7"/>
      <sheetName val="3-1-1_여비교통비7"/>
      <sheetName val="3-1-2_사무용품비7"/>
      <sheetName val="3-1-3_소모품비7"/>
      <sheetName val="3-1-4_교육훈련비7"/>
      <sheetName val="3-1-5_운반비7"/>
      <sheetName val="3-1-6_통신비7"/>
      <sheetName val="3-1-7_전산정보이용료7"/>
      <sheetName val="3-1-8_도서비7"/>
      <sheetName val="3-1-9_수선비7"/>
      <sheetName val="3-1-10_경상개발비(지급수수료)7"/>
      <sheetName val="_M10C_DIFF_산포_개선_사례_7자_GAS_LIN5"/>
      <sheetName val="3ND_64M7"/>
      <sheetName val="7682LA_SKD(12_4)5"/>
      <sheetName val="_견적서5"/>
      <sheetName val="설산1_나5"/>
      <sheetName val="Data_base4"/>
      <sheetName val="할증_5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1_공사비집계1"/>
      <sheetName val="C1_공사개요1"/>
      <sheetName val="A1_스케쥴1"/>
      <sheetName val="_ｹ-ﾌﾞﾙ1"/>
      <sheetName val="개인별_순위표1"/>
      <sheetName val="1_R18_BF1"/>
      <sheetName val="6_External_works-R181"/>
      <sheetName val="Chiet_tinh_dz352"/>
      <sheetName val="남양시작동자105노65기1_3화1_22"/>
      <sheetName val="유해위험요인_분류체계5"/>
      <sheetName val="기술부_VENDOR_LIST1"/>
      <sheetName val="평가&amp;선급_미지급3"/>
      <sheetName val="HISTORY_REPORT-ARMOR_ALL_&amp;_STP3"/>
      <sheetName val="RR_Allocation3"/>
      <sheetName val="Indoor_Disposer3"/>
      <sheetName val="SLS_UPLOAD3"/>
      <sheetName val="DAILY_CHECK5"/>
      <sheetName val="EPM_Raw5"/>
      <sheetName val="PT1H_Raw5"/>
      <sheetName val="Graph_Data5"/>
      <sheetName val="Down_Time5"/>
      <sheetName val="기본_상수6"/>
      <sheetName val="경수97_025"/>
      <sheetName val="Fabless_comp_ROE5"/>
      <sheetName val="4-8_공통5"/>
      <sheetName val="_M10C_DIFF_산포_개선_사례_BASE_PRESS5"/>
      <sheetName val="제조혁신(이지연,_윤수향)5"/>
      <sheetName val="(99)-상품제품수불_-본지점2"/>
      <sheetName val="영업_일13"/>
      <sheetName val="근로소득_세액표5"/>
      <sheetName val="건강보험_표준요율표5"/>
      <sheetName val="국민연금_표준요율표5"/>
      <sheetName val="Making_Order5"/>
      <sheetName val="경__비_3"/>
      <sheetName val="개인별_프로젝트6"/>
      <sheetName val="SUB_(N)6"/>
      <sheetName val="96_기타_전시회_경비6"/>
      <sheetName val="96_상반기_전시회_경비6"/>
      <sheetName val="96_하반기_전시회_경비6"/>
      <sheetName val="11월_Red_Zone_기상도6"/>
      <sheetName val="Lot_Status6"/>
      <sheetName val="Xunit_(단위환산)6"/>
      <sheetName val="Sheet1_(2)6"/>
      <sheetName val="Credit_Calc7"/>
      <sheetName val="CAPA분석_360K7"/>
      <sheetName val="3-1-4_교数84"/>
      <sheetName val="자재_집계표7"/>
      <sheetName val="3-1-4_교4"/>
      <sheetName val="_55_BA_장입기_091203_xlsx7"/>
      <sheetName val="부품별_매입현황6"/>
      <sheetName val="불합리_적출_및_관리6"/>
      <sheetName val="3-1-4_교?数82"/>
      <sheetName val="TFT_저항6"/>
      <sheetName val="3-1-4_교_x005f_x0002__x005f_x0000_数86"/>
      <sheetName val="F-T_Voltage6"/>
      <sheetName val="BP-이발-RJ_TREND5"/>
      <sheetName val="Q4_VE_Saving(_vs_Q3)5"/>
      <sheetName val="Tool_trouble5"/>
      <sheetName val="RETICLE_(HSG8255ROA)4"/>
      <sheetName val="RETICLE_(HIPER_1MEGA)4"/>
      <sheetName val="RETICLE_(27C64)_570064"/>
      <sheetName val="RETICLE_(27C128)_570054"/>
      <sheetName val="RETICLE_(27C512)_570044"/>
      <sheetName val="RETICLE_(27C256)_570034"/>
      <sheetName val="RETICLE_(27256)_540024"/>
      <sheetName val="Selection_List2"/>
      <sheetName val="광통신_견적내역서1"/>
      <sheetName val="A_견적1"/>
      <sheetName val="4_2유효폭의_계산1"/>
      <sheetName val="XY_tilt_2nd6"/>
      <sheetName val="1__Angle_confirm6"/>
      <sheetName val="Var_6"/>
      <sheetName val="Array_PI6"/>
      <sheetName val="VIZIO_DA가격6"/>
      <sheetName val="기타_DA가격6"/>
      <sheetName val="LGE_DA가격6"/>
      <sheetName val="3-1-4_교_x005f_x0002_6"/>
      <sheetName val="영업본부US$실적_(2)6"/>
      <sheetName val="3-1-4_교_数83"/>
      <sheetName val="3-1-4_교_x005f_x005f_x005f_x0002__x005f_x005f_x005"/>
      <sheetName val="3-1-4_교_x005f_x0002__数85"/>
      <sheetName val="3-1-4_ɐ5"/>
      <sheetName val="EQUIP_LIST5"/>
      <sheetName val="TFT_측정(2)5"/>
      <sheetName val="사유_구분5"/>
      <sheetName val="14_1&quot;_Cst_변화5"/>
      <sheetName val="계조에_따른_특성5"/>
      <sheetName val="무상_Part_List(BW)5"/>
      <sheetName val="값목록(Do_not_touch)5"/>
      <sheetName val="24_보증금(전신전화가입권)5"/>
      <sheetName val="Laser_Alignment_Target_Spec5"/>
      <sheetName val="Laser_Focus_Spec5"/>
      <sheetName val="_T3B-SN_SOD_SKIP_+_SIGE_No_Del5"/>
      <sheetName val="Wip_Status5"/>
      <sheetName val="반입시나리오(area별_조정)5"/>
      <sheetName val="※_참고사항5"/>
      <sheetName val="256D_OUT_TAT5"/>
      <sheetName val="US_94_COST_CENTER_LIST5"/>
      <sheetName val="Process_Tools-Owned5"/>
      <sheetName val="SG&amp;A_Allocation5"/>
      <sheetName val="AR_County5"/>
      <sheetName val="Rev_Module_Retrieve5"/>
      <sheetName val="Accretion_-_Dilution5"/>
      <sheetName val="166_4155"/>
      <sheetName val="Customer_SAB101_Issues_Sort5"/>
      <sheetName val="BU_Commentary5"/>
      <sheetName val="FY-07_Personal_Property_Tax5"/>
      <sheetName val="FY-07_Real_Property_Tax5"/>
      <sheetName val="Fcst_Summary5"/>
      <sheetName val="June01brio_sort5"/>
      <sheetName val="Period_Pivot_Summary5"/>
      <sheetName val="Cube_by_Product_Line5"/>
      <sheetName val="VGID_Hot_Carrier5"/>
      <sheetName val="6_Machine_Lis5"/>
      <sheetName val="VGID_Body_Effect5"/>
      <sheetName val="데이터_유효성검사4"/>
      <sheetName val="GL_Recon4"/>
      <sheetName val="Operating_LR_(Q1_-_Q4)4"/>
      <sheetName val="OB_DTL4"/>
      <sheetName val="AR_AGING4"/>
      <sheetName val="data_(누계)4"/>
      <sheetName val="data_(전년동기)4"/>
      <sheetName val="3-1-4_교_x005f_x0002_?数84"/>
      <sheetName val="3-1-4_교_x005f_x005f_x005f_x005f_x005f_x005f_x0005"/>
      <sheetName val="3-1-4_교_x005f_x005f_x005f_x0002_4"/>
      <sheetName val="3-1-4_교_x005f_x005f_x005f_x0002__数84"/>
      <sheetName val="게이트_지연시간_설정_24"/>
      <sheetName val="3-1-4_교_x005f_x0002__x0004"/>
      <sheetName val="3-1-4_교_x005f_x005f_x00024"/>
      <sheetName val="3-1-4_ɐ_x005f_x0000__x005f_x0000__x005f_x0000_␀4"/>
      <sheetName val="VAC_Robot_현황4"/>
      <sheetName val="후공정_장비반_업무_List4"/>
      <sheetName val="Main_Data4"/>
      <sheetName val="3-1-4_교_x00024"/>
      <sheetName val="+_Weekly_Progress(KO)4"/>
      <sheetName val="입출재고현황_(2)4"/>
      <sheetName val="첨부_4"/>
      <sheetName val="4TH_64M5"/>
      <sheetName val="1__H2SO4_SUPPLY5"/>
      <sheetName val="Pad_좌표&amp;Location5"/>
      <sheetName val="FA&amp;REV_History_Guideline(삭제금지)4"/>
      <sheetName val="자재_기준정보4"/>
      <sheetName val="Device_기준정보4"/>
      <sheetName val="Tester_Infra_기준정보4"/>
      <sheetName val="실장기_Infra_기준정보4"/>
      <sheetName val="업무_List4"/>
      <sheetName val="목록_수정및_삭제_금지4"/>
      <sheetName val="3-1-4_교_x005f_x005f_x005f_x0002__x0004"/>
      <sheetName val="첨부1_Utility_물질명,_배관_재질(수정_금지)4"/>
      <sheetName val="Infra_기준정보3"/>
      <sheetName val="실장기_기준정보3"/>
      <sheetName val="04-1_(참고)해외출장비기준3"/>
      <sheetName val="참고)미기원_국제학회_Pool&amp;일정3"/>
      <sheetName val="3-1-4_교_x005f_x005f_x005f_x005f_x00023"/>
      <sheetName val="3-1-4_교_x005f_x005f_x005f_x005f_x005f_x005f_x0053"/>
      <sheetName val="3-1-4_ɐ_x005f_x005f_x005f_x0000__x005f_x005f_x003"/>
      <sheetName val="3-1-4_교_x005f_x005f_x005f_x0002_?数83"/>
      <sheetName val="별첨3_Marco_기준정보(수정_금지)3"/>
      <sheetName val="참고__유효성_검사3"/>
      <sheetName val="팀&amp;계정_Code3"/>
      <sheetName val="CSOT_T3_기구_견적서_양식_rev1_xlsx3"/>
      <sheetName val="파트장_지시업무3"/>
      <sheetName val="유효성_기준3"/>
      <sheetName val="1指标_周间3"/>
      <sheetName val="3-1-4_교_x005f_x005f_x005f3"/>
      <sheetName val="3-1-4_ɐ_x005f_x0000__x0003"/>
      <sheetName val="3-1-4_ɐ___␀3"/>
      <sheetName val="3-1-4_ɐ???␀3"/>
      <sheetName val="Para_3"/>
      <sheetName val="1-9_7&quot;3"/>
      <sheetName val="AC_List3"/>
      <sheetName val="ADJTBL_31003"/>
      <sheetName val="ΔVp_&amp;_Ω3"/>
      <sheetName val="1_1主表3"/>
      <sheetName val="Weekly_(2)3"/>
      <sheetName val="제품_Master4"/>
      <sheetName val="Laser_Focu03"/>
      <sheetName val="3-1-4_ɐ_x005f_x005f_x005f_x005f_x005f_x005f_x0003"/>
      <sheetName val="부품인정_현황3"/>
      <sheetName val="3-1-4_ɐ_x005f_x005f_x005f_x005f_x005f_x005f_x0053"/>
      <sheetName val="참고_유효성_검사3"/>
      <sheetName val="Back_Data3"/>
      <sheetName val="근태_Trend3"/>
      <sheetName val="통폐합유형_작성기준3"/>
      <sheetName val="별첨2_Toxic_Gas_배관_시공_기준(수정_금지)3"/>
      <sheetName val="인피년_출하list3"/>
      <sheetName val="5M1E_목록3"/>
      <sheetName val="11월_매출_f'cst4"/>
      <sheetName val="lOT_별_cHECK_사항4"/>
      <sheetName val="2010_확산_SDET4"/>
      <sheetName val="6)Matl_analysis3"/>
      <sheetName val="HiPas일보_in3"/>
      <sheetName val="14_1부3"/>
      <sheetName val="TH_VL,_NC,_DDHT_Thanhphuoc1"/>
      <sheetName val="수보제한_(2)1"/>
      <sheetName val="P_M_별2"/>
      <sheetName val="10고객별_담당자1"/>
      <sheetName val="개발_RTL_TEST적용2"/>
      <sheetName val="IX_20_Yr1"/>
      <sheetName val="Spec_Infomation_Notice_Cover2"/>
      <sheetName val="1_현금예금3"/>
      <sheetName val="1_현금및현금성자산3"/>
      <sheetName val="CScore_February1"/>
      <sheetName val="Series_C_Options1"/>
      <sheetName val="Updated_FY2010_Wkg_FCST1"/>
      <sheetName val="Aug_2010_MSPP_Purchase1"/>
      <sheetName val="MSPP_weighted-_QTD1"/>
      <sheetName val="Stock_Price_NASDAQ1"/>
      <sheetName val="DSU_weighted-_QTD1"/>
      <sheetName val="MSPP_weighted-_YTD1"/>
      <sheetName val="DSU_weighted-_YTD1"/>
      <sheetName val="SL_Input1"/>
      <sheetName val="J3_41"/>
      <sheetName val="RATE_CHART1"/>
      <sheetName val="U1_51"/>
      <sheetName val="U1_21"/>
      <sheetName val="U1_41"/>
      <sheetName val="U1_11"/>
      <sheetName val="U1_31"/>
      <sheetName val="Rent_Analysis1"/>
      <sheetName val="Drop_Down1"/>
      <sheetName val="Game_changer_priorities1"/>
      <sheetName val="Emp_Exercise_Table1"/>
      <sheetName val="Earn_&amp;_E&amp;P_&amp;_Taxes_ENXX_061"/>
      <sheetName val="Prelim_FPHCI1"/>
      <sheetName val="Details_FY001"/>
      <sheetName val="Expansion_Expenses1"/>
      <sheetName val="PCP_Recruitment_&amp;_Productivity1"/>
      <sheetName val="State_Franchise_Taxes{C&amp;S}1"/>
      <sheetName val="UNADJUSTED_FROM_PS1"/>
      <sheetName val="1_BS1"/>
      <sheetName val="2_PL1"/>
      <sheetName val="개발담당자_2"/>
      <sheetName val="May_2"/>
      <sheetName val="DataBase_작성_샘플3"/>
      <sheetName val="TFT_활동3"/>
      <sheetName val="Drop_Memu3"/>
      <sheetName val="재고_및_일일_TREND2"/>
      <sheetName val="일일정산_TREND2"/>
      <sheetName val="세부_대응1"/>
      <sheetName val="세보설계_인력1"/>
      <sheetName val="외상매출금현황-수정분_A21"/>
      <sheetName val="차입금_및_담보현황1"/>
      <sheetName val="주주_및_채권자_현황v1"/>
      <sheetName val="장비별_메이커1"/>
      <sheetName val="MDOD_DATA1"/>
      <sheetName val="참고)출장비_반영_기준표2"/>
      <sheetName val="구매자재팀_집계2"/>
      <sheetName val="구매자재팀_목표2"/>
      <sheetName val="GAP_log_template_가이드1"/>
      <sheetName val="RCM_Guideline1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EBARA_PM현황2"/>
      <sheetName val="126_2552"/>
      <sheetName val="중기조종사_단위단가2"/>
      <sheetName val="폐토수익화_1"/>
      <sheetName val="1_설계기준1"/>
      <sheetName val="_냉각수펌프1"/>
      <sheetName val="6PILE__(돌출)1"/>
      <sheetName val="EHP_내역서"/>
      <sheetName val="M10F_3F_TSPR05_베이파티션_설치공사_내역서_x"/>
      <sheetName val="3_공통공사대비1"/>
      <sheetName val="Spool_Status"/>
      <sheetName val="General_Assumptions"/>
      <sheetName val="MM투입_계획"/>
      <sheetName val="손익분기점_데이터2"/>
      <sheetName val="2_대외공문1"/>
      <sheetName val="Cost_Reduction"/>
      <sheetName val="AFE's__By_Afe1"/>
      <sheetName val="4_LINE1"/>
      <sheetName val="7_th1"/>
      <sheetName val="5_동별횡주관경1"/>
      <sheetName val="★Friends_핵심_Member_교육1"/>
      <sheetName val="업체의_LPL소속정보1"/>
      <sheetName val="Customer_Databas"/>
      <sheetName val="PACKING_LIST"/>
      <sheetName val="값목록(Don't_touch)"/>
      <sheetName val="Implementation_Status"/>
      <sheetName val="등록양식_(2)1"/>
      <sheetName val="환경기계공정표_(3)1"/>
      <sheetName val="VMB_Utility1"/>
      <sheetName val="POWER_ASSUMPTIONS1"/>
      <sheetName val="Fabout_Time_chart_rev1"/>
      <sheetName val="아파트_기성내역서"/>
      <sheetName val="3-1-4_ɐ_x005f_x005f_x00002"/>
      <sheetName val="3-1-4_ɐ_x005f_x005f_x005f2"/>
      <sheetName val="Sheet_효율1"/>
      <sheetName val="유효성_검사"/>
      <sheetName val="7_세무조정"/>
      <sheetName val="Future_Hire"/>
      <sheetName val="Balance_Sheet1"/>
      <sheetName val="客戶清單customer_list1"/>
      <sheetName val="생산매출_(3)1"/>
      <sheetName val="4월_건강정산-기1"/>
      <sheetName val="样式2附件_分类体系3"/>
      <sheetName val="5_임직원_사진2"/>
      <sheetName val="0_조회2"/>
      <sheetName val="WAFER_X-Y_AM03-008581A2"/>
      <sheetName val="Build_Plan_All2"/>
      <sheetName val="※_Code2__危险性分类｜위험성분류2"/>
      <sheetName val="총괄갑_2"/>
      <sheetName val="TRE_TABLE2"/>
      <sheetName val="comps_LFY+2"/>
      <sheetName val="HDI_implied2"/>
      <sheetName val="Data_Table2"/>
      <sheetName val="Trend_그래프用3"/>
      <sheetName val="Sch_PR-23"/>
      <sheetName val="Sch_PR-33"/>
      <sheetName val="선급법인세_(2)3"/>
      <sheetName val="일위대가_2"/>
      <sheetName val="※_Code1__部门｜부서(팀)_2"/>
      <sheetName val="3-1-4_교_x005f2"/>
      <sheetName val="3-1-4_ɐ_x00002"/>
      <sheetName val="Cutting_Dies_1"/>
      <sheetName val="이자율별_차입금_적수"/>
      <sheetName val="'M_11"/>
      <sheetName val="'M_21"/>
      <sheetName val="Projections_21"/>
      <sheetName val="Intl_def1"/>
      <sheetName val="PV_Graph_Data1"/>
      <sheetName val="Human_Ressources1"/>
      <sheetName val="O_M__by_Segment1"/>
      <sheetName val="ENXX_map_to_SAP_1022041"/>
      <sheetName val="Exhibit_2_01"/>
      <sheetName val="Exhibit_3_01"/>
      <sheetName val="HP_Forecast_-_POL_&amp;_SW1"/>
      <sheetName val="Forecast_Period1"/>
      <sheetName val="LC_last_year"/>
      <sheetName val="USD_last_year"/>
      <sheetName val="HFR_Flash"/>
      <sheetName val="Rounding_IS"/>
      <sheetName val="Rounding_IS2"/>
      <sheetName val="Rounding_Tax"/>
      <sheetName val="Round_Type"/>
      <sheetName val="BW_Retrieve_CY"/>
      <sheetName val="seg_comp_op_margin_P"/>
      <sheetName val="Entity_Codes"/>
      <sheetName val="AP_SO_P&amp;L"/>
      <sheetName val="pmH_comet"/>
      <sheetName val="PTE_Delta_Explanation"/>
      <sheetName val="FED_R&amp;D_PBC"/>
      <sheetName val="Tracking_Groups1"/>
      <sheetName val="구분자_표준_초안1"/>
      <sheetName val="업무분장_1"/>
      <sheetName val="1_One-Die-Map"/>
      <sheetName val="Cat_A_Change_Control"/>
      <sheetName val="RETISLE_(27C512)_57004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US$_I_(SEG_)"/>
      <sheetName val="수금_"/>
      <sheetName val="입력DATA_"/>
      <sheetName val="강관_및_부속"/>
      <sheetName val="산출-_가로등설비"/>
      <sheetName val="Need_Data3"/>
      <sheetName val="SYS_CAT_RENEW_13"/>
      <sheetName val="SYS_GROUP_NO3"/>
      <sheetName val="유형_테이블3"/>
      <sheetName val="인건비_내역서"/>
      <sheetName val="(참조)_장비기능분류2"/>
      <sheetName val="(참조)_변경유형2"/>
      <sheetName val="투자성격_분류2"/>
      <sheetName val="Value_List2"/>
      <sheetName val="(참조)_선택_값_리스트2"/>
      <sheetName val="기능분류_List2"/>
      <sheetName val="Maker_(To-Be)2"/>
      <sheetName val="EQ_Model_List2"/>
      <sheetName val="Sub_Unit_List2"/>
      <sheetName val="Sub_Unit_분류_1910162"/>
      <sheetName val="_BSAF_201901112"/>
      <sheetName val="CODE_LIST2"/>
      <sheetName val="차체부품_INS_REPORT(갑)2"/>
      <sheetName val="작업_반복2"/>
      <sheetName val="차트_이름표2"/>
      <sheetName val="데이터_액세스2"/>
      <sheetName val="3-1-4_ɐ_x005f2"/>
      <sheetName val="2016년_계약단가2"/>
      <sheetName val="C2F_人员2"/>
      <sheetName val="Cash_Flow2"/>
      <sheetName val="HidM_SPEC_v12"/>
      <sheetName val="2017년_단가2"/>
      <sheetName val="유첨2__기준정보2"/>
      <sheetName val="기준정보_(9)2"/>
      <sheetName val="Pipeline_DB_관리_Point2"/>
      <sheetName val="Exhibit_Q1"/>
      <sheetName val="기타_Data1"/>
      <sheetName val="EM_No1"/>
      <sheetName val="근태_사유코드1"/>
      <sheetName val="근태_Code1"/>
      <sheetName val="装备名_划分示例1"/>
      <sheetName val="8_개발단가1"/>
      <sheetName val="제품별_XLS"/>
      <sheetName val="%EC%A0%9C%ED%92%88%EB%B3%84_XLS"/>
      <sheetName val="Master_Table"/>
      <sheetName val="7_(2)"/>
      <sheetName val="3-1-4_교_x005f_x005f_x0逿ᯯ"/>
      <sheetName val="참고__Team&amp;계정_Code1"/>
      <sheetName val="Gia_vat_tu"/>
      <sheetName val="1106__APS_RATE_1"/>
      <sheetName val="Financ__Overview"/>
      <sheetName val="JT3_0견적-구1"/>
      <sheetName val="C_O_S_S_"/>
      <sheetName val="9-1전서적"/>
      <sheetName val="정비활동_수선비_절감"/>
      <sheetName val="플랜트_설치1"/>
      <sheetName val="2__주요공지（主要公告）1"/>
      <sheetName val="Thuc_thanh"/>
      <sheetName val="Actual_vs__AOP"/>
      <sheetName val="Drill-Rapid__Deployment(CQFPY)"/>
      <sheetName val="3WAY_교체건"/>
      <sheetName val="공문_"/>
      <sheetName val="histo_(2)"/>
      <sheetName val="eqpt_coal"/>
      <sheetName val="strstl_coal"/>
      <sheetName val="Piping_coal"/>
      <sheetName val="paint_coal"/>
      <sheetName val="mansch_변경"/>
      <sheetName val="range_name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B4_JE"/>
      <sheetName val="AOP_Summary-2"/>
      <sheetName val="Total_pt-base"/>
      <sheetName val="Process_Tools"/>
      <sheetName val="Machine_overview"/>
      <sheetName val="PRAXAIR_TOTAL"/>
      <sheetName val="삭재_금지"/>
      <sheetName val="개인별_실적집계표"/>
      <sheetName val="자산정보변경_LIST1"/>
      <sheetName val="data_source1"/>
      <sheetName val="Old_Master"/>
      <sheetName val="CPK_Dept_Codes"/>
      <sheetName val="New_Job_Code_Table"/>
      <sheetName val="DATA_SHEET(Dont_Remove)"/>
      <sheetName val="SD-_Column"/>
      <sheetName val="DON_GIA_CAN_THO"/>
      <sheetName val="Tai_khoan"/>
      <sheetName val="Bill_of_Qty_MEP"/>
      <sheetName val="Masonry_-_Main_Building"/>
      <sheetName val="IS_Data_(2001)"/>
      <sheetName val="2_설계제원"/>
      <sheetName val="Sch9__Guarantees_and_lawsuits"/>
      <sheetName val="Xang_dau"/>
      <sheetName val="내역집계_"/>
      <sheetName val="도장공사_"/>
      <sheetName val="公式条件_勿删"/>
      <sheetName val="1_관찰_작업_등록부1"/>
      <sheetName val="우선순위_선정"/>
      <sheetName val="5__팀&amp;계정_Code1"/>
      <sheetName val="목록_1"/>
      <sheetName val=" "/>
      <sheetName val="개선목적_구분목록1"/>
      <sheetName val="제품_정보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Over_View"/>
      <sheetName val="danh_mục_item"/>
      <sheetName val="첨부_표준개발공수Table"/>
      <sheetName val="PS_STATUS1"/>
      <sheetName val="노임단가_(2)1"/>
      <sheetName val="1_3-PKG-3规费1"/>
      <sheetName val="1_2-PKG-3措施1"/>
      <sheetName val="고객사_관리_코드"/>
      <sheetName val="27M&amp;I_-_Input"/>
      <sheetName val="G-7_1_Fixed_Asset_Reconciliatio"/>
      <sheetName val="pivot_monthly"/>
      <sheetName val="1st_qtr_frcst"/>
      <sheetName val="_"/>
      <sheetName val="4_제조원가현황"/>
      <sheetName val="Subs_Summ_(2)"/>
      <sheetName val="Product_Factor_Analysis"/>
      <sheetName val="Monthly_Bills_(KEPCO)"/>
      <sheetName val="2013제안_월별Trend"/>
      <sheetName val="2013제안_주별Trend"/>
      <sheetName val="Combine_Sheet"/>
      <sheetName val="직접공사비_집계표"/>
      <sheetName val="장비당단가_(1)"/>
      <sheetName val="2000년_공정표1"/>
      <sheetName val="1공구_건정토건_토공1"/>
      <sheetName val="1_수인터널1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_단면가정1"/>
      <sheetName val="토공_total1"/>
      <sheetName val="3_내역서"/>
      <sheetName val="예산서_"/>
      <sheetName val="전차선로_물량표"/>
      <sheetName val="5_정산서1"/>
      <sheetName val="소방_1"/>
      <sheetName val="귀래_설계_공내역서"/>
      <sheetName val="도담구내_개소별_명세"/>
      <sheetName val="수량집계_(2)"/>
      <sheetName val="11_자재단가"/>
      <sheetName val="220_(2)"/>
      <sheetName val="7__Cable(설명)-IEC"/>
      <sheetName val="단가_및_재료비"/>
      <sheetName val="AIR_SHOWER(3인용)"/>
      <sheetName val="조도계산서_(도서)"/>
      <sheetName val="내역_ver1_0"/>
      <sheetName val="전선_및_전선관"/>
      <sheetName val="DATA_입력란"/>
      <sheetName val="수량산출서_갑지"/>
      <sheetName val="단면_(2)"/>
      <sheetName val="인건비_"/>
      <sheetName val="8_PILE__(돌출)"/>
      <sheetName val="2_호선별예상실적"/>
      <sheetName val="국도접속_차도부수량"/>
      <sheetName val="측량노임_재료_기재"/>
      <sheetName val="1_취수장"/>
      <sheetName val="토공(우물통,기타)_"/>
      <sheetName val="7_경제성결과"/>
      <sheetName val="내역서_"/>
      <sheetName val="2_가정단면"/>
      <sheetName val="기타_정보통신공사"/>
      <sheetName val="_HIT-&gt;HMC_견적(3900)"/>
      <sheetName val="1_설계조건"/>
      <sheetName val="3_자재비(총괄)"/>
      <sheetName val="형강류_단가_CODE"/>
      <sheetName val="화재_탐지_설비"/>
      <sheetName val="토_적_표"/>
      <sheetName val="Cost_Inputs"/>
      <sheetName val="4_고용보험"/>
      <sheetName val="_총괄표"/>
      <sheetName val="2000_05"/>
      <sheetName val="조건표_(2)"/>
      <sheetName val="a1_시중노임및물가시세"/>
      <sheetName val="Summary_Sheets"/>
      <sheetName val="Room_Type1"/>
      <sheetName val="Basement2_DB1"/>
      <sheetName val="Sheet3_(2)1"/>
      <sheetName val="PRECAST_lightconc-II1"/>
      <sheetName val="Rate_Analysis1"/>
      <sheetName val="1062-X방향_"/>
      <sheetName val="CRM_Matching_"/>
      <sheetName val="Laser_Focu0砀_x000"/>
      <sheetName val="데이터_유효성"/>
      <sheetName val="BP-이발-RJTREND"/>
      <sheetName val="-1-4_교_x005f_x0002__数81"/>
      <sheetName val="크린룸_설비_공사"/>
      <sheetName val="을지_"/>
      <sheetName val="Grap￬"/>
      <sheetName val="GrapᏰ꽙"/>
      <sheetName val="Grap䮠꼬"/>
      <sheetName val="Grap鸠ᖏ"/>
      <sheetName val="DAILY_CHԀ"/>
      <sheetName val="DAILY_CH"/>
      <sheetName val="5-4_柱シフト"/>
      <sheetName val="PL_(直)"/>
      <sheetName val="수삽모델별_ST_정보"/>
      <sheetName val="일위대가(Injection_Test_장비_셋팅)"/>
      <sheetName val="1_갑지"/>
      <sheetName val="1_일반"/>
      <sheetName val="2_계산서(P)"/>
      <sheetName val="3_PUMP선정"/>
      <sheetName val="4_계통도"/>
      <sheetName val="5_설치도"/>
      <sheetName val="6_UT"/>
      <sheetName val="1_일정"/>
      <sheetName val="1_서비스"/>
      <sheetName val="2_갑지"/>
      <sheetName val="2_일반"/>
      <sheetName val="2_SCOPE"/>
      <sheetName val="2_PARTS"/>
      <sheetName val="2_INTERFACE"/>
      <sheetName val="2_도면"/>
      <sheetName val="2_AT"/>
      <sheetName val="2_포장"/>
      <sheetName val="2_UT"/>
      <sheetName val="3_갑지"/>
      <sheetName val="3_일반"/>
      <sheetName val="3_SCOPE"/>
      <sheetName val="3_PARTS"/>
      <sheetName val="3_INTERFACE"/>
      <sheetName val="3_도면"/>
      <sheetName val="3_AT"/>
      <sheetName val="3_포장"/>
      <sheetName val="3_UT"/>
      <sheetName val="작성개요_(2)"/>
      <sheetName val="1_SPARE"/>
      <sheetName val="Block_사용이력"/>
      <sheetName val="분류_기준표"/>
      <sheetName val="PO_M_장비반_개선_도출_현황"/>
      <sheetName val="Check_list"/>
      <sheetName val="22년_구분자"/>
      <sheetName val="Model_Information"/>
      <sheetName val="1_8_Index"/>
      <sheetName val="Name_defect"/>
      <sheetName val="#_Index"/>
      <sheetName val="가능성_구분"/>
      <sheetName val="3련_BOX"/>
      <sheetName val="Comp__Transaction"/>
      <sheetName val="FAS_109"/>
      <sheetName val="PBC_9-30_Trial_Balance"/>
      <sheetName val="Basic_Subs_Mo"/>
      <sheetName val="Data_-_Paid_Mon_sum"/>
      <sheetName val="BO_Issue_res"/>
      <sheetName val="MixPay_Tb"/>
      <sheetName val="All_Deposits"/>
      <sheetName val="Account_Number"/>
      <sheetName val="השקעה_באחרות"/>
      <sheetName val="Office_Expenses"/>
      <sheetName val="BO_num_cases"/>
      <sheetName val="Q4_forecast_customers"/>
      <sheetName val="Lacerte_migration_4-17-09"/>
      <sheetName val="ProSeries_migration_4-17-09"/>
      <sheetName val="Lacerte_-_Prior_Year"/>
      <sheetName val="ProSeries_-_Prior_Year"/>
      <sheetName val="Channel_Structure"/>
      <sheetName val="Employee_ISO_&amp;_NSO_Table"/>
      <sheetName val="Clickstream_by_Week"/>
      <sheetName val="Accrued_Mgmt_Fees{A}"/>
      <sheetName val="Q4_Analysis"/>
      <sheetName val="CPK_주소"/>
      <sheetName val="85SQ-24C_(2)"/>
      <sheetName val="Currency_Exchange_Rate"/>
      <sheetName val="Equip¬怀톿"/>
      <sheetName val="Summary_(2)"/>
      <sheetName val="Sampling_Guide"/>
      <sheetName val="COLOR별_인쇄"/>
      <sheetName val="ITB_COST"/>
      <sheetName val="감가상각_파일"/>
      <sheetName val="기술자료_(광화문)"/>
      <sheetName val="①Project_Evaluation(JV)"/>
      <sheetName val="F'02_ITP"/>
      <sheetName val="F03_Plan_Cost"/>
      <sheetName val="Don_gia_Tay_Ninh"/>
      <sheetName val="CTG_VO_26"/>
      <sheetName val="stock_"/>
      <sheetName val="진행_DATA_(2)"/>
      <sheetName val="I_설계조건"/>
      <sheetName val="Forecast_Drivers"/>
      <sheetName val="depreciation_of_machinery"/>
      <sheetName val="FACTOR_"/>
      <sheetName val="10월_급여"/>
      <sheetName val="견적_집계"/>
      <sheetName val="L_V_Separator"/>
      <sheetName val="연체_()"/>
      <sheetName val="IRCAD"/>
      <sheetName val="Field2"/>
      <sheetName val="Field1"/>
      <sheetName val="150227 Master"/>
      <sheetName val="Cost &amp; Fee 현장"/>
      <sheetName val="04"/>
      <sheetName val="05"/>
      <sheetName val="06"/>
      <sheetName val="도근좌표"/>
      <sheetName val="출장거리"/>
      <sheetName val="기성고내역"/>
      <sheetName val="1100"/>
      <sheetName val="2600"/>
      <sheetName val="3100"/>
      <sheetName val="2500"/>
      <sheetName val="부산4"/>
      <sheetName val="ERL_TBL"/>
      <sheetName val="비용배분"/>
      <sheetName val="8월매출집계표"/>
      <sheetName val="4.경비 5.영업외수지"/>
      <sheetName val="성창_EQ(C-A Zone)"/>
      <sheetName val="별표 "/>
      <sheetName val="가공비"/>
      <sheetName val="금액"/>
      <sheetName val="CVT산정"/>
      <sheetName val="제품별손익"/>
      <sheetName val="當期시산표"/>
      <sheetName val="前期시산표"/>
      <sheetName val="신규일위대가"/>
      <sheetName val="건설가계정"/>
      <sheetName val="PAJE(CAJE)"/>
      <sheetName val="대외공문"/>
      <sheetName val="6. 안전관리비"/>
      <sheetName val="4.1DNR기계(공법)"/>
      <sheetName val="kisvalue data-주채무계열"/>
      <sheetName val="Title Page"/>
      <sheetName val="H"/>
      <sheetName val="_M10C_DIFF__________BASE_PRES_3"/>
      <sheetName val="목동세대 산출근거"/>
      <sheetName val="출입자명단"/>
      <sheetName val="_M 1"/>
      <sheetName val="_M 2"/>
      <sheetName val="WBS"/>
      <sheetName val="분전반계산서(석관)"/>
      <sheetName val="_M10C_DIFF__________7__GAS_LI_3"/>
      <sheetName val="변경점"/>
      <sheetName val="M-MG1"/>
      <sheetName val="확정실적"/>
      <sheetName val="부도어음"/>
      <sheetName val="경락률"/>
      <sheetName val="법원비용"/>
      <sheetName val="LoanList"/>
      <sheetName val="잔존년수"/>
      <sheetName val="항고구분"/>
      <sheetName val="경매회차하락률"/>
      <sheetName val="안전시설"/>
      <sheetName val="EF1P"/>
      <sheetName val="Master_rev1"/>
      <sheetName val="______KTY_________NYJ_PLAN_97_2"/>
      <sheetName val="시공정보표"/>
      <sheetName val="NOMUBI"/>
      <sheetName val="sw1"/>
      <sheetName val="Cost bd-&quot;A&quot;"/>
      <sheetName val="Quote_sum"/>
      <sheetName val="ISO_input"/>
      <sheetName val="5.1 본사"/>
      <sheetName val="GRACE"/>
      <sheetName val="건축집계"/>
      <sheetName val="표준 Table_2005"/>
      <sheetName val="Sch7a (토요일)"/>
      <sheetName val="WET장비입고"/>
      <sheetName val="CMP장비입고"/>
      <sheetName val="DIFF장비입고"/>
      <sheetName val="ETCH장비입고"/>
      <sheetName val="Module_DATA"/>
      <sheetName val="IMP장비입고"/>
      <sheetName val="PHOTO장비입고"/>
      <sheetName val="TF장비입고"/>
      <sheetName val="계측장비입고"/>
      <sheetName val="총집계표"/>
      <sheetName val="금관"/>
      <sheetName val="백화"/>
      <sheetName val="05.MM(구매자재)"/>
      <sheetName val="MS121789"/>
      <sheetName val="序列List"/>
      <sheetName val="App1 Index"/>
      <sheetName val="현재마감BS"/>
      <sheetName val="SVC Type Code"/>
      <sheetName val="Part Master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Master list"/>
      <sheetName val="Team name"/>
      <sheetName val="Category list"/>
      <sheetName val="Đối tượng chọn"/>
      <sheetName val="Currency Rates"/>
      <sheetName val="EXCHR"/>
      <sheetName val="Nháp"/>
      <sheetName val="Mã huyện tỉnh"/>
      <sheetName val="Information"/>
      <sheetName val="Không xóa"/>
      <sheetName val="Check"/>
      <sheetName val="(H2-4F) FQA_A2"/>
      <sheetName val="Ẩn"/>
      <sheetName val="PS"/>
      <sheetName val="Biểu đồ"/>
      <sheetName val="원׃⿨"/>
      <sheetName val="원인계 분류"/>
      <sheetName val="PART_DISCOUNT"/>
      <sheetName val="유형3"/>
      <sheetName val="80% PRST Worksheet"/>
      <sheetName val="재해형태"/>
      <sheetName val="DATA4"/>
      <sheetName val="DATA5"/>
      <sheetName val="DATA7"/>
      <sheetName val="분류표"/>
      <sheetName val="특별안전교육"/>
      <sheetName val="BASEMODL"/>
      <sheetName val="AFF. FILE"/>
      <sheetName val="년령분석표(02년)"/>
      <sheetName val="지역별"/>
      <sheetName val="물량산출서"/>
      <sheetName val="집 계 표"/>
      <sheetName val="세부"/>
      <sheetName val="사업목표달성도"/>
      <sheetName val="부대입찰 내역서"/>
      <sheetName val="지질조사분석"/>
      <sheetName val="입력1"/>
      <sheetName val="예산"/>
      <sheetName val="설계서"/>
      <sheetName val="TKCH_A3"/>
      <sheetName val="TKCH_A4"/>
      <sheetName val="VLHT"/>
      <sheetName val="KT(D-D)"/>
      <sheetName val="Tai trong"/>
      <sheetName val="KT(E-E)"/>
      <sheetName val="KT(B-B)DAT"/>
      <sheetName val="C-C"/>
      <sheetName val="F-F"/>
      <sheetName val="CT Thang Mo"/>
      <sheetName val="Bech_Lab"/>
      <sheetName val="B3A-APARTMENT"/>
      <sheetName val="0320"/>
      <sheetName val="Spec"/>
      <sheetName val="2005년 ERP PM List"/>
      <sheetName val="음료실행"/>
      <sheetName val="경영상태부문"/>
      <sheetName val="Infrastructure"/>
      <sheetName val="keyword"/>
      <sheetName val=" Piping BM "/>
      <sheetName val="견적을"/>
      <sheetName val="Equip+IssueTypes"/>
      <sheetName val="대로근거"/>
      <sheetName val="중로근거"/>
      <sheetName val="날개벽(좌,우=60도-4개)"/>
      <sheetName val="간접경상비"/>
      <sheetName val="관음목장(제출용)자105인97.5"/>
      <sheetName val="AUTOMATIC SELECT"/>
      <sheetName val="tonghop"/>
      <sheetName val="NEW_PANEL"/>
      <sheetName val="Base M&amp;E"/>
      <sheetName val="対応項目"/>
      <sheetName val="TAHK-THONG GIO PR (FINAL)"/>
      <sheetName val="tabulation (comparison)"/>
      <sheetName val="ELETRICAL"/>
      <sheetName val="ELV"/>
      <sheetName val="FP"/>
      <sheetName val="CP QLDA"/>
      <sheetName val="CE"/>
      <sheetName val="C. NEW BLDG-PLUMBING WORK"/>
      <sheetName val="Material"/>
      <sheetName val="FORM"/>
      <sheetName val="LOAI_HANG"/>
      <sheetName val="Thep mong"/>
      <sheetName val="Property"/>
      <sheetName val="GOC"/>
      <sheetName val="External"/>
      <sheetName val="Phu Bai Bridge"/>
      <sheetName val="B15"/>
      <sheetName val="B16"/>
      <sheetName val="B17"/>
      <sheetName val="B4-D3"/>
      <sheetName val="B8"/>
      <sheetName val="Mall"/>
      <sheetName val="Isolasi Luar Dalam"/>
      <sheetName val="Isolasi Luar"/>
      <sheetName val="Tiepdia"/>
      <sheetName val="TDTKP"/>
      <sheetName val="Đon gia"/>
      <sheetName val="Markup"/>
      <sheetName val="Dulieu"/>
      <sheetName val="Fans "/>
      <sheetName val="Dữ liệu"/>
      <sheetName val="tuong"/>
      <sheetName val="Data 2"/>
      <sheetName val="escon"/>
      <sheetName val="8521"/>
      <sheetName val="Breakdown (B)"/>
      <sheetName val="CE(E)"/>
      <sheetName val="CE(M)"/>
      <sheetName val="변경내역대비표(2)"/>
      <sheetName val="설비_(FAB)"/>
      <sheetName val="EHP_내역서1"/>
      <sheetName val="M10F_3F_TSPR05_베이파티션_설치공사_내역서_1"/>
      <sheetName val="02.전체예산현황"/>
      <sheetName val="hvac(제어동)"/>
      <sheetName val="Phu_Bai_Bridge"/>
      <sheetName val="견적을지(Process배관)"/>
      <sheetName val="동력"/>
      <sheetName val="Sheet10"/>
      <sheetName val="건물코드"/>
      <sheetName val="공종_List_R1"/>
      <sheetName val="Material HT"/>
      <sheetName val="Material KC"/>
      <sheetName val="THKL"/>
      <sheetName val="DonGia chetao"/>
      <sheetName val="DonGia VatTuLK"/>
      <sheetName val="概総括1"/>
      <sheetName val="00. Nhap DL"/>
      <sheetName val="Consol BS+PL-08"/>
      <sheetName val="Nhan cong"/>
      <sheetName val="Gld"/>
      <sheetName val="Gxd"/>
      <sheetName val="QD957"/>
      <sheetName val="SỐ LIỆU"/>
      <sheetName val="unitmass"/>
      <sheetName val="3. CNT"/>
      <sheetName val="unit price list(M)"/>
      <sheetName val="入力"/>
      <sheetName val="PAD-F"/>
      <sheetName val="GV1-D13 (Casement door)"/>
      <sheetName val="KL CHI TIET C.2"/>
      <sheetName val="THIET DAT"/>
      <sheetName val="VP-MM"/>
      <sheetName val="Internal Finish"/>
      <sheetName val="열원설비"/>
      <sheetName val="10. NHAP KHO"/>
      <sheetName val="NSTG"/>
      <sheetName val="12. NGHIEM THU VL"/>
      <sheetName val="13. TAM UNG"/>
      <sheetName val="11. XUATKHO"/>
      <sheetName val="oper0402MAT&gt;=0"/>
      <sheetName val="Cp&gt;10-Ln&lt;10"/>
      <sheetName val="Ln&lt;20"/>
      <sheetName val="EIRR&gt;1&lt;1"/>
      <sheetName val="EIRR&gt; 2"/>
      <sheetName val="EIRR&lt;2"/>
      <sheetName val="VE Estimate"/>
      <sheetName val="静圧"/>
      <sheetName val="TB NẶNG"/>
      <sheetName val="Reference"/>
      <sheetName val="Nguon957DD"/>
      <sheetName val="Technal"/>
      <sheetName val="PHÂN TÍCH ver 2"/>
      <sheetName val="PHÂN TÍCH"/>
      <sheetName val="QUO"/>
      <sheetName val="xnt"/>
      <sheetName val="base"/>
      <sheetName val="du lieu du toan"/>
      <sheetName val=" 03"/>
      <sheetName val="07"/>
      <sheetName val="08"/>
      <sheetName val="09"/>
      <sheetName val="Vat tu XD"/>
      <sheetName val="전기공사"/>
      <sheetName val="PTdam"/>
      <sheetName val="Items"/>
      <sheetName val="DGKL_TRỤC NGOAI NHA"/>
      <sheetName val="GRAND REKAP"/>
      <sheetName val="Bảng dung trọng"/>
      <sheetName val="bang tien luong"/>
      <sheetName val="TONGKE3p "/>
      <sheetName val="Solieu"/>
      <sheetName val="Check C"/>
      <sheetName val="PubVariable"/>
      <sheetName val="Ex. Rate"/>
      <sheetName val="Combine price"/>
      <sheetName val="DSNV"/>
      <sheetName val="Unt rate"/>
      <sheetName val="Bentonite"/>
      <sheetName val="BT"/>
      <sheetName val="Khoan"/>
      <sheetName val="Data-KL"/>
      <sheetName val="Dia chat"/>
      <sheetName val="Dosauday"/>
      <sheetName val="Rebar (2)"/>
      <sheetName val="note_PO"/>
      <sheetName val="Comps"/>
      <sheetName val="5.Bang chi tiet gia tri TT"/>
      <sheetName val="8.Tien Luong"/>
      <sheetName val="KC-moi"/>
      <sheetName val="UserData"/>
      <sheetName val="Bid_Detail"/>
      <sheetName val="POL6차-PIPING"/>
      <sheetName val="견적990322"/>
      <sheetName val="집수정"/>
      <sheetName val="装置構成"/>
      <sheetName val="Page 1"/>
      <sheetName val="Page 3"/>
      <sheetName val="건축(충일분)"/>
      <sheetName val="SORCE1"/>
      <sheetName val="SP10"/>
      <sheetName val="TT04"/>
      <sheetName val="DG vat tu"/>
      <sheetName val="HT CT1"/>
      <sheetName val="Cau tao gia"/>
      <sheetName val="BAOCHE A"/>
      <sheetName val="Base_M&amp;E"/>
      <sheetName val="TAHK-THONG_GIO_PR_(FINAL)"/>
      <sheetName val="tabulation_(comparison)"/>
      <sheetName val="CP_QLDA"/>
      <sheetName val="Material_HT"/>
      <sheetName val="Material_KC"/>
      <sheetName val="DonGia_chetao"/>
      <sheetName val="DonGia_VatTuLK"/>
      <sheetName val="00__Nhap_DL"/>
      <sheetName val="Consol_BS+PL-08"/>
      <sheetName val="Nhan_cong"/>
      <sheetName val="SỐ_LIỆU"/>
      <sheetName val="BQ"/>
      <sheetName val="EQUIPMENT"/>
      <sheetName val="생산매출 (4)"/>
      <sheetName val="電磁弁LIST"/>
      <sheetName val="PLG"/>
      <sheetName val="고상실행"/>
      <sheetName val="ilch"/>
      <sheetName val="Du lieu TKT"/>
      <sheetName val="U.P_Breakdown"/>
      <sheetName val="96수출"/>
      <sheetName val="특2호부관하천산근"/>
      <sheetName val="DATA LISTS"/>
      <sheetName val="경비_원본"/>
      <sheetName val="변화치수"/>
      <sheetName val="셀서식"/>
      <sheetName val="3__CNT"/>
      <sheetName val="unit_price_list(M)"/>
      <sheetName val="성창_EQ(C-A_Zone)"/>
      <sheetName val="예산 세부사항"/>
      <sheetName val="작업일보(갑) "/>
      <sheetName val="design data"/>
      <sheetName val="member design"/>
      <sheetName val="D1000"/>
      <sheetName val="D1500 LOẠI 1"/>
      <sheetName val="D1500 LOẠI 2"/>
      <sheetName val="D1500 LOẠI 3"/>
      <sheetName val="Duc_bk"/>
      <sheetName val="Gtvl"/>
      <sheetName val="Thkp"/>
      <sheetName val="Gia_THKP"/>
      <sheetName val="GiaTH_PT2"/>
      <sheetName val="Hager"/>
      <sheetName val="SUM(MEP)"/>
      <sheetName val="TTVanChuyen"/>
      <sheetName val="DLdauvao"/>
      <sheetName val="Chênh lệch máy thi công"/>
      <sheetName val="Chênh lệch nhân công"/>
      <sheetName val="Chênh lệch vật liệu"/>
      <sheetName val="Phan tich DG"/>
      <sheetName val="Cash2"/>
      <sheetName val="Gia thanh chuoi su"/>
      <sheetName val="Tiep dia"/>
      <sheetName val="Don gia vung III-Can Tho"/>
      <sheetName val="Area Cal"/>
      <sheetName val="FEVA"/>
      <sheetName val="HO Costs"/>
      <sheetName val="BreakDowns_USD"/>
      <sheetName val="マスター"/>
      <sheetName val="PRI-LS"/>
      <sheetName val="별표_"/>
      <sheetName val="수량3"/>
      <sheetName val="電?設備表"/>
      <sheetName val="거래선"/>
      <sheetName val="상세 내역"/>
      <sheetName val="汇总"/>
      <sheetName val="P&amp;L-consol"/>
      <sheetName val="P&amp;L-ph I"/>
      <sheetName val="P&amp;L-ph II"/>
      <sheetName val="인제내역"/>
      <sheetName val="당초매출"/>
      <sheetName val="HeatSpreaders"/>
      <sheetName val="G&amp;A"/>
      <sheetName val="MKT"/>
      <sheetName val="R&amp;D"/>
      <sheetName val="Sales"/>
      <sheetName val="원재료"/>
      <sheetName val="Upgrades pricing"/>
      <sheetName val="설계예시"/>
      <sheetName val="본부장"/>
      <sheetName val="96노임기준"/>
      <sheetName val="HAVC계약단가"/>
      <sheetName val="소화단가"/>
      <sheetName val="NO HUB"/>
      <sheetName val="Onepass"/>
      <sheetName val="구조     ."/>
      <sheetName val="01년"/>
      <sheetName val="공내역"/>
      <sheetName val="건축공사실행"/>
      <sheetName val="업체별공사이행등급"/>
      <sheetName val="5. 현장관리비(new) "/>
      <sheetName val="WING3"/>
      <sheetName val="Site별 Capa SUM"/>
      <sheetName val="관리대장(2001장비)"/>
      <sheetName val="TtT 구분"/>
      <sheetName val="DM Raw"/>
      <sheetName val="단계"/>
      <sheetName val="L형집계"/>
      <sheetName val="고장Trend보기"/>
      <sheetName val="1조 Worst List "/>
      <sheetName val="원인 목록 조건"/>
      <sheetName val="지연사유"/>
      <sheetName val="작업지연양식통일"/>
      <sheetName val="지연 사유"/>
      <sheetName val="중분류 목록"/>
      <sheetName val="Utility 사양서"/>
      <sheetName val="변경복원기준"/>
      <sheetName val="126_2553"/>
      <sheetName val="TH_VL,_NC,_DDHT_Thanhphuoc2"/>
      <sheetName val="영업_일14"/>
      <sheetName val="경__비_4"/>
      <sheetName val="표지_(2)3"/>
      <sheetName val="10고객별_담당자2"/>
      <sheetName val="개발_RTL_TEST적용3"/>
      <sheetName val="Spec_Infomation_Notice_Cover3"/>
      <sheetName val="Spool_Status1"/>
      <sheetName val="General_Assumptions1"/>
      <sheetName val="MM투입_계획1"/>
      <sheetName val="Cost_Reduction1"/>
      <sheetName val="Customer_Databas1"/>
      <sheetName val="PACKING_LIST1"/>
      <sheetName val="값목록(Don't_touch)1"/>
      <sheetName val="Implementation_Status1"/>
      <sheetName val="등록양식_(2)2"/>
      <sheetName val="환경기계공정표_(3)2"/>
      <sheetName val="VMB_Utility2"/>
      <sheetName val="POWER_ASSUMPTIONS2"/>
      <sheetName val="Fabout_Time_chart_rev11"/>
      <sheetName val="아파트_기성내역서1"/>
      <sheetName val="업무분장_2"/>
      <sheetName val="standard"/>
      <sheetName val="공통"/>
      <sheetName val="Sheet1_(3)3"/>
      <sheetName val="Balance_Sheet2"/>
      <sheetName val="客戶清單customer_list2"/>
      <sheetName val="MOVE_TAT"/>
      <sheetName val="실적"/>
      <sheetName val="260_Community (비상)"/>
      <sheetName val="공종별내역서(OFFICE)"/>
      <sheetName val="대전월평내역"/>
      <sheetName val="32上期 コンペ情報"/>
      <sheetName val="业务推进费明细"/>
      <sheetName val="部门运营费"/>
      <sheetName val="MCI"/>
      <sheetName val="Sheet9"/>
      <sheetName val="영동(D)"/>
      <sheetName val="Deal"/>
      <sheetName val="M_⫢"/>
      <sheetName val="_M_1"/>
      <sheetName val="_M_2"/>
      <sheetName val="FAB2_Á_x005f_x005f_x005f_x005f_x005f_x005f_x_000_"/>
      <sheetName val="부적합 유형"/>
      <sheetName val="EE-PROP"/>
      <sheetName val="CAL1"/>
      <sheetName val="품질"/>
      <sheetName val="11.설치위치_기준정보"/>
      <sheetName val="P2 YTD Acc"/>
      <sheetName val="Asset Table"/>
      <sheetName val="Prix marché, shipments"/>
      <sheetName val="Period Conversion"/>
      <sheetName val="0514"/>
      <sheetName val="Trans_Exp"/>
      <sheetName val="Prod, Rev &amp; Res Assumptions"/>
      <sheetName val="Pricing Schedule"/>
      <sheetName val="Other Assumptions"/>
      <sheetName val="Workings (ignore!)"/>
      <sheetName val="Formula"/>
      <sheetName val="Exch"/>
      <sheetName val="Paybles "/>
      <sheetName val="Receivable"/>
      <sheetName val="page 12"/>
      <sheetName val="Cash Summary"/>
      <sheetName val="page 9"/>
      <sheetName val="Workings"/>
      <sheetName val="quarterly income and e&amp;p"/>
      <sheetName val="Interes"/>
      <sheetName val="Concil"/>
      <sheetName val="Exception List Drop Down"/>
      <sheetName val="2"/>
      <sheetName val="근태현황"/>
      <sheetName val="Sheet109"/>
      <sheetName val="과거판매자료"/>
      <sheetName val="K701"/>
      <sheetName val="_55_RA_장입기_091203_xlsx2"/>
      <sheetName val="기타. Box"/>
      <sheetName val="审计调整"/>
      <sheetName val="Raw materials"/>
      <sheetName val="NDRAM_DATA"/>
      <sheetName val="employees"/>
      <sheetName val="ZFIR10520_06BS"/>
      <sheetName val="Sheet15"/>
      <sheetName val="DAY"/>
      <sheetName val="첨부#1.설계기준"/>
      <sheetName val="15"/>
      <sheetName val="14"/>
      <sheetName val="연돌일위집계"/>
      <sheetName val="06-BATCH "/>
      <sheetName val="FT"/>
      <sheetName val="0126(Status)"/>
      <sheetName val="세부추진"/>
      <sheetName val="상용보강"/>
      <sheetName val="Key Data_Y13"/>
      <sheetName val="Piping Design Data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_balju"/>
      <sheetName val="D-ELECT"/>
      <sheetName val="지보1_98"/>
      <sheetName val="JUCK"/>
      <sheetName val="細目"/>
      <sheetName val="1안98Billing"/>
      <sheetName val="A (3)"/>
      <sheetName val="견적서(냉수)"/>
      <sheetName val="ROOF(ALKALI)"/>
      <sheetName val="2 카드채권(대출포함)"/>
      <sheetName val="재고자산명세"/>
      <sheetName val="수보제한_(2)2"/>
      <sheetName val="AFE's__By_Afe2"/>
      <sheetName val="3.판관비명세서"/>
      <sheetName val="IX_20_Yr2"/>
      <sheetName val="생산매출_(3)2"/>
      <sheetName val="2.토목공사"/>
      <sheetName val="요약표"/>
      <sheetName val="Others"/>
      <sheetName val="1 IA"/>
      <sheetName val="2 Change to Globe valve"/>
      <sheetName val="3.관공서및원자재비용증가"/>
      <sheetName val="4. Branch pipeline"/>
      <sheetName val="5. Drier vendor change"/>
      <sheetName val="6. CQC"/>
      <sheetName val="7.Delay impact"/>
      <sheetName val="8.piperack,dual pipe"/>
      <sheetName val="9.X2 PS designchange"/>
      <sheetName val="10.X1 modification-other"/>
      <sheetName val="Xunit_(단_x0002_환산)1"/>
      <sheetName val="_x0001_이트_지연시간_설정_2"/>
      <sheetName val="기초입력 DATA"/>
      <sheetName val="노c"/>
      <sheetName val="원賀⺯"/>
      <sheetName val="Code流程"/>
      <sheetName val="분류3"/>
      <sheetName val="2. R12A, R13A 기타불량률"/>
      <sheetName val="1. 생산 가동률"/>
      <sheetName val="4. 소모품사용량"/>
      <sheetName val="3. R12A, R13A Particle 불량률"/>
      <sheetName val="X集計2"/>
      <sheetName val="3-1-4 교_x005f_x005f_x005f_x005f_x005f"/>
      <sheetName val="3-1-4 ɐ_x005f_x005f_x005f_x0000__x000"/>
      <sheetName val="Infor"/>
      <sheetName val="Lỗi hiện trường AT"/>
      <sheetName val="Tên lỗi"/>
      <sheetName val="Drop Box"/>
      <sheetName val="有效性(유효성)"/>
      <sheetName val="Master_list"/>
      <sheetName val="Team_name"/>
      <sheetName val="Category_list"/>
      <sheetName val="Đối_tượng_chọn"/>
      <sheetName val="App1_Index"/>
      <sheetName val="Cost_bd-&quot;A&quot;"/>
      <sheetName val="5_1_본사"/>
      <sheetName val="원인계_분류"/>
      <sheetName val="80%_PRST_Worksheet"/>
      <sheetName val="Mã_huyện_tỉnh"/>
      <sheetName val="Không_xóa"/>
      <sheetName val="(H2-4F)_FQA_A2"/>
      <sheetName val="Currency_Rates"/>
      <sheetName val="Biểu_đồ"/>
      <sheetName val="Team名"/>
      <sheetName val="기여도"/>
      <sheetName val="Sheet67"/>
      <sheetName val="SC MT"/>
      <sheetName val="2.F-123"/>
      <sheetName val="채권채무조정(명신산업)"/>
      <sheetName val="공사수입표21.9월"/>
      <sheetName val="材料表"/>
      <sheetName val="DROPBOX"/>
      <sheetName val="중간손익계산서"/>
      <sheetName val="중간대차대조표"/>
      <sheetName val="Print"/>
      <sheetName val="ProdCompar"/>
      <sheetName val="국내출장backdata"/>
      <sheetName val="별첨5_철도요금"/>
      <sheetName val="Misc"/>
      <sheetName val="ROV_Analysis"/>
      <sheetName val="시설총괄"/>
      <sheetName val="04 Mechanic Work"/>
      <sheetName val="unit.cost."/>
      <sheetName val="App_6"/>
      <sheetName val="ALLCOST (wPrelim)"/>
      <sheetName val="CAL"/>
      <sheetName val="Calendar Year 2002"/>
      <sheetName val="M7(b)"/>
      <sheetName val="CC Down load 0716"/>
      <sheetName val="주행"/>
      <sheetName val="95하U$가격"/>
      <sheetName val="4월"/>
      <sheetName val="4th Qtr Billings Breakdown"/>
      <sheetName val="2-CMA Sampling"/>
      <sheetName val="본실행경비"/>
      <sheetName val="cable-data"/>
      <sheetName val="MCNS RCM"/>
      <sheetName val="이름의정의"/>
      <sheetName val="kisvalue_data-주채무계열"/>
      <sheetName val="AFF__FILE"/>
      <sheetName val="alc code"/>
      <sheetName val="P&amp;L PP"/>
      <sheetName val="Flash-pp"/>
      <sheetName val="PY-pp"/>
      <sheetName val="MYF-pp"/>
      <sheetName val="WIP TG 관리"/>
      <sheetName val="W"/>
      <sheetName val="D-PL"/>
      <sheetName val="完"/>
      <sheetName val="Lease AP 2008"/>
      <sheetName val="합잔시(SAP)"/>
      <sheetName val="재집"/>
      <sheetName val="안정기재료비"/>
      <sheetName val="S-ding"/>
      <sheetName val="6대로스현황"/>
      <sheetName val="일반은행조회내역입력"/>
      <sheetName val="은행조회입력"/>
      <sheetName val="Start"/>
      <sheetName val="퇴직금"/>
      <sheetName val="국공채이자"/>
      <sheetName val="현금실사표"/>
      <sheetName val="증권평가"/>
      <sheetName val="미사용실사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조회내역"/>
      <sheetName val="연령표"/>
      <sheetName val="부보자산"/>
      <sheetName val="담보자산"/>
      <sheetName val="보증자산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ndensing효율"/>
      <sheetName val="C1-position"/>
      <sheetName val="동업계매출속보"/>
      <sheetName val="[제품별.XLӱ圙_x0004_рӱ圹_x0004_р"/>
      <sheetName val="Notes "/>
      <sheetName val="Tra mã"/>
      <sheetName val="Graph"/>
      <sheetName val="PHU LUC 01"/>
      <sheetName val="Đầu vào"/>
      <sheetName val="Div26_-_Elect3"/>
      <sheetName val="Gia_3"/>
      <sheetName val="Raw_Data4"/>
      <sheetName val="Chenh_lech_vat_tu3"/>
      <sheetName val="BT_thang_bo3"/>
      <sheetName val="TOTAL_SUMMARY3"/>
      <sheetName val="Tang_truong_(21-9)3"/>
      <sheetName val="Chiet_tinh_dz222"/>
      <sheetName val="Goc_CC2"/>
      <sheetName val="Chi_tiet2"/>
      <sheetName val="Chiet_tinh2"/>
      <sheetName val="GOC-KO_IN2"/>
      <sheetName val="Elec_LG2"/>
      <sheetName val="TH_vat_tu2"/>
      <sheetName val="Analisa_Upah_&amp;_Bahan_Plum2"/>
      <sheetName val="CỘT_HỐ_PIT2"/>
      <sheetName val="Huong_dan2"/>
      <sheetName val="2_KLVT2"/>
      <sheetName val="3_KLDM2"/>
      <sheetName val="4_TDVT2"/>
      <sheetName val="5__NHAT_KY_THEO_DOI_CODE2"/>
      <sheetName val="NSA_fr_Revit2"/>
      <sheetName val="PRE_(RICONS)2"/>
      <sheetName val="DATA_KC2"/>
      <sheetName val="Base_M&amp;E1"/>
      <sheetName val="TAHK-THONG_GIO_PR_(FINAL)1"/>
      <sheetName val="Material_HT1"/>
      <sheetName val="Material_KC1"/>
      <sheetName val="tabulation_(comparison)1"/>
      <sheetName val="Nhan_cong1"/>
      <sheetName val="CP_QLDA1"/>
      <sheetName val="DonGia_chetao1"/>
      <sheetName val="DonGia_VatTuLK1"/>
      <sheetName val="00__Nhap_DL1"/>
      <sheetName val="Consol_BS+PL-081"/>
      <sheetName val="SỐ_LIỆU1"/>
      <sheetName val="DG_vat_tu"/>
      <sheetName val="HT_CT1"/>
      <sheetName val="Cau_tao_gia"/>
      <sheetName val="BAOCHE_A"/>
      <sheetName val="Phan_tich_DG"/>
      <sheetName val="Du_lieu_TKT"/>
      <sheetName val="D1500_LOẠI_1"/>
      <sheetName val="D1500_LOẠI_2"/>
      <sheetName val="D1500_LOẠI_3"/>
      <sheetName val="TEMP"/>
      <sheetName val="Sum ELE  CAP S1-4  "/>
      <sheetName val="3-PTDGT8 "/>
      <sheetName val="PTDG (T3)"/>
      <sheetName val="PTDG (T4)"/>
      <sheetName val="BK TP02-04"/>
      <sheetName val="Tongke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DGKL "/>
      <sheetName val="HaoPhi"/>
      <sheetName val="Tong du toan"/>
      <sheetName val="HO_Costs"/>
      <sheetName val="U_P_Breakdown"/>
      <sheetName val="Area_Cal"/>
      <sheetName val="Sum_ELE__CAP_S1-4__"/>
      <sheetName val="Chênh_lệch_máy_thi_công"/>
      <sheetName val="Chênh_lệch_nhân_công"/>
      <sheetName val="Chênh_lệch_vật_liệu"/>
      <sheetName val="Gia_thanh_chuoi_su"/>
      <sheetName val="Tiep_dia"/>
      <sheetName val="Don_gia_vung_III-Can_Tho"/>
      <sheetName val="BK_TP02-04"/>
      <sheetName val="DGKL_"/>
      <sheetName val="3-PTDGT8_"/>
      <sheetName val="PTDG_(T3)"/>
      <sheetName val="PTDG_(T4)"/>
      <sheetName val="Unt_rate"/>
      <sheetName val="New structure"/>
      <sheetName val="Newest structure"/>
      <sheetName val="Names"/>
      <sheetName val="M1"/>
      <sheetName val="TLBT_M1"/>
      <sheetName val="BIA"/>
      <sheetName val="DANH MUC"/>
      <sheetName val="VVR"/>
      <sheetName val="CV CHAO GIA"/>
      <sheetName val="DGKL"/>
      <sheetName val="CTG.VO 21"/>
      <sheetName val="Analisa"/>
      <sheetName val="KLT"/>
      <sheetName val="Typ (ccf)"/>
      <sheetName val="T11,12-2001"/>
      <sheetName val="Tinh san"/>
      <sheetName val="GT HĐ"/>
      <sheetName val="DanhMuc"/>
      <sheetName val="DL ĐẦU VÀO"/>
      <sheetName val="매부"/>
      <sheetName val="PRE (E)"/>
      <sheetName val="CHITIET VL-NCHT1 (2)"/>
      <sheetName val="Utilities"/>
      <sheetName val="Civil_B1"/>
      <sheetName val="Civil_B4"/>
      <sheetName val="Div26_-_Elect4"/>
      <sheetName val="Gia_4"/>
      <sheetName val="Raw_Data5"/>
      <sheetName val="Data_base5"/>
      <sheetName val="노원열병합__건축공사기성내역서5"/>
      <sheetName val="Chenh_lech_vat_tu4"/>
      <sheetName val="BT_thang_bo4"/>
      <sheetName val="TOTAL_SUMMARY4"/>
      <sheetName val="Tang_truong_(21-9)4"/>
      <sheetName val="3BL공동구_수량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kimre_scrubber3"/>
      <sheetName val="Chiet_tinh_dz223"/>
      <sheetName val="ESTI_3"/>
      <sheetName val="Goc_CC3"/>
      <sheetName val="Chi_tiet3"/>
      <sheetName val="Chiet_tinh3"/>
      <sheetName val="GOC-KO_IN3"/>
      <sheetName val="Elec_LG3"/>
      <sheetName val="TH_vat_tu3"/>
      <sheetName val="Analisa_Upah_&amp;_Bahan_Plum3"/>
      <sheetName val="남양시작동자105노65기1_3화1_23"/>
      <sheetName val="Chiet_tinh_dz353"/>
      <sheetName val="CỘT_HỐ_PIT3"/>
      <sheetName val="Huong_dan3"/>
      <sheetName val="2_KLVT3"/>
      <sheetName val="3_KLDM3"/>
      <sheetName val="4_TDVT3"/>
      <sheetName val="5__NHAT_KY_THEO_DOI_CODE3"/>
      <sheetName val="NSA_fr_Revit3"/>
      <sheetName val="PRE_(RICONS)3"/>
      <sheetName val="DATA_KC3"/>
      <sheetName val="Base_M&amp;E2"/>
      <sheetName val="TAHK-THONG_GIO_PR_(FINAL)2"/>
      <sheetName val="★Friends_핵심_Member_교육2"/>
      <sheetName val="업체의_LPL소속정보2"/>
      <sheetName val="TONG_NUOCGOC2"/>
      <sheetName val="Material_HT2"/>
      <sheetName val="Material_KC2"/>
      <sheetName val="tabulation_(comparison)2"/>
      <sheetName val="Nhan_cong2"/>
      <sheetName val="CP_QLDA2"/>
      <sheetName val="DonGia_chetao2"/>
      <sheetName val="DonGia_VatTuLK2"/>
      <sheetName val="00__Nhap_DL2"/>
      <sheetName val="Consol_BS+PL-082"/>
      <sheetName val="RATE_2"/>
      <sheetName val="SỐ_LIỆU2"/>
      <sheetName val="3__CNT1"/>
      <sheetName val="unit_price_list(M)1"/>
      <sheetName val="Bill_of_Qty_MEP1"/>
      <sheetName val="depreciation_of_machinery1"/>
      <sheetName val="2_설계제원1"/>
      <sheetName val="성창_EQ(C-A_Zone)1"/>
      <sheetName val="1_One-Die-Map1"/>
      <sheetName val="DG_vat_tu1"/>
      <sheetName val="HT_CT11"/>
      <sheetName val="Cau_tao_gia1"/>
      <sheetName val="BAOCHE_A1"/>
      <sheetName val="Phan_tich_DG1"/>
      <sheetName val="Du_lieu_TKT1"/>
      <sheetName val="D1500_LOẠI_11"/>
      <sheetName val="D1500_LOẠI_21"/>
      <sheetName val="D1500_LOẠI_31"/>
      <sheetName val="CPC"/>
      <sheetName val="4월_건강정산-기2"/>
      <sheetName val="사급연봉(2_5)3"/>
      <sheetName val="오급연봉(2_5)3"/>
      <sheetName val="구급연봉(2_5)3"/>
      <sheetName val="선임연봉(2_5)3"/>
      <sheetName val="수석연봉(2_5)3"/>
      <sheetName val="전임연봉(2_5)3"/>
      <sheetName val="책임연봉(2_5)3"/>
      <sheetName val="인건비_내역서1"/>
      <sheetName val="Cutting_Dies_2"/>
      <sheetName val="시산표12월(수정후)"/>
      <sheetName val="C10집계2"/>
      <sheetName val="2016년단가"/>
      <sheetName val="Linelev4"/>
      <sheetName val="발생집계"/>
      <sheetName val="Cap Table-Orig"/>
      <sheetName val="주요기준"/>
      <sheetName val="Flexible_PSRF_Info_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 refreshError="1"/>
      <sheetData sheetId="3621" refreshError="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/>
      <sheetData sheetId="3861"/>
      <sheetData sheetId="3862"/>
      <sheetData sheetId="3863"/>
      <sheetData sheetId="3864"/>
      <sheetData sheetId="3865"/>
      <sheetData sheetId="3866"/>
      <sheetData sheetId="3867" refreshError="1"/>
      <sheetData sheetId="3868" refreshError="1"/>
      <sheetData sheetId="3869" refreshError="1"/>
      <sheetData sheetId="3870" refreshError="1"/>
      <sheetData sheetId="3871"/>
      <sheetData sheetId="3872"/>
      <sheetData sheetId="3873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/>
      <sheetData sheetId="3991"/>
      <sheetData sheetId="3992"/>
      <sheetData sheetId="3993"/>
      <sheetData sheetId="3994" refreshError="1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/>
      <sheetData sheetId="4210"/>
      <sheetData sheetId="4211"/>
      <sheetData sheetId="4212"/>
      <sheetData sheetId="4213"/>
      <sheetData sheetId="4214" refreshError="1"/>
      <sheetData sheetId="4215" refreshError="1"/>
      <sheetData sheetId="4216" refreshError="1"/>
      <sheetData sheetId="4217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 refreshError="1"/>
      <sheetData sheetId="4387" refreshError="1"/>
      <sheetData sheetId="4388" refreshError="1"/>
      <sheetData sheetId="4389"/>
      <sheetData sheetId="4390"/>
      <sheetData sheetId="4391"/>
      <sheetData sheetId="4392"/>
      <sheetData sheetId="4393"/>
      <sheetData sheetId="4394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/>
      <sheetData sheetId="4684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 refreshError="1"/>
      <sheetData sheetId="4814" refreshError="1"/>
      <sheetData sheetId="4815" refreshError="1"/>
      <sheetData sheetId="4816"/>
      <sheetData sheetId="4817"/>
      <sheetData sheetId="4818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/>
      <sheetData sheetId="5228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/>
      <sheetData sheetId="5276"/>
      <sheetData sheetId="5277"/>
      <sheetData sheetId="5278"/>
      <sheetData sheetId="5279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/>
      <sheetData sheetId="6134"/>
      <sheetData sheetId="6135"/>
      <sheetData sheetId="6136"/>
      <sheetData sheetId="6137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/>
      <sheetData sheetId="6212" refreshError="1"/>
      <sheetData sheetId="6213"/>
      <sheetData sheetId="6214"/>
      <sheetData sheetId="6215"/>
      <sheetData sheetId="6216"/>
      <sheetData sheetId="6217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/>
      <sheetData sheetId="6247" refreshError="1"/>
      <sheetData sheetId="6248" refreshError="1"/>
      <sheetData sheetId="6249" refreshError="1"/>
      <sheetData sheetId="6250" refreshError="1"/>
      <sheetData sheetId="6251"/>
      <sheetData sheetId="6252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/>
      <sheetData sheetId="6384"/>
      <sheetData sheetId="6385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/>
      <sheetData sheetId="6403"/>
      <sheetData sheetId="6404"/>
      <sheetData sheetId="6405"/>
      <sheetData sheetId="6406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 refreshError="1"/>
      <sheetData sheetId="6488" refreshError="1"/>
      <sheetData sheetId="6489"/>
      <sheetData sheetId="6490"/>
      <sheetData sheetId="649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/>
      <sheetData sheetId="6538" refreshError="1"/>
      <sheetData sheetId="6539" refreshError="1"/>
      <sheetData sheetId="6540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/>
      <sheetData sheetId="6579"/>
      <sheetData sheetId="6580" refreshError="1"/>
      <sheetData sheetId="6581"/>
      <sheetData sheetId="6582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C26" sqref="C26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163" t="s">
        <v>0</v>
      </c>
      <c r="C4" s="163"/>
      <c r="D4" s="163"/>
      <c r="E4" s="163"/>
      <c r="F4" s="7"/>
    </row>
    <row r="5" spans="1:6" ht="21.9" customHeight="1">
      <c r="A5" s="8"/>
      <c r="B5" s="163"/>
      <c r="C5" s="163"/>
      <c r="D5" s="163"/>
      <c r="E5" s="163"/>
      <c r="F5" s="9"/>
    </row>
    <row r="6" spans="1:6" ht="21.9" customHeight="1">
      <c r="A6" s="10"/>
      <c r="B6" s="163"/>
      <c r="C6" s="163"/>
      <c r="D6" s="163"/>
      <c r="E6" s="163"/>
      <c r="F6" s="11"/>
    </row>
    <row r="7" spans="1:6" ht="36.9" customHeight="1">
      <c r="A7" s="12"/>
      <c r="B7" s="164" t="s">
        <v>1</v>
      </c>
      <c r="C7" s="164"/>
      <c r="D7" s="164"/>
      <c r="E7" s="164"/>
      <c r="F7" s="11"/>
    </row>
    <row r="8" spans="1:6" ht="29.1" customHeight="1">
      <c r="A8" s="8"/>
      <c r="B8" s="13"/>
      <c r="C8" s="165" t="s">
        <v>304</v>
      </c>
      <c r="D8" s="166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167" t="s">
        <v>387</v>
      </c>
      <c r="D14" s="167"/>
      <c r="E14" s="13"/>
      <c r="F14" s="9"/>
    </row>
    <row r="15" spans="1:6" ht="21.9" customHeight="1">
      <c r="A15" s="8"/>
      <c r="B15" s="13"/>
      <c r="C15" s="168" t="s">
        <v>305</v>
      </c>
      <c r="D15" s="168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162"/>
      <c r="D19" s="162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D3" sqref="D3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169" t="s">
        <v>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30000000</v>
      </c>
      <c r="E5" s="22">
        <f>집계장!I22</f>
        <v>30000000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30000000</v>
      </c>
      <c r="E6" s="22">
        <f>E13+E7</f>
        <v>30000000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0</v>
      </c>
      <c r="E7" s="22"/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30000000</v>
      </c>
      <c r="E8" s="22">
        <f>집계장!F18</f>
        <v>30000000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30000000</v>
      </c>
      <c r="E13" s="32">
        <f>집계장!F22</f>
        <v>30000000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 t="shared" si="0"/>
        <v>-101700000</v>
      </c>
      <c r="E14" s="22">
        <f>-ROUNDDOWN(집계장!I7,-5)</f>
        <v>-101700000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388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170" t="s">
        <v>29</v>
      </c>
      <c r="C18" s="170"/>
      <c r="D18" s="170"/>
      <c r="E18" s="170"/>
      <c r="F18" s="170"/>
      <c r="G18" s="170"/>
      <c r="H18" s="170"/>
      <c r="I18" s="170"/>
      <c r="J18" s="171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363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172" t="s">
        <v>305</v>
      </c>
      <c r="H23" s="172"/>
      <c r="I23" s="172"/>
      <c r="J23" s="172"/>
      <c r="K23" s="172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172" t="s">
        <v>306</v>
      </c>
      <c r="H24" s="172"/>
      <c r="I24" s="172"/>
      <c r="J24" s="172"/>
      <c r="K24" s="172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172" t="s">
        <v>307</v>
      </c>
      <c r="H25" s="172"/>
      <c r="I25" s="23" t="s">
        <v>308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173" t="s">
        <v>81</v>
      </c>
      <c r="B1" s="174"/>
      <c r="C1" s="174"/>
      <c r="D1" s="174"/>
      <c r="E1" s="174"/>
      <c r="F1" s="174"/>
      <c r="G1" s="174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175" t="s">
        <v>84</v>
      </c>
      <c r="B3" s="177" t="s">
        <v>85</v>
      </c>
      <c r="C3" s="177" t="s">
        <v>86</v>
      </c>
      <c r="D3" s="177" t="s">
        <v>87</v>
      </c>
      <c r="E3" s="177" t="s">
        <v>88</v>
      </c>
      <c r="F3" s="177"/>
      <c r="G3" s="179"/>
    </row>
    <row r="4" spans="1:7" ht="27.9" customHeight="1">
      <c r="A4" s="176"/>
      <c r="B4" s="178"/>
      <c r="C4" s="178"/>
      <c r="D4" s="178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6399-A99F-49FE-843D-2DA92CA5614C}">
  <sheetPr>
    <pageSetUpPr fitToPage="1"/>
  </sheetPr>
  <dimension ref="A1:K45"/>
  <sheetViews>
    <sheetView tabSelected="1" view="pageBreakPreview" zoomScale="80" zoomScaleNormal="100" zoomScaleSheetLayoutView="80" workbookViewId="0">
      <selection activeCell="B18" sqref="B18"/>
    </sheetView>
  </sheetViews>
  <sheetFormatPr defaultColWidth="9" defaultRowHeight="17.399999999999999"/>
  <cols>
    <col min="1" max="1" width="25.59765625" style="161" customWidth="1"/>
    <col min="2" max="2" width="20.09765625" style="161" customWidth="1"/>
    <col min="3" max="3" width="7.3984375" style="161" customWidth="1"/>
    <col min="4" max="4" width="10.59765625" style="315" customWidth="1"/>
    <col min="5" max="5" width="9.8984375" style="161" customWidth="1"/>
    <col min="6" max="6" width="17.59765625" style="161" customWidth="1"/>
    <col min="7" max="7" width="15.59765625" style="161" customWidth="1"/>
    <col min="8" max="10" width="9" style="161"/>
    <col min="11" max="11" width="15.59765625" style="161" bestFit="1" customWidth="1"/>
    <col min="12" max="16384" width="9" style="161"/>
  </cols>
  <sheetData>
    <row r="1" spans="1:11" ht="69" customHeight="1">
      <c r="A1" s="248" t="s">
        <v>507</v>
      </c>
      <c r="B1" s="248"/>
      <c r="C1" s="248"/>
      <c r="D1" s="248"/>
      <c r="E1" s="248"/>
      <c r="F1" s="248"/>
      <c r="G1" s="248"/>
    </row>
    <row r="2" spans="1:11" ht="39.75" customHeight="1" thickBot="1">
      <c r="A2" s="249" t="s">
        <v>82</v>
      </c>
      <c r="B2" s="250"/>
      <c r="C2" s="250"/>
      <c r="D2" s="250"/>
      <c r="E2" s="251"/>
      <c r="F2" s="252"/>
      <c r="G2" s="252" t="s">
        <v>508</v>
      </c>
    </row>
    <row r="3" spans="1:11" ht="27.9" customHeight="1">
      <c r="A3" s="253" t="s">
        <v>509</v>
      </c>
      <c r="B3" s="254" t="s">
        <v>510</v>
      </c>
      <c r="C3" s="254" t="s">
        <v>511</v>
      </c>
      <c r="D3" s="255" t="s">
        <v>512</v>
      </c>
      <c r="E3" s="255" t="s">
        <v>513</v>
      </c>
      <c r="F3" s="255"/>
      <c r="G3" s="256" t="s">
        <v>514</v>
      </c>
    </row>
    <row r="4" spans="1:11" ht="27.9" customHeight="1">
      <c r="A4" s="257"/>
      <c r="B4" s="258"/>
      <c r="C4" s="258"/>
      <c r="D4" s="259"/>
      <c r="E4" s="260" t="s">
        <v>515</v>
      </c>
      <c r="F4" s="260" t="s">
        <v>516</v>
      </c>
      <c r="G4" s="261"/>
      <c r="J4" s="30"/>
      <c r="K4" s="30">
        <f>F19</f>
        <v>30000000</v>
      </c>
    </row>
    <row r="5" spans="1:11" ht="27.9" customHeight="1">
      <c r="A5" s="262" t="s">
        <v>92</v>
      </c>
      <c r="B5" s="263" t="s">
        <v>93</v>
      </c>
      <c r="C5" s="263" t="s">
        <v>94</v>
      </c>
      <c r="D5" s="264">
        <v>1400000</v>
      </c>
      <c r="E5" s="265">
        <v>8</v>
      </c>
      <c r="F5" s="265">
        <f>D5*E5</f>
        <v>11200000</v>
      </c>
      <c r="G5" s="266"/>
      <c r="K5" s="30">
        <f>[2]을지!F13</f>
        <v>61200000</v>
      </c>
    </row>
    <row r="6" spans="1:11" ht="27.9" customHeight="1">
      <c r="A6" s="262" t="s">
        <v>517</v>
      </c>
      <c r="B6" s="263" t="s">
        <v>95</v>
      </c>
      <c r="C6" s="263" t="s">
        <v>94</v>
      </c>
      <c r="D6" s="264">
        <v>1200000</v>
      </c>
      <c r="E6" s="265">
        <v>4</v>
      </c>
      <c r="F6" s="265">
        <f t="shared" ref="F6:F11" si="0">D6*E6</f>
        <v>4800000</v>
      </c>
      <c r="G6" s="267" t="s">
        <v>518</v>
      </c>
      <c r="J6" s="30"/>
      <c r="K6" s="30">
        <f>K4-K5</f>
        <v>-31200000</v>
      </c>
    </row>
    <row r="7" spans="1:11" ht="27.9" customHeight="1">
      <c r="A7" s="262" t="s">
        <v>97</v>
      </c>
      <c r="B7" s="263" t="s">
        <v>98</v>
      </c>
      <c r="C7" s="263" t="s">
        <v>94</v>
      </c>
      <c r="D7" s="264">
        <v>1000000</v>
      </c>
      <c r="E7" s="265">
        <v>2</v>
      </c>
      <c r="F7" s="265">
        <f t="shared" si="0"/>
        <v>2000000</v>
      </c>
      <c r="G7" s="268" t="s">
        <v>518</v>
      </c>
      <c r="J7" s="30">
        <v>64</v>
      </c>
    </row>
    <row r="8" spans="1:11" ht="27.9" customHeight="1">
      <c r="A8" s="262" t="s">
        <v>97</v>
      </c>
      <c r="B8" s="263" t="s">
        <v>100</v>
      </c>
      <c r="C8" s="263" t="s">
        <v>94</v>
      </c>
      <c r="D8" s="264">
        <v>900000</v>
      </c>
      <c r="E8" s="265">
        <v>2</v>
      </c>
      <c r="F8" s="265">
        <f t="shared" si="0"/>
        <v>1800000</v>
      </c>
      <c r="G8" s="268" t="s">
        <v>518</v>
      </c>
      <c r="J8" s="30">
        <f>SUM(E5:E11)</f>
        <v>30</v>
      </c>
      <c r="K8" s="30"/>
    </row>
    <row r="9" spans="1:11" ht="27.9" customHeight="1">
      <c r="A9" s="262" t="s">
        <v>97</v>
      </c>
      <c r="B9" s="263" t="s">
        <v>102</v>
      </c>
      <c r="C9" s="263" t="s">
        <v>94</v>
      </c>
      <c r="D9" s="264">
        <v>800000</v>
      </c>
      <c r="E9" s="265">
        <v>6</v>
      </c>
      <c r="F9" s="265">
        <f t="shared" si="0"/>
        <v>4800000</v>
      </c>
      <c r="G9" s="269"/>
      <c r="J9" s="30">
        <f>J7-J8</f>
        <v>34</v>
      </c>
      <c r="K9" s="30"/>
    </row>
    <row r="10" spans="1:11" ht="27.9" customHeight="1">
      <c r="A10" s="262" t="s">
        <v>97</v>
      </c>
      <c r="B10" s="263" t="s">
        <v>104</v>
      </c>
      <c r="C10" s="263" t="s">
        <v>94</v>
      </c>
      <c r="D10" s="264">
        <v>700000</v>
      </c>
      <c r="E10" s="265">
        <v>6</v>
      </c>
      <c r="F10" s="265">
        <f t="shared" si="0"/>
        <v>4200000</v>
      </c>
      <c r="G10" s="268"/>
      <c r="J10" s="30"/>
    </row>
    <row r="11" spans="1:11" ht="27.9" customHeight="1">
      <c r="A11" s="262" t="s">
        <v>519</v>
      </c>
      <c r="B11" s="263" t="s">
        <v>106</v>
      </c>
      <c r="C11" s="263" t="s">
        <v>94</v>
      </c>
      <c r="D11" s="264">
        <v>600000</v>
      </c>
      <c r="E11" s="265">
        <v>2</v>
      </c>
      <c r="F11" s="265">
        <f t="shared" si="0"/>
        <v>1200000</v>
      </c>
      <c r="G11" s="270"/>
      <c r="J11" s="30"/>
    </row>
    <row r="12" spans="1:11" ht="27.9" customHeight="1">
      <c r="A12" s="271"/>
      <c r="B12" s="263"/>
      <c r="C12" s="272"/>
      <c r="D12" s="264"/>
      <c r="E12" s="265"/>
      <c r="F12" s="265"/>
      <c r="G12" s="270"/>
    </row>
    <row r="13" spans="1:11" ht="27.9" customHeight="1">
      <c r="A13" s="273" t="s">
        <v>108</v>
      </c>
      <c r="B13" s="263"/>
      <c r="C13" s="272"/>
      <c r="D13" s="274"/>
      <c r="E13" s="275"/>
      <c r="F13" s="265">
        <f>SUM(F5:F11)*E13</f>
        <v>0</v>
      </c>
      <c r="G13" s="270"/>
    </row>
    <row r="14" spans="1:11" ht="27.9" customHeight="1">
      <c r="A14" s="280"/>
      <c r="B14" s="276"/>
      <c r="C14" s="272"/>
      <c r="D14" s="279"/>
      <c r="E14" s="265"/>
      <c r="F14" s="265"/>
      <c r="G14" s="270"/>
    </row>
    <row r="15" spans="1:11" ht="27.9" customHeight="1">
      <c r="A15" s="281"/>
      <c r="B15" s="277"/>
      <c r="C15" s="278"/>
      <c r="D15" s="279"/>
      <c r="E15" s="265"/>
      <c r="F15" s="265"/>
      <c r="G15" s="270"/>
    </row>
    <row r="16" spans="1:11" ht="27.9" customHeight="1">
      <c r="A16" s="280"/>
      <c r="B16" s="276"/>
      <c r="C16" s="272"/>
      <c r="D16" s="279"/>
      <c r="E16" s="265"/>
      <c r="F16" s="265"/>
      <c r="G16" s="270"/>
      <c r="I16" s="30"/>
    </row>
    <row r="17" spans="1:9" ht="27.9" customHeight="1">
      <c r="A17" s="281"/>
      <c r="B17" s="277"/>
      <c r="C17" s="278"/>
      <c r="D17" s="279"/>
      <c r="E17" s="265"/>
      <c r="F17" s="265"/>
      <c r="G17" s="270"/>
    </row>
    <row r="18" spans="1:9" ht="27.9" customHeight="1">
      <c r="A18" s="282"/>
      <c r="B18" s="283"/>
      <c r="C18" s="284"/>
      <c r="D18" s="284"/>
      <c r="E18" s="265"/>
      <c r="F18" s="265"/>
      <c r="G18" s="270"/>
      <c r="I18" s="30"/>
    </row>
    <row r="19" spans="1:9" ht="27.9" customHeight="1" thickBot="1">
      <c r="A19" s="285" t="s">
        <v>520</v>
      </c>
      <c r="B19" s="286"/>
      <c r="C19" s="287"/>
      <c r="D19" s="288"/>
      <c r="E19" s="289">
        <f>SUM(E5:E18)</f>
        <v>30</v>
      </c>
      <c r="F19" s="290">
        <f>ROUNDDOWN(F5+F6+F7+F8+F9+F10+F11+F13,-5)</f>
        <v>30000000</v>
      </c>
      <c r="G19" s="291"/>
    </row>
    <row r="20" spans="1:9" ht="27.9" hidden="1" customHeight="1">
      <c r="A20" s="292"/>
      <c r="B20" s="293"/>
      <c r="C20" s="294"/>
      <c r="D20" s="295"/>
      <c r="E20" s="296"/>
      <c r="F20" s="297"/>
      <c r="G20" s="298"/>
    </row>
    <row r="21" spans="1:9" ht="27.9" hidden="1" customHeight="1">
      <c r="A21" s="299"/>
      <c r="B21" s="300"/>
      <c r="C21" s="301"/>
      <c r="D21" s="302"/>
      <c r="E21" s="303"/>
      <c r="F21" s="304"/>
      <c r="G21" s="305"/>
    </row>
    <row r="22" spans="1:9" ht="27.9" hidden="1" customHeight="1">
      <c r="A22" s="299"/>
      <c r="B22" s="300"/>
      <c r="C22" s="301"/>
      <c r="D22" s="302"/>
      <c r="E22" s="303"/>
      <c r="F22" s="304"/>
      <c r="G22" s="305"/>
    </row>
    <row r="23" spans="1:9" ht="27.9" hidden="1" customHeight="1">
      <c r="A23" s="299"/>
      <c r="B23" s="300"/>
      <c r="C23" s="301"/>
      <c r="D23" s="302"/>
      <c r="E23" s="303"/>
      <c r="F23" s="304"/>
      <c r="G23" s="305"/>
    </row>
    <row r="24" spans="1:9" ht="27.9" hidden="1" customHeight="1">
      <c r="A24" s="299"/>
      <c r="B24" s="300"/>
      <c r="C24" s="301"/>
      <c r="D24" s="302"/>
      <c r="E24" s="303"/>
      <c r="F24" s="304"/>
      <c r="G24" s="305"/>
    </row>
    <row r="25" spans="1:9" ht="27.9" hidden="1" customHeight="1">
      <c r="A25" s="299"/>
      <c r="B25" s="300"/>
      <c r="C25" s="301"/>
      <c r="D25" s="302"/>
      <c r="E25" s="303"/>
      <c r="F25" s="304"/>
      <c r="G25" s="305"/>
    </row>
    <row r="26" spans="1:9" ht="27.9" hidden="1" customHeight="1">
      <c r="A26" s="306"/>
      <c r="B26" s="307"/>
      <c r="C26" s="308"/>
      <c r="D26" s="309"/>
      <c r="E26" s="303"/>
      <c r="F26" s="304"/>
      <c r="G26" s="305"/>
    </row>
    <row r="27" spans="1:9" ht="14.4">
      <c r="A27" s="310"/>
      <c r="B27" s="311"/>
      <c r="C27" s="312"/>
      <c r="D27" s="312"/>
    </row>
    <row r="28" spans="1:9" ht="14.4">
      <c r="A28" s="312"/>
      <c r="B28" s="312"/>
      <c r="C28" s="312"/>
      <c r="D28" s="312"/>
      <c r="F28" s="313"/>
    </row>
    <row r="29" spans="1:9" s="30" customFormat="1" ht="14.4">
      <c r="A29" s="312"/>
      <c r="B29" s="312"/>
      <c r="C29" s="312"/>
      <c r="D29" s="312"/>
      <c r="E29" s="161"/>
      <c r="G29" s="161"/>
    </row>
    <row r="30" spans="1:9" s="30" customFormat="1" ht="14.4">
      <c r="A30" s="312"/>
      <c r="B30" s="312"/>
      <c r="C30" s="312"/>
      <c r="D30" s="312"/>
      <c r="E30" s="161"/>
      <c r="F30" s="161"/>
      <c r="G30" s="161"/>
    </row>
    <row r="31" spans="1:9" s="30" customFormat="1" ht="14.4">
      <c r="A31" s="312"/>
      <c r="B31" s="312"/>
      <c r="C31" s="312"/>
      <c r="D31" s="312"/>
      <c r="E31" s="161"/>
      <c r="G31" s="161"/>
    </row>
    <row r="32" spans="1:9" s="30" customFormat="1" ht="14.4">
      <c r="A32" s="314"/>
      <c r="B32" s="314"/>
      <c r="C32" s="314"/>
      <c r="D32" s="314"/>
      <c r="E32" s="161"/>
      <c r="F32" s="161"/>
      <c r="G32" s="161"/>
    </row>
    <row r="33" spans="1:7" s="30" customFormat="1" ht="14.4">
      <c r="A33" s="314"/>
      <c r="B33" s="314"/>
      <c r="C33" s="314"/>
      <c r="D33" s="314"/>
      <c r="E33" s="161"/>
      <c r="F33" s="161"/>
      <c r="G33" s="161"/>
    </row>
    <row r="34" spans="1:7" s="30" customFormat="1" ht="14.4">
      <c r="A34" s="314"/>
      <c r="B34" s="314"/>
      <c r="C34" s="314"/>
      <c r="D34" s="314"/>
      <c r="E34" s="161"/>
      <c r="F34" s="161"/>
      <c r="G34" s="161"/>
    </row>
    <row r="35" spans="1:7" s="30" customFormat="1" ht="14.4">
      <c r="A35" s="314"/>
      <c r="B35" s="314"/>
      <c r="C35" s="314"/>
      <c r="D35" s="314"/>
      <c r="E35" s="161"/>
      <c r="F35" s="161"/>
      <c r="G35" s="161"/>
    </row>
    <row r="36" spans="1:7" s="30" customFormat="1" ht="14.4">
      <c r="A36" s="314"/>
      <c r="B36" s="314"/>
      <c r="C36" s="314"/>
      <c r="D36" s="314"/>
      <c r="E36" s="161"/>
      <c r="F36" s="161"/>
      <c r="G36" s="161"/>
    </row>
    <row r="37" spans="1:7" s="30" customFormat="1" ht="14.4">
      <c r="A37" s="314"/>
      <c r="B37" s="314"/>
      <c r="C37" s="314"/>
      <c r="D37" s="314"/>
      <c r="E37" s="161"/>
      <c r="F37" s="161"/>
      <c r="G37" s="161"/>
    </row>
    <row r="38" spans="1:7" s="30" customFormat="1" ht="14.4">
      <c r="A38" s="314"/>
      <c r="B38" s="161"/>
      <c r="C38" s="314"/>
      <c r="D38" s="314"/>
      <c r="E38" s="161"/>
      <c r="F38" s="161"/>
      <c r="G38" s="161"/>
    </row>
    <row r="39" spans="1:7" s="30" customFormat="1" ht="14.4">
      <c r="A39" s="314"/>
      <c r="B39" s="161"/>
      <c r="C39" s="314"/>
      <c r="D39" s="314"/>
      <c r="E39" s="161"/>
      <c r="F39" s="161"/>
      <c r="G39" s="161"/>
    </row>
    <row r="40" spans="1:7" s="30" customFormat="1" ht="14.4">
      <c r="A40" s="314"/>
      <c r="B40" s="161"/>
      <c r="C40" s="314"/>
      <c r="D40" s="314"/>
      <c r="E40" s="161"/>
      <c r="F40" s="161"/>
      <c r="G40" s="161"/>
    </row>
    <row r="41" spans="1:7" s="30" customFormat="1" ht="14.4">
      <c r="A41" s="314"/>
      <c r="B41" s="161"/>
      <c r="C41" s="314"/>
      <c r="D41" s="314"/>
      <c r="E41" s="161"/>
      <c r="F41" s="161"/>
      <c r="G41" s="161"/>
    </row>
    <row r="42" spans="1:7" s="30" customFormat="1" ht="14.4">
      <c r="A42" s="314"/>
      <c r="B42" s="161"/>
      <c r="C42" s="314"/>
      <c r="D42" s="314"/>
      <c r="E42" s="161"/>
      <c r="F42" s="161"/>
      <c r="G42" s="161"/>
    </row>
    <row r="43" spans="1:7" s="30" customFormat="1" ht="14.4">
      <c r="A43" s="161"/>
      <c r="B43" s="161"/>
      <c r="C43" s="314"/>
      <c r="D43" s="314"/>
      <c r="E43" s="161"/>
      <c r="F43" s="161"/>
      <c r="G43" s="161"/>
    </row>
    <row r="44" spans="1:7" s="30" customFormat="1">
      <c r="A44" s="161"/>
      <c r="B44" s="161"/>
      <c r="C44" s="314"/>
      <c r="D44" s="315"/>
      <c r="E44" s="161"/>
      <c r="F44" s="161"/>
      <c r="G44" s="161"/>
    </row>
    <row r="45" spans="1:7" s="30" customFormat="1">
      <c r="A45" s="161"/>
      <c r="B45" s="161"/>
      <c r="C45" s="314"/>
      <c r="D45" s="315"/>
      <c r="E45" s="161"/>
      <c r="F45" s="161"/>
      <c r="G45" s="161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 verticalCentered="1"/>
  <pageMargins left="0.70866141732283472" right="0.62992125984251968" top="0.62992125984251968" bottom="0.47244094488188981" header="0.19685039370078741" footer="0.15748031496062992"/>
  <pageSetup paperSize="9" scale="79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workbookViewId="0">
      <pane ySplit="4" topLeftCell="A5" activePane="bottomLeft" state="frozen"/>
      <selection pane="bottomLeft" activeCell="O56" sqref="O56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</cols>
  <sheetData>
    <row r="1" spans="1:13" ht="37.799999999999997">
      <c r="A1" s="183" t="s">
        <v>389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3" ht="19.2">
      <c r="A2" s="88" t="str">
        <f>'용역청구서 표지'!$B$7</f>
        <v>P4 Ph4 GAS 1공구 마감공사</v>
      </c>
      <c r="M2" s="42" t="s">
        <v>167</v>
      </c>
    </row>
    <row r="3" spans="1:13" ht="27.9" customHeight="1">
      <c r="A3" s="184" t="s">
        <v>168</v>
      </c>
      <c r="B3" s="184" t="s">
        <v>169</v>
      </c>
      <c r="C3" s="184" t="s">
        <v>170</v>
      </c>
      <c r="D3" s="185" t="s">
        <v>171</v>
      </c>
      <c r="E3" s="184" t="s">
        <v>172</v>
      </c>
      <c r="F3" s="184" t="s">
        <v>173</v>
      </c>
      <c r="G3" s="184"/>
      <c r="H3" s="184" t="s">
        <v>174</v>
      </c>
      <c r="I3" s="184"/>
      <c r="J3" s="184" t="s">
        <v>175</v>
      </c>
      <c r="K3" s="184"/>
      <c r="L3" s="184" t="s">
        <v>176</v>
      </c>
      <c r="M3" s="184"/>
    </row>
    <row r="4" spans="1:13" ht="27.9" customHeight="1">
      <c r="A4" s="184"/>
      <c r="B4" s="184"/>
      <c r="C4" s="184"/>
      <c r="D4" s="185"/>
      <c r="E4" s="184"/>
      <c r="F4" s="89" t="s">
        <v>177</v>
      </c>
      <c r="G4" s="89" t="s">
        <v>178</v>
      </c>
      <c r="H4" s="89" t="s">
        <v>177</v>
      </c>
      <c r="I4" s="89" t="s">
        <v>178</v>
      </c>
      <c r="J4" s="89" t="s">
        <v>177</v>
      </c>
      <c r="K4" s="89" t="s">
        <v>179</v>
      </c>
      <c r="L4" s="89" t="s">
        <v>177</v>
      </c>
      <c r="M4" s="89" t="s">
        <v>179</v>
      </c>
    </row>
    <row r="5" spans="1:13" ht="27.9" hidden="1" customHeight="1">
      <c r="A5" s="90" t="s">
        <v>180</v>
      </c>
      <c r="B5" s="38" t="s">
        <v>181</v>
      </c>
      <c r="C5" s="38" t="s">
        <v>182</v>
      </c>
      <c r="D5" s="91"/>
      <c r="E5" s="92">
        <v>475000</v>
      </c>
      <c r="F5" s="95">
        <f>L5</f>
        <v>0</v>
      </c>
      <c r="G5" s="93">
        <f>M5</f>
        <v>0</v>
      </c>
      <c r="H5" s="95"/>
      <c r="I5" s="92"/>
      <c r="J5" s="95">
        <f>$D5*'DIA-INCH'!$C5</f>
        <v>0</v>
      </c>
      <c r="K5" s="93">
        <f>$E5*$J5</f>
        <v>0</v>
      </c>
      <c r="L5" s="95">
        <f>H5+J5</f>
        <v>0</v>
      </c>
      <c r="M5" s="93">
        <f>I5+K5</f>
        <v>0</v>
      </c>
    </row>
    <row r="6" spans="1:13" ht="27.9" hidden="1" customHeight="1">
      <c r="A6" s="90" t="s">
        <v>183</v>
      </c>
      <c r="B6" s="38" t="s">
        <v>184</v>
      </c>
      <c r="C6" s="38" t="s">
        <v>185</v>
      </c>
      <c r="D6" s="91"/>
      <c r="E6" s="92">
        <v>475000</v>
      </c>
      <c r="F6" s="95">
        <f t="shared" ref="F6:G50" si="0">L6</f>
        <v>0</v>
      </c>
      <c r="G6" s="93">
        <f t="shared" si="0"/>
        <v>0</v>
      </c>
      <c r="H6" s="95"/>
      <c r="I6" s="92"/>
      <c r="J6" s="95">
        <f>$D6*'DIA-INCH'!$C6</f>
        <v>0</v>
      </c>
      <c r="K6" s="93">
        <f t="shared" ref="K6:K27" si="1">$E6*$J6</f>
        <v>0</v>
      </c>
      <c r="L6" s="95">
        <f t="shared" ref="L6:M50" si="2">H6+J6</f>
        <v>0</v>
      </c>
      <c r="M6" s="93">
        <f t="shared" si="2"/>
        <v>0</v>
      </c>
    </row>
    <row r="7" spans="1:13" ht="27.9" hidden="1" customHeight="1">
      <c r="A7" s="90" t="s">
        <v>180</v>
      </c>
      <c r="B7" s="38" t="s">
        <v>186</v>
      </c>
      <c r="C7" s="38" t="s">
        <v>182</v>
      </c>
      <c r="D7" s="91"/>
      <c r="E7" s="92">
        <v>475000</v>
      </c>
      <c r="F7" s="95">
        <f t="shared" si="0"/>
        <v>0</v>
      </c>
      <c r="G7" s="93">
        <f t="shared" si="0"/>
        <v>0</v>
      </c>
      <c r="H7" s="95"/>
      <c r="I7" s="92"/>
      <c r="J7" s="95">
        <f>$D7*'DIA-INCH'!$C7</f>
        <v>0</v>
      </c>
      <c r="K7" s="93">
        <f t="shared" si="1"/>
        <v>0</v>
      </c>
      <c r="L7" s="95">
        <f t="shared" si="2"/>
        <v>0</v>
      </c>
      <c r="M7" s="93">
        <f t="shared" si="2"/>
        <v>0</v>
      </c>
    </row>
    <row r="8" spans="1:13" ht="27.9" hidden="1" customHeight="1">
      <c r="A8" s="90" t="s">
        <v>180</v>
      </c>
      <c r="B8" s="38" t="s">
        <v>187</v>
      </c>
      <c r="C8" s="38" t="s">
        <v>182</v>
      </c>
      <c r="D8" s="91">
        <v>0</v>
      </c>
      <c r="E8" s="92">
        <v>475000</v>
      </c>
      <c r="F8" s="95">
        <f t="shared" si="0"/>
        <v>0</v>
      </c>
      <c r="G8" s="93">
        <f t="shared" si="0"/>
        <v>0</v>
      </c>
      <c r="H8" s="95"/>
      <c r="I8" s="92"/>
      <c r="J8" s="95">
        <f>$D8*'DIA-INCH'!$C8</f>
        <v>0</v>
      </c>
      <c r="K8" s="93">
        <f t="shared" si="1"/>
        <v>0</v>
      </c>
      <c r="L8" s="95">
        <f t="shared" si="2"/>
        <v>0</v>
      </c>
      <c r="M8" s="93">
        <f t="shared" si="2"/>
        <v>0</v>
      </c>
    </row>
    <row r="9" spans="1:13" ht="27.9" hidden="1" customHeight="1">
      <c r="A9" s="90" t="s">
        <v>180</v>
      </c>
      <c r="B9" s="38" t="s">
        <v>188</v>
      </c>
      <c r="C9" s="38" t="s">
        <v>182</v>
      </c>
      <c r="D9" s="91">
        <v>0</v>
      </c>
      <c r="E9" s="92">
        <v>475000</v>
      </c>
      <c r="F9" s="95">
        <f t="shared" si="0"/>
        <v>0</v>
      </c>
      <c r="G9" s="93">
        <f t="shared" si="0"/>
        <v>0</v>
      </c>
      <c r="H9" s="95"/>
      <c r="I9" s="92"/>
      <c r="J9" s="95">
        <f>$D9*'DIA-INCH'!$C9</f>
        <v>0</v>
      </c>
      <c r="K9" s="93">
        <f t="shared" si="1"/>
        <v>0</v>
      </c>
      <c r="L9" s="95">
        <f t="shared" si="2"/>
        <v>0</v>
      </c>
      <c r="M9" s="93">
        <f t="shared" si="2"/>
        <v>0</v>
      </c>
    </row>
    <row r="10" spans="1:13" ht="27.9" hidden="1" customHeight="1">
      <c r="A10" s="90" t="s">
        <v>180</v>
      </c>
      <c r="B10" s="38" t="s">
        <v>189</v>
      </c>
      <c r="C10" s="38" t="s">
        <v>185</v>
      </c>
      <c r="D10" s="91">
        <v>0</v>
      </c>
      <c r="E10" s="92">
        <v>475000</v>
      </c>
      <c r="F10" s="95">
        <f t="shared" si="0"/>
        <v>0</v>
      </c>
      <c r="G10" s="93">
        <f t="shared" si="0"/>
        <v>0</v>
      </c>
      <c r="H10" s="95"/>
      <c r="I10" s="92"/>
      <c r="J10" s="95">
        <f>$D10*'DIA-INCH'!$C10</f>
        <v>0</v>
      </c>
      <c r="K10" s="93">
        <f t="shared" si="1"/>
        <v>0</v>
      </c>
      <c r="L10" s="95">
        <f t="shared" si="2"/>
        <v>0</v>
      </c>
      <c r="M10" s="93">
        <f t="shared" si="2"/>
        <v>0</v>
      </c>
    </row>
    <row r="11" spans="1:13" ht="27.9" customHeight="1">
      <c r="A11" s="90" t="s">
        <v>180</v>
      </c>
      <c r="B11" s="38" t="s">
        <v>190</v>
      </c>
      <c r="C11" s="38" t="s">
        <v>185</v>
      </c>
      <c r="D11" s="91">
        <v>1</v>
      </c>
      <c r="E11" s="92">
        <v>475000</v>
      </c>
      <c r="F11" s="95">
        <f t="shared" si="0"/>
        <v>256</v>
      </c>
      <c r="G11" s="93">
        <f t="shared" si="0"/>
        <v>121600000</v>
      </c>
      <c r="H11" s="95">
        <v>254</v>
      </c>
      <c r="I11" s="92">
        <v>120650000</v>
      </c>
      <c r="J11" s="95">
        <f>$D11*'DIA-INCH'!$C11</f>
        <v>2</v>
      </c>
      <c r="K11" s="93">
        <f t="shared" si="1"/>
        <v>950000</v>
      </c>
      <c r="L11" s="95">
        <f t="shared" si="2"/>
        <v>256</v>
      </c>
      <c r="M11" s="93">
        <f t="shared" si="2"/>
        <v>121600000</v>
      </c>
    </row>
    <row r="12" spans="1:13" ht="27.9" hidden="1" customHeight="1">
      <c r="A12" s="90" t="s">
        <v>183</v>
      </c>
      <c r="B12" s="38" t="s">
        <v>191</v>
      </c>
      <c r="C12" s="38" t="s">
        <v>182</v>
      </c>
      <c r="D12" s="91">
        <v>0</v>
      </c>
      <c r="E12" s="92">
        <v>475000</v>
      </c>
      <c r="F12" s="95">
        <f t="shared" si="0"/>
        <v>0</v>
      </c>
      <c r="G12" s="93">
        <f t="shared" si="0"/>
        <v>0</v>
      </c>
      <c r="H12" s="95"/>
      <c r="I12" s="92"/>
      <c r="J12" s="95">
        <f>$D12*'DIA-INCH'!$C12</f>
        <v>0</v>
      </c>
      <c r="K12" s="93">
        <f t="shared" si="1"/>
        <v>0</v>
      </c>
      <c r="L12" s="95">
        <f t="shared" si="2"/>
        <v>0</v>
      </c>
      <c r="M12" s="93">
        <f t="shared" si="2"/>
        <v>0</v>
      </c>
    </row>
    <row r="13" spans="1:13" ht="27.9" hidden="1" customHeight="1">
      <c r="A13" s="90" t="s">
        <v>180</v>
      </c>
      <c r="B13" s="38" t="s">
        <v>192</v>
      </c>
      <c r="C13" s="38" t="s">
        <v>182</v>
      </c>
      <c r="D13" s="91">
        <v>0</v>
      </c>
      <c r="E13" s="92">
        <v>475000</v>
      </c>
      <c r="F13" s="95">
        <f t="shared" si="0"/>
        <v>0</v>
      </c>
      <c r="G13" s="93">
        <f t="shared" si="0"/>
        <v>0</v>
      </c>
      <c r="H13" s="95"/>
      <c r="I13" s="92"/>
      <c r="J13" s="95">
        <f>$D13*'DIA-INCH'!$C13</f>
        <v>0</v>
      </c>
      <c r="K13" s="93">
        <f t="shared" si="1"/>
        <v>0</v>
      </c>
      <c r="L13" s="95">
        <f t="shared" si="2"/>
        <v>0</v>
      </c>
      <c r="M13" s="93">
        <f t="shared" si="2"/>
        <v>0</v>
      </c>
    </row>
    <row r="14" spans="1:13" ht="27.9" hidden="1" customHeight="1">
      <c r="A14" s="90" t="s">
        <v>193</v>
      </c>
      <c r="B14" s="38" t="s">
        <v>194</v>
      </c>
      <c r="C14" s="38" t="s">
        <v>182</v>
      </c>
      <c r="D14" s="91">
        <v>0</v>
      </c>
      <c r="E14" s="92">
        <v>475000</v>
      </c>
      <c r="F14" s="95">
        <f t="shared" si="0"/>
        <v>16</v>
      </c>
      <c r="G14" s="93">
        <f t="shared" si="0"/>
        <v>7600000</v>
      </c>
      <c r="H14" s="95">
        <v>16</v>
      </c>
      <c r="I14" s="92">
        <v>7600000</v>
      </c>
      <c r="J14" s="95">
        <f>$D14*'DIA-INCH'!$C14</f>
        <v>0</v>
      </c>
      <c r="K14" s="93">
        <f t="shared" si="1"/>
        <v>0</v>
      </c>
      <c r="L14" s="95">
        <f t="shared" si="2"/>
        <v>16</v>
      </c>
      <c r="M14" s="93">
        <f t="shared" si="2"/>
        <v>7600000</v>
      </c>
    </row>
    <row r="15" spans="1:13" ht="27.9" hidden="1" customHeight="1">
      <c r="A15" s="90" t="s">
        <v>180</v>
      </c>
      <c r="B15" s="38" t="s">
        <v>195</v>
      </c>
      <c r="C15" s="38" t="s">
        <v>185</v>
      </c>
      <c r="D15" s="91">
        <v>0</v>
      </c>
      <c r="E15" s="92">
        <v>475000</v>
      </c>
      <c r="F15" s="95">
        <f t="shared" si="0"/>
        <v>0</v>
      </c>
      <c r="G15" s="93">
        <f t="shared" si="0"/>
        <v>0</v>
      </c>
      <c r="H15" s="95"/>
      <c r="I15" s="92"/>
      <c r="J15" s="95">
        <f>$D15*'DIA-INCH'!$C15</f>
        <v>0</v>
      </c>
      <c r="K15" s="93">
        <f t="shared" si="1"/>
        <v>0</v>
      </c>
      <c r="L15" s="95">
        <f t="shared" si="2"/>
        <v>0</v>
      </c>
      <c r="M15" s="93">
        <f t="shared" si="2"/>
        <v>0</v>
      </c>
    </row>
    <row r="16" spans="1:13" ht="27.9" hidden="1" customHeight="1">
      <c r="A16" s="90" t="s">
        <v>183</v>
      </c>
      <c r="B16" s="38" t="s">
        <v>196</v>
      </c>
      <c r="C16" s="38" t="s">
        <v>182</v>
      </c>
      <c r="D16" s="91">
        <v>0</v>
      </c>
      <c r="E16" s="92">
        <v>475000</v>
      </c>
      <c r="F16" s="95">
        <f t="shared" si="0"/>
        <v>0</v>
      </c>
      <c r="G16" s="93">
        <f t="shared" si="0"/>
        <v>0</v>
      </c>
      <c r="H16" s="95"/>
      <c r="I16" s="92"/>
      <c r="J16" s="95">
        <f>$D16*'DIA-INCH'!$C16</f>
        <v>0</v>
      </c>
      <c r="K16" s="93">
        <f t="shared" si="1"/>
        <v>0</v>
      </c>
      <c r="L16" s="95">
        <f t="shared" si="2"/>
        <v>0</v>
      </c>
      <c r="M16" s="93">
        <f t="shared" si="2"/>
        <v>0</v>
      </c>
    </row>
    <row r="17" spans="1:13" ht="27.9" hidden="1" customHeight="1">
      <c r="A17" s="90" t="s">
        <v>183</v>
      </c>
      <c r="B17" s="38" t="s">
        <v>197</v>
      </c>
      <c r="C17" s="38" t="s">
        <v>182</v>
      </c>
      <c r="D17" s="91">
        <v>0</v>
      </c>
      <c r="E17" s="92">
        <v>475000</v>
      </c>
      <c r="F17" s="95">
        <f t="shared" si="0"/>
        <v>0</v>
      </c>
      <c r="G17" s="93">
        <f t="shared" si="0"/>
        <v>0</v>
      </c>
      <c r="H17" s="95"/>
      <c r="I17" s="92"/>
      <c r="J17" s="95">
        <f>$D17*'DIA-INCH'!$C17</f>
        <v>0</v>
      </c>
      <c r="K17" s="93">
        <f t="shared" si="1"/>
        <v>0</v>
      </c>
      <c r="L17" s="95">
        <f t="shared" si="2"/>
        <v>0</v>
      </c>
      <c r="M17" s="93">
        <f t="shared" si="2"/>
        <v>0</v>
      </c>
    </row>
    <row r="18" spans="1:13" ht="27.9" hidden="1" customHeight="1">
      <c r="A18" s="90" t="s">
        <v>183</v>
      </c>
      <c r="B18" s="38" t="s">
        <v>198</v>
      </c>
      <c r="C18" s="38" t="s">
        <v>182</v>
      </c>
      <c r="D18" s="91">
        <v>0</v>
      </c>
      <c r="E18" s="92">
        <v>475000</v>
      </c>
      <c r="F18" s="95">
        <f t="shared" si="0"/>
        <v>0</v>
      </c>
      <c r="G18" s="93">
        <f t="shared" si="0"/>
        <v>0</v>
      </c>
      <c r="H18" s="95"/>
      <c r="I18" s="92"/>
      <c r="J18" s="95">
        <f>$D18*'DIA-INCH'!$C18</f>
        <v>0</v>
      </c>
      <c r="K18" s="93">
        <f t="shared" si="1"/>
        <v>0</v>
      </c>
      <c r="L18" s="95">
        <f t="shared" si="2"/>
        <v>0</v>
      </c>
      <c r="M18" s="93">
        <f t="shared" si="2"/>
        <v>0</v>
      </c>
    </row>
    <row r="19" spans="1:13" ht="27.9" customHeight="1">
      <c r="A19" s="90" t="s">
        <v>183</v>
      </c>
      <c r="B19" s="38" t="s">
        <v>199</v>
      </c>
      <c r="C19" s="38" t="s">
        <v>182</v>
      </c>
      <c r="D19" s="91">
        <v>6</v>
      </c>
      <c r="E19" s="92">
        <v>475000</v>
      </c>
      <c r="F19" s="95">
        <f t="shared" si="0"/>
        <v>48</v>
      </c>
      <c r="G19" s="93">
        <f t="shared" si="0"/>
        <v>22800000</v>
      </c>
      <c r="H19" s="95"/>
      <c r="I19" s="92"/>
      <c r="J19" s="95">
        <f>$D19*'DIA-INCH'!$C19</f>
        <v>48</v>
      </c>
      <c r="K19" s="93">
        <f t="shared" si="1"/>
        <v>22800000</v>
      </c>
      <c r="L19" s="95">
        <f t="shared" si="2"/>
        <v>48</v>
      </c>
      <c r="M19" s="93">
        <f t="shared" si="2"/>
        <v>22800000</v>
      </c>
    </row>
    <row r="20" spans="1:13" ht="27.9" hidden="1" customHeight="1">
      <c r="A20" s="90" t="s">
        <v>180</v>
      </c>
      <c r="B20" s="38" t="s">
        <v>200</v>
      </c>
      <c r="C20" s="38" t="s">
        <v>185</v>
      </c>
      <c r="D20" s="91">
        <v>0</v>
      </c>
      <c r="E20" s="92">
        <v>475000</v>
      </c>
      <c r="F20" s="95">
        <f t="shared" si="0"/>
        <v>0</v>
      </c>
      <c r="G20" s="93">
        <f t="shared" si="0"/>
        <v>0</v>
      </c>
      <c r="H20" s="95"/>
      <c r="I20" s="92"/>
      <c r="J20" s="95">
        <f>$D20*'DIA-INCH'!$C20</f>
        <v>0</v>
      </c>
      <c r="K20" s="93">
        <f t="shared" si="1"/>
        <v>0</v>
      </c>
      <c r="L20" s="95">
        <f t="shared" si="2"/>
        <v>0</v>
      </c>
      <c r="M20" s="93">
        <f t="shared" si="2"/>
        <v>0</v>
      </c>
    </row>
    <row r="21" spans="1:13" ht="27.9" hidden="1" customHeight="1">
      <c r="A21" s="90" t="s">
        <v>180</v>
      </c>
      <c r="B21" s="38" t="s">
        <v>201</v>
      </c>
      <c r="C21" s="38" t="s">
        <v>202</v>
      </c>
      <c r="D21" s="91">
        <v>0</v>
      </c>
      <c r="E21" s="92">
        <v>475000</v>
      </c>
      <c r="F21" s="95">
        <f t="shared" si="0"/>
        <v>0</v>
      </c>
      <c r="G21" s="93">
        <f t="shared" si="0"/>
        <v>0</v>
      </c>
      <c r="H21" s="95"/>
      <c r="I21" s="92"/>
      <c r="J21" s="95">
        <f>$D21*'DIA-INCH'!$C21</f>
        <v>0</v>
      </c>
      <c r="K21" s="93">
        <f t="shared" si="1"/>
        <v>0</v>
      </c>
      <c r="L21" s="95">
        <f t="shared" si="2"/>
        <v>0</v>
      </c>
      <c r="M21" s="93">
        <f t="shared" si="2"/>
        <v>0</v>
      </c>
    </row>
    <row r="22" spans="1:13" ht="27.9" hidden="1" customHeight="1">
      <c r="A22" s="90" t="s">
        <v>183</v>
      </c>
      <c r="B22" s="38" t="s">
        <v>203</v>
      </c>
      <c r="C22" s="38" t="s">
        <v>204</v>
      </c>
      <c r="D22" s="91">
        <v>0</v>
      </c>
      <c r="E22" s="92">
        <v>475000</v>
      </c>
      <c r="F22" s="95">
        <f t="shared" si="0"/>
        <v>0</v>
      </c>
      <c r="G22" s="93">
        <f t="shared" si="0"/>
        <v>0</v>
      </c>
      <c r="H22" s="95"/>
      <c r="I22" s="92"/>
      <c r="J22" s="95">
        <f>$D22*'DIA-INCH'!$C22</f>
        <v>0</v>
      </c>
      <c r="K22" s="93">
        <f t="shared" si="1"/>
        <v>0</v>
      </c>
      <c r="L22" s="95">
        <f t="shared" si="2"/>
        <v>0</v>
      </c>
      <c r="M22" s="93">
        <f t="shared" si="2"/>
        <v>0</v>
      </c>
    </row>
    <row r="23" spans="1:13" ht="27.9" hidden="1" customHeight="1">
      <c r="A23" s="90" t="s">
        <v>205</v>
      </c>
      <c r="B23" s="38" t="s">
        <v>206</v>
      </c>
      <c r="C23" s="38" t="s">
        <v>182</v>
      </c>
      <c r="D23" s="91">
        <v>0</v>
      </c>
      <c r="E23" s="92">
        <v>475000</v>
      </c>
      <c r="F23" s="95">
        <f t="shared" si="0"/>
        <v>0</v>
      </c>
      <c r="G23" s="93">
        <f t="shared" si="0"/>
        <v>0</v>
      </c>
      <c r="H23" s="95"/>
      <c r="I23" s="92"/>
      <c r="J23" s="95">
        <f>$D23*'DIA-INCH'!$C23</f>
        <v>0</v>
      </c>
      <c r="K23" s="93">
        <f t="shared" si="1"/>
        <v>0</v>
      </c>
      <c r="L23" s="95">
        <f t="shared" si="2"/>
        <v>0</v>
      </c>
      <c r="M23" s="93">
        <f t="shared" si="2"/>
        <v>0</v>
      </c>
    </row>
    <row r="24" spans="1:13" ht="27.9" hidden="1" customHeight="1">
      <c r="A24" s="90" t="s">
        <v>180</v>
      </c>
      <c r="B24" s="38" t="s">
        <v>207</v>
      </c>
      <c r="C24" s="38" t="s">
        <v>185</v>
      </c>
      <c r="D24" s="91">
        <v>0</v>
      </c>
      <c r="E24" s="92">
        <v>475000</v>
      </c>
      <c r="F24" s="95">
        <f t="shared" si="0"/>
        <v>0</v>
      </c>
      <c r="G24" s="93">
        <f t="shared" si="0"/>
        <v>0</v>
      </c>
      <c r="H24" s="95"/>
      <c r="I24" s="92"/>
      <c r="J24" s="95">
        <f>$D24*'DIA-INCH'!$C24</f>
        <v>0</v>
      </c>
      <c r="K24" s="93">
        <f t="shared" si="1"/>
        <v>0</v>
      </c>
      <c r="L24" s="95">
        <f t="shared" si="2"/>
        <v>0</v>
      </c>
      <c r="M24" s="93">
        <f t="shared" si="2"/>
        <v>0</v>
      </c>
    </row>
    <row r="25" spans="1:13" ht="27.9" hidden="1" customHeight="1">
      <c r="A25" s="90" t="s">
        <v>193</v>
      </c>
      <c r="B25" s="38" t="s">
        <v>208</v>
      </c>
      <c r="C25" s="38" t="s">
        <v>209</v>
      </c>
      <c r="D25" s="91">
        <v>0</v>
      </c>
      <c r="E25" s="92">
        <v>475000</v>
      </c>
      <c r="F25" s="95">
        <f t="shared" si="0"/>
        <v>0</v>
      </c>
      <c r="G25" s="93">
        <f t="shared" si="0"/>
        <v>0</v>
      </c>
      <c r="H25" s="95"/>
      <c r="I25" s="92"/>
      <c r="J25" s="95">
        <f>$D25*'DIA-INCH'!$C25</f>
        <v>0</v>
      </c>
      <c r="K25" s="93">
        <f t="shared" si="1"/>
        <v>0</v>
      </c>
      <c r="L25" s="95">
        <f t="shared" si="2"/>
        <v>0</v>
      </c>
      <c r="M25" s="93">
        <f t="shared" si="2"/>
        <v>0</v>
      </c>
    </row>
    <row r="26" spans="1:13" ht="27.9" hidden="1" customHeight="1">
      <c r="A26" s="90" t="s">
        <v>183</v>
      </c>
      <c r="B26" s="38" t="s">
        <v>210</v>
      </c>
      <c r="C26" s="38" t="s">
        <v>182</v>
      </c>
      <c r="D26" s="91">
        <v>0</v>
      </c>
      <c r="E26" s="92">
        <v>475000</v>
      </c>
      <c r="F26" s="95">
        <f t="shared" si="0"/>
        <v>0</v>
      </c>
      <c r="G26" s="93">
        <f t="shared" si="0"/>
        <v>0</v>
      </c>
      <c r="H26" s="95"/>
      <c r="I26" s="92"/>
      <c r="J26" s="95">
        <f>$D26*'DIA-INCH'!$C26</f>
        <v>0</v>
      </c>
      <c r="K26" s="93">
        <f t="shared" si="1"/>
        <v>0</v>
      </c>
      <c r="L26" s="95">
        <f t="shared" si="2"/>
        <v>0</v>
      </c>
      <c r="M26" s="93">
        <f t="shared" si="2"/>
        <v>0</v>
      </c>
    </row>
    <row r="27" spans="1:13" ht="27.9" hidden="1" customHeight="1">
      <c r="A27" s="90" t="s">
        <v>193</v>
      </c>
      <c r="B27" s="38" t="s">
        <v>211</v>
      </c>
      <c r="C27" s="38" t="s">
        <v>182</v>
      </c>
      <c r="D27" s="91">
        <v>0</v>
      </c>
      <c r="E27" s="92">
        <v>475000</v>
      </c>
      <c r="F27" s="95">
        <f t="shared" si="0"/>
        <v>0</v>
      </c>
      <c r="G27" s="93">
        <f t="shared" si="0"/>
        <v>0</v>
      </c>
      <c r="H27" s="95"/>
      <c r="I27" s="92"/>
      <c r="J27" s="95">
        <f>$D27*'DIA-INCH'!$C27</f>
        <v>0</v>
      </c>
      <c r="K27" s="93">
        <f t="shared" si="1"/>
        <v>0</v>
      </c>
      <c r="L27" s="95">
        <f t="shared" si="2"/>
        <v>0</v>
      </c>
      <c r="M27" s="93">
        <f t="shared" si="2"/>
        <v>0</v>
      </c>
    </row>
    <row r="28" spans="1:13" ht="27.9" hidden="1" customHeight="1">
      <c r="A28" s="90" t="s">
        <v>212</v>
      </c>
      <c r="B28" s="38" t="s">
        <v>181</v>
      </c>
      <c r="C28" s="38" t="s">
        <v>213</v>
      </c>
      <c r="D28" s="91">
        <v>0</v>
      </c>
      <c r="E28" s="92">
        <f>$E$31*'DIA-INCH'!$C5</f>
        <v>12500</v>
      </c>
      <c r="F28" s="93">
        <f t="shared" si="0"/>
        <v>0</v>
      </c>
      <c r="G28" s="93">
        <f t="shared" si="0"/>
        <v>0</v>
      </c>
      <c r="H28" s="90"/>
      <c r="I28" s="92"/>
      <c r="J28" s="93">
        <f>D28</f>
        <v>0</v>
      </c>
      <c r="K28" s="93">
        <f>$J28*$E28</f>
        <v>0</v>
      </c>
      <c r="L28" s="93">
        <f t="shared" si="2"/>
        <v>0</v>
      </c>
      <c r="M28" s="93">
        <f t="shared" si="2"/>
        <v>0</v>
      </c>
    </row>
    <row r="29" spans="1:13" ht="27.9" hidden="1" customHeight="1">
      <c r="A29" s="90" t="s">
        <v>214</v>
      </c>
      <c r="B29" s="38" t="s">
        <v>184</v>
      </c>
      <c r="C29" s="38" t="s">
        <v>213</v>
      </c>
      <c r="D29" s="91">
        <v>0</v>
      </c>
      <c r="E29" s="92">
        <f>$E$31*'DIA-INCH'!$C6</f>
        <v>25000</v>
      </c>
      <c r="F29" s="93">
        <f t="shared" si="0"/>
        <v>0</v>
      </c>
      <c r="G29" s="93">
        <f t="shared" si="0"/>
        <v>0</v>
      </c>
      <c r="H29" s="90"/>
      <c r="I29" s="92"/>
      <c r="J29" s="93">
        <f t="shared" ref="J29:J50" si="3">D29</f>
        <v>0</v>
      </c>
      <c r="K29" s="93">
        <f t="shared" ref="K29:K50" si="4">$J29*$E29</f>
        <v>0</v>
      </c>
      <c r="L29" s="93">
        <f t="shared" si="2"/>
        <v>0</v>
      </c>
      <c r="M29" s="93">
        <f t="shared" si="2"/>
        <v>0</v>
      </c>
    </row>
    <row r="30" spans="1:13" ht="27.9" hidden="1" customHeight="1">
      <c r="A30" s="90" t="s">
        <v>215</v>
      </c>
      <c r="B30" s="38" t="s">
        <v>186</v>
      </c>
      <c r="C30" s="38" t="s">
        <v>213</v>
      </c>
      <c r="D30" s="91">
        <v>0</v>
      </c>
      <c r="E30" s="92">
        <f>$E$31*'DIA-INCH'!$C7</f>
        <v>37500</v>
      </c>
      <c r="F30" s="93">
        <f t="shared" si="0"/>
        <v>0</v>
      </c>
      <c r="G30" s="93">
        <f t="shared" si="0"/>
        <v>0</v>
      </c>
      <c r="H30" s="90"/>
      <c r="I30" s="92"/>
      <c r="J30" s="93">
        <f t="shared" si="3"/>
        <v>0</v>
      </c>
      <c r="K30" s="93">
        <f t="shared" si="4"/>
        <v>0</v>
      </c>
      <c r="L30" s="93">
        <f t="shared" si="2"/>
        <v>0</v>
      </c>
      <c r="M30" s="93">
        <f t="shared" si="2"/>
        <v>0</v>
      </c>
    </row>
    <row r="31" spans="1:13" ht="27.9" customHeight="1">
      <c r="A31" s="90" t="s">
        <v>216</v>
      </c>
      <c r="B31" s="38" t="s">
        <v>187</v>
      </c>
      <c r="C31" s="38" t="s">
        <v>217</v>
      </c>
      <c r="D31" s="91">
        <v>2</v>
      </c>
      <c r="E31" s="92">
        <v>50000</v>
      </c>
      <c r="F31" s="93">
        <f t="shared" si="0"/>
        <v>2</v>
      </c>
      <c r="G31" s="93">
        <f t="shared" si="0"/>
        <v>100000</v>
      </c>
      <c r="H31" s="90"/>
      <c r="I31" s="92"/>
      <c r="J31" s="93">
        <f t="shared" si="3"/>
        <v>2</v>
      </c>
      <c r="K31" s="93">
        <f t="shared" si="4"/>
        <v>100000</v>
      </c>
      <c r="L31" s="93">
        <f t="shared" si="2"/>
        <v>2</v>
      </c>
      <c r="M31" s="93">
        <f t="shared" si="2"/>
        <v>100000</v>
      </c>
    </row>
    <row r="32" spans="1:13" ht="27.9" hidden="1" customHeight="1">
      <c r="A32" s="90" t="s">
        <v>216</v>
      </c>
      <c r="B32" s="38" t="s">
        <v>188</v>
      </c>
      <c r="C32" s="38" t="s">
        <v>213</v>
      </c>
      <c r="D32" s="91">
        <v>0</v>
      </c>
      <c r="E32" s="92">
        <f>$E$31*'DIA-INCH'!$C9</f>
        <v>62500</v>
      </c>
      <c r="F32" s="93">
        <f t="shared" si="0"/>
        <v>0</v>
      </c>
      <c r="G32" s="93">
        <f t="shared" si="0"/>
        <v>0</v>
      </c>
      <c r="H32" s="90"/>
      <c r="I32" s="92"/>
      <c r="J32" s="93">
        <f t="shared" si="3"/>
        <v>0</v>
      </c>
      <c r="K32" s="93">
        <f t="shared" si="4"/>
        <v>0</v>
      </c>
      <c r="L32" s="93">
        <f t="shared" si="2"/>
        <v>0</v>
      </c>
      <c r="M32" s="93">
        <f t="shared" si="2"/>
        <v>0</v>
      </c>
    </row>
    <row r="33" spans="1:13" ht="27.9" hidden="1" customHeight="1">
      <c r="A33" s="90" t="s">
        <v>216</v>
      </c>
      <c r="B33" s="38" t="s">
        <v>189</v>
      </c>
      <c r="C33" s="38" t="s">
        <v>124</v>
      </c>
      <c r="D33" s="91">
        <v>0</v>
      </c>
      <c r="E33" s="92">
        <f>$E$31*'DIA-INCH'!$C10</f>
        <v>75000</v>
      </c>
      <c r="F33" s="93">
        <f t="shared" si="0"/>
        <v>0</v>
      </c>
      <c r="G33" s="93">
        <f t="shared" si="0"/>
        <v>0</v>
      </c>
      <c r="H33" s="90"/>
      <c r="I33" s="92"/>
      <c r="J33" s="93">
        <f t="shared" si="3"/>
        <v>0</v>
      </c>
      <c r="K33" s="93">
        <f t="shared" si="4"/>
        <v>0</v>
      </c>
      <c r="L33" s="93">
        <f t="shared" si="2"/>
        <v>0</v>
      </c>
      <c r="M33" s="93">
        <f t="shared" si="2"/>
        <v>0</v>
      </c>
    </row>
    <row r="34" spans="1:13" ht="27.9" customHeight="1">
      <c r="A34" s="90" t="s">
        <v>216</v>
      </c>
      <c r="B34" s="38" t="s">
        <v>190</v>
      </c>
      <c r="C34" s="38" t="s">
        <v>213</v>
      </c>
      <c r="D34" s="91">
        <v>4</v>
      </c>
      <c r="E34" s="92">
        <f>$E$31*'DIA-INCH'!$C11</f>
        <v>100000</v>
      </c>
      <c r="F34" s="93">
        <f t="shared" si="0"/>
        <v>4</v>
      </c>
      <c r="G34" s="93">
        <f t="shared" si="0"/>
        <v>400000</v>
      </c>
      <c r="H34" s="90"/>
      <c r="I34" s="92"/>
      <c r="J34" s="93">
        <f t="shared" si="3"/>
        <v>4</v>
      </c>
      <c r="K34" s="93">
        <f t="shared" si="4"/>
        <v>400000</v>
      </c>
      <c r="L34" s="93">
        <f t="shared" si="2"/>
        <v>4</v>
      </c>
      <c r="M34" s="93">
        <f t="shared" si="2"/>
        <v>400000</v>
      </c>
    </row>
    <row r="35" spans="1:13" ht="27.9" hidden="1" customHeight="1">
      <c r="A35" s="90" t="s">
        <v>212</v>
      </c>
      <c r="B35" s="38" t="s">
        <v>191</v>
      </c>
      <c r="C35" s="38" t="s">
        <v>124</v>
      </c>
      <c r="D35" s="91">
        <v>0</v>
      </c>
      <c r="E35" s="92">
        <f>$E$31*'DIA-INCH'!$C12</f>
        <v>125000</v>
      </c>
      <c r="F35" s="93">
        <f t="shared" si="0"/>
        <v>0</v>
      </c>
      <c r="G35" s="93">
        <f t="shared" si="0"/>
        <v>0</v>
      </c>
      <c r="H35" s="90"/>
      <c r="I35" s="92"/>
      <c r="J35" s="93">
        <f t="shared" si="3"/>
        <v>0</v>
      </c>
      <c r="K35" s="93">
        <f t="shared" si="4"/>
        <v>0</v>
      </c>
      <c r="L35" s="93">
        <f t="shared" si="2"/>
        <v>0</v>
      </c>
      <c r="M35" s="93">
        <f t="shared" si="2"/>
        <v>0</v>
      </c>
    </row>
    <row r="36" spans="1:13" ht="27.9" hidden="1" customHeight="1">
      <c r="A36" s="90" t="s">
        <v>212</v>
      </c>
      <c r="B36" s="38" t="s">
        <v>192</v>
      </c>
      <c r="C36" s="38" t="s">
        <v>213</v>
      </c>
      <c r="D36" s="91">
        <v>0</v>
      </c>
      <c r="E36" s="92">
        <f>$E$31*'DIA-INCH'!$C13</f>
        <v>150000</v>
      </c>
      <c r="F36" s="93">
        <f t="shared" si="0"/>
        <v>0</v>
      </c>
      <c r="G36" s="93">
        <f t="shared" si="0"/>
        <v>0</v>
      </c>
      <c r="H36" s="90"/>
      <c r="I36" s="92"/>
      <c r="J36" s="93">
        <f t="shared" si="3"/>
        <v>0</v>
      </c>
      <c r="K36" s="93">
        <f t="shared" si="4"/>
        <v>0</v>
      </c>
      <c r="L36" s="93">
        <f t="shared" si="2"/>
        <v>0</v>
      </c>
      <c r="M36" s="93">
        <f t="shared" si="2"/>
        <v>0</v>
      </c>
    </row>
    <row r="37" spans="1:13" ht="27.9" hidden="1" customHeight="1">
      <c r="A37" s="90" t="s">
        <v>214</v>
      </c>
      <c r="B37" s="38" t="s">
        <v>194</v>
      </c>
      <c r="C37" s="38" t="s">
        <v>213</v>
      </c>
      <c r="D37" s="91">
        <v>0</v>
      </c>
      <c r="E37" s="92">
        <f>$E$31*'DIA-INCH'!$C14</f>
        <v>200000</v>
      </c>
      <c r="F37" s="93">
        <f t="shared" si="0"/>
        <v>0</v>
      </c>
      <c r="G37" s="93">
        <f t="shared" si="0"/>
        <v>0</v>
      </c>
      <c r="H37" s="90"/>
      <c r="I37" s="92"/>
      <c r="J37" s="93">
        <f t="shared" si="3"/>
        <v>0</v>
      </c>
      <c r="K37" s="93">
        <f t="shared" si="4"/>
        <v>0</v>
      </c>
      <c r="L37" s="93">
        <f t="shared" si="2"/>
        <v>0</v>
      </c>
      <c r="M37" s="93">
        <f t="shared" si="2"/>
        <v>0</v>
      </c>
    </row>
    <row r="38" spans="1:13" ht="27.9" hidden="1" customHeight="1">
      <c r="A38" s="90" t="s">
        <v>212</v>
      </c>
      <c r="B38" s="38" t="s">
        <v>195</v>
      </c>
      <c r="C38" s="38" t="s">
        <v>218</v>
      </c>
      <c r="D38" s="91">
        <v>0</v>
      </c>
      <c r="E38" s="92">
        <f>$E$31*'DIA-INCH'!$C15</f>
        <v>200000</v>
      </c>
      <c r="F38" s="93">
        <f t="shared" si="0"/>
        <v>0</v>
      </c>
      <c r="G38" s="93">
        <f t="shared" si="0"/>
        <v>0</v>
      </c>
      <c r="H38" s="90"/>
      <c r="I38" s="92"/>
      <c r="J38" s="93">
        <f t="shared" si="3"/>
        <v>0</v>
      </c>
      <c r="K38" s="93">
        <f t="shared" si="4"/>
        <v>0</v>
      </c>
      <c r="L38" s="93">
        <f t="shared" si="2"/>
        <v>0</v>
      </c>
      <c r="M38" s="93">
        <f t="shared" si="2"/>
        <v>0</v>
      </c>
    </row>
    <row r="39" spans="1:13" ht="27.9" hidden="1" customHeight="1">
      <c r="A39" s="90" t="s">
        <v>212</v>
      </c>
      <c r="B39" s="38" t="s">
        <v>196</v>
      </c>
      <c r="C39" s="38" t="s">
        <v>219</v>
      </c>
      <c r="D39" s="91">
        <v>0</v>
      </c>
      <c r="E39" s="92">
        <f>$E$31*'DIA-INCH'!$C16</f>
        <v>250000</v>
      </c>
      <c r="F39" s="93">
        <f t="shared" si="0"/>
        <v>0</v>
      </c>
      <c r="G39" s="93">
        <f t="shared" si="0"/>
        <v>0</v>
      </c>
      <c r="H39" s="90"/>
      <c r="I39" s="92"/>
      <c r="J39" s="93">
        <f t="shared" si="3"/>
        <v>0</v>
      </c>
      <c r="K39" s="93">
        <f t="shared" si="4"/>
        <v>0</v>
      </c>
      <c r="L39" s="93">
        <f t="shared" si="2"/>
        <v>0</v>
      </c>
      <c r="M39" s="93">
        <f t="shared" si="2"/>
        <v>0</v>
      </c>
    </row>
    <row r="40" spans="1:13" ht="27.9" hidden="1" customHeight="1">
      <c r="A40" s="90" t="s">
        <v>212</v>
      </c>
      <c r="B40" s="38" t="s">
        <v>197</v>
      </c>
      <c r="C40" s="38" t="s">
        <v>213</v>
      </c>
      <c r="D40" s="91">
        <v>0</v>
      </c>
      <c r="E40" s="92">
        <f>$E$31*'DIA-INCH'!$C17</f>
        <v>300000</v>
      </c>
      <c r="F40" s="93">
        <f t="shared" si="0"/>
        <v>0</v>
      </c>
      <c r="G40" s="93">
        <f t="shared" si="0"/>
        <v>0</v>
      </c>
      <c r="H40" s="90"/>
      <c r="I40" s="92"/>
      <c r="J40" s="93">
        <f t="shared" si="3"/>
        <v>0</v>
      </c>
      <c r="K40" s="93">
        <f t="shared" si="4"/>
        <v>0</v>
      </c>
      <c r="L40" s="93">
        <f t="shared" si="2"/>
        <v>0</v>
      </c>
      <c r="M40" s="93">
        <f t="shared" si="2"/>
        <v>0</v>
      </c>
    </row>
    <row r="41" spans="1:13" ht="27.9" hidden="1" customHeight="1">
      <c r="A41" s="90" t="s">
        <v>212</v>
      </c>
      <c r="B41" s="38" t="s">
        <v>198</v>
      </c>
      <c r="C41" s="38" t="s">
        <v>124</v>
      </c>
      <c r="D41" s="91">
        <v>0</v>
      </c>
      <c r="E41" s="92">
        <f>$E$31*'DIA-INCH'!$C18</f>
        <v>350000</v>
      </c>
      <c r="F41" s="93">
        <f t="shared" si="0"/>
        <v>0</v>
      </c>
      <c r="G41" s="93">
        <f t="shared" si="0"/>
        <v>0</v>
      </c>
      <c r="H41" s="90"/>
      <c r="I41" s="92"/>
      <c r="J41" s="93">
        <f t="shared" si="3"/>
        <v>0</v>
      </c>
      <c r="K41" s="93">
        <f t="shared" si="4"/>
        <v>0</v>
      </c>
      <c r="L41" s="93">
        <f t="shared" si="2"/>
        <v>0</v>
      </c>
      <c r="M41" s="93">
        <f t="shared" si="2"/>
        <v>0</v>
      </c>
    </row>
    <row r="42" spans="1:13" ht="27.9" hidden="1" customHeight="1">
      <c r="A42" s="90" t="s">
        <v>212</v>
      </c>
      <c r="B42" s="38" t="s">
        <v>199</v>
      </c>
      <c r="C42" s="38" t="s">
        <v>213</v>
      </c>
      <c r="D42" s="91">
        <v>0</v>
      </c>
      <c r="E42" s="92">
        <f>$E$31*'DIA-INCH'!$C19</f>
        <v>400000</v>
      </c>
      <c r="F42" s="93">
        <f t="shared" si="0"/>
        <v>0</v>
      </c>
      <c r="G42" s="93">
        <f t="shared" si="0"/>
        <v>0</v>
      </c>
      <c r="H42" s="90"/>
      <c r="I42" s="92"/>
      <c r="J42" s="93">
        <f t="shared" si="3"/>
        <v>0</v>
      </c>
      <c r="K42" s="93">
        <f t="shared" si="4"/>
        <v>0</v>
      </c>
      <c r="L42" s="93">
        <f t="shared" si="2"/>
        <v>0</v>
      </c>
      <c r="M42" s="93">
        <f t="shared" si="2"/>
        <v>0</v>
      </c>
    </row>
    <row r="43" spans="1:13" ht="27.9" hidden="1" customHeight="1">
      <c r="A43" s="90" t="s">
        <v>212</v>
      </c>
      <c r="B43" s="38" t="s">
        <v>200</v>
      </c>
      <c r="C43" s="38" t="s">
        <v>213</v>
      </c>
      <c r="D43" s="91">
        <v>0</v>
      </c>
      <c r="E43" s="92">
        <f>$E$31*'DIA-INCH'!$C20</f>
        <v>450000</v>
      </c>
      <c r="F43" s="93">
        <f t="shared" si="0"/>
        <v>0</v>
      </c>
      <c r="G43" s="93">
        <f t="shared" si="0"/>
        <v>0</v>
      </c>
      <c r="H43" s="90"/>
      <c r="I43" s="92"/>
      <c r="J43" s="93">
        <f t="shared" si="3"/>
        <v>0</v>
      </c>
      <c r="K43" s="93">
        <f t="shared" si="4"/>
        <v>0</v>
      </c>
      <c r="L43" s="93">
        <f t="shared" si="2"/>
        <v>0</v>
      </c>
      <c r="M43" s="93">
        <f t="shared" si="2"/>
        <v>0</v>
      </c>
    </row>
    <row r="44" spans="1:13" ht="27.9" hidden="1" customHeight="1">
      <c r="A44" s="90" t="s">
        <v>212</v>
      </c>
      <c r="B44" s="38" t="s">
        <v>201</v>
      </c>
      <c r="C44" s="38" t="s">
        <v>124</v>
      </c>
      <c r="D44" s="91">
        <v>0</v>
      </c>
      <c r="E44" s="92">
        <f>$E$31*'DIA-INCH'!$C21</f>
        <v>500000</v>
      </c>
      <c r="F44" s="93">
        <f t="shared" si="0"/>
        <v>0</v>
      </c>
      <c r="G44" s="93">
        <f t="shared" si="0"/>
        <v>0</v>
      </c>
      <c r="H44" s="90"/>
      <c r="I44" s="92"/>
      <c r="J44" s="93">
        <f t="shared" si="3"/>
        <v>0</v>
      </c>
      <c r="K44" s="93">
        <f t="shared" si="4"/>
        <v>0</v>
      </c>
      <c r="L44" s="93">
        <f t="shared" si="2"/>
        <v>0</v>
      </c>
      <c r="M44" s="93">
        <f t="shared" si="2"/>
        <v>0</v>
      </c>
    </row>
    <row r="45" spans="1:13" ht="27.9" hidden="1" customHeight="1">
      <c r="A45" s="90" t="s">
        <v>214</v>
      </c>
      <c r="B45" s="38" t="s">
        <v>203</v>
      </c>
      <c r="C45" s="38" t="s">
        <v>124</v>
      </c>
      <c r="D45" s="91">
        <v>0</v>
      </c>
      <c r="E45" s="92">
        <f>$E$31*'DIA-INCH'!$C22</f>
        <v>600000</v>
      </c>
      <c r="F45" s="93">
        <f t="shared" si="0"/>
        <v>0</v>
      </c>
      <c r="G45" s="93">
        <f t="shared" si="0"/>
        <v>0</v>
      </c>
      <c r="H45" s="90"/>
      <c r="I45" s="92"/>
      <c r="J45" s="93">
        <f t="shared" si="3"/>
        <v>0</v>
      </c>
      <c r="K45" s="93">
        <f t="shared" si="4"/>
        <v>0</v>
      </c>
      <c r="L45" s="93">
        <f t="shared" si="2"/>
        <v>0</v>
      </c>
      <c r="M45" s="93">
        <f t="shared" si="2"/>
        <v>0</v>
      </c>
    </row>
    <row r="46" spans="1:13" ht="27.9" hidden="1" customHeight="1">
      <c r="A46" s="90" t="s">
        <v>212</v>
      </c>
      <c r="B46" s="38" t="s">
        <v>206</v>
      </c>
      <c r="C46" s="38" t="s">
        <v>213</v>
      </c>
      <c r="D46" s="91">
        <v>0</v>
      </c>
      <c r="E46" s="92">
        <f>$E$31*'DIA-INCH'!$C23</f>
        <v>700000</v>
      </c>
      <c r="F46" s="93">
        <f t="shared" si="0"/>
        <v>0</v>
      </c>
      <c r="G46" s="93">
        <f t="shared" si="0"/>
        <v>0</v>
      </c>
      <c r="H46" s="90"/>
      <c r="I46" s="92"/>
      <c r="J46" s="93">
        <f t="shared" si="3"/>
        <v>0</v>
      </c>
      <c r="K46" s="93">
        <f t="shared" si="4"/>
        <v>0</v>
      </c>
      <c r="L46" s="93">
        <f t="shared" si="2"/>
        <v>0</v>
      </c>
      <c r="M46" s="93">
        <f t="shared" si="2"/>
        <v>0</v>
      </c>
    </row>
    <row r="47" spans="1:13" ht="27.9" hidden="1" customHeight="1">
      <c r="A47" s="90" t="s">
        <v>212</v>
      </c>
      <c r="B47" s="38" t="s">
        <v>207</v>
      </c>
      <c r="C47" s="38" t="s">
        <v>218</v>
      </c>
      <c r="D47" s="91">
        <v>0</v>
      </c>
      <c r="E47" s="92">
        <f>$E$31*'DIA-INCH'!$C24</f>
        <v>800000</v>
      </c>
      <c r="F47" s="93">
        <f t="shared" si="0"/>
        <v>0</v>
      </c>
      <c r="G47" s="93">
        <f t="shared" si="0"/>
        <v>0</v>
      </c>
      <c r="H47" s="90"/>
      <c r="I47" s="92"/>
      <c r="J47" s="93">
        <f t="shared" si="3"/>
        <v>0</v>
      </c>
      <c r="K47" s="93">
        <f t="shared" si="4"/>
        <v>0</v>
      </c>
      <c r="L47" s="93">
        <f t="shared" si="2"/>
        <v>0</v>
      </c>
      <c r="M47" s="93">
        <f t="shared" si="2"/>
        <v>0</v>
      </c>
    </row>
    <row r="48" spans="1:13" ht="27.9" hidden="1" customHeight="1">
      <c r="A48" s="90" t="s">
        <v>215</v>
      </c>
      <c r="B48" s="38" t="s">
        <v>208</v>
      </c>
      <c r="C48" s="38" t="s">
        <v>213</v>
      </c>
      <c r="D48" s="91">
        <v>0</v>
      </c>
      <c r="E48" s="92">
        <f>$E$31*'DIA-INCH'!$C25</f>
        <v>900000</v>
      </c>
      <c r="F48" s="93">
        <f t="shared" si="0"/>
        <v>0</v>
      </c>
      <c r="G48" s="93">
        <f t="shared" si="0"/>
        <v>0</v>
      </c>
      <c r="H48" s="90"/>
      <c r="I48" s="92"/>
      <c r="J48" s="93">
        <f t="shared" si="3"/>
        <v>0</v>
      </c>
      <c r="K48" s="93">
        <f t="shared" si="4"/>
        <v>0</v>
      </c>
      <c r="L48" s="93">
        <f t="shared" si="2"/>
        <v>0</v>
      </c>
      <c r="M48" s="93">
        <f t="shared" si="2"/>
        <v>0</v>
      </c>
    </row>
    <row r="49" spans="1:13" ht="27.9" hidden="1" customHeight="1">
      <c r="A49" s="90" t="s">
        <v>212</v>
      </c>
      <c r="B49" s="38" t="s">
        <v>210</v>
      </c>
      <c r="C49" s="38" t="s">
        <v>213</v>
      </c>
      <c r="D49" s="91">
        <v>0</v>
      </c>
      <c r="E49" s="92">
        <f>$E$31*'DIA-INCH'!$C26</f>
        <v>1000000</v>
      </c>
      <c r="F49" s="93">
        <f t="shared" si="0"/>
        <v>0</v>
      </c>
      <c r="G49" s="93">
        <f t="shared" si="0"/>
        <v>0</v>
      </c>
      <c r="H49" s="90"/>
      <c r="I49" s="92"/>
      <c r="J49" s="93">
        <f t="shared" si="3"/>
        <v>0</v>
      </c>
      <c r="K49" s="93">
        <f t="shared" si="4"/>
        <v>0</v>
      </c>
      <c r="L49" s="93">
        <f t="shared" si="2"/>
        <v>0</v>
      </c>
      <c r="M49" s="93">
        <f t="shared" si="2"/>
        <v>0</v>
      </c>
    </row>
    <row r="50" spans="1:13" ht="27.9" hidden="1" customHeight="1">
      <c r="A50" s="90" t="s">
        <v>215</v>
      </c>
      <c r="B50" s="38" t="s">
        <v>211</v>
      </c>
      <c r="C50" s="38" t="s">
        <v>218</v>
      </c>
      <c r="D50" s="91">
        <v>0</v>
      </c>
      <c r="E50" s="92">
        <f>$E$31*'DIA-INCH'!$C27</f>
        <v>1100000</v>
      </c>
      <c r="F50" s="93">
        <f t="shared" si="0"/>
        <v>0</v>
      </c>
      <c r="G50" s="93">
        <f t="shared" si="0"/>
        <v>0</v>
      </c>
      <c r="H50" s="90"/>
      <c r="I50" s="92"/>
      <c r="J50" s="93">
        <f t="shared" si="3"/>
        <v>0</v>
      </c>
      <c r="K50" s="93">
        <f t="shared" si="4"/>
        <v>0</v>
      </c>
      <c r="L50" s="93">
        <f t="shared" si="2"/>
        <v>0</v>
      </c>
      <c r="M50" s="93">
        <f t="shared" si="2"/>
        <v>0</v>
      </c>
    </row>
    <row r="51" spans="1:13" ht="27.9" customHeight="1">
      <c r="A51" s="180" t="s">
        <v>220</v>
      </c>
      <c r="B51" s="181"/>
      <c r="C51" s="181"/>
      <c r="D51" s="181"/>
      <c r="E51" s="182"/>
      <c r="F51" s="148">
        <f>SUM(F5:F50)</f>
        <v>326</v>
      </c>
      <c r="G51" s="94">
        <f t="shared" ref="G51:M51" si="5">SUM(G5:G50)</f>
        <v>152500000</v>
      </c>
      <c r="H51" s="148">
        <f t="shared" si="5"/>
        <v>270</v>
      </c>
      <c r="I51" s="94">
        <f t="shared" si="5"/>
        <v>128250000</v>
      </c>
      <c r="J51" s="148">
        <f t="shared" si="5"/>
        <v>56</v>
      </c>
      <c r="K51" s="94">
        <f t="shared" si="5"/>
        <v>24250000</v>
      </c>
      <c r="L51" s="148">
        <f t="shared" si="5"/>
        <v>326</v>
      </c>
      <c r="M51" s="94">
        <f t="shared" si="5"/>
        <v>152500000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view="pageBreakPreview" zoomScale="85" zoomScaleNormal="100" zoomScaleSheetLayoutView="85" workbookViewId="0">
      <selection activeCell="O14" sqref="O14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</cols>
  <sheetData>
    <row r="1" spans="1:12" ht="39.9" customHeight="1" thickTop="1">
      <c r="A1" s="189" t="str">
        <f>'용역청구서 표지'!$B$7</f>
        <v>P4 Ph4 GAS 1공구 마감공사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1"/>
    </row>
    <row r="2" spans="1:12" ht="20.100000000000001" customHeight="1">
      <c r="A2" s="54"/>
      <c r="J2" s="56"/>
      <c r="L2" s="57" t="str">
        <f>'용역청구서 표지'!$C$15</f>
        <v>대성이엔지</v>
      </c>
    </row>
    <row r="3" spans="1:12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192" t="s">
        <v>119</v>
      </c>
      <c r="K3" s="192"/>
      <c r="L3" s="193"/>
    </row>
    <row r="4" spans="1:12" ht="30" customHeight="1">
      <c r="A4" s="63" t="s">
        <v>120</v>
      </c>
      <c r="B4" s="64" t="s">
        <v>121</v>
      </c>
      <c r="C4" s="46" t="s">
        <v>122</v>
      </c>
      <c r="D4" s="147">
        <f>SUM('물량 내역서'!$J$5:$J$27)</f>
        <v>50</v>
      </c>
      <c r="E4" s="47">
        <f>F4/D4</f>
        <v>475000</v>
      </c>
      <c r="F4" s="65">
        <f>SUM('[1]물량 내역서'!$K$5:$K$27)</f>
        <v>23750000</v>
      </c>
      <c r="G4" s="66">
        <v>128250000</v>
      </c>
      <c r="H4" s="47">
        <f t="shared" ref="H4:H20" si="0">F4</f>
        <v>23750000</v>
      </c>
      <c r="I4" s="66">
        <f>G4+H4</f>
        <v>152000000</v>
      </c>
      <c r="J4" s="186"/>
      <c r="K4" s="187"/>
      <c r="L4" s="188"/>
    </row>
    <row r="5" spans="1:12" ht="30" customHeight="1">
      <c r="A5" s="67"/>
      <c r="B5" s="64" t="s">
        <v>123</v>
      </c>
      <c r="C5" s="46" t="s">
        <v>124</v>
      </c>
      <c r="D5" s="147">
        <f>SUM('물량 내역서'!$J$28:$J$50)</f>
        <v>6</v>
      </c>
      <c r="E5" s="47">
        <f>F5/D5</f>
        <v>83333.333333333328</v>
      </c>
      <c r="F5" s="65">
        <f>SUM('[1]물량 내역서'!$K$28:$K$50)</f>
        <v>500000</v>
      </c>
      <c r="G5" s="66">
        <v>0</v>
      </c>
      <c r="H5" s="47">
        <f t="shared" si="0"/>
        <v>500000</v>
      </c>
      <c r="I5" s="66">
        <f t="shared" ref="I5:I7" si="1">G5+H5</f>
        <v>500000</v>
      </c>
      <c r="J5" s="186"/>
      <c r="K5" s="187"/>
      <c r="L5" s="188"/>
    </row>
    <row r="6" spans="1:12" ht="30" customHeight="1">
      <c r="A6" s="67"/>
      <c r="B6" s="64" t="s">
        <v>125</v>
      </c>
      <c r="C6" s="46" t="s">
        <v>126</v>
      </c>
      <c r="D6" s="68"/>
      <c r="E6" s="47"/>
      <c r="F6" s="65">
        <f>'[1]근로내역 (01월)'!AP50</f>
        <v>0</v>
      </c>
      <c r="G6" s="66">
        <v>0</v>
      </c>
      <c r="H6" s="47">
        <f t="shared" si="0"/>
        <v>0</v>
      </c>
      <c r="I6" s="66">
        <f t="shared" si="1"/>
        <v>0</v>
      </c>
      <c r="J6" s="186"/>
      <c r="K6" s="187"/>
      <c r="L6" s="188"/>
    </row>
    <row r="7" spans="1:12" ht="30" customHeight="1">
      <c r="A7" s="63" t="s">
        <v>127</v>
      </c>
      <c r="B7" s="160" t="s">
        <v>505</v>
      </c>
      <c r="C7" s="46" t="s">
        <v>128</v>
      </c>
      <c r="D7" s="46"/>
      <c r="E7" s="47"/>
      <c r="F7" s="65">
        <v>101785535</v>
      </c>
      <c r="G7" s="66">
        <v>0</v>
      </c>
      <c r="H7" s="47">
        <f t="shared" si="0"/>
        <v>101785535</v>
      </c>
      <c r="I7" s="66">
        <f t="shared" si="1"/>
        <v>101785535</v>
      </c>
      <c r="J7" s="186" t="s">
        <v>506</v>
      </c>
      <c r="K7" s="187"/>
      <c r="L7" s="188"/>
    </row>
    <row r="8" spans="1:12" ht="30" customHeight="1">
      <c r="A8" s="69" t="s">
        <v>129</v>
      </c>
      <c r="B8" s="194" t="s">
        <v>130</v>
      </c>
      <c r="C8" s="195"/>
      <c r="D8" s="70"/>
      <c r="E8" s="70"/>
      <c r="F8" s="71">
        <f>SUM(F4:F7)</f>
        <v>126035535</v>
      </c>
      <c r="G8" s="73">
        <v>128250000</v>
      </c>
      <c r="H8" s="72">
        <f t="shared" ref="H8:I8" si="2">SUM(H4:H7)</f>
        <v>126035535</v>
      </c>
      <c r="I8" s="72">
        <f t="shared" si="2"/>
        <v>254285535</v>
      </c>
      <c r="J8" s="196"/>
      <c r="K8" s="196"/>
      <c r="L8" s="197"/>
    </row>
    <row r="9" spans="1:12" ht="30" customHeight="1">
      <c r="A9" s="63" t="s">
        <v>131</v>
      </c>
      <c r="B9" s="64" t="s">
        <v>132</v>
      </c>
      <c r="C9" s="46" t="s">
        <v>133</v>
      </c>
      <c r="D9" s="68">
        <f>'근로내역 (01월)'!AN51</f>
        <v>503.125</v>
      </c>
      <c r="E9" s="74">
        <f>F9/D9</f>
        <v>202792.54658385093</v>
      </c>
      <c r="F9" s="65">
        <f>'[1]근로내역 (01월)'!AP51</f>
        <v>102030000</v>
      </c>
      <c r="G9" s="66">
        <v>95066250</v>
      </c>
      <c r="H9" s="47">
        <f>F9</f>
        <v>102030000</v>
      </c>
      <c r="I9" s="66">
        <f>G9+H9</f>
        <v>197096250</v>
      </c>
      <c r="J9" s="186"/>
      <c r="K9" s="187"/>
      <c r="L9" s="188"/>
    </row>
    <row r="10" spans="1:12" ht="30" customHeight="1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40</v>
      </c>
      <c r="E10" s="47">
        <f>F10/D10</f>
        <v>164962.25</v>
      </c>
      <c r="F10" s="65">
        <f>[1]숙소임차료!I3+[1]숙소관리비!I3</f>
        <v>6598490</v>
      </c>
      <c r="G10" s="66">
        <v>6326340</v>
      </c>
      <c r="H10" s="47">
        <f>F10</f>
        <v>6598490</v>
      </c>
      <c r="I10" s="66">
        <f t="shared" ref="I10:I12" si="3">G10+H10</f>
        <v>12924830</v>
      </c>
      <c r="J10" s="186"/>
      <c r="K10" s="187"/>
      <c r="L10" s="188"/>
    </row>
    <row r="11" spans="1:12" ht="30" customHeight="1">
      <c r="A11" s="63"/>
      <c r="B11" s="64" t="s">
        <v>136</v>
      </c>
      <c r="C11" s="46" t="s">
        <v>137</v>
      </c>
      <c r="D11" s="46">
        <f>SUM(식대비용!G4:G4)</f>
        <v>24</v>
      </c>
      <c r="E11" s="47">
        <f>F11/D11</f>
        <v>305318.16666666669</v>
      </c>
      <c r="F11" s="65">
        <f>[1]식대비용!I3</f>
        <v>7327636</v>
      </c>
      <c r="G11" s="66">
        <v>6936819</v>
      </c>
      <c r="H11" s="47">
        <f>F11</f>
        <v>7327636</v>
      </c>
      <c r="I11" s="66">
        <f t="shared" si="3"/>
        <v>14264455</v>
      </c>
      <c r="J11" s="186"/>
      <c r="K11" s="187"/>
      <c r="L11" s="188"/>
    </row>
    <row r="12" spans="1:12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4">D12*E12</f>
        <v>0</v>
      </c>
      <c r="G12" s="66">
        <v>0</v>
      </c>
      <c r="H12" s="47">
        <f t="shared" si="0"/>
        <v>0</v>
      </c>
      <c r="I12" s="66">
        <f t="shared" si="3"/>
        <v>0</v>
      </c>
      <c r="J12" s="186"/>
      <c r="K12" s="187"/>
      <c r="L12" s="188"/>
    </row>
    <row r="13" spans="1:12" ht="30" customHeight="1">
      <c r="A13" s="69" t="s">
        <v>139</v>
      </c>
      <c r="B13" s="194" t="s">
        <v>140</v>
      </c>
      <c r="C13" s="195"/>
      <c r="D13" s="70"/>
      <c r="E13" s="70"/>
      <c r="F13" s="71">
        <f t="shared" ref="F13" si="5">SUM(F9:F12)</f>
        <v>115956126</v>
      </c>
      <c r="G13" s="73">
        <v>108329409</v>
      </c>
      <c r="H13" s="72">
        <f t="shared" si="0"/>
        <v>115956126</v>
      </c>
      <c r="I13" s="73">
        <f>G13+H13</f>
        <v>224285535</v>
      </c>
      <c r="J13" s="198"/>
      <c r="K13" s="196"/>
      <c r="L13" s="197"/>
    </row>
    <row r="14" spans="1:12" ht="30" customHeight="1">
      <c r="A14" s="69" t="s">
        <v>141</v>
      </c>
      <c r="B14" s="194" t="s">
        <v>142</v>
      </c>
      <c r="C14" s="195"/>
      <c r="D14" s="70"/>
      <c r="E14" s="70"/>
      <c r="F14" s="71">
        <f>F8-F13</f>
        <v>10079409</v>
      </c>
      <c r="G14" s="73">
        <v>19920591</v>
      </c>
      <c r="H14" s="72">
        <f t="shared" si="0"/>
        <v>10079409</v>
      </c>
      <c r="I14" s="73">
        <f>G14+H14</f>
        <v>30000000</v>
      </c>
      <c r="J14" s="198"/>
      <c r="K14" s="196"/>
      <c r="L14" s="197"/>
    </row>
    <row r="15" spans="1:12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/>
      <c r="G15" s="66">
        <v>0</v>
      </c>
      <c r="H15" s="47">
        <f t="shared" si="0"/>
        <v>0</v>
      </c>
      <c r="I15" s="66"/>
      <c r="J15" s="186"/>
      <c r="K15" s="187"/>
      <c r="L15" s="188"/>
    </row>
    <row r="16" spans="1:12" ht="30" customHeight="1">
      <c r="A16" s="63" t="s">
        <v>145</v>
      </c>
      <c r="B16" s="75" t="s">
        <v>146</v>
      </c>
      <c r="C16" s="46" t="s">
        <v>147</v>
      </c>
      <c r="D16" s="46"/>
      <c r="E16" s="46"/>
      <c r="F16" s="65">
        <v>19920591</v>
      </c>
      <c r="G16" s="66">
        <v>0</v>
      </c>
      <c r="H16" s="47">
        <f>F16</f>
        <v>19920591</v>
      </c>
      <c r="I16" s="66"/>
      <c r="J16" s="186"/>
      <c r="K16" s="187"/>
      <c r="L16" s="188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>
        <v>0</v>
      </c>
      <c r="H17" s="47">
        <f t="shared" si="0"/>
        <v>0</v>
      </c>
      <c r="I17" s="66"/>
      <c r="J17" s="186"/>
      <c r="K17" s="187"/>
      <c r="L17" s="188"/>
    </row>
    <row r="18" spans="1:12" ht="30" customHeight="1">
      <c r="A18" s="69" t="s">
        <v>151</v>
      </c>
      <c r="B18" s="194" t="s">
        <v>152</v>
      </c>
      <c r="C18" s="195"/>
      <c r="D18" s="70"/>
      <c r="E18" s="70"/>
      <c r="F18" s="71">
        <f>F14+F16</f>
        <v>30000000</v>
      </c>
      <c r="G18" s="73"/>
      <c r="H18" s="72">
        <f>H14+H16</f>
        <v>30000000</v>
      </c>
      <c r="I18" s="72">
        <f>I14+I16</f>
        <v>30000000</v>
      </c>
      <c r="J18" s="198"/>
      <c r="K18" s="196"/>
      <c r="L18" s="197"/>
    </row>
    <row r="19" spans="1:12" ht="30" customHeight="1">
      <c r="A19" s="203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6">
        <f>G19+H19</f>
        <v>0</v>
      </c>
      <c r="J19" s="46"/>
      <c r="K19" s="76" t="s">
        <v>155</v>
      </c>
      <c r="L19" s="77" t="s">
        <v>156</v>
      </c>
    </row>
    <row r="20" spans="1:12" ht="30" customHeight="1">
      <c r="A20" s="203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>
        <v>0</v>
      </c>
      <c r="H20" s="47">
        <f t="shared" si="0"/>
        <v>0</v>
      </c>
      <c r="I20" s="66">
        <f>G20+H20</f>
        <v>0</v>
      </c>
      <c r="J20" s="64" t="s">
        <v>158</v>
      </c>
      <c r="K20" s="204">
        <v>0</v>
      </c>
      <c r="L20" s="207">
        <f>K20-I20</f>
        <v>0</v>
      </c>
    </row>
    <row r="21" spans="1:12" ht="30" customHeight="1">
      <c r="A21" s="210" t="s">
        <v>159</v>
      </c>
      <c r="B21" s="211"/>
      <c r="C21" s="212"/>
      <c r="D21" s="78"/>
      <c r="E21" s="78"/>
      <c r="F21" s="79">
        <f>F18-F20</f>
        <v>30000000</v>
      </c>
      <c r="G21" s="159"/>
      <c r="H21" s="80">
        <f>H18</f>
        <v>30000000</v>
      </c>
      <c r="I21" s="82">
        <f>I18</f>
        <v>30000000</v>
      </c>
      <c r="J21" s="78"/>
      <c r="K21" s="205"/>
      <c r="L21" s="208"/>
    </row>
    <row r="22" spans="1:12" ht="30" customHeight="1">
      <c r="A22" s="210" t="s">
        <v>160</v>
      </c>
      <c r="B22" s="211"/>
      <c r="C22" s="212"/>
      <c r="D22" s="78"/>
      <c r="E22" s="78"/>
      <c r="F22" s="79">
        <f>ROUNDDOWN(F21,-5)</f>
        <v>30000000</v>
      </c>
      <c r="G22" s="82"/>
      <c r="H22" s="81">
        <f>ROUNDDOWN(H21,-5)</f>
        <v>30000000</v>
      </c>
      <c r="I22" s="81">
        <f>ROUNDDOWN(I21,-5)</f>
        <v>30000000</v>
      </c>
      <c r="J22" s="158" t="s">
        <v>161</v>
      </c>
      <c r="K22" s="206"/>
      <c r="L22" s="209"/>
    </row>
    <row r="23" spans="1:12" ht="30" customHeight="1">
      <c r="A23" s="199" t="s">
        <v>162</v>
      </c>
      <c r="B23" s="200"/>
      <c r="C23" s="201"/>
      <c r="D23" s="200" t="s">
        <v>163</v>
      </c>
      <c r="E23" s="200"/>
      <c r="F23" s="200"/>
      <c r="G23" s="200"/>
      <c r="H23" s="200"/>
      <c r="I23" s="200"/>
      <c r="J23" s="200"/>
      <c r="K23" s="200"/>
      <c r="L23" s="202"/>
    </row>
    <row r="24" spans="1:12" ht="21" customHeight="1">
      <c r="A24" s="83" t="s">
        <v>164</v>
      </c>
      <c r="L24" s="84"/>
    </row>
    <row r="25" spans="1:12" ht="21" customHeight="1">
      <c r="A25" s="83" t="s">
        <v>165</v>
      </c>
      <c r="L25" s="84"/>
    </row>
    <row r="26" spans="1:12" ht="21" customHeight="1" thickBot="1">
      <c r="A26" s="85" t="s">
        <v>166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7"/>
    </row>
    <row r="27" spans="1:12" ht="18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32"/>
  <sheetViews>
    <sheetView view="pageBreakPreview" topLeftCell="A11" zoomScale="70" zoomScaleNormal="70" zoomScaleSheetLayoutView="70" workbookViewId="0">
      <selection activeCell="H36" sqref="B36:H36"/>
    </sheetView>
  </sheetViews>
  <sheetFormatPr defaultRowHeight="17.399999999999999"/>
  <cols>
    <col min="1" max="1" width="6.3984375" style="96" bestFit="1" customWidth="1"/>
    <col min="2" max="2" width="9.19921875" style="96" customWidth="1"/>
    <col min="3" max="3" width="18.09765625" style="96" customWidth="1"/>
    <col min="4" max="4" width="11.19921875" style="96" customWidth="1"/>
    <col min="5" max="5" width="18.09765625" style="96" customWidth="1"/>
    <col min="6" max="6" width="11.09765625" style="96" customWidth="1"/>
    <col min="7" max="7" width="9.3984375" style="97" customWidth="1"/>
    <col min="8" max="8" width="21.59765625" style="97" customWidth="1"/>
    <col min="9" max="39" width="7.59765625" style="96" customWidth="1"/>
    <col min="40" max="40" width="11.8984375" style="96" customWidth="1"/>
    <col min="41" max="41" width="15.8984375" style="134" bestFit="1" customWidth="1"/>
    <col min="42" max="42" width="18.19921875" style="136" bestFit="1" customWidth="1"/>
  </cols>
  <sheetData>
    <row r="1" spans="1:42" ht="32.1" customHeight="1">
      <c r="A1" s="225" t="s">
        <v>390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7"/>
      <c r="AH1" s="216" t="s">
        <v>221</v>
      </c>
      <c r="AI1" s="217"/>
      <c r="AJ1" s="217"/>
      <c r="AK1" s="217"/>
      <c r="AL1" s="218"/>
      <c r="AM1" s="213" t="str">
        <f>'용역청구서 표지'!$B$7</f>
        <v>P4 Ph4 GAS 1공구 마감공사</v>
      </c>
      <c r="AN1" s="214"/>
      <c r="AO1" s="214"/>
      <c r="AP1" s="215"/>
    </row>
    <row r="2" spans="1:42" ht="32.1" customHeight="1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30"/>
      <c r="AH2" s="216" t="s">
        <v>222</v>
      </c>
      <c r="AI2" s="217"/>
      <c r="AJ2" s="217"/>
      <c r="AK2" s="217"/>
      <c r="AL2" s="218"/>
      <c r="AM2" s="213" t="s">
        <v>309</v>
      </c>
      <c r="AN2" s="214"/>
      <c r="AO2" s="214"/>
      <c r="AP2" s="215"/>
    </row>
    <row r="3" spans="1:42" ht="32.1" customHeight="1">
      <c r="A3" s="231"/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  <c r="AH3" s="216" t="s">
        <v>223</v>
      </c>
      <c r="AI3" s="217"/>
      <c r="AJ3" s="217"/>
      <c r="AK3" s="217"/>
      <c r="AL3" s="218"/>
      <c r="AM3" s="213" t="str">
        <f>'용역청구서 표지'!$C$8</f>
        <v>S25-004</v>
      </c>
      <c r="AN3" s="214"/>
      <c r="AO3" s="214"/>
      <c r="AP3" s="215"/>
    </row>
    <row r="4" spans="1:42" ht="24.9" customHeight="1" thickBot="1">
      <c r="AH4" s="98"/>
      <c r="AI4" s="98"/>
      <c r="AJ4" s="98"/>
      <c r="AK4" s="98"/>
      <c r="AL4" s="98"/>
      <c r="AM4" s="98"/>
      <c r="AN4" s="98"/>
      <c r="AO4" s="99"/>
      <c r="AP4" s="100"/>
    </row>
    <row r="5" spans="1:42" ht="24.9" customHeight="1" thickBot="1">
      <c r="A5" s="101" t="s">
        <v>224</v>
      </c>
      <c r="B5" s="102" t="s">
        <v>225</v>
      </c>
      <c r="C5" s="102" t="s">
        <v>226</v>
      </c>
      <c r="D5" s="102" t="s">
        <v>227</v>
      </c>
      <c r="E5" s="102" t="s">
        <v>228</v>
      </c>
      <c r="F5" s="102" t="s">
        <v>229</v>
      </c>
      <c r="G5" s="103" t="s">
        <v>230</v>
      </c>
      <c r="H5" s="104" t="s">
        <v>231</v>
      </c>
      <c r="I5" s="154">
        <v>1</v>
      </c>
      <c r="J5" s="155">
        <v>2</v>
      </c>
      <c r="K5" s="156">
        <v>3</v>
      </c>
      <c r="L5" s="154">
        <v>4</v>
      </c>
      <c r="M5" s="155">
        <v>5</v>
      </c>
      <c r="N5" s="155">
        <v>6</v>
      </c>
      <c r="O5" s="155">
        <v>7</v>
      </c>
      <c r="P5" s="155">
        <v>8</v>
      </c>
      <c r="Q5" s="155">
        <v>9</v>
      </c>
      <c r="R5" s="156">
        <v>10</v>
      </c>
      <c r="S5" s="154">
        <v>11</v>
      </c>
      <c r="T5" s="155">
        <v>12</v>
      </c>
      <c r="U5" s="155">
        <v>13</v>
      </c>
      <c r="V5" s="155">
        <v>14</v>
      </c>
      <c r="W5" s="155">
        <v>15</v>
      </c>
      <c r="X5" s="155">
        <v>16</v>
      </c>
      <c r="Y5" s="156">
        <v>17</v>
      </c>
      <c r="Z5" s="154">
        <v>18</v>
      </c>
      <c r="AA5" s="155">
        <v>19</v>
      </c>
      <c r="AB5" s="155">
        <v>20</v>
      </c>
      <c r="AC5" s="155">
        <v>21</v>
      </c>
      <c r="AD5" s="155">
        <v>22</v>
      </c>
      <c r="AE5" s="155">
        <v>23</v>
      </c>
      <c r="AF5" s="156">
        <v>24</v>
      </c>
      <c r="AG5" s="154">
        <v>25</v>
      </c>
      <c r="AH5" s="155">
        <v>26</v>
      </c>
      <c r="AI5" s="155">
        <v>27</v>
      </c>
      <c r="AJ5" s="155">
        <v>28</v>
      </c>
      <c r="AK5" s="155">
        <v>29</v>
      </c>
      <c r="AL5" s="155">
        <v>30</v>
      </c>
      <c r="AM5" s="156">
        <v>31</v>
      </c>
      <c r="AN5" s="105" t="s">
        <v>232</v>
      </c>
      <c r="AO5" s="102" t="s">
        <v>233</v>
      </c>
      <c r="AP5" s="106" t="s">
        <v>234</v>
      </c>
    </row>
    <row r="6" spans="1:42" ht="24.9" customHeight="1">
      <c r="A6" s="107">
        <v>1</v>
      </c>
      <c r="B6" s="108" t="s">
        <v>392</v>
      </c>
      <c r="C6" s="109" t="s">
        <v>393</v>
      </c>
      <c r="D6" s="109" t="s">
        <v>235</v>
      </c>
      <c r="E6" s="38" t="s">
        <v>394</v>
      </c>
      <c r="F6" s="110" t="s">
        <v>236</v>
      </c>
      <c r="G6" s="111" t="s">
        <v>392</v>
      </c>
      <c r="H6" s="112" t="s">
        <v>395</v>
      </c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>
        <v>0.625</v>
      </c>
      <c r="U6" s="113">
        <v>0.375</v>
      </c>
      <c r="V6" s="113">
        <v>0.625</v>
      </c>
      <c r="W6" s="113">
        <v>1</v>
      </c>
      <c r="X6" s="113">
        <v>1</v>
      </c>
      <c r="Y6" s="113"/>
      <c r="Z6" s="113"/>
      <c r="AA6" s="113">
        <v>0.875</v>
      </c>
      <c r="AB6" s="113">
        <v>0.375</v>
      </c>
      <c r="AC6" s="113">
        <v>1</v>
      </c>
      <c r="AD6" s="113">
        <v>1</v>
      </c>
      <c r="AE6" s="113">
        <v>1</v>
      </c>
      <c r="AF6" s="113"/>
      <c r="AG6" s="113"/>
      <c r="AH6" s="113">
        <v>1.5</v>
      </c>
      <c r="AI6" s="113">
        <v>1</v>
      </c>
      <c r="AJ6" s="113">
        <v>1</v>
      </c>
      <c r="AK6" s="113">
        <v>1</v>
      </c>
      <c r="AL6" s="113"/>
      <c r="AM6" s="113"/>
      <c r="AN6" s="114">
        <f>SUM(I6:AM6)</f>
        <v>12.375</v>
      </c>
      <c r="AO6" s="110">
        <v>140000</v>
      </c>
      <c r="AP6" s="115">
        <f>AN6*AO6</f>
        <v>1732500</v>
      </c>
    </row>
    <row r="7" spans="1:42" ht="24.9" customHeight="1">
      <c r="A7" s="107">
        <v>2</v>
      </c>
      <c r="B7" s="108" t="s">
        <v>396</v>
      </c>
      <c r="C7" s="109" t="s">
        <v>397</v>
      </c>
      <c r="D7" s="117" t="s">
        <v>235</v>
      </c>
      <c r="E7" s="153" t="s">
        <v>398</v>
      </c>
      <c r="F7" s="118" t="s">
        <v>399</v>
      </c>
      <c r="G7" s="111" t="s">
        <v>396</v>
      </c>
      <c r="H7" s="112" t="s">
        <v>400</v>
      </c>
      <c r="I7" s="113"/>
      <c r="J7" s="113"/>
      <c r="K7" s="113"/>
      <c r="L7" s="113"/>
      <c r="M7" s="113">
        <v>0.625</v>
      </c>
      <c r="N7" s="113">
        <v>0.375</v>
      </c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4">
        <f t="shared" ref="AN7:AN15" si="0">SUM(I7:AM7)</f>
        <v>1</v>
      </c>
      <c r="AO7" s="110">
        <v>140000</v>
      </c>
      <c r="AP7" s="115">
        <f t="shared" ref="AP7:AP15" si="1">AN7*AO7</f>
        <v>140000</v>
      </c>
    </row>
    <row r="8" spans="1:42" ht="24.9" customHeight="1">
      <c r="A8" s="107">
        <v>3</v>
      </c>
      <c r="B8" s="108" t="s">
        <v>310</v>
      </c>
      <c r="C8" s="109" t="s">
        <v>311</v>
      </c>
      <c r="D8" s="119" t="s">
        <v>238</v>
      </c>
      <c r="E8" s="38" t="s">
        <v>312</v>
      </c>
      <c r="F8" s="118" t="s">
        <v>313</v>
      </c>
      <c r="G8" s="111" t="s">
        <v>310</v>
      </c>
      <c r="H8" s="112" t="s">
        <v>314</v>
      </c>
      <c r="I8" s="113"/>
      <c r="J8" s="113">
        <v>1</v>
      </c>
      <c r="K8" s="113"/>
      <c r="L8" s="113"/>
      <c r="M8" s="113">
        <v>1</v>
      </c>
      <c r="N8" s="113">
        <v>1</v>
      </c>
      <c r="O8" s="113">
        <v>1</v>
      </c>
      <c r="P8" s="113">
        <v>1</v>
      </c>
      <c r="Q8" s="113">
        <v>1</v>
      </c>
      <c r="R8" s="113"/>
      <c r="S8" s="113"/>
      <c r="T8" s="113">
        <v>1</v>
      </c>
      <c r="U8" s="113">
        <v>1</v>
      </c>
      <c r="V8" s="113">
        <v>1</v>
      </c>
      <c r="W8" s="113">
        <v>1</v>
      </c>
      <c r="X8" s="113">
        <v>1</v>
      </c>
      <c r="Y8" s="113"/>
      <c r="Z8" s="113"/>
      <c r="AA8" s="113">
        <v>1</v>
      </c>
      <c r="AB8" s="113">
        <v>1</v>
      </c>
      <c r="AC8" s="113">
        <v>1</v>
      </c>
      <c r="AD8" s="113">
        <v>1</v>
      </c>
      <c r="AE8" s="113">
        <v>1</v>
      </c>
      <c r="AF8" s="113"/>
      <c r="AG8" s="113"/>
      <c r="AH8" s="113">
        <v>1.5</v>
      </c>
      <c r="AI8" s="113">
        <v>1</v>
      </c>
      <c r="AJ8" s="113">
        <v>1</v>
      </c>
      <c r="AK8" s="113">
        <v>1</v>
      </c>
      <c r="AL8" s="113">
        <v>1</v>
      </c>
      <c r="AM8" s="113"/>
      <c r="AN8" s="114">
        <f t="shared" si="0"/>
        <v>21.5</v>
      </c>
      <c r="AO8" s="110">
        <v>210000</v>
      </c>
      <c r="AP8" s="115">
        <f t="shared" si="1"/>
        <v>4515000</v>
      </c>
    </row>
    <row r="9" spans="1:42" ht="24.9" customHeight="1">
      <c r="A9" s="107">
        <v>4</v>
      </c>
      <c r="B9" s="108" t="s">
        <v>364</v>
      </c>
      <c r="C9" s="109" t="s">
        <v>370</v>
      </c>
      <c r="D9" s="117" t="s">
        <v>235</v>
      </c>
      <c r="E9" s="153" t="s">
        <v>401</v>
      </c>
      <c r="F9" s="118" t="s">
        <v>236</v>
      </c>
      <c r="G9" s="111" t="s">
        <v>364</v>
      </c>
      <c r="H9" s="112" t="s">
        <v>382</v>
      </c>
      <c r="I9" s="113"/>
      <c r="J9" s="113"/>
      <c r="K9" s="113"/>
      <c r="L9" s="113"/>
      <c r="M9" s="113">
        <v>1</v>
      </c>
      <c r="N9" s="113">
        <v>1</v>
      </c>
      <c r="O9" s="113">
        <v>1</v>
      </c>
      <c r="P9" s="113">
        <v>1</v>
      </c>
      <c r="Q9" s="113">
        <v>1</v>
      </c>
      <c r="R9" s="113"/>
      <c r="S9" s="113"/>
      <c r="T9" s="113">
        <v>1</v>
      </c>
      <c r="U9" s="113">
        <v>1</v>
      </c>
      <c r="V9" s="113">
        <v>1</v>
      </c>
      <c r="W9" s="113">
        <v>1</v>
      </c>
      <c r="X9" s="113">
        <v>1</v>
      </c>
      <c r="Y9" s="113"/>
      <c r="Z9" s="113"/>
      <c r="AA9" s="113">
        <v>1</v>
      </c>
      <c r="AB9" s="113">
        <v>1</v>
      </c>
      <c r="AC9" s="113">
        <v>1</v>
      </c>
      <c r="AD9" s="113">
        <v>1</v>
      </c>
      <c r="AE9" s="113"/>
      <c r="AF9" s="113"/>
      <c r="AG9" s="113"/>
      <c r="AH9" s="113">
        <v>1.5</v>
      </c>
      <c r="AI9" s="113">
        <v>1</v>
      </c>
      <c r="AJ9" s="113">
        <v>1</v>
      </c>
      <c r="AK9" s="113">
        <v>1</v>
      </c>
      <c r="AL9" s="113">
        <v>1</v>
      </c>
      <c r="AM9" s="113"/>
      <c r="AN9" s="114">
        <f t="shared" si="0"/>
        <v>19.5</v>
      </c>
      <c r="AO9" s="110">
        <v>170000</v>
      </c>
      <c r="AP9" s="115">
        <f t="shared" si="1"/>
        <v>3315000</v>
      </c>
    </row>
    <row r="10" spans="1:42" ht="24.9" customHeight="1">
      <c r="A10" s="107">
        <v>5</v>
      </c>
      <c r="B10" s="108" t="s">
        <v>315</v>
      </c>
      <c r="C10" s="109" t="s">
        <v>316</v>
      </c>
      <c r="D10" s="117" t="s">
        <v>402</v>
      </c>
      <c r="E10" s="153" t="s">
        <v>403</v>
      </c>
      <c r="F10" s="118" t="s">
        <v>240</v>
      </c>
      <c r="G10" s="111" t="s">
        <v>315</v>
      </c>
      <c r="H10" s="112" t="s">
        <v>317</v>
      </c>
      <c r="I10" s="113"/>
      <c r="J10" s="113">
        <v>1</v>
      </c>
      <c r="K10" s="113"/>
      <c r="L10" s="113"/>
      <c r="M10" s="113"/>
      <c r="N10" s="113">
        <v>1</v>
      </c>
      <c r="O10" s="113">
        <v>1</v>
      </c>
      <c r="P10" s="113">
        <v>1</v>
      </c>
      <c r="Q10" s="113">
        <v>1</v>
      </c>
      <c r="R10" s="113"/>
      <c r="S10" s="113"/>
      <c r="T10" s="113">
        <v>1</v>
      </c>
      <c r="U10" s="113">
        <v>1</v>
      </c>
      <c r="V10" s="113">
        <v>1</v>
      </c>
      <c r="W10" s="113">
        <v>1</v>
      </c>
      <c r="X10" s="113">
        <v>1</v>
      </c>
      <c r="Y10" s="113"/>
      <c r="Z10" s="113"/>
      <c r="AA10" s="113">
        <v>0.875</v>
      </c>
      <c r="AB10" s="113">
        <v>1</v>
      </c>
      <c r="AC10" s="113">
        <v>1</v>
      </c>
      <c r="AD10" s="113">
        <v>1</v>
      </c>
      <c r="AE10" s="113">
        <v>1</v>
      </c>
      <c r="AF10" s="113"/>
      <c r="AG10" s="113"/>
      <c r="AH10" s="113">
        <v>1.5</v>
      </c>
      <c r="AI10" s="113">
        <v>1</v>
      </c>
      <c r="AJ10" s="113">
        <v>1</v>
      </c>
      <c r="AK10" s="113">
        <v>1</v>
      </c>
      <c r="AL10" s="113">
        <v>0.5</v>
      </c>
      <c r="AM10" s="113"/>
      <c r="AN10" s="114">
        <f t="shared" si="0"/>
        <v>19.875</v>
      </c>
      <c r="AO10" s="110">
        <v>250000</v>
      </c>
      <c r="AP10" s="115">
        <f t="shared" si="1"/>
        <v>4968750</v>
      </c>
    </row>
    <row r="11" spans="1:42" ht="24.9" customHeight="1">
      <c r="A11" s="107">
        <v>6</v>
      </c>
      <c r="B11" s="108" t="s">
        <v>404</v>
      </c>
      <c r="C11" s="109" t="s">
        <v>405</v>
      </c>
      <c r="D11" s="119" t="s">
        <v>235</v>
      </c>
      <c r="E11" s="153" t="s">
        <v>406</v>
      </c>
      <c r="F11" s="118" t="s">
        <v>236</v>
      </c>
      <c r="G11" s="111" t="s">
        <v>404</v>
      </c>
      <c r="H11" s="112" t="s">
        <v>407</v>
      </c>
      <c r="I11" s="113"/>
      <c r="J11" s="113"/>
      <c r="K11" s="113"/>
      <c r="L11" s="113"/>
      <c r="M11" s="113">
        <v>0.625</v>
      </c>
      <c r="O11" s="113">
        <v>1</v>
      </c>
      <c r="P11" s="113">
        <v>1</v>
      </c>
      <c r="Q11" s="113">
        <v>0.25</v>
      </c>
      <c r="R11" s="113"/>
      <c r="S11" s="113"/>
      <c r="T11" s="113"/>
      <c r="U11" s="113">
        <v>1</v>
      </c>
      <c r="V11" s="113">
        <v>0.875</v>
      </c>
      <c r="W11" s="113">
        <v>0.375</v>
      </c>
      <c r="X11" s="113">
        <v>0.875</v>
      </c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4">
        <f t="shared" si="0"/>
        <v>6</v>
      </c>
      <c r="AO11" s="110">
        <v>160000</v>
      </c>
      <c r="AP11" s="115">
        <f t="shared" si="1"/>
        <v>960000</v>
      </c>
    </row>
    <row r="12" spans="1:42" ht="24.9" customHeight="1">
      <c r="A12" s="107">
        <v>7</v>
      </c>
      <c r="B12" s="108" t="s">
        <v>365</v>
      </c>
      <c r="C12" s="109" t="s">
        <v>371</v>
      </c>
      <c r="D12" s="117" t="s">
        <v>235</v>
      </c>
      <c r="E12" s="153" t="s">
        <v>377</v>
      </c>
      <c r="F12" s="118" t="s">
        <v>236</v>
      </c>
      <c r="G12" s="111" t="s">
        <v>365</v>
      </c>
      <c r="H12" s="112" t="s">
        <v>383</v>
      </c>
      <c r="I12" s="113"/>
      <c r="J12" s="113">
        <v>1</v>
      </c>
      <c r="K12" s="113"/>
      <c r="L12" s="113"/>
      <c r="M12" s="113">
        <v>1</v>
      </c>
      <c r="N12" s="113"/>
      <c r="O12" s="113">
        <v>1</v>
      </c>
      <c r="P12" s="113">
        <v>1</v>
      </c>
      <c r="Q12" s="113">
        <v>1</v>
      </c>
      <c r="R12" s="113"/>
      <c r="S12" s="113"/>
      <c r="T12" s="113">
        <v>1</v>
      </c>
      <c r="U12" s="113">
        <v>1</v>
      </c>
      <c r="V12" s="113">
        <v>1</v>
      </c>
      <c r="W12" s="113">
        <v>1</v>
      </c>
      <c r="X12" s="113">
        <v>1</v>
      </c>
      <c r="Y12" s="113"/>
      <c r="Z12" s="113"/>
      <c r="AA12" s="113">
        <v>1</v>
      </c>
      <c r="AB12" s="113">
        <v>1</v>
      </c>
      <c r="AC12" s="113">
        <v>1</v>
      </c>
      <c r="AD12" s="113">
        <v>1</v>
      </c>
      <c r="AE12" s="113">
        <v>1</v>
      </c>
      <c r="AF12" s="113"/>
      <c r="AG12" s="113"/>
      <c r="AH12" s="113">
        <v>1.5</v>
      </c>
      <c r="AI12" s="113">
        <v>1</v>
      </c>
      <c r="AJ12" s="113">
        <v>1</v>
      </c>
      <c r="AK12" s="113">
        <v>1</v>
      </c>
      <c r="AL12" s="113">
        <v>1</v>
      </c>
      <c r="AM12" s="113"/>
      <c r="AN12" s="114">
        <f t="shared" si="0"/>
        <v>20.5</v>
      </c>
      <c r="AO12" s="110">
        <v>140000</v>
      </c>
      <c r="AP12" s="115">
        <f t="shared" si="1"/>
        <v>2870000</v>
      </c>
    </row>
    <row r="13" spans="1:42" ht="24.9" customHeight="1">
      <c r="A13" s="107">
        <v>8</v>
      </c>
      <c r="B13" s="108" t="s">
        <v>318</v>
      </c>
      <c r="C13" s="109" t="s">
        <v>319</v>
      </c>
      <c r="D13" s="119" t="s">
        <v>238</v>
      </c>
      <c r="E13" s="153" t="s">
        <v>320</v>
      </c>
      <c r="F13" s="118" t="s">
        <v>239</v>
      </c>
      <c r="G13" s="111" t="s">
        <v>318</v>
      </c>
      <c r="H13" s="112" t="s">
        <v>321</v>
      </c>
      <c r="I13" s="113"/>
      <c r="J13" s="113">
        <v>1</v>
      </c>
      <c r="K13" s="113"/>
      <c r="L13" s="113"/>
      <c r="M13" s="113">
        <v>1</v>
      </c>
      <c r="N13" s="113">
        <v>1</v>
      </c>
      <c r="O13" s="113"/>
      <c r="P13" s="113">
        <v>1</v>
      </c>
      <c r="Q13" s="113">
        <v>1</v>
      </c>
      <c r="R13" s="113"/>
      <c r="S13" s="113"/>
      <c r="T13" s="113">
        <v>1</v>
      </c>
      <c r="U13" s="113">
        <v>1</v>
      </c>
      <c r="V13" s="113">
        <v>1</v>
      </c>
      <c r="W13" s="113">
        <v>1</v>
      </c>
      <c r="X13" s="113">
        <v>1</v>
      </c>
      <c r="Y13" s="113"/>
      <c r="Z13" s="113"/>
      <c r="AA13" s="113">
        <v>1</v>
      </c>
      <c r="AB13" s="113">
        <v>1</v>
      </c>
      <c r="AC13" s="113">
        <v>1</v>
      </c>
      <c r="AD13" s="113">
        <v>1</v>
      </c>
      <c r="AE13" s="113">
        <v>1</v>
      </c>
      <c r="AF13" s="113"/>
      <c r="AG13" s="113"/>
      <c r="AH13" s="113">
        <v>1.5</v>
      </c>
      <c r="AI13" s="113">
        <v>1</v>
      </c>
      <c r="AJ13" s="113">
        <v>1</v>
      </c>
      <c r="AK13" s="113">
        <v>1</v>
      </c>
      <c r="AL13" s="113">
        <v>1</v>
      </c>
      <c r="AM13" s="113"/>
      <c r="AN13" s="114">
        <f t="shared" si="0"/>
        <v>20.5</v>
      </c>
      <c r="AO13" s="110">
        <v>210000</v>
      </c>
      <c r="AP13" s="115">
        <f t="shared" si="1"/>
        <v>4305000</v>
      </c>
    </row>
    <row r="14" spans="1:42" ht="24.9" customHeight="1">
      <c r="A14" s="107">
        <v>9</v>
      </c>
      <c r="B14" s="108" t="s">
        <v>322</v>
      </c>
      <c r="C14" s="109" t="s">
        <v>323</v>
      </c>
      <c r="D14" s="119" t="s">
        <v>235</v>
      </c>
      <c r="E14" s="153" t="s">
        <v>324</v>
      </c>
      <c r="F14" s="118" t="s">
        <v>236</v>
      </c>
      <c r="G14" s="111" t="s">
        <v>322</v>
      </c>
      <c r="H14" s="112" t="s">
        <v>325</v>
      </c>
      <c r="I14" s="113"/>
      <c r="J14" s="113">
        <v>1</v>
      </c>
      <c r="K14" s="113"/>
      <c r="L14" s="113"/>
      <c r="M14" s="113"/>
      <c r="N14" s="113">
        <v>1</v>
      </c>
      <c r="O14" s="113">
        <v>1</v>
      </c>
      <c r="P14" s="113">
        <v>1</v>
      </c>
      <c r="Q14" s="113">
        <v>1</v>
      </c>
      <c r="R14" s="113"/>
      <c r="S14" s="113"/>
      <c r="T14" s="113">
        <v>1</v>
      </c>
      <c r="U14" s="113">
        <v>1</v>
      </c>
      <c r="V14" s="113">
        <v>1</v>
      </c>
      <c r="W14" s="113">
        <v>1</v>
      </c>
      <c r="X14" s="113">
        <v>1</v>
      </c>
      <c r="Y14" s="113"/>
      <c r="Z14" s="113"/>
      <c r="AA14" s="113">
        <v>1</v>
      </c>
      <c r="AB14" s="113">
        <v>1</v>
      </c>
      <c r="AC14" s="113">
        <v>1</v>
      </c>
      <c r="AD14" s="113">
        <v>1</v>
      </c>
      <c r="AE14" s="113">
        <v>1</v>
      </c>
      <c r="AF14" s="113"/>
      <c r="AG14" s="113"/>
      <c r="AH14" s="113">
        <v>1.5</v>
      </c>
      <c r="AI14" s="113">
        <v>1</v>
      </c>
      <c r="AJ14" s="113">
        <v>1</v>
      </c>
      <c r="AK14" s="113">
        <v>1</v>
      </c>
      <c r="AL14" s="113">
        <v>1</v>
      </c>
      <c r="AM14" s="113"/>
      <c r="AN14" s="114">
        <f t="shared" si="0"/>
        <v>20.5</v>
      </c>
      <c r="AO14" s="110">
        <v>180000</v>
      </c>
      <c r="AP14" s="115">
        <f t="shared" si="1"/>
        <v>3690000</v>
      </c>
    </row>
    <row r="15" spans="1:42" ht="24.9" customHeight="1">
      <c r="A15" s="107">
        <v>10</v>
      </c>
      <c r="B15" s="108" t="s">
        <v>408</v>
      </c>
      <c r="C15" s="109" t="s">
        <v>409</v>
      </c>
      <c r="D15" s="121" t="s">
        <v>235</v>
      </c>
      <c r="E15" s="38" t="s">
        <v>410</v>
      </c>
      <c r="F15" s="122" t="s">
        <v>399</v>
      </c>
      <c r="G15" s="111" t="s">
        <v>408</v>
      </c>
      <c r="H15" s="112" t="s">
        <v>411</v>
      </c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>
        <v>0.625</v>
      </c>
      <c r="U15" s="113"/>
      <c r="V15" s="113">
        <v>1</v>
      </c>
      <c r="W15" s="113">
        <v>1</v>
      </c>
      <c r="X15" s="113">
        <v>1</v>
      </c>
      <c r="Y15" s="113"/>
      <c r="Z15" s="113"/>
      <c r="AA15" s="113">
        <v>1</v>
      </c>
      <c r="AB15" s="113">
        <v>1</v>
      </c>
      <c r="AC15" s="113">
        <v>1</v>
      </c>
      <c r="AD15" s="113">
        <v>1</v>
      </c>
      <c r="AE15" s="113">
        <v>1</v>
      </c>
      <c r="AF15" s="113"/>
      <c r="AG15" s="113"/>
      <c r="AH15" s="113">
        <v>1.5</v>
      </c>
      <c r="AI15" s="113">
        <v>1</v>
      </c>
      <c r="AJ15" s="113">
        <v>1</v>
      </c>
      <c r="AK15" s="113">
        <v>1</v>
      </c>
      <c r="AL15" s="113">
        <v>1</v>
      </c>
      <c r="AM15" s="113"/>
      <c r="AN15" s="114">
        <f t="shared" si="0"/>
        <v>14.125</v>
      </c>
      <c r="AO15" s="110">
        <v>160000</v>
      </c>
      <c r="AP15" s="115">
        <f t="shared" si="1"/>
        <v>2260000</v>
      </c>
    </row>
    <row r="16" spans="1:42" ht="24.9" customHeight="1">
      <c r="A16" s="107">
        <v>11</v>
      </c>
      <c r="B16" s="108" t="s">
        <v>326</v>
      </c>
      <c r="C16" s="109" t="s">
        <v>327</v>
      </c>
      <c r="D16" s="119" t="s">
        <v>237</v>
      </c>
      <c r="E16" s="38" t="s">
        <v>328</v>
      </c>
      <c r="F16" s="118" t="s">
        <v>239</v>
      </c>
      <c r="G16" s="111" t="s">
        <v>326</v>
      </c>
      <c r="H16" s="112" t="s">
        <v>329</v>
      </c>
      <c r="I16" s="113"/>
      <c r="J16" s="113">
        <v>1</v>
      </c>
      <c r="K16" s="113"/>
      <c r="L16" s="113"/>
      <c r="M16" s="113">
        <v>1</v>
      </c>
      <c r="N16" s="113">
        <v>1</v>
      </c>
      <c r="O16" s="113">
        <v>1</v>
      </c>
      <c r="P16" s="113">
        <v>1</v>
      </c>
      <c r="Q16" s="113">
        <v>1</v>
      </c>
      <c r="R16" s="113"/>
      <c r="S16" s="113"/>
      <c r="T16" s="113">
        <v>1</v>
      </c>
      <c r="U16" s="113">
        <v>1</v>
      </c>
      <c r="V16" s="113">
        <v>1</v>
      </c>
      <c r="W16" s="113">
        <v>1</v>
      </c>
      <c r="X16" s="113">
        <v>1</v>
      </c>
      <c r="Y16" s="113"/>
      <c r="Z16" s="113"/>
      <c r="AA16" s="113">
        <v>1</v>
      </c>
      <c r="AB16" s="113">
        <v>1</v>
      </c>
      <c r="AC16" s="113">
        <v>1</v>
      </c>
      <c r="AD16" s="113">
        <v>1</v>
      </c>
      <c r="AE16" s="113">
        <v>1</v>
      </c>
      <c r="AF16" s="113"/>
      <c r="AG16" s="113"/>
      <c r="AH16" s="113">
        <v>1.5</v>
      </c>
      <c r="AI16" s="113">
        <v>1</v>
      </c>
      <c r="AJ16" s="113">
        <v>1</v>
      </c>
      <c r="AK16" s="113">
        <v>1</v>
      </c>
      <c r="AL16" s="113">
        <v>1</v>
      </c>
      <c r="AM16" s="113"/>
      <c r="AN16" s="114">
        <f t="shared" ref="AN16:AN23" si="2">SUM(I16:AM16)</f>
        <v>21.5</v>
      </c>
      <c r="AO16" s="110">
        <v>240000</v>
      </c>
      <c r="AP16" s="115">
        <f t="shared" ref="AP16:AP23" si="3">AN16*AO16</f>
        <v>5160000</v>
      </c>
    </row>
    <row r="17" spans="1:42" ht="24.9" customHeight="1">
      <c r="A17" s="107">
        <v>12</v>
      </c>
      <c r="B17" s="108" t="s">
        <v>366</v>
      </c>
      <c r="C17" s="109" t="s">
        <v>372</v>
      </c>
      <c r="D17" s="121" t="s">
        <v>235</v>
      </c>
      <c r="E17" s="153" t="s">
        <v>378</v>
      </c>
      <c r="F17" s="122" t="s">
        <v>236</v>
      </c>
      <c r="G17" s="111" t="s">
        <v>366</v>
      </c>
      <c r="H17" s="112">
        <v>99936850449</v>
      </c>
      <c r="I17" s="113"/>
      <c r="J17" s="113">
        <v>1</v>
      </c>
      <c r="K17" s="113"/>
      <c r="L17" s="113"/>
      <c r="M17" s="113">
        <v>1</v>
      </c>
      <c r="N17" s="113">
        <v>1</v>
      </c>
      <c r="O17" s="113">
        <v>1</v>
      </c>
      <c r="P17" s="113">
        <v>1</v>
      </c>
      <c r="Q17" s="113">
        <v>1</v>
      </c>
      <c r="R17" s="113"/>
      <c r="S17" s="113"/>
      <c r="T17" s="113">
        <v>1</v>
      </c>
      <c r="U17" s="113">
        <v>0.125</v>
      </c>
      <c r="V17" s="113">
        <v>1</v>
      </c>
      <c r="W17" s="113">
        <v>1</v>
      </c>
      <c r="X17" s="113">
        <v>1</v>
      </c>
      <c r="Y17" s="113"/>
      <c r="Z17" s="113"/>
      <c r="AA17" s="113">
        <v>1</v>
      </c>
      <c r="AB17" s="113">
        <v>1</v>
      </c>
      <c r="AC17" s="113">
        <v>1</v>
      </c>
      <c r="AD17" s="113">
        <v>1</v>
      </c>
      <c r="AE17" s="113">
        <v>1</v>
      </c>
      <c r="AF17" s="113"/>
      <c r="AG17" s="113"/>
      <c r="AH17" s="113"/>
      <c r="AI17" s="113">
        <v>1</v>
      </c>
      <c r="AJ17" s="113">
        <v>1</v>
      </c>
      <c r="AK17" s="113">
        <v>1</v>
      </c>
      <c r="AL17" s="113">
        <v>1</v>
      </c>
      <c r="AM17" s="113"/>
      <c r="AN17" s="114">
        <f t="shared" si="2"/>
        <v>19.125</v>
      </c>
      <c r="AO17" s="110">
        <v>210000</v>
      </c>
      <c r="AP17" s="115">
        <f t="shared" si="3"/>
        <v>4016250</v>
      </c>
    </row>
    <row r="18" spans="1:42" ht="24.9" customHeight="1">
      <c r="A18" s="107">
        <v>13</v>
      </c>
      <c r="B18" s="108" t="s">
        <v>330</v>
      </c>
      <c r="C18" s="109" t="s">
        <v>331</v>
      </c>
      <c r="D18" s="117" t="s">
        <v>238</v>
      </c>
      <c r="E18" s="153" t="s">
        <v>332</v>
      </c>
      <c r="F18" s="118" t="s">
        <v>313</v>
      </c>
      <c r="G18" s="111" t="s">
        <v>330</v>
      </c>
      <c r="H18" s="112" t="s">
        <v>333</v>
      </c>
      <c r="I18" s="113"/>
      <c r="J18" s="113">
        <v>1</v>
      </c>
      <c r="K18" s="113"/>
      <c r="L18" s="113"/>
      <c r="M18" s="113">
        <v>1</v>
      </c>
      <c r="N18" s="113">
        <v>1</v>
      </c>
      <c r="O18" s="113">
        <v>1</v>
      </c>
      <c r="P18" s="113">
        <v>1</v>
      </c>
      <c r="Q18" s="113">
        <v>1</v>
      </c>
      <c r="R18" s="113"/>
      <c r="S18" s="113"/>
      <c r="T18" s="113">
        <v>1</v>
      </c>
      <c r="U18" s="113">
        <v>1</v>
      </c>
      <c r="V18" s="113">
        <v>1</v>
      </c>
      <c r="W18" s="113">
        <v>1</v>
      </c>
      <c r="X18" s="113">
        <v>1</v>
      </c>
      <c r="Y18" s="113"/>
      <c r="Z18" s="113"/>
      <c r="AA18" s="113">
        <v>1</v>
      </c>
      <c r="AB18" s="113">
        <v>1</v>
      </c>
      <c r="AC18" s="113">
        <v>1</v>
      </c>
      <c r="AD18" s="113">
        <v>1</v>
      </c>
      <c r="AE18" s="113">
        <v>1</v>
      </c>
      <c r="AF18" s="113"/>
      <c r="AG18" s="113"/>
      <c r="AH18" s="113">
        <v>1.5</v>
      </c>
      <c r="AI18" s="113">
        <v>1</v>
      </c>
      <c r="AJ18" s="113">
        <v>1</v>
      </c>
      <c r="AK18" s="113">
        <v>1</v>
      </c>
      <c r="AL18" s="113">
        <v>1</v>
      </c>
      <c r="AM18" s="113"/>
      <c r="AN18" s="114">
        <f t="shared" si="2"/>
        <v>21.5</v>
      </c>
      <c r="AO18" s="110">
        <v>240000</v>
      </c>
      <c r="AP18" s="115">
        <f t="shared" si="3"/>
        <v>5160000</v>
      </c>
    </row>
    <row r="19" spans="1:42" ht="24.9" customHeight="1">
      <c r="A19" s="107">
        <v>14</v>
      </c>
      <c r="B19" s="108" t="s">
        <v>412</v>
      </c>
      <c r="C19" s="109" t="s">
        <v>413</v>
      </c>
      <c r="D19" s="119" t="s">
        <v>235</v>
      </c>
      <c r="E19" s="38" t="s">
        <v>414</v>
      </c>
      <c r="F19" s="118" t="s">
        <v>239</v>
      </c>
      <c r="G19" s="111" t="s">
        <v>412</v>
      </c>
      <c r="H19" s="112" t="s">
        <v>415</v>
      </c>
      <c r="I19" s="113"/>
      <c r="J19" s="113"/>
      <c r="K19" s="113"/>
      <c r="L19" s="113"/>
      <c r="M19" s="113">
        <v>0.625</v>
      </c>
      <c r="N19" s="113"/>
      <c r="O19" s="113">
        <v>1</v>
      </c>
      <c r="P19" s="113">
        <v>1</v>
      </c>
      <c r="Q19" s="113">
        <v>1</v>
      </c>
      <c r="R19" s="113"/>
      <c r="S19" s="113"/>
      <c r="T19" s="113">
        <v>1</v>
      </c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4">
        <f t="shared" si="2"/>
        <v>4.625</v>
      </c>
      <c r="AO19" s="110">
        <v>150000</v>
      </c>
      <c r="AP19" s="115">
        <f t="shared" si="3"/>
        <v>693750</v>
      </c>
    </row>
    <row r="20" spans="1:42" ht="24.9" customHeight="1">
      <c r="A20" s="107">
        <v>15</v>
      </c>
      <c r="B20" s="108" t="s">
        <v>334</v>
      </c>
      <c r="C20" s="109" t="s">
        <v>335</v>
      </c>
      <c r="D20" s="117" t="s">
        <v>402</v>
      </c>
      <c r="E20" s="38" t="s">
        <v>336</v>
      </c>
      <c r="F20" s="118" t="s">
        <v>337</v>
      </c>
      <c r="G20" s="111" t="s">
        <v>334</v>
      </c>
      <c r="H20" s="112" t="s">
        <v>338</v>
      </c>
      <c r="I20" s="113"/>
      <c r="J20" s="113">
        <v>1</v>
      </c>
      <c r="K20" s="113"/>
      <c r="L20" s="113"/>
      <c r="M20" s="113">
        <v>1</v>
      </c>
      <c r="N20" s="113">
        <v>1</v>
      </c>
      <c r="O20" s="113"/>
      <c r="P20" s="113">
        <v>1</v>
      </c>
      <c r="Q20" s="113">
        <v>1</v>
      </c>
      <c r="R20" s="113"/>
      <c r="S20" s="113"/>
      <c r="T20" s="113">
        <v>1</v>
      </c>
      <c r="U20" s="113">
        <v>1</v>
      </c>
      <c r="V20" s="113">
        <v>1</v>
      </c>
      <c r="W20" s="113">
        <v>1</v>
      </c>
      <c r="X20" s="113">
        <v>1</v>
      </c>
      <c r="Y20" s="113"/>
      <c r="Z20" s="113"/>
      <c r="AA20" s="113">
        <v>1</v>
      </c>
      <c r="AB20" s="113">
        <v>1</v>
      </c>
      <c r="AC20" s="113">
        <v>1</v>
      </c>
      <c r="AD20" s="113">
        <v>1</v>
      </c>
      <c r="AE20" s="113">
        <v>1</v>
      </c>
      <c r="AF20" s="113"/>
      <c r="AG20" s="113"/>
      <c r="AH20" s="113">
        <v>1.5</v>
      </c>
      <c r="AI20" s="113">
        <v>1</v>
      </c>
      <c r="AJ20" s="113">
        <v>1</v>
      </c>
      <c r="AK20" s="113">
        <v>1</v>
      </c>
      <c r="AL20" s="113">
        <v>1</v>
      </c>
      <c r="AM20" s="113"/>
      <c r="AN20" s="114">
        <f t="shared" si="2"/>
        <v>20.5</v>
      </c>
      <c r="AO20" s="110">
        <v>240000</v>
      </c>
      <c r="AP20" s="115">
        <f t="shared" si="3"/>
        <v>4920000</v>
      </c>
    </row>
    <row r="21" spans="1:42" ht="24.9" customHeight="1">
      <c r="A21" s="107">
        <v>16</v>
      </c>
      <c r="B21" s="108" t="s">
        <v>367</v>
      </c>
      <c r="C21" s="109" t="s">
        <v>373</v>
      </c>
      <c r="D21" s="119" t="s">
        <v>238</v>
      </c>
      <c r="E21" s="38" t="s">
        <v>379</v>
      </c>
      <c r="F21" s="118" t="s">
        <v>313</v>
      </c>
      <c r="G21" s="111" t="s">
        <v>367</v>
      </c>
      <c r="H21" s="112" t="s">
        <v>384</v>
      </c>
      <c r="I21" s="113"/>
      <c r="J21" s="113">
        <v>1</v>
      </c>
      <c r="K21" s="113"/>
      <c r="L21" s="113"/>
      <c r="M21" s="113">
        <v>1</v>
      </c>
      <c r="N21" s="113"/>
      <c r="O21" s="113">
        <v>1</v>
      </c>
      <c r="P21" s="113">
        <v>1</v>
      </c>
      <c r="Q21" s="113">
        <v>1</v>
      </c>
      <c r="R21" s="113"/>
      <c r="S21" s="113"/>
      <c r="T21" s="113">
        <v>1</v>
      </c>
      <c r="U21" s="113">
        <v>1</v>
      </c>
      <c r="V21" s="113">
        <v>1</v>
      </c>
      <c r="W21" s="113">
        <v>1</v>
      </c>
      <c r="X21" s="113">
        <v>1</v>
      </c>
      <c r="Y21" s="113"/>
      <c r="Z21" s="113"/>
      <c r="AA21" s="113">
        <v>1</v>
      </c>
      <c r="AB21" s="113">
        <v>1</v>
      </c>
      <c r="AC21" s="113">
        <v>1</v>
      </c>
      <c r="AD21" s="113">
        <v>1</v>
      </c>
      <c r="AE21" s="113">
        <v>1</v>
      </c>
      <c r="AF21" s="113"/>
      <c r="AG21" s="113"/>
      <c r="AH21" s="113">
        <v>1.5</v>
      </c>
      <c r="AI21" s="113">
        <v>1</v>
      </c>
      <c r="AJ21" s="113">
        <v>1</v>
      </c>
      <c r="AK21" s="113">
        <v>1</v>
      </c>
      <c r="AL21" s="113">
        <v>1</v>
      </c>
      <c r="AM21" s="113"/>
      <c r="AN21" s="114">
        <f t="shared" si="2"/>
        <v>20.5</v>
      </c>
      <c r="AO21" s="110">
        <v>230000</v>
      </c>
      <c r="AP21" s="115">
        <f t="shared" si="3"/>
        <v>4715000</v>
      </c>
    </row>
    <row r="22" spans="1:42" ht="24.9" customHeight="1">
      <c r="A22" s="107">
        <v>17</v>
      </c>
      <c r="B22" s="108" t="s">
        <v>416</v>
      </c>
      <c r="C22" s="109" t="s">
        <v>417</v>
      </c>
      <c r="D22" s="119" t="s">
        <v>237</v>
      </c>
      <c r="E22" s="38" t="s">
        <v>418</v>
      </c>
      <c r="F22" s="118" t="s">
        <v>239</v>
      </c>
      <c r="G22" s="111" t="s">
        <v>416</v>
      </c>
      <c r="H22" s="112" t="s">
        <v>419</v>
      </c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>
        <v>0.875</v>
      </c>
      <c r="U22" s="113"/>
      <c r="V22" s="113">
        <v>1</v>
      </c>
      <c r="W22" s="113"/>
      <c r="X22" s="113">
        <v>1</v>
      </c>
      <c r="Y22" s="113"/>
      <c r="Z22" s="113"/>
      <c r="AA22" s="113">
        <v>1</v>
      </c>
      <c r="AB22" s="113">
        <v>1</v>
      </c>
      <c r="AC22" s="113">
        <v>1</v>
      </c>
      <c r="AD22" s="113">
        <v>1</v>
      </c>
      <c r="AE22" s="113">
        <v>1</v>
      </c>
      <c r="AF22" s="113"/>
      <c r="AG22" s="113"/>
      <c r="AH22" s="113">
        <v>1.5</v>
      </c>
      <c r="AI22" s="113">
        <v>1</v>
      </c>
      <c r="AJ22" s="113">
        <v>1</v>
      </c>
      <c r="AK22" s="113">
        <v>1</v>
      </c>
      <c r="AL22" s="113">
        <v>1</v>
      </c>
      <c r="AM22" s="113"/>
      <c r="AN22" s="114">
        <f t="shared" si="2"/>
        <v>13.375</v>
      </c>
      <c r="AO22" s="110">
        <v>240000</v>
      </c>
      <c r="AP22" s="115">
        <f t="shared" si="3"/>
        <v>3210000</v>
      </c>
    </row>
    <row r="23" spans="1:42" ht="24.9" customHeight="1">
      <c r="A23" s="107">
        <v>18</v>
      </c>
      <c r="B23" s="108" t="s">
        <v>368</v>
      </c>
      <c r="C23" s="109" t="s">
        <v>374</v>
      </c>
      <c r="D23" s="121" t="s">
        <v>237</v>
      </c>
      <c r="E23" s="38" t="s">
        <v>380</v>
      </c>
      <c r="F23" s="122" t="s">
        <v>239</v>
      </c>
      <c r="G23" s="111" t="s">
        <v>368</v>
      </c>
      <c r="H23" s="112" t="s">
        <v>385</v>
      </c>
      <c r="I23" s="113"/>
      <c r="J23" s="113">
        <v>1</v>
      </c>
      <c r="K23" s="113"/>
      <c r="L23" s="113"/>
      <c r="M23" s="113">
        <v>1</v>
      </c>
      <c r="N23" s="113">
        <v>1</v>
      </c>
      <c r="O23" s="113">
        <v>1</v>
      </c>
      <c r="P23" s="113">
        <v>1</v>
      </c>
      <c r="Q23" s="113">
        <v>1</v>
      </c>
      <c r="R23" s="113"/>
      <c r="S23" s="113"/>
      <c r="T23" s="113">
        <v>1</v>
      </c>
      <c r="U23" s="113">
        <v>1</v>
      </c>
      <c r="V23" s="113">
        <v>1</v>
      </c>
      <c r="W23" s="113">
        <v>1</v>
      </c>
      <c r="X23" s="113">
        <v>1</v>
      </c>
      <c r="Y23" s="113"/>
      <c r="Z23" s="113"/>
      <c r="AA23" s="113">
        <v>1</v>
      </c>
      <c r="AB23" s="113">
        <v>1</v>
      </c>
      <c r="AC23" s="113">
        <v>1</v>
      </c>
      <c r="AD23" s="113">
        <v>1</v>
      </c>
      <c r="AE23" s="113">
        <v>1</v>
      </c>
      <c r="AF23" s="113"/>
      <c r="AG23" s="113"/>
      <c r="AH23" s="113">
        <v>1.5</v>
      </c>
      <c r="AI23" s="113">
        <v>1</v>
      </c>
      <c r="AJ23" s="113">
        <v>1</v>
      </c>
      <c r="AK23" s="113">
        <v>1</v>
      </c>
      <c r="AL23" s="113">
        <v>1</v>
      </c>
      <c r="AM23" s="113"/>
      <c r="AN23" s="114">
        <f t="shared" si="2"/>
        <v>21.5</v>
      </c>
      <c r="AO23" s="110">
        <v>240000</v>
      </c>
      <c r="AP23" s="115">
        <f t="shared" si="3"/>
        <v>5160000</v>
      </c>
    </row>
    <row r="24" spans="1:42" ht="24.9" customHeight="1">
      <c r="A24" s="107">
        <v>19</v>
      </c>
      <c r="B24" s="108" t="s">
        <v>420</v>
      </c>
      <c r="C24" s="109" t="s">
        <v>421</v>
      </c>
      <c r="D24" s="119" t="s">
        <v>422</v>
      </c>
      <c r="E24" s="38" t="s">
        <v>423</v>
      </c>
      <c r="F24" s="118" t="s">
        <v>313</v>
      </c>
      <c r="G24" s="111" t="s">
        <v>420</v>
      </c>
      <c r="H24" s="112" t="s">
        <v>424</v>
      </c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>
        <v>1</v>
      </c>
      <c r="W24" s="113">
        <v>0.75</v>
      </c>
      <c r="X24" s="113">
        <v>1</v>
      </c>
      <c r="Y24" s="113"/>
      <c r="Z24" s="113"/>
      <c r="AA24" s="113">
        <v>0.875</v>
      </c>
      <c r="AB24" s="113">
        <v>1</v>
      </c>
      <c r="AC24" s="113">
        <v>1</v>
      </c>
      <c r="AD24" s="113">
        <v>1</v>
      </c>
      <c r="AE24" s="113"/>
      <c r="AF24" s="113"/>
      <c r="AG24" s="113"/>
      <c r="AH24" s="113">
        <v>1.5</v>
      </c>
      <c r="AI24" s="113">
        <v>1</v>
      </c>
      <c r="AJ24" s="113">
        <v>1</v>
      </c>
      <c r="AK24" s="113">
        <v>1</v>
      </c>
      <c r="AL24" s="113">
        <v>0.875</v>
      </c>
      <c r="AM24" s="113"/>
      <c r="AN24" s="114">
        <f t="shared" ref="AN24:AN37" si="4">SUM(I24:AM24)</f>
        <v>12</v>
      </c>
      <c r="AO24" s="110">
        <v>210000</v>
      </c>
      <c r="AP24" s="115">
        <f t="shared" ref="AP24:AP37" si="5">AN24*AO24</f>
        <v>2520000</v>
      </c>
    </row>
    <row r="25" spans="1:42" ht="24.9" customHeight="1">
      <c r="A25" s="107">
        <v>20</v>
      </c>
      <c r="B25" s="108" t="s">
        <v>339</v>
      </c>
      <c r="C25" s="109" t="s">
        <v>340</v>
      </c>
      <c r="D25" s="119" t="s">
        <v>425</v>
      </c>
      <c r="E25" s="153" t="s">
        <v>341</v>
      </c>
      <c r="F25" s="118" t="s">
        <v>240</v>
      </c>
      <c r="G25" s="111" t="s">
        <v>339</v>
      </c>
      <c r="H25" s="112" t="s">
        <v>342</v>
      </c>
      <c r="I25" s="113"/>
      <c r="J25" s="113">
        <v>1</v>
      </c>
      <c r="K25" s="113"/>
      <c r="L25" s="113"/>
      <c r="M25" s="113">
        <v>1</v>
      </c>
      <c r="N25" s="96">
        <v>1</v>
      </c>
      <c r="O25" s="113">
        <v>1</v>
      </c>
      <c r="P25" s="113">
        <v>1</v>
      </c>
      <c r="Q25" s="113">
        <v>1</v>
      </c>
      <c r="R25" s="113"/>
      <c r="S25" s="113"/>
      <c r="T25" s="113">
        <v>1</v>
      </c>
      <c r="U25" s="113">
        <v>1</v>
      </c>
      <c r="V25" s="113">
        <v>1</v>
      </c>
      <c r="W25" s="113">
        <v>1</v>
      </c>
      <c r="X25" s="113">
        <v>1</v>
      </c>
      <c r="Y25" s="113"/>
      <c r="Z25" s="113"/>
      <c r="AA25" s="113">
        <v>1</v>
      </c>
      <c r="AB25" s="113">
        <v>1</v>
      </c>
      <c r="AC25" s="113">
        <v>1</v>
      </c>
      <c r="AD25" s="113">
        <v>1</v>
      </c>
      <c r="AE25" s="113">
        <v>1</v>
      </c>
      <c r="AF25" s="113"/>
      <c r="AG25" s="113"/>
      <c r="AH25" s="113">
        <v>1.5</v>
      </c>
      <c r="AI25" s="113">
        <v>1</v>
      </c>
      <c r="AJ25" s="113">
        <v>1</v>
      </c>
      <c r="AK25" s="113">
        <v>1</v>
      </c>
      <c r="AL25" s="113">
        <v>1</v>
      </c>
      <c r="AM25" s="113"/>
      <c r="AN25" s="114">
        <f t="shared" si="4"/>
        <v>21.5</v>
      </c>
      <c r="AO25" s="110">
        <v>240000</v>
      </c>
      <c r="AP25" s="115">
        <f t="shared" si="5"/>
        <v>5160000</v>
      </c>
    </row>
    <row r="26" spans="1:42" ht="24.9" customHeight="1">
      <c r="A26" s="107">
        <v>21</v>
      </c>
      <c r="B26" s="108" t="s">
        <v>343</v>
      </c>
      <c r="C26" s="109" t="s">
        <v>344</v>
      </c>
      <c r="D26" s="117" t="s">
        <v>235</v>
      </c>
      <c r="E26" s="153" t="s">
        <v>345</v>
      </c>
      <c r="F26" s="118" t="s">
        <v>346</v>
      </c>
      <c r="G26" s="111" t="s">
        <v>343</v>
      </c>
      <c r="H26" s="112" t="s">
        <v>347</v>
      </c>
      <c r="I26" s="113"/>
      <c r="J26" s="113">
        <v>1</v>
      </c>
      <c r="K26" s="113"/>
      <c r="L26" s="113"/>
      <c r="M26" s="113">
        <v>1</v>
      </c>
      <c r="N26" s="113">
        <v>1</v>
      </c>
      <c r="O26" s="113">
        <v>1</v>
      </c>
      <c r="P26" s="113">
        <v>1</v>
      </c>
      <c r="Q26" s="113">
        <v>1</v>
      </c>
      <c r="R26" s="113"/>
      <c r="S26" s="113"/>
      <c r="T26" s="113">
        <v>1</v>
      </c>
      <c r="U26" s="113">
        <v>1</v>
      </c>
      <c r="V26" s="113">
        <v>1</v>
      </c>
      <c r="W26" s="113">
        <v>1</v>
      </c>
      <c r="X26" s="113">
        <v>1</v>
      </c>
      <c r="Y26" s="113"/>
      <c r="Z26" s="113"/>
      <c r="AA26" s="113">
        <v>1</v>
      </c>
      <c r="AB26" s="113">
        <v>1</v>
      </c>
      <c r="AC26" s="113">
        <v>1</v>
      </c>
      <c r="AD26" s="113">
        <v>1</v>
      </c>
      <c r="AE26" s="113">
        <v>1</v>
      </c>
      <c r="AF26" s="113"/>
      <c r="AG26" s="113"/>
      <c r="AH26" s="113">
        <v>1.5</v>
      </c>
      <c r="AI26" s="113">
        <v>1</v>
      </c>
      <c r="AJ26" s="113">
        <v>1</v>
      </c>
      <c r="AK26" s="113">
        <v>1</v>
      </c>
      <c r="AL26" s="113">
        <v>1</v>
      </c>
      <c r="AM26" s="113"/>
      <c r="AN26" s="114">
        <f t="shared" si="4"/>
        <v>21.5</v>
      </c>
      <c r="AO26" s="110">
        <v>190000</v>
      </c>
      <c r="AP26" s="115">
        <f t="shared" si="5"/>
        <v>4085000</v>
      </c>
    </row>
    <row r="27" spans="1:42" ht="24.9" customHeight="1">
      <c r="A27" s="107">
        <v>22</v>
      </c>
      <c r="B27" s="108" t="s">
        <v>369</v>
      </c>
      <c r="C27" s="109" t="s">
        <v>375</v>
      </c>
      <c r="D27" s="119" t="s">
        <v>376</v>
      </c>
      <c r="E27" s="153" t="s">
        <v>381</v>
      </c>
      <c r="F27" s="118" t="s">
        <v>313</v>
      </c>
      <c r="G27" s="111" t="s">
        <v>369</v>
      </c>
      <c r="H27" s="112" t="s">
        <v>386</v>
      </c>
      <c r="I27" s="113"/>
      <c r="J27" s="113">
        <v>1</v>
      </c>
      <c r="K27" s="113"/>
      <c r="L27" s="113"/>
      <c r="M27" s="113">
        <v>1</v>
      </c>
      <c r="N27" s="113">
        <v>1</v>
      </c>
      <c r="O27" s="113">
        <v>1</v>
      </c>
      <c r="P27" s="113">
        <v>1</v>
      </c>
      <c r="Q27" s="113">
        <v>1</v>
      </c>
      <c r="R27" s="113"/>
      <c r="S27" s="113"/>
      <c r="T27" s="113">
        <v>1</v>
      </c>
      <c r="U27" s="113">
        <v>1</v>
      </c>
      <c r="V27" s="113">
        <v>1</v>
      </c>
      <c r="W27" s="113">
        <v>1</v>
      </c>
      <c r="X27" s="113">
        <v>1</v>
      </c>
      <c r="Y27" s="113"/>
      <c r="Z27" s="113"/>
      <c r="AA27" s="113">
        <v>1</v>
      </c>
      <c r="AB27" s="113">
        <v>1</v>
      </c>
      <c r="AC27" s="113">
        <v>1</v>
      </c>
      <c r="AD27" s="113">
        <v>1</v>
      </c>
      <c r="AE27" s="113">
        <v>1</v>
      </c>
      <c r="AF27" s="113"/>
      <c r="AG27" s="113"/>
      <c r="AH27" s="113">
        <v>1.5</v>
      </c>
      <c r="AI27" s="113">
        <v>1</v>
      </c>
      <c r="AJ27" s="113">
        <v>1</v>
      </c>
      <c r="AK27" s="113">
        <v>1</v>
      </c>
      <c r="AL27" s="113">
        <v>1</v>
      </c>
      <c r="AM27" s="113"/>
      <c r="AN27" s="114">
        <f t="shared" si="4"/>
        <v>21.5</v>
      </c>
      <c r="AO27" s="110">
        <v>210000</v>
      </c>
      <c r="AP27" s="115">
        <f t="shared" si="5"/>
        <v>4515000</v>
      </c>
    </row>
    <row r="28" spans="1:42" ht="24.9" customHeight="1">
      <c r="A28" s="107">
        <v>23</v>
      </c>
      <c r="B28" s="108" t="s">
        <v>426</v>
      </c>
      <c r="C28" s="109" t="s">
        <v>427</v>
      </c>
      <c r="D28" s="119" t="s">
        <v>235</v>
      </c>
      <c r="E28" s="153" t="s">
        <v>428</v>
      </c>
      <c r="F28" s="118" t="s">
        <v>429</v>
      </c>
      <c r="G28" s="111" t="s">
        <v>426</v>
      </c>
      <c r="H28" s="112" t="s">
        <v>430</v>
      </c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>
        <v>0.625</v>
      </c>
      <c r="U28" s="113">
        <v>0.375</v>
      </c>
      <c r="V28" s="113">
        <v>0.625</v>
      </c>
      <c r="W28" s="113">
        <v>1</v>
      </c>
      <c r="X28" s="113">
        <v>0.875</v>
      </c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4">
        <f t="shared" si="4"/>
        <v>3.5</v>
      </c>
      <c r="AO28" s="110">
        <v>200000</v>
      </c>
      <c r="AP28" s="115">
        <f t="shared" si="5"/>
        <v>700000</v>
      </c>
    </row>
    <row r="29" spans="1:42" ht="24.9" customHeight="1">
      <c r="A29" s="107">
        <v>24</v>
      </c>
      <c r="B29" s="108" t="s">
        <v>348</v>
      </c>
      <c r="C29" s="109" t="s">
        <v>349</v>
      </c>
      <c r="D29" s="121" t="s">
        <v>235</v>
      </c>
      <c r="E29" s="38" t="s">
        <v>431</v>
      </c>
      <c r="F29" s="122" t="s">
        <v>239</v>
      </c>
      <c r="G29" s="111" t="s">
        <v>348</v>
      </c>
      <c r="H29" s="112" t="s">
        <v>350</v>
      </c>
      <c r="I29" s="113"/>
      <c r="J29" s="113"/>
      <c r="K29" s="113"/>
      <c r="L29" s="113"/>
      <c r="M29" s="113">
        <v>1</v>
      </c>
      <c r="N29" s="113">
        <v>1</v>
      </c>
      <c r="O29" s="113">
        <v>1</v>
      </c>
      <c r="P29" s="113">
        <v>1</v>
      </c>
      <c r="Q29" s="113">
        <v>1</v>
      </c>
      <c r="R29" s="113"/>
      <c r="S29" s="113"/>
      <c r="T29" s="113">
        <v>1</v>
      </c>
      <c r="U29" s="113">
        <v>1</v>
      </c>
      <c r="V29" s="113">
        <v>1</v>
      </c>
      <c r="W29" s="113">
        <v>1</v>
      </c>
      <c r="X29" s="113">
        <v>1</v>
      </c>
      <c r="Y29" s="113"/>
      <c r="Z29" s="113"/>
      <c r="AA29" s="113">
        <v>1</v>
      </c>
      <c r="AB29" s="113">
        <v>1</v>
      </c>
      <c r="AC29" s="113">
        <v>1</v>
      </c>
      <c r="AD29" s="113">
        <v>1</v>
      </c>
      <c r="AE29" s="113">
        <v>1</v>
      </c>
      <c r="AF29" s="113"/>
      <c r="AG29" s="113"/>
      <c r="AH29" s="113">
        <v>1.5</v>
      </c>
      <c r="AI29" s="113">
        <v>1</v>
      </c>
      <c r="AJ29" s="113">
        <v>1</v>
      </c>
      <c r="AK29" s="113">
        <v>1</v>
      </c>
      <c r="AL29" s="113">
        <v>1</v>
      </c>
      <c r="AM29" s="113"/>
      <c r="AN29" s="114">
        <f t="shared" si="4"/>
        <v>20.5</v>
      </c>
      <c r="AO29" s="110">
        <v>230000</v>
      </c>
      <c r="AP29" s="115">
        <f t="shared" si="5"/>
        <v>4715000</v>
      </c>
    </row>
    <row r="30" spans="1:42" ht="24.9" customHeight="1">
      <c r="A30" s="107">
        <v>25</v>
      </c>
      <c r="B30" s="108" t="s">
        <v>351</v>
      </c>
      <c r="C30" s="109" t="s">
        <v>352</v>
      </c>
      <c r="D30" s="119" t="s">
        <v>235</v>
      </c>
      <c r="E30" s="38" t="s">
        <v>432</v>
      </c>
      <c r="F30" s="118" t="s">
        <v>236</v>
      </c>
      <c r="G30" s="111" t="s">
        <v>351</v>
      </c>
      <c r="H30" s="112" t="s">
        <v>353</v>
      </c>
      <c r="I30" s="113"/>
      <c r="J30" s="113">
        <v>1</v>
      </c>
      <c r="K30" s="113"/>
      <c r="L30" s="113"/>
      <c r="M30" s="113">
        <v>1</v>
      </c>
      <c r="N30" s="113">
        <v>1</v>
      </c>
      <c r="O30" s="113">
        <v>1</v>
      </c>
      <c r="P30" s="113">
        <v>1</v>
      </c>
      <c r="Q30" s="113">
        <v>1</v>
      </c>
      <c r="R30" s="113"/>
      <c r="S30" s="113"/>
      <c r="T30" s="113">
        <v>1</v>
      </c>
      <c r="U30" s="113">
        <v>1</v>
      </c>
      <c r="V30" s="113">
        <v>1</v>
      </c>
      <c r="W30" s="113">
        <v>1</v>
      </c>
      <c r="X30" s="113">
        <v>1</v>
      </c>
      <c r="Y30" s="113"/>
      <c r="Z30" s="113"/>
      <c r="AA30" s="113">
        <v>1</v>
      </c>
      <c r="AB30" s="113">
        <v>1</v>
      </c>
      <c r="AC30" s="113">
        <v>1</v>
      </c>
      <c r="AD30" s="113">
        <v>1</v>
      </c>
      <c r="AE30" s="113">
        <v>1</v>
      </c>
      <c r="AF30" s="113"/>
      <c r="AG30" s="113"/>
      <c r="AH30" s="113">
        <v>1.5</v>
      </c>
      <c r="AI30" s="113">
        <v>1</v>
      </c>
      <c r="AJ30" s="113">
        <v>1</v>
      </c>
      <c r="AK30" s="113">
        <v>1</v>
      </c>
      <c r="AL30" s="113">
        <v>1</v>
      </c>
      <c r="AM30" s="113"/>
      <c r="AN30" s="114">
        <f t="shared" si="4"/>
        <v>21.5</v>
      </c>
      <c r="AO30" s="110">
        <v>220000</v>
      </c>
      <c r="AP30" s="115">
        <f t="shared" si="5"/>
        <v>4730000</v>
      </c>
    </row>
    <row r="31" spans="1:42" ht="24.9" customHeight="1">
      <c r="A31" s="107">
        <v>26</v>
      </c>
      <c r="B31" s="108" t="s">
        <v>433</v>
      </c>
      <c r="C31" s="109" t="s">
        <v>434</v>
      </c>
      <c r="D31" s="121" t="s">
        <v>235</v>
      </c>
      <c r="E31" s="153" t="s">
        <v>435</v>
      </c>
      <c r="F31" s="122" t="s">
        <v>239</v>
      </c>
      <c r="G31" s="111" t="s">
        <v>433</v>
      </c>
      <c r="H31" s="112" t="s">
        <v>436</v>
      </c>
      <c r="I31" s="113"/>
      <c r="J31" s="113"/>
      <c r="K31" s="113"/>
      <c r="L31" s="113"/>
      <c r="M31" s="113">
        <v>0.625</v>
      </c>
      <c r="N31" s="113"/>
      <c r="O31" s="113">
        <v>1</v>
      </c>
      <c r="P31" s="113">
        <v>1</v>
      </c>
      <c r="Q31" s="113"/>
      <c r="R31" s="113"/>
      <c r="S31" s="113"/>
      <c r="T31" s="113">
        <v>1</v>
      </c>
      <c r="U31" s="113">
        <v>1</v>
      </c>
      <c r="V31" s="113"/>
      <c r="W31" s="113">
        <v>1</v>
      </c>
      <c r="X31" s="113">
        <v>1</v>
      </c>
      <c r="Y31" s="113"/>
      <c r="Z31" s="113"/>
      <c r="AA31" s="113">
        <v>1</v>
      </c>
      <c r="AB31" s="113">
        <v>1</v>
      </c>
      <c r="AC31" s="113">
        <v>1</v>
      </c>
      <c r="AD31" s="113"/>
      <c r="AE31" s="113">
        <v>1</v>
      </c>
      <c r="AF31" s="113"/>
      <c r="AG31" s="113"/>
      <c r="AH31" s="113">
        <v>1.5</v>
      </c>
      <c r="AI31" s="113">
        <v>1</v>
      </c>
      <c r="AJ31" s="113"/>
      <c r="AK31" s="113">
        <v>0.5</v>
      </c>
      <c r="AL31" s="113"/>
      <c r="AM31" s="113"/>
      <c r="AN31" s="114">
        <f t="shared" si="4"/>
        <v>13.625</v>
      </c>
      <c r="AO31" s="110">
        <v>170000</v>
      </c>
      <c r="AP31" s="115">
        <f t="shared" si="5"/>
        <v>2316250</v>
      </c>
    </row>
    <row r="32" spans="1:42" ht="24.9" customHeight="1">
      <c r="A32" s="107">
        <v>27</v>
      </c>
      <c r="B32" s="108" t="s">
        <v>437</v>
      </c>
      <c r="C32" s="109" t="s">
        <v>438</v>
      </c>
      <c r="D32" s="117" t="s">
        <v>235</v>
      </c>
      <c r="E32" s="153" t="s">
        <v>439</v>
      </c>
      <c r="F32" s="118" t="s">
        <v>239</v>
      </c>
      <c r="G32" s="111" t="s">
        <v>437</v>
      </c>
      <c r="H32" s="112" t="s">
        <v>440</v>
      </c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>
        <v>0.625</v>
      </c>
      <c r="U32" s="113"/>
      <c r="V32" s="113">
        <v>1</v>
      </c>
      <c r="W32" s="113">
        <v>1</v>
      </c>
      <c r="X32" s="113">
        <v>1</v>
      </c>
      <c r="Y32" s="113"/>
      <c r="Z32" s="113"/>
      <c r="AA32" s="113">
        <v>1</v>
      </c>
      <c r="AB32" s="113">
        <v>1</v>
      </c>
      <c r="AC32" s="113">
        <v>1</v>
      </c>
      <c r="AD32" s="113">
        <v>1</v>
      </c>
      <c r="AE32" s="113">
        <v>1</v>
      </c>
      <c r="AF32" s="113"/>
      <c r="AG32" s="113"/>
      <c r="AH32" s="113">
        <v>1.5</v>
      </c>
      <c r="AI32" s="113">
        <v>1</v>
      </c>
      <c r="AJ32" s="113">
        <v>1</v>
      </c>
      <c r="AK32" s="113">
        <v>1</v>
      </c>
      <c r="AL32" s="113">
        <v>1</v>
      </c>
      <c r="AM32" s="113"/>
      <c r="AN32" s="114">
        <f t="shared" si="4"/>
        <v>14.125</v>
      </c>
      <c r="AO32" s="110">
        <v>160000</v>
      </c>
      <c r="AP32" s="115">
        <f t="shared" si="5"/>
        <v>2260000</v>
      </c>
    </row>
    <row r="33" spans="1:42" ht="24.9" customHeight="1">
      <c r="A33" s="107">
        <v>28</v>
      </c>
      <c r="B33" s="108" t="s">
        <v>441</v>
      </c>
      <c r="C33" s="109" t="s">
        <v>442</v>
      </c>
      <c r="D33" s="119" t="s">
        <v>235</v>
      </c>
      <c r="E33" s="38" t="s">
        <v>443</v>
      </c>
      <c r="F33" s="118" t="s">
        <v>239</v>
      </c>
      <c r="G33" s="111" t="s">
        <v>441</v>
      </c>
      <c r="H33" s="112" t="s">
        <v>444</v>
      </c>
      <c r="I33" s="113"/>
      <c r="J33" s="113"/>
      <c r="K33" s="113"/>
      <c r="L33" s="113"/>
      <c r="M33" s="113">
        <v>0.625</v>
      </c>
      <c r="N33" s="113"/>
      <c r="O33" s="113">
        <v>1</v>
      </c>
      <c r="P33" s="113">
        <v>1</v>
      </c>
      <c r="Q33" s="113">
        <v>1</v>
      </c>
      <c r="R33" s="113"/>
      <c r="S33" s="113"/>
      <c r="T33" s="113">
        <v>1</v>
      </c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4">
        <f t="shared" si="4"/>
        <v>4.625</v>
      </c>
      <c r="AO33" s="110">
        <v>150000</v>
      </c>
      <c r="AP33" s="115">
        <f t="shared" si="5"/>
        <v>693750</v>
      </c>
    </row>
    <row r="34" spans="1:42" ht="24.9" customHeight="1">
      <c r="A34" s="107">
        <v>29</v>
      </c>
      <c r="B34" s="108" t="s">
        <v>445</v>
      </c>
      <c r="C34" s="109" t="s">
        <v>446</v>
      </c>
      <c r="D34" s="117" t="s">
        <v>235</v>
      </c>
      <c r="E34" s="38" t="s">
        <v>447</v>
      </c>
      <c r="F34" s="118" t="s">
        <v>399</v>
      </c>
      <c r="G34" s="111" t="s">
        <v>445</v>
      </c>
      <c r="H34" s="112" t="s">
        <v>448</v>
      </c>
      <c r="I34" s="113"/>
      <c r="J34" s="113"/>
      <c r="K34" s="113"/>
      <c r="L34" s="113"/>
      <c r="M34" s="113">
        <v>0.625</v>
      </c>
      <c r="N34" s="113"/>
      <c r="O34" s="113">
        <v>1</v>
      </c>
      <c r="P34" s="113">
        <v>1</v>
      </c>
      <c r="Q34" s="113">
        <v>1</v>
      </c>
      <c r="R34" s="113"/>
      <c r="S34" s="113"/>
      <c r="T34" s="113">
        <v>1</v>
      </c>
      <c r="U34" s="113">
        <v>1</v>
      </c>
      <c r="V34" s="113">
        <v>1</v>
      </c>
      <c r="W34" s="113">
        <v>1</v>
      </c>
      <c r="X34" s="113">
        <v>1</v>
      </c>
      <c r="Y34" s="113"/>
      <c r="Z34" s="113"/>
      <c r="AA34" s="113">
        <v>1</v>
      </c>
      <c r="AB34" s="113">
        <v>1</v>
      </c>
      <c r="AC34" s="113">
        <v>1</v>
      </c>
      <c r="AD34" s="113">
        <v>1</v>
      </c>
      <c r="AE34" s="113">
        <v>1</v>
      </c>
      <c r="AF34" s="113"/>
      <c r="AG34" s="113"/>
      <c r="AH34" s="113">
        <v>1.5</v>
      </c>
      <c r="AI34" s="113">
        <v>1</v>
      </c>
      <c r="AJ34" s="113">
        <v>1</v>
      </c>
      <c r="AK34" s="113">
        <v>1</v>
      </c>
      <c r="AL34" s="113">
        <v>1</v>
      </c>
      <c r="AM34" s="113"/>
      <c r="AN34" s="114">
        <f t="shared" si="4"/>
        <v>19.125</v>
      </c>
      <c r="AO34" s="110">
        <v>150000</v>
      </c>
      <c r="AP34" s="115">
        <f t="shared" si="5"/>
        <v>2868750</v>
      </c>
    </row>
    <row r="35" spans="1:42" ht="24.9" customHeight="1">
      <c r="A35" s="107">
        <v>30</v>
      </c>
      <c r="B35" s="108" t="s">
        <v>449</v>
      </c>
      <c r="C35" s="109" t="s">
        <v>450</v>
      </c>
      <c r="D35" s="119" t="s">
        <v>235</v>
      </c>
      <c r="E35" s="38" t="s">
        <v>451</v>
      </c>
      <c r="F35" s="118" t="s">
        <v>313</v>
      </c>
      <c r="G35" s="111" t="s">
        <v>449</v>
      </c>
      <c r="H35" s="112" t="s">
        <v>452</v>
      </c>
      <c r="I35" s="113"/>
      <c r="J35" s="113"/>
      <c r="K35" s="113"/>
      <c r="L35" s="113"/>
      <c r="M35" s="113">
        <v>0.625</v>
      </c>
      <c r="N35" s="113"/>
      <c r="O35" s="113">
        <v>1</v>
      </c>
      <c r="P35" s="113">
        <v>0.125</v>
      </c>
      <c r="Q35" s="113">
        <v>1</v>
      </c>
      <c r="R35" s="113"/>
      <c r="S35" s="113"/>
      <c r="T35" s="113">
        <v>1</v>
      </c>
      <c r="U35" s="113">
        <v>1</v>
      </c>
      <c r="V35" s="113">
        <v>1</v>
      </c>
      <c r="W35" s="113">
        <v>1</v>
      </c>
      <c r="X35" s="113">
        <v>1</v>
      </c>
      <c r="Y35" s="113"/>
      <c r="Z35" s="113"/>
      <c r="AA35" s="113">
        <v>1</v>
      </c>
      <c r="AB35" s="113">
        <v>1</v>
      </c>
      <c r="AC35" s="113">
        <v>1</v>
      </c>
      <c r="AD35" s="113">
        <v>1</v>
      </c>
      <c r="AE35" s="113">
        <v>1</v>
      </c>
      <c r="AF35" s="113"/>
      <c r="AG35" s="113"/>
      <c r="AH35" s="113">
        <v>1.5</v>
      </c>
      <c r="AI35" s="113">
        <v>1</v>
      </c>
      <c r="AJ35" s="113">
        <v>1</v>
      </c>
      <c r="AK35" s="113">
        <v>1</v>
      </c>
      <c r="AL35" s="113">
        <v>1</v>
      </c>
      <c r="AM35" s="113"/>
      <c r="AN35" s="114">
        <f t="shared" si="4"/>
        <v>18.25</v>
      </c>
      <c r="AO35" s="110">
        <v>170000</v>
      </c>
      <c r="AP35" s="115">
        <f t="shared" si="5"/>
        <v>3102500</v>
      </c>
    </row>
    <row r="36" spans="1:42" ht="24.9" customHeight="1">
      <c r="A36" s="107">
        <v>31</v>
      </c>
      <c r="B36" s="108" t="s">
        <v>453</v>
      </c>
      <c r="C36" s="109" t="s">
        <v>454</v>
      </c>
      <c r="D36" s="119" t="s">
        <v>238</v>
      </c>
      <c r="E36" s="38" t="s">
        <v>455</v>
      </c>
      <c r="F36" s="118" t="s">
        <v>346</v>
      </c>
      <c r="G36" s="111" t="s">
        <v>453</v>
      </c>
      <c r="H36" s="112" t="s">
        <v>456</v>
      </c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>
        <v>0.875</v>
      </c>
      <c r="AB36" s="113"/>
      <c r="AC36" s="113">
        <v>1</v>
      </c>
      <c r="AD36" s="113">
        <v>1</v>
      </c>
      <c r="AE36" s="113">
        <v>1</v>
      </c>
      <c r="AF36" s="113"/>
      <c r="AG36" s="113"/>
      <c r="AH36" s="113">
        <v>1.5</v>
      </c>
      <c r="AI36" s="113">
        <v>1</v>
      </c>
      <c r="AJ36" s="113">
        <v>0.5</v>
      </c>
      <c r="AK36" s="113">
        <v>1</v>
      </c>
      <c r="AL36" s="113">
        <v>1</v>
      </c>
      <c r="AM36" s="113"/>
      <c r="AN36" s="114">
        <f t="shared" si="4"/>
        <v>8.875</v>
      </c>
      <c r="AO36" s="110">
        <v>220000</v>
      </c>
      <c r="AP36" s="115">
        <f t="shared" si="5"/>
        <v>1952500</v>
      </c>
    </row>
    <row r="37" spans="1:42" ht="24.9" customHeight="1">
      <c r="A37" s="107">
        <v>32</v>
      </c>
      <c r="B37" s="108" t="s">
        <v>457</v>
      </c>
      <c r="C37" s="109" t="s">
        <v>458</v>
      </c>
      <c r="D37" s="121" t="s">
        <v>235</v>
      </c>
      <c r="E37" s="38" t="s">
        <v>459</v>
      </c>
      <c r="F37" s="122" t="s">
        <v>460</v>
      </c>
      <c r="G37" s="111" t="s">
        <v>457</v>
      </c>
      <c r="H37" s="112" t="s">
        <v>461</v>
      </c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>
        <v>0.625</v>
      </c>
      <c r="AB37" s="113">
        <v>0.375</v>
      </c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4">
        <f t="shared" si="4"/>
        <v>1</v>
      </c>
      <c r="AO37" s="110">
        <v>140000</v>
      </c>
      <c r="AP37" s="115">
        <f t="shared" si="5"/>
        <v>140000</v>
      </c>
    </row>
    <row r="38" spans="1:42" ht="24.9" customHeight="1" thickBot="1">
      <c r="A38" s="107">
        <v>33</v>
      </c>
      <c r="B38" s="108" t="s">
        <v>462</v>
      </c>
      <c r="C38" s="109" t="s">
        <v>463</v>
      </c>
      <c r="D38" s="119" t="s">
        <v>235</v>
      </c>
      <c r="E38" s="38" t="s">
        <v>464</v>
      </c>
      <c r="F38" s="118" t="s">
        <v>240</v>
      </c>
      <c r="G38" s="111" t="s">
        <v>462</v>
      </c>
      <c r="H38" s="112" t="s">
        <v>465</v>
      </c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>
        <v>0.625</v>
      </c>
      <c r="AB38" s="113"/>
      <c r="AC38" s="113">
        <v>1</v>
      </c>
      <c r="AD38" s="113"/>
      <c r="AE38" s="113">
        <v>1</v>
      </c>
      <c r="AF38" s="113"/>
      <c r="AG38" s="113"/>
      <c r="AH38" s="113">
        <v>0.375</v>
      </c>
      <c r="AI38" s="113"/>
      <c r="AJ38" s="113"/>
      <c r="AK38" s="113"/>
      <c r="AL38" s="113"/>
      <c r="AM38" s="113"/>
      <c r="AN38" s="114">
        <f t="shared" ref="AN38" si="6">SUM(I38:AM38)</f>
        <v>3</v>
      </c>
      <c r="AO38" s="110">
        <v>160000</v>
      </c>
      <c r="AP38" s="115">
        <f t="shared" ref="AP38" si="7">AN38*AO38</f>
        <v>480000</v>
      </c>
    </row>
    <row r="39" spans="1:42" ht="30" customHeight="1" thickBot="1">
      <c r="A39" s="219" t="s">
        <v>220</v>
      </c>
      <c r="B39" s="220"/>
      <c r="C39" s="220"/>
      <c r="D39" s="220"/>
      <c r="E39" s="220"/>
      <c r="F39" s="220"/>
      <c r="G39" s="220"/>
      <c r="H39" s="221"/>
      <c r="I39" s="123">
        <f>SUM(I6:I38)</f>
        <v>0</v>
      </c>
      <c r="J39" s="123">
        <f t="shared" ref="J39:AM39" si="8">SUM(J6:J38)</f>
        <v>15</v>
      </c>
      <c r="K39" s="123">
        <f t="shared" si="8"/>
        <v>0</v>
      </c>
      <c r="L39" s="123">
        <f t="shared" si="8"/>
        <v>0</v>
      </c>
      <c r="M39" s="123">
        <f t="shared" si="8"/>
        <v>19.375</v>
      </c>
      <c r="N39" s="123">
        <f t="shared" si="8"/>
        <v>15.375</v>
      </c>
      <c r="O39" s="123">
        <f t="shared" si="8"/>
        <v>21</v>
      </c>
      <c r="P39" s="123">
        <f t="shared" si="8"/>
        <v>22.125</v>
      </c>
      <c r="Q39" s="123">
        <f t="shared" si="8"/>
        <v>21.25</v>
      </c>
      <c r="R39" s="123">
        <f t="shared" si="8"/>
        <v>0</v>
      </c>
      <c r="S39" s="123">
        <f t="shared" si="8"/>
        <v>0</v>
      </c>
      <c r="T39" s="123">
        <f t="shared" si="8"/>
        <v>25.375</v>
      </c>
      <c r="U39" s="123">
        <f t="shared" si="8"/>
        <v>20.875</v>
      </c>
      <c r="V39" s="123">
        <f t="shared" si="8"/>
        <v>25.125</v>
      </c>
      <c r="W39" s="123">
        <f t="shared" si="8"/>
        <v>25.125</v>
      </c>
      <c r="X39" s="123">
        <f t="shared" si="8"/>
        <v>26.75</v>
      </c>
      <c r="Y39" s="123">
        <f t="shared" si="8"/>
        <v>0</v>
      </c>
      <c r="Z39" s="123">
        <f t="shared" si="8"/>
        <v>0</v>
      </c>
      <c r="AA39" s="123">
        <f t="shared" si="8"/>
        <v>26.75</v>
      </c>
      <c r="AB39" s="123">
        <f t="shared" si="8"/>
        <v>24.75</v>
      </c>
      <c r="AC39" s="123">
        <f t="shared" si="8"/>
        <v>27</v>
      </c>
      <c r="AD39" s="123">
        <f t="shared" si="8"/>
        <v>25</v>
      </c>
      <c r="AE39" s="123">
        <f t="shared" si="8"/>
        <v>25</v>
      </c>
      <c r="AF39" s="123">
        <f t="shared" si="8"/>
        <v>0</v>
      </c>
      <c r="AG39" s="123">
        <f t="shared" si="8"/>
        <v>0</v>
      </c>
      <c r="AH39" s="123">
        <f t="shared" si="8"/>
        <v>37.875</v>
      </c>
      <c r="AI39" s="123">
        <f t="shared" si="8"/>
        <v>26</v>
      </c>
      <c r="AJ39" s="123">
        <f t="shared" si="8"/>
        <v>24.5</v>
      </c>
      <c r="AK39" s="123">
        <f t="shared" si="8"/>
        <v>25.5</v>
      </c>
      <c r="AL39" s="123">
        <f t="shared" si="8"/>
        <v>23.375</v>
      </c>
      <c r="AM39" s="123">
        <f t="shared" si="8"/>
        <v>0</v>
      </c>
      <c r="AN39" s="126">
        <f>SUM(AN6:AN38)</f>
        <v>503.125</v>
      </c>
      <c r="AO39" s="127">
        <f>AP39/AN39</f>
        <v>202792.54658385093</v>
      </c>
      <c r="AP39" s="128">
        <f>SUM(AP6:AP38)</f>
        <v>102030000</v>
      </c>
    </row>
    <row r="40" spans="1:42" ht="24.9" hidden="1" customHeight="1">
      <c r="A40" s="107">
        <v>1</v>
      </c>
      <c r="B40" s="108"/>
      <c r="C40" s="109"/>
      <c r="D40" s="109"/>
      <c r="E40" s="109"/>
      <c r="F40" s="110"/>
      <c r="G40" s="111"/>
      <c r="H40" s="112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4">
        <f>SUM(I40:AM40)</f>
        <v>0</v>
      </c>
      <c r="AO40" s="110"/>
      <c r="AP40" s="115">
        <f>AN40*AO40</f>
        <v>0</v>
      </c>
    </row>
    <row r="41" spans="1:42" ht="24.9" hidden="1" customHeight="1">
      <c r="A41" s="116">
        <v>2</v>
      </c>
      <c r="B41" s="108"/>
      <c r="C41" s="109"/>
      <c r="D41" s="117"/>
      <c r="E41" s="109"/>
      <c r="F41" s="118"/>
      <c r="G41" s="111"/>
      <c r="H41" s="112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4">
        <f t="shared" ref="AN41:AN49" si="9">SUM(I41:AM41)</f>
        <v>0</v>
      </c>
      <c r="AO41" s="110"/>
      <c r="AP41" s="115">
        <f t="shared" ref="AP41:AP49" si="10">AN41*AO41</f>
        <v>0</v>
      </c>
    </row>
    <row r="42" spans="1:42" ht="24.9" hidden="1" customHeight="1">
      <c r="A42" s="116">
        <v>3</v>
      </c>
      <c r="B42" s="108"/>
      <c r="C42" s="109"/>
      <c r="D42" s="119"/>
      <c r="E42" s="109"/>
      <c r="F42" s="118"/>
      <c r="G42" s="111"/>
      <c r="H42" s="112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4">
        <f t="shared" si="9"/>
        <v>0</v>
      </c>
      <c r="AO42" s="110"/>
      <c r="AP42" s="115">
        <f t="shared" si="10"/>
        <v>0</v>
      </c>
    </row>
    <row r="43" spans="1:42" ht="24.9" hidden="1" customHeight="1">
      <c r="A43" s="116">
        <v>4</v>
      </c>
      <c r="B43" s="108"/>
      <c r="C43" s="109"/>
      <c r="D43" s="117"/>
      <c r="E43" s="109"/>
      <c r="F43" s="118"/>
      <c r="G43" s="111"/>
      <c r="H43" s="112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4">
        <f t="shared" si="9"/>
        <v>0</v>
      </c>
      <c r="AO43" s="110"/>
      <c r="AP43" s="115">
        <f t="shared" si="10"/>
        <v>0</v>
      </c>
    </row>
    <row r="44" spans="1:42" ht="24.9" hidden="1" customHeight="1">
      <c r="A44" s="116">
        <v>5</v>
      </c>
      <c r="B44" s="108"/>
      <c r="C44" s="109"/>
      <c r="D44" s="117"/>
      <c r="E44" s="109"/>
      <c r="F44" s="118"/>
      <c r="G44" s="111"/>
      <c r="H44" s="112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4">
        <f t="shared" si="9"/>
        <v>0</v>
      </c>
      <c r="AO44" s="110"/>
      <c r="AP44" s="115">
        <f t="shared" si="10"/>
        <v>0</v>
      </c>
    </row>
    <row r="45" spans="1:42" ht="24.9" hidden="1" customHeight="1">
      <c r="A45" s="116">
        <v>6</v>
      </c>
      <c r="B45" s="108"/>
      <c r="C45" s="109"/>
      <c r="D45" s="119"/>
      <c r="E45" s="109"/>
      <c r="F45" s="118"/>
      <c r="G45" s="111"/>
      <c r="H45" s="112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4">
        <f t="shared" si="9"/>
        <v>0</v>
      </c>
      <c r="AO45" s="110"/>
      <c r="AP45" s="115">
        <f t="shared" si="10"/>
        <v>0</v>
      </c>
    </row>
    <row r="46" spans="1:42" ht="24.9" hidden="1" customHeight="1">
      <c r="A46" s="116">
        <v>7</v>
      </c>
      <c r="B46" s="108"/>
      <c r="C46" s="109"/>
      <c r="D46" s="117"/>
      <c r="E46" s="109"/>
      <c r="F46" s="118"/>
      <c r="G46" s="111"/>
      <c r="H46" s="112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4">
        <f t="shared" si="9"/>
        <v>0</v>
      </c>
      <c r="AO46" s="110"/>
      <c r="AP46" s="115">
        <f t="shared" si="10"/>
        <v>0</v>
      </c>
    </row>
    <row r="47" spans="1:42" ht="24.9" hidden="1" customHeight="1">
      <c r="A47" s="116">
        <v>8</v>
      </c>
      <c r="B47" s="108"/>
      <c r="C47" s="109"/>
      <c r="D47" s="119"/>
      <c r="E47" s="109"/>
      <c r="F47" s="118"/>
      <c r="G47" s="111"/>
      <c r="H47" s="112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4">
        <f t="shared" si="9"/>
        <v>0</v>
      </c>
      <c r="AO47" s="110"/>
      <c r="AP47" s="115">
        <f t="shared" si="10"/>
        <v>0</v>
      </c>
    </row>
    <row r="48" spans="1:42" ht="24.9" hidden="1" customHeight="1">
      <c r="A48" s="116">
        <v>9</v>
      </c>
      <c r="B48" s="108"/>
      <c r="C48" s="109"/>
      <c r="D48" s="119"/>
      <c r="E48" s="109"/>
      <c r="F48" s="118"/>
      <c r="G48" s="111"/>
      <c r="H48" s="112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4">
        <f t="shared" si="9"/>
        <v>0</v>
      </c>
      <c r="AO48" s="110"/>
      <c r="AP48" s="115">
        <f t="shared" si="10"/>
        <v>0</v>
      </c>
    </row>
    <row r="49" spans="1:42" ht="24.9" hidden="1" customHeight="1" thickBot="1">
      <c r="A49" s="120">
        <v>10</v>
      </c>
      <c r="B49" s="108"/>
      <c r="C49" s="109"/>
      <c r="D49" s="121"/>
      <c r="E49" s="109"/>
      <c r="F49" s="122"/>
      <c r="G49" s="111"/>
      <c r="H49" s="112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4">
        <f t="shared" si="9"/>
        <v>0</v>
      </c>
      <c r="AO49" s="110"/>
      <c r="AP49" s="115">
        <f t="shared" si="10"/>
        <v>0</v>
      </c>
    </row>
    <row r="50" spans="1:42" ht="30" hidden="1" customHeight="1" thickBot="1">
      <c r="A50" s="219" t="s">
        <v>241</v>
      </c>
      <c r="B50" s="220"/>
      <c r="C50" s="220"/>
      <c r="D50" s="220"/>
      <c r="E50" s="220"/>
      <c r="F50" s="220"/>
      <c r="G50" s="220"/>
      <c r="H50" s="221"/>
      <c r="I50" s="123">
        <f t="shared" ref="I50:AN50" si="11">SUM(I40:I49)</f>
        <v>0</v>
      </c>
      <c r="J50" s="124">
        <f t="shared" si="11"/>
        <v>0</v>
      </c>
      <c r="K50" s="124">
        <f t="shared" si="11"/>
        <v>0</v>
      </c>
      <c r="L50" s="124">
        <f t="shared" si="11"/>
        <v>0</v>
      </c>
      <c r="M50" s="124">
        <f t="shared" si="11"/>
        <v>0</v>
      </c>
      <c r="N50" s="124">
        <f t="shared" si="11"/>
        <v>0</v>
      </c>
      <c r="O50" s="124">
        <f t="shared" si="11"/>
        <v>0</v>
      </c>
      <c r="P50" s="124">
        <f t="shared" si="11"/>
        <v>0</v>
      </c>
      <c r="Q50" s="124">
        <f t="shared" si="11"/>
        <v>0</v>
      </c>
      <c r="R50" s="124">
        <f t="shared" si="11"/>
        <v>0</v>
      </c>
      <c r="S50" s="124">
        <f t="shared" si="11"/>
        <v>0</v>
      </c>
      <c r="T50" s="124">
        <f t="shared" si="11"/>
        <v>0</v>
      </c>
      <c r="U50" s="124">
        <f t="shared" si="11"/>
        <v>0</v>
      </c>
      <c r="V50" s="124">
        <f t="shared" si="11"/>
        <v>0</v>
      </c>
      <c r="W50" s="124">
        <f t="shared" si="11"/>
        <v>0</v>
      </c>
      <c r="X50" s="124">
        <f t="shared" si="11"/>
        <v>0</v>
      </c>
      <c r="Y50" s="124">
        <f t="shared" si="11"/>
        <v>0</v>
      </c>
      <c r="Z50" s="124">
        <f t="shared" si="11"/>
        <v>0</v>
      </c>
      <c r="AA50" s="124">
        <f t="shared" si="11"/>
        <v>0</v>
      </c>
      <c r="AB50" s="124">
        <f t="shared" si="11"/>
        <v>0</v>
      </c>
      <c r="AC50" s="124">
        <f t="shared" si="11"/>
        <v>0</v>
      </c>
      <c r="AD50" s="124">
        <f t="shared" si="11"/>
        <v>0</v>
      </c>
      <c r="AE50" s="124">
        <f t="shared" si="11"/>
        <v>0</v>
      </c>
      <c r="AF50" s="124">
        <f t="shared" si="11"/>
        <v>0</v>
      </c>
      <c r="AG50" s="124">
        <f t="shared" si="11"/>
        <v>0</v>
      </c>
      <c r="AH50" s="124">
        <f t="shared" si="11"/>
        <v>0</v>
      </c>
      <c r="AI50" s="124">
        <f t="shared" si="11"/>
        <v>0</v>
      </c>
      <c r="AJ50" s="124">
        <f t="shared" si="11"/>
        <v>0</v>
      </c>
      <c r="AK50" s="124">
        <f t="shared" si="11"/>
        <v>0</v>
      </c>
      <c r="AL50" s="124">
        <f t="shared" si="11"/>
        <v>0</v>
      </c>
      <c r="AM50" s="125">
        <f t="shared" si="11"/>
        <v>0</v>
      </c>
      <c r="AN50" s="126">
        <f t="shared" si="11"/>
        <v>0</v>
      </c>
      <c r="AO50" s="127" t="e">
        <f>AP50/AN50</f>
        <v>#DIV/0!</v>
      </c>
      <c r="AP50" s="128">
        <f>SUM(AP40:AP49)</f>
        <v>0</v>
      </c>
    </row>
    <row r="51" spans="1:42" ht="35.1" customHeight="1" thickBot="1">
      <c r="A51" s="222" t="s">
        <v>242</v>
      </c>
      <c r="B51" s="223"/>
      <c r="C51" s="223"/>
      <c r="D51" s="223"/>
      <c r="E51" s="223"/>
      <c r="F51" s="223"/>
      <c r="G51" s="223"/>
      <c r="H51" s="224"/>
      <c r="I51" s="129">
        <f>I39+I50</f>
        <v>0</v>
      </c>
      <c r="J51" s="130">
        <f>J39+J50</f>
        <v>15</v>
      </c>
      <c r="K51" s="130">
        <f t="shared" ref="K51:AM51" si="12">K39+K50</f>
        <v>0</v>
      </c>
      <c r="L51" s="130">
        <f t="shared" si="12"/>
        <v>0</v>
      </c>
      <c r="M51" s="130">
        <f t="shared" si="12"/>
        <v>19.375</v>
      </c>
      <c r="N51" s="130">
        <f t="shared" si="12"/>
        <v>15.375</v>
      </c>
      <c r="O51" s="130">
        <f t="shared" si="12"/>
        <v>21</v>
      </c>
      <c r="P51" s="130">
        <f t="shared" si="12"/>
        <v>22.125</v>
      </c>
      <c r="Q51" s="130">
        <f t="shared" si="12"/>
        <v>21.25</v>
      </c>
      <c r="R51" s="130">
        <f t="shared" si="12"/>
        <v>0</v>
      </c>
      <c r="S51" s="130">
        <f t="shared" si="12"/>
        <v>0</v>
      </c>
      <c r="T51" s="130">
        <f t="shared" si="12"/>
        <v>25.375</v>
      </c>
      <c r="U51" s="130">
        <f t="shared" si="12"/>
        <v>20.875</v>
      </c>
      <c r="V51" s="130">
        <f t="shared" si="12"/>
        <v>25.125</v>
      </c>
      <c r="W51" s="130">
        <f t="shared" si="12"/>
        <v>25.125</v>
      </c>
      <c r="X51" s="130">
        <f t="shared" si="12"/>
        <v>26.75</v>
      </c>
      <c r="Y51" s="130">
        <f t="shared" si="12"/>
        <v>0</v>
      </c>
      <c r="Z51" s="130">
        <f t="shared" si="12"/>
        <v>0</v>
      </c>
      <c r="AA51" s="130">
        <f t="shared" si="12"/>
        <v>26.75</v>
      </c>
      <c r="AB51" s="130">
        <f t="shared" si="12"/>
        <v>24.75</v>
      </c>
      <c r="AC51" s="130">
        <f t="shared" si="12"/>
        <v>27</v>
      </c>
      <c r="AD51" s="130">
        <f t="shared" si="12"/>
        <v>25</v>
      </c>
      <c r="AE51" s="130">
        <f t="shared" si="12"/>
        <v>25</v>
      </c>
      <c r="AF51" s="130">
        <f t="shared" si="12"/>
        <v>0</v>
      </c>
      <c r="AG51" s="130">
        <f t="shared" si="12"/>
        <v>0</v>
      </c>
      <c r="AH51" s="130">
        <f t="shared" si="12"/>
        <v>37.875</v>
      </c>
      <c r="AI51" s="130">
        <f t="shared" si="12"/>
        <v>26</v>
      </c>
      <c r="AJ51" s="130">
        <f t="shared" si="12"/>
        <v>24.5</v>
      </c>
      <c r="AK51" s="130">
        <f t="shared" si="12"/>
        <v>25.5</v>
      </c>
      <c r="AL51" s="130">
        <f t="shared" si="12"/>
        <v>23.375</v>
      </c>
      <c r="AM51" s="130">
        <f t="shared" si="12"/>
        <v>0</v>
      </c>
      <c r="AN51" s="131">
        <f>AN39+AN50</f>
        <v>503.125</v>
      </c>
      <c r="AO51" s="132">
        <f>AP51/AN51</f>
        <v>202792.54658385093</v>
      </c>
      <c r="AP51" s="133">
        <f>AP39+AP50</f>
        <v>102030000</v>
      </c>
    </row>
    <row r="52" spans="1:42">
      <c r="G52" s="96"/>
      <c r="H52" s="96"/>
      <c r="AG52" s="134"/>
      <c r="AI52" s="135"/>
      <c r="AO52" s="96"/>
    </row>
    <row r="53" spans="1:42">
      <c r="G53" s="96"/>
      <c r="H53" s="96"/>
      <c r="AG53" s="134"/>
      <c r="AI53" s="135"/>
      <c r="AO53" s="149"/>
    </row>
    <row r="54" spans="1:42">
      <c r="G54" s="96"/>
      <c r="H54" s="96"/>
      <c r="AG54" s="134"/>
      <c r="AI54" s="135"/>
      <c r="AO54" s="96"/>
    </row>
    <row r="55" spans="1:42">
      <c r="G55" s="96"/>
      <c r="H55" s="96"/>
      <c r="AG55" s="134"/>
      <c r="AI55" s="135"/>
      <c r="AO55" s="96"/>
    </row>
    <row r="56" spans="1:42">
      <c r="G56" s="96"/>
      <c r="H56" s="96"/>
      <c r="AI56" s="134"/>
      <c r="AM56" s="135"/>
      <c r="AO56" s="96"/>
    </row>
    <row r="57" spans="1:42">
      <c r="G57" s="96"/>
      <c r="H57" s="96"/>
      <c r="AI57" s="134"/>
      <c r="AJ57" s="134"/>
      <c r="AM57" s="135"/>
      <c r="AO57" s="96"/>
    </row>
    <row r="58" spans="1:42">
      <c r="G58" s="96"/>
      <c r="H58" s="96"/>
      <c r="AJ58" s="134"/>
      <c r="AK58" s="134"/>
      <c r="AL58" s="134"/>
      <c r="AO58" s="96"/>
    </row>
    <row r="59" spans="1:42">
      <c r="G59" s="96"/>
      <c r="H59" s="96"/>
      <c r="AJ59" s="134"/>
      <c r="AK59" s="134"/>
      <c r="AL59" s="134"/>
      <c r="AO59" s="96"/>
    </row>
    <row r="60" spans="1:42">
      <c r="G60" s="96"/>
      <c r="H60" s="96"/>
      <c r="AJ60" s="134"/>
      <c r="AK60" s="134"/>
      <c r="AL60" s="134"/>
      <c r="AO60" s="96"/>
    </row>
    <row r="61" spans="1:42">
      <c r="G61" s="96"/>
      <c r="H61" s="96"/>
      <c r="AK61" s="134"/>
      <c r="AL61" s="134"/>
      <c r="AO61" s="96"/>
    </row>
    <row r="62" spans="1:42">
      <c r="C62" s="97"/>
      <c r="D62" s="97"/>
      <c r="E62" s="97"/>
      <c r="G62" s="96"/>
      <c r="H62" s="96"/>
      <c r="AN62" s="135"/>
      <c r="AO62" s="96"/>
    </row>
    <row r="63" spans="1:42">
      <c r="C63" s="97"/>
      <c r="D63" s="97"/>
      <c r="E63" s="97"/>
      <c r="G63" s="96"/>
      <c r="H63" s="96"/>
      <c r="AN63" s="135"/>
      <c r="AO63" s="96"/>
    </row>
    <row r="64" spans="1:42">
      <c r="C64" s="97"/>
      <c r="D64" s="97"/>
      <c r="E64" s="97"/>
      <c r="G64" s="96"/>
      <c r="H64" s="96"/>
      <c r="AN64" s="135"/>
      <c r="AO64" s="96"/>
    </row>
    <row r="65" spans="3:41">
      <c r="C65" s="97"/>
      <c r="D65" s="97"/>
      <c r="E65" s="97"/>
      <c r="G65" s="96"/>
      <c r="H65" s="96"/>
      <c r="AN65" s="135"/>
      <c r="AO65" s="96"/>
    </row>
    <row r="66" spans="3:41">
      <c r="C66" s="97"/>
      <c r="D66" s="97"/>
      <c r="E66" s="97"/>
      <c r="G66" s="96"/>
      <c r="H66" s="96"/>
      <c r="AN66" s="135"/>
      <c r="AO66" s="96"/>
    </row>
    <row r="67" spans="3:41">
      <c r="E67" s="97"/>
      <c r="F67" s="97"/>
      <c r="G67" s="96"/>
      <c r="H67" s="96"/>
      <c r="AO67" s="135"/>
    </row>
    <row r="68" spans="3:41">
      <c r="E68" s="97"/>
      <c r="F68" s="97"/>
      <c r="G68" s="96"/>
      <c r="H68" s="96"/>
      <c r="AO68" s="135"/>
    </row>
    <row r="69" spans="3:41">
      <c r="E69" s="97"/>
      <c r="F69" s="97"/>
      <c r="G69" s="96"/>
      <c r="H69" s="96"/>
      <c r="AO69" s="135"/>
    </row>
    <row r="70" spans="3:41">
      <c r="E70" s="97"/>
      <c r="F70" s="97"/>
      <c r="G70" s="96"/>
      <c r="H70" s="96"/>
      <c r="AO70" s="135"/>
    </row>
    <row r="71" spans="3:41">
      <c r="E71" s="97"/>
      <c r="F71" s="97"/>
      <c r="G71" s="96"/>
      <c r="H71" s="96"/>
      <c r="AO71" s="135"/>
    </row>
    <row r="72" spans="3:41">
      <c r="E72" s="97"/>
      <c r="F72" s="97"/>
      <c r="G72" s="96"/>
      <c r="H72" s="96"/>
      <c r="AO72" s="135"/>
    </row>
    <row r="73" spans="3:41">
      <c r="E73" s="97"/>
      <c r="F73" s="97"/>
      <c r="G73" s="96"/>
      <c r="H73" s="96"/>
      <c r="AO73" s="135"/>
    </row>
    <row r="74" spans="3:41">
      <c r="E74" s="97"/>
      <c r="F74" s="97"/>
      <c r="G74" s="96"/>
      <c r="H74" s="96"/>
      <c r="AO74" s="135"/>
    </row>
    <row r="75" spans="3:41">
      <c r="E75" s="97"/>
      <c r="F75" s="97"/>
      <c r="G75" s="96"/>
      <c r="H75" s="96"/>
      <c r="AO75" s="135"/>
    </row>
    <row r="76" spans="3:41">
      <c r="E76" s="97"/>
      <c r="F76" s="97"/>
      <c r="G76" s="96"/>
      <c r="H76" s="96"/>
      <c r="AO76" s="135"/>
    </row>
    <row r="77" spans="3:41">
      <c r="E77" s="97"/>
      <c r="F77" s="97"/>
      <c r="G77" s="96"/>
      <c r="H77" s="96"/>
      <c r="AO77" s="135"/>
    </row>
    <row r="78" spans="3:41">
      <c r="E78" s="97"/>
      <c r="F78" s="97"/>
      <c r="G78" s="96"/>
      <c r="H78" s="96"/>
      <c r="AO78" s="135"/>
    </row>
    <row r="79" spans="3:41">
      <c r="E79" s="97"/>
      <c r="F79" s="97"/>
      <c r="G79" s="96"/>
      <c r="H79" s="96"/>
      <c r="AO79" s="135"/>
    </row>
    <row r="80" spans="3:41">
      <c r="E80" s="97"/>
      <c r="F80" s="97"/>
      <c r="G80" s="96"/>
      <c r="H80" s="96"/>
      <c r="AO80" s="135"/>
    </row>
    <row r="81" spans="5:42">
      <c r="E81" s="97"/>
      <c r="F81" s="97"/>
      <c r="G81" s="96"/>
      <c r="H81" s="96"/>
      <c r="AO81" s="135"/>
    </row>
    <row r="82" spans="5:42">
      <c r="E82" s="97"/>
      <c r="F82" s="97"/>
      <c r="G82" s="96"/>
      <c r="H82" s="96"/>
      <c r="AO82" s="135"/>
    </row>
    <row r="83" spans="5:42">
      <c r="E83" s="97"/>
      <c r="F83" s="97"/>
      <c r="G83" s="96"/>
      <c r="H83" s="96"/>
      <c r="AO83" s="135"/>
    </row>
    <row r="84" spans="5:42">
      <c r="E84" s="97"/>
      <c r="F84" s="97"/>
      <c r="G84" s="96"/>
      <c r="H84" s="96"/>
      <c r="AO84" s="135"/>
    </row>
    <row r="85" spans="5:42">
      <c r="E85" s="97"/>
      <c r="F85" s="97"/>
      <c r="G85" s="96"/>
      <c r="H85" s="96"/>
      <c r="AO85" s="135"/>
    </row>
    <row r="86" spans="5:42">
      <c r="E86" s="97"/>
      <c r="F86" s="97"/>
      <c r="G86" s="96"/>
      <c r="H86" s="96"/>
      <c r="AO86" s="135"/>
    </row>
    <row r="87" spans="5:42">
      <c r="E87" s="97"/>
      <c r="F87" s="97"/>
      <c r="G87" s="96"/>
      <c r="H87" s="96"/>
      <c r="AO87" s="135"/>
    </row>
    <row r="88" spans="5:42">
      <c r="E88" s="97"/>
      <c r="F88" s="97"/>
      <c r="G88" s="96"/>
      <c r="H88" s="96"/>
      <c r="AO88" s="135"/>
    </row>
    <row r="89" spans="5:42">
      <c r="E89" s="97"/>
      <c r="F89" s="97"/>
      <c r="G89" s="96"/>
      <c r="H89" s="96"/>
      <c r="AO89" s="135"/>
    </row>
    <row r="90" spans="5:42">
      <c r="E90" s="97"/>
      <c r="F90" s="97"/>
      <c r="G90" s="96"/>
      <c r="H90" s="96"/>
      <c r="AO90" s="135"/>
    </row>
    <row r="91" spans="5:42">
      <c r="F91" s="97"/>
      <c r="H91" s="96"/>
      <c r="AN91" s="134"/>
      <c r="AO91" s="96"/>
      <c r="AP91" s="137"/>
    </row>
    <row r="92" spans="5:42">
      <c r="F92" s="97"/>
      <c r="H92" s="96"/>
      <c r="AN92" s="134"/>
      <c r="AO92" s="96"/>
      <c r="AP92" s="137"/>
    </row>
    <row r="93" spans="5:42">
      <c r="F93" s="97"/>
      <c r="H93" s="96"/>
      <c r="AN93" s="134"/>
      <c r="AO93" s="96"/>
      <c r="AP93" s="137"/>
    </row>
    <row r="94" spans="5:42">
      <c r="F94" s="97"/>
      <c r="H94" s="96"/>
      <c r="AN94" s="134"/>
      <c r="AO94" s="96"/>
      <c r="AP94" s="137"/>
    </row>
    <row r="95" spans="5:42">
      <c r="F95" s="97"/>
      <c r="H95" s="96"/>
      <c r="AN95" s="134"/>
      <c r="AO95" s="96"/>
      <c r="AP95" s="137"/>
    </row>
    <row r="96" spans="5:42">
      <c r="F96" s="97"/>
      <c r="H96" s="96"/>
      <c r="AN96" s="134"/>
      <c r="AO96" s="96"/>
      <c r="AP96" s="137"/>
    </row>
    <row r="97" spans="6:42">
      <c r="F97" s="97"/>
      <c r="H97" s="96"/>
      <c r="AN97" s="134"/>
      <c r="AO97" s="96"/>
      <c r="AP97" s="137"/>
    </row>
    <row r="98" spans="6:42">
      <c r="F98" s="97"/>
      <c r="H98" s="96"/>
      <c r="AN98" s="134"/>
      <c r="AO98" s="96"/>
      <c r="AP98" s="137"/>
    </row>
    <row r="99" spans="6:42">
      <c r="F99" s="97"/>
      <c r="H99" s="96"/>
      <c r="AN99" s="134"/>
      <c r="AO99" s="96"/>
      <c r="AP99" s="137"/>
    </row>
    <row r="100" spans="6:42">
      <c r="F100" s="97"/>
      <c r="H100" s="96"/>
      <c r="AN100" s="134"/>
      <c r="AO100" s="96"/>
      <c r="AP100" s="137"/>
    </row>
    <row r="101" spans="6:42">
      <c r="F101" s="97"/>
      <c r="H101" s="96"/>
      <c r="AN101" s="134"/>
      <c r="AO101" s="96"/>
      <c r="AP101" s="137"/>
    </row>
    <row r="102" spans="6:42">
      <c r="F102" s="97"/>
      <c r="H102" s="96"/>
      <c r="AN102" s="134"/>
      <c r="AO102" s="96"/>
      <c r="AP102" s="137"/>
    </row>
    <row r="103" spans="6:42">
      <c r="F103" s="97"/>
      <c r="H103" s="96"/>
      <c r="AN103" s="134"/>
      <c r="AO103" s="96"/>
      <c r="AP103" s="137"/>
    </row>
    <row r="104" spans="6:42">
      <c r="F104" s="97"/>
      <c r="H104" s="96"/>
      <c r="AN104" s="134"/>
      <c r="AO104" s="96"/>
      <c r="AP104" s="137"/>
    </row>
    <row r="105" spans="6:42">
      <c r="F105" s="97"/>
      <c r="H105" s="96"/>
      <c r="AN105" s="134"/>
      <c r="AO105" s="96"/>
      <c r="AP105" s="137"/>
    </row>
    <row r="106" spans="6:42">
      <c r="F106" s="97"/>
      <c r="H106" s="96"/>
      <c r="AN106" s="134"/>
      <c r="AO106" s="96"/>
      <c r="AP106" s="137"/>
    </row>
    <row r="107" spans="6:42">
      <c r="F107" s="97"/>
      <c r="H107" s="96"/>
      <c r="AN107" s="134"/>
      <c r="AO107" s="96"/>
      <c r="AP107" s="137"/>
    </row>
    <row r="108" spans="6:42">
      <c r="F108" s="97"/>
      <c r="H108" s="96"/>
      <c r="AN108" s="134"/>
      <c r="AO108" s="96"/>
      <c r="AP108" s="137"/>
    </row>
    <row r="109" spans="6:42">
      <c r="F109" s="97"/>
      <c r="H109" s="96"/>
      <c r="AN109" s="134"/>
      <c r="AO109" s="96"/>
      <c r="AP109" s="137"/>
    </row>
    <row r="110" spans="6:42">
      <c r="F110" s="97"/>
      <c r="H110" s="96"/>
      <c r="AN110" s="134"/>
      <c r="AO110" s="96"/>
      <c r="AP110" s="137"/>
    </row>
    <row r="111" spans="6:42">
      <c r="F111" s="97"/>
      <c r="H111" s="96"/>
      <c r="AN111" s="134"/>
      <c r="AO111" s="96"/>
      <c r="AP111" s="137"/>
    </row>
    <row r="112" spans="6:42">
      <c r="F112" s="97"/>
      <c r="H112" s="96"/>
      <c r="AN112" s="134"/>
      <c r="AO112" s="96"/>
      <c r="AP112" s="137"/>
    </row>
    <row r="113" spans="6:42">
      <c r="F113" s="97"/>
      <c r="H113" s="96"/>
      <c r="AN113" s="134"/>
      <c r="AO113" s="96"/>
      <c r="AP113" s="137"/>
    </row>
    <row r="114" spans="6:42">
      <c r="F114" s="97"/>
      <c r="H114" s="96"/>
      <c r="AN114" s="134"/>
      <c r="AO114" s="96"/>
      <c r="AP114" s="137"/>
    </row>
    <row r="115" spans="6:42">
      <c r="F115" s="97"/>
      <c r="H115" s="96"/>
      <c r="AN115" s="134"/>
      <c r="AO115" s="96"/>
      <c r="AP115" s="137"/>
    </row>
    <row r="116" spans="6:42">
      <c r="F116" s="97"/>
      <c r="H116" s="96"/>
      <c r="AN116" s="134"/>
      <c r="AO116" s="96"/>
      <c r="AP116" s="137"/>
    </row>
    <row r="117" spans="6:42">
      <c r="F117" s="97"/>
      <c r="H117" s="96"/>
      <c r="AN117" s="134"/>
      <c r="AO117" s="96"/>
      <c r="AP117" s="137"/>
    </row>
    <row r="118" spans="6:42">
      <c r="F118" s="97"/>
      <c r="H118" s="96"/>
      <c r="AN118" s="134"/>
      <c r="AO118" s="96"/>
      <c r="AP118" s="137"/>
    </row>
    <row r="119" spans="6:42">
      <c r="F119" s="97"/>
      <c r="H119" s="96"/>
      <c r="AN119" s="134"/>
      <c r="AO119" s="96"/>
      <c r="AP119" s="137"/>
    </row>
    <row r="120" spans="6:42">
      <c r="F120" s="97"/>
      <c r="H120" s="96"/>
      <c r="AN120" s="134"/>
      <c r="AO120" s="96"/>
      <c r="AP120" s="137"/>
    </row>
    <row r="121" spans="6:42">
      <c r="F121" s="97"/>
      <c r="H121" s="96"/>
      <c r="AN121" s="134"/>
      <c r="AO121" s="96"/>
      <c r="AP121" s="137"/>
    </row>
    <row r="122" spans="6:42">
      <c r="F122" s="97"/>
      <c r="H122" s="96"/>
      <c r="AN122" s="134"/>
      <c r="AO122" s="96"/>
      <c r="AP122" s="137"/>
    </row>
    <row r="123" spans="6:42">
      <c r="F123" s="97"/>
      <c r="H123" s="96"/>
      <c r="AN123" s="134"/>
      <c r="AO123" s="96"/>
      <c r="AP123" s="137"/>
    </row>
    <row r="124" spans="6:42">
      <c r="F124" s="97"/>
      <c r="H124" s="96"/>
      <c r="AN124" s="134"/>
      <c r="AO124" s="96"/>
      <c r="AP124" s="137"/>
    </row>
    <row r="125" spans="6:42">
      <c r="F125" s="97"/>
      <c r="H125" s="96"/>
      <c r="AN125" s="134"/>
      <c r="AO125" s="96"/>
      <c r="AP125" s="137"/>
    </row>
    <row r="126" spans="6:42">
      <c r="F126" s="97"/>
      <c r="H126" s="96"/>
      <c r="AN126" s="134"/>
      <c r="AO126" s="96"/>
      <c r="AP126" s="137"/>
    </row>
    <row r="127" spans="6:42">
      <c r="F127" s="97"/>
      <c r="H127" s="96"/>
      <c r="AN127" s="134"/>
      <c r="AO127" s="96"/>
      <c r="AP127" s="137"/>
    </row>
    <row r="128" spans="6:42">
      <c r="F128" s="97"/>
      <c r="H128" s="96"/>
      <c r="AN128" s="134"/>
      <c r="AO128" s="96"/>
      <c r="AP128" s="137"/>
    </row>
    <row r="129" spans="6:42">
      <c r="F129" s="97"/>
      <c r="H129" s="96"/>
      <c r="AN129" s="134"/>
      <c r="AO129" s="96"/>
      <c r="AP129" s="137"/>
    </row>
    <row r="130" spans="6:42">
      <c r="F130" s="97"/>
      <c r="H130" s="96"/>
      <c r="AN130" s="134"/>
      <c r="AO130" s="96"/>
      <c r="AP130" s="137"/>
    </row>
    <row r="131" spans="6:42">
      <c r="F131" s="97"/>
      <c r="H131" s="96"/>
      <c r="AN131" s="134"/>
      <c r="AO131" s="96"/>
      <c r="AP131" s="137"/>
    </row>
    <row r="132" spans="6:42">
      <c r="F132" s="97"/>
      <c r="H132" s="96"/>
      <c r="AN132" s="134"/>
      <c r="AO132" s="96"/>
      <c r="AP132" s="137"/>
    </row>
  </sheetData>
  <mergeCells count="10">
    <mergeCell ref="A39:H39"/>
    <mergeCell ref="A50:H50"/>
    <mergeCell ref="A51:H51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40:B49">
    <cfRule type="duplicateValues" dxfId="52" priority="1"/>
  </conditionalFormatting>
  <conditionalFormatting sqref="B52:B1048576 B1:B38">
    <cfRule type="duplicateValues" dxfId="51" priority="17"/>
  </conditionalFormatting>
  <conditionalFormatting sqref="B6:C38">
    <cfRule type="duplicateValues" dxfId="50" priority="58"/>
  </conditionalFormatting>
  <conditionalFormatting sqref="B40:C49">
    <cfRule type="duplicateValues" dxfId="49" priority="13"/>
  </conditionalFormatting>
  <conditionalFormatting sqref="B52:C1048576 B1:C5">
    <cfRule type="duplicateValues" dxfId="48" priority="41"/>
  </conditionalFormatting>
  <conditionalFormatting sqref="C5">
    <cfRule type="duplicateValues" dxfId="47" priority="34"/>
    <cfRule type="duplicateValues" dxfId="46" priority="35"/>
    <cfRule type="duplicateValues" dxfId="45" priority="36"/>
  </conditionalFormatting>
  <conditionalFormatting sqref="C6:C38">
    <cfRule type="duplicateValues" dxfId="44" priority="60"/>
    <cfRule type="duplicateValues" dxfId="43" priority="62"/>
    <cfRule type="duplicateValues" dxfId="42" priority="63"/>
    <cfRule type="duplicateValues" dxfId="41" priority="64"/>
  </conditionalFormatting>
  <conditionalFormatting sqref="C40:C49 E40:E49">
    <cfRule type="duplicateValues" dxfId="40" priority="3"/>
  </conditionalFormatting>
  <conditionalFormatting sqref="C40:C49">
    <cfRule type="duplicateValues" dxfId="39" priority="2"/>
    <cfRule type="duplicateValues" dxfId="38" priority="6"/>
    <cfRule type="duplicateValues" dxfId="37" priority="7"/>
  </conditionalFormatting>
  <conditionalFormatting sqref="C52:C1048576 C1:C5">
    <cfRule type="duplicateValues" dxfId="36" priority="18"/>
  </conditionalFormatting>
  <conditionalFormatting sqref="C52:C1048576 C4">
    <cfRule type="duplicateValues" dxfId="35" priority="33"/>
  </conditionalFormatting>
  <conditionalFormatting sqref="C52:C1048576 C4:C5">
    <cfRule type="duplicateValues" dxfId="34" priority="23"/>
    <cfRule type="duplicateValues" dxfId="33" priority="26"/>
    <cfRule type="duplicateValues" dxfId="32" priority="31"/>
  </conditionalFormatting>
  <conditionalFormatting sqref="C52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40:E49">
    <cfRule type="duplicateValues" dxfId="28" priority="4"/>
    <cfRule type="duplicateValues" dxfId="27" priority="8"/>
    <cfRule type="duplicateValues" dxfId="26" priority="9"/>
  </conditionalFormatting>
  <conditionalFormatting sqref="E52:E1048576 C4:C5 E4:E5 C52:C1048576">
    <cfRule type="duplicateValues" dxfId="25" priority="28"/>
  </conditionalFormatting>
  <conditionalFormatting sqref="E52:E1048576 E1:E5">
    <cfRule type="duplicateValues" dxfId="24" priority="20"/>
  </conditionalFormatting>
  <conditionalFormatting sqref="E52:E1048576 E4:E5">
    <cfRule type="duplicateValues" dxfId="23" priority="22"/>
    <cfRule type="duplicateValues" dxfId="22" priority="25"/>
    <cfRule type="duplicateValues" dxfId="21" priority="30"/>
  </conditionalFormatting>
  <conditionalFormatting sqref="G6:H38">
    <cfRule type="duplicateValues" dxfId="20" priority="81"/>
  </conditionalFormatting>
  <conditionalFormatting sqref="G40:H49">
    <cfRule type="duplicateValues" dxfId="19" priority="12"/>
  </conditionalFormatting>
  <conditionalFormatting sqref="G52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38">
    <cfRule type="duplicateValues" dxfId="15" priority="83"/>
    <cfRule type="duplicateValues" dxfId="14" priority="84"/>
    <cfRule type="duplicateValues" dxfId="13" priority="85"/>
    <cfRule type="duplicateValues" dxfId="12" priority="86"/>
    <cfRule type="duplicateValues" dxfId="11" priority="87"/>
    <cfRule type="duplicateValues" dxfId="10" priority="88"/>
  </conditionalFormatting>
  <conditionalFormatting sqref="H40:H49">
    <cfRule type="duplicateValues" dxfId="9" priority="5"/>
    <cfRule type="duplicateValues" dxfId="8" priority="10"/>
    <cfRule type="duplicateValues" dxfId="7" priority="11"/>
    <cfRule type="duplicateValues" dxfId="6" priority="14"/>
    <cfRule type="duplicateValues" dxfId="5" priority="15"/>
    <cfRule type="duplicateValues" dxfId="4" priority="16"/>
  </conditionalFormatting>
  <conditionalFormatting sqref="H52:H1048576 H4">
    <cfRule type="duplicateValues" dxfId="3" priority="32"/>
  </conditionalFormatting>
  <conditionalFormatting sqref="H52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Normal="100" zoomScaleSheetLayoutView="100" workbookViewId="0">
      <selection activeCell="E17" sqref="E17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34" t="s">
        <v>243</v>
      </c>
      <c r="B1" s="235"/>
      <c r="C1" s="235"/>
      <c r="D1" s="235"/>
      <c r="E1" s="235"/>
      <c r="F1" s="235"/>
      <c r="G1" s="235"/>
      <c r="H1" s="235"/>
      <c r="I1" s="235"/>
      <c r="J1" s="236"/>
    </row>
    <row r="2" spans="1:12" ht="20.100000000000001" customHeight="1">
      <c r="A2" s="237" t="s">
        <v>244</v>
      </c>
      <c r="B2" s="237" t="s">
        <v>245</v>
      </c>
      <c r="C2" s="237" t="s">
        <v>246</v>
      </c>
      <c r="D2" s="237" t="s">
        <v>247</v>
      </c>
      <c r="E2" s="237" t="s">
        <v>248</v>
      </c>
      <c r="F2" s="237" t="s">
        <v>249</v>
      </c>
      <c r="G2" s="237" t="s">
        <v>250</v>
      </c>
      <c r="H2" s="237" t="s">
        <v>251</v>
      </c>
      <c r="I2" s="138" t="s">
        <v>252</v>
      </c>
      <c r="J2" s="237" t="s">
        <v>253</v>
      </c>
    </row>
    <row r="3" spans="1:12" ht="20.100000000000001" customHeight="1">
      <c r="A3" s="237"/>
      <c r="B3" s="237"/>
      <c r="C3" s="237"/>
      <c r="D3" s="237"/>
      <c r="E3" s="237"/>
      <c r="F3" s="237"/>
      <c r="G3" s="237"/>
      <c r="H3" s="237"/>
      <c r="I3" s="139">
        <f>SUM(I4:I9)</f>
        <v>5400000</v>
      </c>
      <c r="J3" s="237"/>
      <c r="L3" s="140" t="s">
        <v>254</v>
      </c>
    </row>
    <row r="4" spans="1:12" ht="20.100000000000001" customHeight="1">
      <c r="A4" s="141">
        <v>1</v>
      </c>
      <c r="B4" s="150">
        <v>46053</v>
      </c>
      <c r="C4" s="141" t="s">
        <v>255</v>
      </c>
      <c r="D4" s="141" t="s">
        <v>472</v>
      </c>
      <c r="E4" s="151" t="s">
        <v>466</v>
      </c>
      <c r="F4" s="141" t="s">
        <v>355</v>
      </c>
      <c r="G4" s="141">
        <v>1</v>
      </c>
      <c r="H4" s="141">
        <v>4</v>
      </c>
      <c r="I4" s="142">
        <v>800000</v>
      </c>
      <c r="J4" s="141" t="s">
        <v>257</v>
      </c>
      <c r="L4" s="143" t="s">
        <v>258</v>
      </c>
    </row>
    <row r="5" spans="1:12" ht="20.100000000000001" customHeight="1">
      <c r="A5" s="141">
        <v>2</v>
      </c>
      <c r="B5" s="150">
        <v>46053</v>
      </c>
      <c r="C5" s="141" t="s">
        <v>255</v>
      </c>
      <c r="D5" s="141" t="s">
        <v>472</v>
      </c>
      <c r="E5" s="151" t="s">
        <v>467</v>
      </c>
      <c r="F5" s="141" t="s">
        <v>357</v>
      </c>
      <c r="G5" s="141">
        <v>1</v>
      </c>
      <c r="H5" s="141">
        <v>6</v>
      </c>
      <c r="I5" s="142">
        <v>950000</v>
      </c>
      <c r="J5" s="141" t="s">
        <v>257</v>
      </c>
      <c r="L5" s="143" t="s">
        <v>259</v>
      </c>
    </row>
    <row r="6" spans="1:12" ht="20.100000000000001" customHeight="1">
      <c r="A6" s="141">
        <v>3</v>
      </c>
      <c r="B6" s="150">
        <v>46053</v>
      </c>
      <c r="C6" s="141" t="s">
        <v>255</v>
      </c>
      <c r="D6" s="141" t="s">
        <v>472</v>
      </c>
      <c r="E6" s="151" t="s">
        <v>468</v>
      </c>
      <c r="F6" s="141" t="s">
        <v>358</v>
      </c>
      <c r="G6" s="141">
        <v>1</v>
      </c>
      <c r="H6" s="141">
        <v>6</v>
      </c>
      <c r="I6" s="142">
        <v>900000</v>
      </c>
      <c r="J6" s="141" t="s">
        <v>257</v>
      </c>
      <c r="L6" s="143" t="s">
        <v>260</v>
      </c>
    </row>
    <row r="7" spans="1:12" ht="20.100000000000001" customHeight="1">
      <c r="A7" s="141">
        <v>4</v>
      </c>
      <c r="B7" s="150">
        <v>46053</v>
      </c>
      <c r="C7" s="141" t="s">
        <v>255</v>
      </c>
      <c r="D7" s="141" t="s">
        <v>472</v>
      </c>
      <c r="E7" s="151" t="s">
        <v>469</v>
      </c>
      <c r="F7" s="141" t="s">
        <v>358</v>
      </c>
      <c r="G7" s="141">
        <v>1</v>
      </c>
      <c r="H7" s="141">
        <v>4</v>
      </c>
      <c r="I7" s="142">
        <v>850000</v>
      </c>
      <c r="J7" s="141" t="s">
        <v>257</v>
      </c>
      <c r="L7" s="143" t="s">
        <v>261</v>
      </c>
    </row>
    <row r="8" spans="1:12" ht="20.100000000000001" customHeight="1">
      <c r="A8" s="141">
        <v>5</v>
      </c>
      <c r="B8" s="150">
        <v>46025</v>
      </c>
      <c r="C8" s="141" t="s">
        <v>255</v>
      </c>
      <c r="D8" s="141" t="s">
        <v>472</v>
      </c>
      <c r="E8" s="151" t="s">
        <v>470</v>
      </c>
      <c r="F8" s="141" t="s">
        <v>355</v>
      </c>
      <c r="G8" s="141">
        <v>1</v>
      </c>
      <c r="H8" s="141">
        <v>6</v>
      </c>
      <c r="I8" s="142">
        <v>950000</v>
      </c>
      <c r="J8" s="141" t="s">
        <v>257</v>
      </c>
      <c r="L8" s="144" t="s">
        <v>262</v>
      </c>
    </row>
    <row r="9" spans="1:12" ht="20.100000000000001" customHeight="1">
      <c r="A9" s="141">
        <v>6</v>
      </c>
      <c r="B9" s="150">
        <v>46034</v>
      </c>
      <c r="C9" s="141" t="s">
        <v>255</v>
      </c>
      <c r="D9" s="141" t="s">
        <v>472</v>
      </c>
      <c r="E9" s="151" t="s">
        <v>471</v>
      </c>
      <c r="F9" s="141" t="s">
        <v>476</v>
      </c>
      <c r="G9" s="141">
        <v>1</v>
      </c>
      <c r="H9" s="141">
        <v>4</v>
      </c>
      <c r="I9" s="142">
        <v>950000</v>
      </c>
      <c r="J9" s="141" t="s">
        <v>257</v>
      </c>
      <c r="L9" s="144" t="s">
        <v>263</v>
      </c>
    </row>
    <row r="10" spans="1:12">
      <c r="L10" s="144" t="s">
        <v>264</v>
      </c>
    </row>
    <row r="11" spans="1:12">
      <c r="L11" s="144"/>
    </row>
    <row r="12" spans="1:12">
      <c r="L12" s="140" t="s">
        <v>265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1"/>
  <sheetViews>
    <sheetView view="pageBreakPreview" topLeftCell="A2" zoomScaleNormal="100" zoomScaleSheetLayoutView="100" workbookViewId="0">
      <selection activeCell="G13" sqref="G13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>
      <c r="A1" s="234" t="s">
        <v>266</v>
      </c>
      <c r="B1" s="235"/>
      <c r="C1" s="235"/>
      <c r="D1" s="235"/>
      <c r="E1" s="235"/>
      <c r="F1" s="235"/>
      <c r="G1" s="235"/>
      <c r="H1" s="235"/>
      <c r="I1" s="235"/>
      <c r="J1" s="236"/>
    </row>
    <row r="2" spans="1:10" ht="20.100000000000001" customHeight="1">
      <c r="A2" s="237" t="s">
        <v>267</v>
      </c>
      <c r="B2" s="237" t="s">
        <v>245</v>
      </c>
      <c r="C2" s="237" t="s">
        <v>268</v>
      </c>
      <c r="D2" s="237" t="s">
        <v>247</v>
      </c>
      <c r="E2" s="237" t="s">
        <v>269</v>
      </c>
      <c r="F2" s="237" t="s">
        <v>249</v>
      </c>
      <c r="G2" s="237" t="s">
        <v>270</v>
      </c>
      <c r="H2" s="237" t="s">
        <v>271</v>
      </c>
      <c r="I2" s="138" t="s">
        <v>359</v>
      </c>
      <c r="J2" s="237" t="s">
        <v>272</v>
      </c>
    </row>
    <row r="3" spans="1:10" ht="20.100000000000001" customHeight="1">
      <c r="A3" s="237"/>
      <c r="B3" s="237"/>
      <c r="C3" s="237"/>
      <c r="D3" s="237"/>
      <c r="E3" s="237"/>
      <c r="F3" s="237"/>
      <c r="G3" s="237"/>
      <c r="H3" s="237"/>
      <c r="I3" s="139">
        <f>SUM(I4:I21)</f>
        <v>1198490</v>
      </c>
      <c r="J3" s="237"/>
    </row>
    <row r="4" spans="1:10" ht="20.100000000000001" customHeight="1">
      <c r="A4" s="141">
        <v>1</v>
      </c>
      <c r="B4" s="150">
        <v>46053</v>
      </c>
      <c r="C4" s="141" t="s">
        <v>273</v>
      </c>
      <c r="D4" s="141" t="s">
        <v>473</v>
      </c>
      <c r="E4" s="151" t="s">
        <v>466</v>
      </c>
      <c r="F4" s="141" t="s">
        <v>354</v>
      </c>
      <c r="G4" s="141">
        <v>1</v>
      </c>
      <c r="H4" s="141">
        <v>4</v>
      </c>
      <c r="I4" s="142">
        <v>35700</v>
      </c>
      <c r="J4" s="141" t="s">
        <v>257</v>
      </c>
    </row>
    <row r="5" spans="1:10" ht="20.100000000000001" customHeight="1">
      <c r="A5" s="141">
        <v>2</v>
      </c>
      <c r="B5" s="150">
        <v>46053</v>
      </c>
      <c r="C5" s="141" t="s">
        <v>274</v>
      </c>
      <c r="D5" s="141" t="s">
        <v>474</v>
      </c>
      <c r="E5" s="151" t="s">
        <v>466</v>
      </c>
      <c r="F5" s="141" t="s">
        <v>354</v>
      </c>
      <c r="G5" s="141">
        <v>1</v>
      </c>
      <c r="H5" s="141">
        <v>4</v>
      </c>
      <c r="I5" s="142">
        <v>178140</v>
      </c>
      <c r="J5" s="141" t="s">
        <v>257</v>
      </c>
    </row>
    <row r="6" spans="1:10" ht="19.5" customHeight="1">
      <c r="A6" s="141">
        <v>3</v>
      </c>
      <c r="B6" s="150">
        <v>46053</v>
      </c>
      <c r="C6" s="141" t="s">
        <v>274</v>
      </c>
      <c r="D6" s="141" t="s">
        <v>475</v>
      </c>
      <c r="E6" s="151" t="s">
        <v>466</v>
      </c>
      <c r="F6" s="141" t="s">
        <v>354</v>
      </c>
      <c r="G6" s="141">
        <v>1</v>
      </c>
      <c r="H6" s="141">
        <v>4</v>
      </c>
      <c r="I6" s="142">
        <v>47240</v>
      </c>
      <c r="J6" s="141" t="s">
        <v>257</v>
      </c>
    </row>
    <row r="7" spans="1:10" ht="20.100000000000001" customHeight="1">
      <c r="A7" s="141">
        <v>4</v>
      </c>
      <c r="B7" s="150">
        <v>46053</v>
      </c>
      <c r="C7" s="141" t="s">
        <v>274</v>
      </c>
      <c r="D7" s="141" t="s">
        <v>473</v>
      </c>
      <c r="E7" s="151" t="s">
        <v>467</v>
      </c>
      <c r="F7" s="141" t="s">
        <v>356</v>
      </c>
      <c r="G7" s="141">
        <v>1</v>
      </c>
      <c r="H7" s="141">
        <v>6</v>
      </c>
      <c r="I7" s="142">
        <v>14990</v>
      </c>
      <c r="J7" s="141" t="s">
        <v>257</v>
      </c>
    </row>
    <row r="8" spans="1:10" ht="19.5" customHeight="1">
      <c r="A8" s="141">
        <v>5</v>
      </c>
      <c r="B8" s="150">
        <v>46053</v>
      </c>
      <c r="C8" s="141" t="s">
        <v>274</v>
      </c>
      <c r="D8" s="141" t="s">
        <v>474</v>
      </c>
      <c r="E8" s="151" t="s">
        <v>467</v>
      </c>
      <c r="F8" s="141" t="s">
        <v>356</v>
      </c>
      <c r="G8" s="141">
        <v>1</v>
      </c>
      <c r="H8" s="141">
        <v>6</v>
      </c>
      <c r="I8" s="142">
        <v>230810</v>
      </c>
      <c r="J8" s="141" t="s">
        <v>257</v>
      </c>
    </row>
    <row r="9" spans="1:10" ht="20.100000000000001" customHeight="1">
      <c r="A9" s="141">
        <v>6</v>
      </c>
      <c r="B9" s="150">
        <v>46053</v>
      </c>
      <c r="C9" s="141" t="s">
        <v>273</v>
      </c>
      <c r="D9" s="141" t="s">
        <v>475</v>
      </c>
      <c r="E9" s="151" t="s">
        <v>467</v>
      </c>
      <c r="F9" s="141" t="s">
        <v>356</v>
      </c>
      <c r="G9" s="141">
        <v>1</v>
      </c>
      <c r="H9" s="141">
        <v>6</v>
      </c>
      <c r="I9" s="142">
        <v>28720</v>
      </c>
      <c r="J9" s="141" t="s">
        <v>257</v>
      </c>
    </row>
    <row r="10" spans="1:10" ht="20.100000000000001" customHeight="1">
      <c r="A10" s="141">
        <v>7</v>
      </c>
      <c r="B10" s="150">
        <v>46053</v>
      </c>
      <c r="C10" s="141" t="s">
        <v>273</v>
      </c>
      <c r="D10" s="141" t="s">
        <v>473</v>
      </c>
      <c r="E10" s="151" t="s">
        <v>468</v>
      </c>
      <c r="F10" s="141" t="s">
        <v>256</v>
      </c>
      <c r="G10" s="141">
        <v>1</v>
      </c>
      <c r="H10" s="141">
        <v>6</v>
      </c>
      <c r="I10" s="142">
        <v>16710</v>
      </c>
      <c r="J10" s="141" t="s">
        <v>257</v>
      </c>
    </row>
    <row r="11" spans="1:10" ht="19.5" customHeight="1">
      <c r="A11" s="141">
        <v>8</v>
      </c>
      <c r="B11" s="150">
        <v>46053</v>
      </c>
      <c r="C11" s="141" t="s">
        <v>273</v>
      </c>
      <c r="D11" s="141" t="s">
        <v>474</v>
      </c>
      <c r="E11" s="151" t="s">
        <v>468</v>
      </c>
      <c r="F11" s="141" t="s">
        <v>256</v>
      </c>
      <c r="G11" s="141">
        <v>1</v>
      </c>
      <c r="H11" s="141">
        <v>6</v>
      </c>
      <c r="I11" s="142">
        <v>332820</v>
      </c>
      <c r="J11" s="141" t="s">
        <v>257</v>
      </c>
    </row>
    <row r="12" spans="1:10" ht="20.100000000000001" customHeight="1">
      <c r="A12" s="141">
        <v>9</v>
      </c>
      <c r="B12" s="150">
        <v>46053</v>
      </c>
      <c r="C12" s="141" t="s">
        <v>273</v>
      </c>
      <c r="D12" s="141" t="s">
        <v>475</v>
      </c>
      <c r="E12" s="151" t="s">
        <v>468</v>
      </c>
      <c r="F12" s="141" t="s">
        <v>256</v>
      </c>
      <c r="G12" s="141">
        <v>1</v>
      </c>
      <c r="H12" s="141">
        <v>6</v>
      </c>
      <c r="I12" s="142">
        <v>28280</v>
      </c>
      <c r="J12" s="141" t="s">
        <v>257</v>
      </c>
    </row>
    <row r="13" spans="1:10" ht="20.100000000000001" customHeight="1">
      <c r="A13" s="141">
        <v>10</v>
      </c>
      <c r="B13" s="150">
        <v>46053</v>
      </c>
      <c r="C13" s="141" t="s">
        <v>273</v>
      </c>
      <c r="D13" s="141" t="s">
        <v>473</v>
      </c>
      <c r="E13" s="151" t="s">
        <v>469</v>
      </c>
      <c r="F13" s="141" t="s">
        <v>256</v>
      </c>
      <c r="G13" s="141">
        <v>1</v>
      </c>
      <c r="H13" s="141">
        <v>4</v>
      </c>
      <c r="I13" s="142">
        <v>1200</v>
      </c>
      <c r="J13" s="141" t="s">
        <v>257</v>
      </c>
    </row>
    <row r="14" spans="1:10" ht="19.5" customHeight="1">
      <c r="A14" s="141">
        <v>11</v>
      </c>
      <c r="B14" s="150">
        <v>46053</v>
      </c>
      <c r="C14" s="141" t="s">
        <v>273</v>
      </c>
      <c r="D14" s="141" t="s">
        <v>474</v>
      </c>
      <c r="E14" s="151" t="s">
        <v>469</v>
      </c>
      <c r="F14" s="141" t="s">
        <v>256</v>
      </c>
      <c r="G14" s="141">
        <v>1</v>
      </c>
      <c r="H14" s="141">
        <v>4</v>
      </c>
      <c r="I14" s="142">
        <v>143460</v>
      </c>
      <c r="J14" s="141" t="s">
        <v>257</v>
      </c>
    </row>
    <row r="15" spans="1:10" ht="20.100000000000001" customHeight="1">
      <c r="A15" s="141">
        <v>12</v>
      </c>
      <c r="B15" s="150">
        <v>46053</v>
      </c>
      <c r="C15" s="141" t="s">
        <v>273</v>
      </c>
      <c r="D15" s="141" t="s">
        <v>475</v>
      </c>
      <c r="E15" s="151" t="s">
        <v>469</v>
      </c>
      <c r="F15" s="141" t="s">
        <v>256</v>
      </c>
      <c r="G15" s="141">
        <v>1</v>
      </c>
      <c r="H15" s="141">
        <v>4</v>
      </c>
      <c r="I15" s="142">
        <v>29460</v>
      </c>
      <c r="J15" s="141" t="s">
        <v>257</v>
      </c>
    </row>
    <row r="16" spans="1:10" ht="20.100000000000001" customHeight="1">
      <c r="A16" s="141">
        <v>13</v>
      </c>
      <c r="B16" s="150">
        <v>46053</v>
      </c>
      <c r="C16" s="141" t="s">
        <v>273</v>
      </c>
      <c r="D16" s="141" t="s">
        <v>473</v>
      </c>
      <c r="E16" s="151" t="s">
        <v>470</v>
      </c>
      <c r="F16" s="141" t="s">
        <v>355</v>
      </c>
      <c r="G16" s="141">
        <v>1</v>
      </c>
      <c r="H16" s="141">
        <v>6</v>
      </c>
      <c r="I16" s="142" t="s">
        <v>477</v>
      </c>
      <c r="J16" s="141" t="s">
        <v>257</v>
      </c>
    </row>
    <row r="17" spans="1:10" ht="19.5" customHeight="1">
      <c r="A17" s="141">
        <v>14</v>
      </c>
      <c r="B17" s="150">
        <v>46053</v>
      </c>
      <c r="C17" s="141" t="s">
        <v>273</v>
      </c>
      <c r="D17" s="141" t="s">
        <v>474</v>
      </c>
      <c r="E17" s="151" t="s">
        <v>470</v>
      </c>
      <c r="F17" s="141" t="s">
        <v>355</v>
      </c>
      <c r="G17" s="141">
        <v>1</v>
      </c>
      <c r="H17" s="141">
        <v>6</v>
      </c>
      <c r="I17" s="142">
        <v>110960</v>
      </c>
      <c r="J17" s="141" t="s">
        <v>257</v>
      </c>
    </row>
    <row r="18" spans="1:10" ht="20.100000000000001" customHeight="1">
      <c r="A18" s="141">
        <v>15</v>
      </c>
      <c r="B18" s="150">
        <v>46053</v>
      </c>
      <c r="C18" s="141" t="s">
        <v>273</v>
      </c>
      <c r="D18" s="141" t="s">
        <v>475</v>
      </c>
      <c r="E18" s="151" t="s">
        <v>470</v>
      </c>
      <c r="F18" s="141" t="s">
        <v>355</v>
      </c>
      <c r="G18" s="141">
        <v>1</v>
      </c>
      <c r="H18" s="141">
        <v>6</v>
      </c>
      <c r="I18" s="142" t="s">
        <v>477</v>
      </c>
      <c r="J18" s="141" t="s">
        <v>257</v>
      </c>
    </row>
    <row r="19" spans="1:10" ht="20.100000000000001" customHeight="1">
      <c r="A19" s="141">
        <v>16</v>
      </c>
      <c r="B19" s="150">
        <v>46053</v>
      </c>
      <c r="C19" s="141" t="s">
        <v>273</v>
      </c>
      <c r="D19" s="141" t="s">
        <v>473</v>
      </c>
      <c r="E19" s="151" t="s">
        <v>471</v>
      </c>
      <c r="F19" s="141" t="s">
        <v>476</v>
      </c>
      <c r="G19" s="141">
        <v>1</v>
      </c>
      <c r="H19" s="141">
        <v>4</v>
      </c>
      <c r="I19" s="142" t="s">
        <v>477</v>
      </c>
      <c r="J19" s="141" t="s">
        <v>257</v>
      </c>
    </row>
    <row r="20" spans="1:10" ht="19.5" customHeight="1">
      <c r="A20" s="141">
        <v>17</v>
      </c>
      <c r="B20" s="150">
        <v>46053</v>
      </c>
      <c r="C20" s="141" t="s">
        <v>273</v>
      </c>
      <c r="D20" s="141" t="s">
        <v>474</v>
      </c>
      <c r="E20" s="151" t="s">
        <v>471</v>
      </c>
      <c r="F20" s="141" t="s">
        <v>476</v>
      </c>
      <c r="G20" s="141">
        <v>1</v>
      </c>
      <c r="H20" s="141">
        <v>4</v>
      </c>
      <c r="I20" s="142" t="s">
        <v>477</v>
      </c>
      <c r="J20" s="141" t="s">
        <v>257</v>
      </c>
    </row>
    <row r="21" spans="1:10" ht="20.100000000000001" customHeight="1">
      <c r="A21" s="141">
        <v>18</v>
      </c>
      <c r="B21" s="150">
        <v>46053</v>
      </c>
      <c r="C21" s="141" t="s">
        <v>273</v>
      </c>
      <c r="D21" s="141" t="s">
        <v>475</v>
      </c>
      <c r="E21" s="151" t="s">
        <v>471</v>
      </c>
      <c r="F21" s="141" t="s">
        <v>476</v>
      </c>
      <c r="G21" s="141">
        <v>1</v>
      </c>
      <c r="H21" s="141">
        <v>4</v>
      </c>
      <c r="I21" s="142" t="s">
        <v>477</v>
      </c>
      <c r="J21" s="141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E24" sqref="E24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34" t="s">
        <v>275</v>
      </c>
      <c r="B1" s="235"/>
      <c r="C1" s="235"/>
      <c r="D1" s="235"/>
      <c r="E1" s="235"/>
      <c r="F1" s="235"/>
      <c r="G1" s="235"/>
      <c r="H1" s="235"/>
      <c r="I1" s="235"/>
      <c r="J1" s="236"/>
    </row>
    <row r="2" spans="1:12" ht="24.9" customHeight="1">
      <c r="A2" s="237" t="s">
        <v>276</v>
      </c>
      <c r="B2" s="237" t="s">
        <v>277</v>
      </c>
      <c r="C2" s="237" t="s">
        <v>110</v>
      </c>
      <c r="D2" s="237" t="s">
        <v>278</v>
      </c>
      <c r="E2" s="237" t="s">
        <v>279</v>
      </c>
      <c r="F2" s="237" t="s">
        <v>280</v>
      </c>
      <c r="G2" s="237" t="s">
        <v>281</v>
      </c>
      <c r="H2" s="237" t="s">
        <v>282</v>
      </c>
      <c r="I2" s="138" t="s">
        <v>283</v>
      </c>
      <c r="J2" s="237" t="s">
        <v>253</v>
      </c>
    </row>
    <row r="3" spans="1:12" ht="24.9" customHeight="1">
      <c r="A3" s="237"/>
      <c r="B3" s="237"/>
      <c r="C3" s="237"/>
      <c r="D3" s="237"/>
      <c r="E3" s="237"/>
      <c r="F3" s="237"/>
      <c r="G3" s="237"/>
      <c r="H3" s="237"/>
      <c r="I3" s="139">
        <f>SUM(I4:I5)</f>
        <v>7327636</v>
      </c>
      <c r="J3" s="237"/>
      <c r="L3" s="140" t="s">
        <v>284</v>
      </c>
    </row>
    <row r="4" spans="1:12" ht="24.9" customHeight="1">
      <c r="A4" s="141">
        <v>1</v>
      </c>
      <c r="B4" s="152">
        <v>46053</v>
      </c>
      <c r="C4" s="141" t="s">
        <v>285</v>
      </c>
      <c r="D4" s="141" t="s">
        <v>286</v>
      </c>
      <c r="E4" s="141" t="s">
        <v>360</v>
      </c>
      <c r="F4" s="141">
        <v>900</v>
      </c>
      <c r="G4" s="141">
        <v>24</v>
      </c>
      <c r="H4" s="142">
        <v>6181.82</v>
      </c>
      <c r="I4" s="142">
        <v>5563636</v>
      </c>
      <c r="J4" s="141" t="s">
        <v>257</v>
      </c>
      <c r="L4" s="143" t="s">
        <v>287</v>
      </c>
    </row>
    <row r="5" spans="1:12" ht="24.9" customHeight="1">
      <c r="A5" s="141">
        <v>2</v>
      </c>
      <c r="B5" s="152">
        <v>46053</v>
      </c>
      <c r="C5" s="141" t="s">
        <v>285</v>
      </c>
      <c r="D5" s="141" t="s">
        <v>286</v>
      </c>
      <c r="E5" s="141" t="s">
        <v>391</v>
      </c>
      <c r="F5" s="141">
        <v>252</v>
      </c>
      <c r="G5" s="141">
        <v>18</v>
      </c>
      <c r="H5" s="142">
        <v>7000</v>
      </c>
      <c r="I5" s="142">
        <f>F5*H5</f>
        <v>1764000</v>
      </c>
      <c r="J5" s="141" t="s">
        <v>257</v>
      </c>
      <c r="L5" s="143" t="s">
        <v>288</v>
      </c>
    </row>
    <row r="6" spans="1:12" ht="24.9" customHeight="1">
      <c r="L6" s="143" t="s">
        <v>289</v>
      </c>
    </row>
    <row r="7" spans="1:12" ht="24.9" customHeight="1">
      <c r="L7" s="143" t="s">
        <v>290</v>
      </c>
    </row>
    <row r="8" spans="1:12" ht="24.9" customHeight="1">
      <c r="L8" s="144" t="s">
        <v>291</v>
      </c>
    </row>
    <row r="9" spans="1:12" ht="24.9" customHeight="1">
      <c r="L9" s="144" t="s">
        <v>292</v>
      </c>
    </row>
    <row r="10" spans="1:12">
      <c r="L10" s="144" t="s">
        <v>293</v>
      </c>
    </row>
    <row r="11" spans="1:12">
      <c r="L11" s="144" t="s">
        <v>294</v>
      </c>
    </row>
    <row r="12" spans="1:12">
      <c r="L12" s="140"/>
    </row>
    <row r="13" spans="1:12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5"/>
  <sheetViews>
    <sheetView view="pageBreakPreview" zoomScale="115" zoomScaleNormal="100" zoomScaleSheetLayoutView="115" workbookViewId="0">
      <selection activeCell="N3" sqref="N3:O3"/>
    </sheetView>
  </sheetViews>
  <sheetFormatPr defaultRowHeight="17.399999999999999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>
      <c r="A1" s="238" t="s">
        <v>296</v>
      </c>
      <c r="B1" s="238"/>
      <c r="C1" s="238"/>
      <c r="D1" s="238"/>
      <c r="E1" s="238"/>
      <c r="F1" s="238"/>
      <c r="G1" s="238"/>
      <c r="H1" s="238"/>
      <c r="I1" s="238"/>
      <c r="J1" s="55"/>
      <c r="K1" s="55"/>
      <c r="L1" s="55"/>
    </row>
    <row r="2" spans="1:15" ht="24.9" customHeight="1">
      <c r="A2" s="237" t="s">
        <v>297</v>
      </c>
      <c r="B2" s="239" t="s">
        <v>298</v>
      </c>
      <c r="C2" s="239" t="s">
        <v>299</v>
      </c>
      <c r="D2" s="240" t="s">
        <v>290</v>
      </c>
      <c r="E2" s="239" t="s">
        <v>291</v>
      </c>
      <c r="F2" s="239" t="s">
        <v>263</v>
      </c>
      <c r="G2" s="241" t="s">
        <v>300</v>
      </c>
      <c r="H2" s="145" t="s">
        <v>301</v>
      </c>
      <c r="I2" s="239" t="s">
        <v>302</v>
      </c>
      <c r="J2" s="55"/>
      <c r="K2" s="55"/>
      <c r="L2" s="55"/>
    </row>
    <row r="3" spans="1:15" ht="24.9" customHeight="1">
      <c r="A3" s="237"/>
      <c r="B3" s="239"/>
      <c r="C3" s="239"/>
      <c r="D3" s="240"/>
      <c r="E3" s="239"/>
      <c r="F3" s="239"/>
      <c r="G3" s="241"/>
      <c r="H3" s="146">
        <f>SUM(H4:H35)</f>
        <v>1011800</v>
      </c>
      <c r="I3" s="239"/>
      <c r="J3" s="55"/>
      <c r="K3" s="140" t="s">
        <v>284</v>
      </c>
      <c r="L3" s="55"/>
      <c r="N3" s="157"/>
      <c r="O3" s="157"/>
    </row>
    <row r="4" spans="1:15" ht="24.9" customHeight="1">
      <c r="A4" s="141">
        <v>1</v>
      </c>
      <c r="B4" s="150">
        <v>46028</v>
      </c>
      <c r="C4" s="141" t="s">
        <v>303</v>
      </c>
      <c r="D4" s="141" t="s">
        <v>479</v>
      </c>
      <c r="E4" s="141" t="s">
        <v>361</v>
      </c>
      <c r="F4" s="141">
        <v>3</v>
      </c>
      <c r="G4" s="142">
        <v>6100</v>
      </c>
      <c r="H4" s="142">
        <f>F4*G4</f>
        <v>18300</v>
      </c>
      <c r="I4" s="142" t="s">
        <v>362</v>
      </c>
      <c r="J4" s="55"/>
      <c r="K4" s="143" t="s">
        <v>287</v>
      </c>
      <c r="L4" s="55"/>
    </row>
    <row r="5" spans="1:15" ht="24.9" customHeight="1">
      <c r="A5" s="141">
        <v>2</v>
      </c>
      <c r="B5" s="150">
        <v>46028</v>
      </c>
      <c r="C5" s="141" t="s">
        <v>303</v>
      </c>
      <c r="D5" s="141" t="s">
        <v>478</v>
      </c>
      <c r="E5" s="141" t="s">
        <v>361</v>
      </c>
      <c r="F5" s="141">
        <v>2</v>
      </c>
      <c r="G5" s="142">
        <v>3400</v>
      </c>
      <c r="H5" s="142">
        <f t="shared" ref="H5:H6" si="0">F5*G5</f>
        <v>6800</v>
      </c>
      <c r="I5" s="142" t="s">
        <v>362</v>
      </c>
      <c r="J5" s="55"/>
      <c r="K5" s="143" t="s">
        <v>288</v>
      </c>
      <c r="L5" s="55"/>
    </row>
    <row r="6" spans="1:15" ht="24.9" customHeight="1">
      <c r="A6" s="141">
        <v>3</v>
      </c>
      <c r="B6" s="150">
        <v>46028</v>
      </c>
      <c r="C6" s="141" t="s">
        <v>303</v>
      </c>
      <c r="D6" s="141" t="s">
        <v>480</v>
      </c>
      <c r="E6" s="141" t="s">
        <v>361</v>
      </c>
      <c r="F6" s="141">
        <v>3</v>
      </c>
      <c r="G6" s="142">
        <v>5900</v>
      </c>
      <c r="H6" s="142">
        <f t="shared" si="0"/>
        <v>17700</v>
      </c>
      <c r="I6" s="142" t="s">
        <v>362</v>
      </c>
      <c r="J6" s="55"/>
      <c r="K6" s="143" t="s">
        <v>289</v>
      </c>
      <c r="L6" s="55"/>
    </row>
    <row r="7" spans="1:15" ht="24.9" customHeight="1">
      <c r="A7" s="141">
        <v>4</v>
      </c>
      <c r="B7" s="150">
        <v>46030</v>
      </c>
      <c r="C7" s="141" t="s">
        <v>303</v>
      </c>
      <c r="D7" s="141" t="s">
        <v>481</v>
      </c>
      <c r="E7" s="141" t="s">
        <v>361</v>
      </c>
      <c r="F7" s="141">
        <v>13</v>
      </c>
      <c r="G7" s="142">
        <v>9200</v>
      </c>
      <c r="H7" s="142">
        <f>F7*G7</f>
        <v>119600</v>
      </c>
      <c r="I7" s="142" t="s">
        <v>362</v>
      </c>
      <c r="J7" s="55"/>
      <c r="K7" s="143" t="s">
        <v>290</v>
      </c>
      <c r="L7" s="55"/>
    </row>
    <row r="8" spans="1:15" ht="24.9" customHeight="1">
      <c r="A8" s="141">
        <v>5</v>
      </c>
      <c r="B8" s="150">
        <v>46030</v>
      </c>
      <c r="C8" s="141" t="s">
        <v>303</v>
      </c>
      <c r="D8" s="141" t="s">
        <v>481</v>
      </c>
      <c r="E8" s="141" t="s">
        <v>361</v>
      </c>
      <c r="F8" s="141">
        <v>8</v>
      </c>
      <c r="G8" s="142">
        <v>9200</v>
      </c>
      <c r="H8" s="142">
        <f t="shared" ref="H8:H9" si="1">F8*G8</f>
        <v>73600</v>
      </c>
      <c r="I8" s="142" t="s">
        <v>362</v>
      </c>
      <c r="J8" s="55"/>
      <c r="K8" s="144" t="s">
        <v>291</v>
      </c>
      <c r="L8" s="55"/>
    </row>
    <row r="9" spans="1:15" ht="24.9" customHeight="1">
      <c r="A9" s="141">
        <v>6</v>
      </c>
      <c r="B9" s="150">
        <v>46034</v>
      </c>
      <c r="C9" s="141" t="s">
        <v>303</v>
      </c>
      <c r="D9" s="141" t="s">
        <v>482</v>
      </c>
      <c r="E9" s="141" t="s">
        <v>361</v>
      </c>
      <c r="F9" s="141">
        <v>1</v>
      </c>
      <c r="G9" s="142">
        <v>10300</v>
      </c>
      <c r="H9" s="142">
        <f t="shared" si="1"/>
        <v>10300</v>
      </c>
      <c r="I9" s="142" t="s">
        <v>362</v>
      </c>
      <c r="J9" s="55"/>
      <c r="K9" s="144" t="s">
        <v>292</v>
      </c>
      <c r="L9" s="55"/>
    </row>
    <row r="10" spans="1:15" ht="24.9" customHeight="1">
      <c r="A10" s="141">
        <v>7</v>
      </c>
      <c r="B10" s="150">
        <v>46036</v>
      </c>
      <c r="C10" s="141" t="s">
        <v>303</v>
      </c>
      <c r="D10" s="141" t="s">
        <v>483</v>
      </c>
      <c r="E10" s="141" t="s">
        <v>361</v>
      </c>
      <c r="F10" s="141">
        <v>1</v>
      </c>
      <c r="G10" s="142">
        <v>12000</v>
      </c>
      <c r="H10" s="142">
        <f>F10*G10</f>
        <v>12000</v>
      </c>
      <c r="I10" s="142" t="s">
        <v>362</v>
      </c>
      <c r="J10" s="55"/>
      <c r="K10" s="144" t="s">
        <v>293</v>
      </c>
      <c r="L10" s="55"/>
    </row>
    <row r="11" spans="1:15" ht="24.9" customHeight="1">
      <c r="A11" s="141">
        <v>8</v>
      </c>
      <c r="B11" s="150">
        <v>46036</v>
      </c>
      <c r="C11" s="141" t="s">
        <v>303</v>
      </c>
      <c r="D11" s="141" t="s">
        <v>484</v>
      </c>
      <c r="E11" s="141" t="s">
        <v>361</v>
      </c>
      <c r="F11" s="141">
        <v>10</v>
      </c>
      <c r="G11" s="142">
        <v>1700</v>
      </c>
      <c r="H11" s="142">
        <f t="shared" ref="H11:H12" si="2">F11*G11</f>
        <v>17000</v>
      </c>
      <c r="I11" s="142" t="s">
        <v>362</v>
      </c>
      <c r="J11" s="55"/>
      <c r="K11" s="144" t="s">
        <v>294</v>
      </c>
      <c r="L11" s="55"/>
    </row>
    <row r="12" spans="1:15" ht="24.9" customHeight="1">
      <c r="A12" s="141">
        <v>9</v>
      </c>
      <c r="B12" s="150">
        <v>46036</v>
      </c>
      <c r="C12" s="141" t="s">
        <v>303</v>
      </c>
      <c r="D12" s="141" t="s">
        <v>484</v>
      </c>
      <c r="E12" s="141" t="s">
        <v>361</v>
      </c>
      <c r="F12" s="141">
        <v>10</v>
      </c>
      <c r="G12" s="142">
        <v>3400</v>
      </c>
      <c r="H12" s="142">
        <f t="shared" si="2"/>
        <v>34000</v>
      </c>
      <c r="I12" s="142" t="s">
        <v>362</v>
      </c>
      <c r="J12" s="55"/>
      <c r="K12" s="140"/>
      <c r="L12" s="55"/>
    </row>
    <row r="13" spans="1:15" ht="24.9" customHeight="1">
      <c r="A13" s="141">
        <v>10</v>
      </c>
      <c r="B13" s="150">
        <v>46036</v>
      </c>
      <c r="C13" s="141" t="s">
        <v>303</v>
      </c>
      <c r="D13" s="141" t="s">
        <v>485</v>
      </c>
      <c r="E13" s="141" t="s">
        <v>361</v>
      </c>
      <c r="F13" s="141">
        <v>1</v>
      </c>
      <c r="G13" s="142">
        <v>10000</v>
      </c>
      <c r="H13" s="142">
        <f>F13*G13</f>
        <v>10000</v>
      </c>
      <c r="I13" s="142" t="s">
        <v>362</v>
      </c>
      <c r="J13" s="55"/>
      <c r="K13" s="55" t="s">
        <v>295</v>
      </c>
      <c r="L13" s="55"/>
    </row>
    <row r="14" spans="1:15" ht="24.9" customHeight="1">
      <c r="A14" s="141">
        <v>11</v>
      </c>
      <c r="B14" s="150">
        <v>46037</v>
      </c>
      <c r="C14" s="141" t="s">
        <v>303</v>
      </c>
      <c r="D14" s="141" t="s">
        <v>486</v>
      </c>
      <c r="E14" s="141" t="s">
        <v>361</v>
      </c>
      <c r="F14" s="141">
        <v>10</v>
      </c>
      <c r="G14" s="142">
        <v>4800</v>
      </c>
      <c r="H14" s="142">
        <f t="shared" ref="H14:H15" si="3">F14*G14</f>
        <v>48000</v>
      </c>
      <c r="I14" s="142" t="s">
        <v>362</v>
      </c>
    </row>
    <row r="15" spans="1:15" ht="24.9" customHeight="1">
      <c r="A15" s="141">
        <v>12</v>
      </c>
      <c r="B15" s="150">
        <v>46038</v>
      </c>
      <c r="C15" s="141" t="s">
        <v>303</v>
      </c>
      <c r="D15" s="141" t="s">
        <v>487</v>
      </c>
      <c r="E15" s="141" t="s">
        <v>361</v>
      </c>
      <c r="F15" s="141">
        <v>2</v>
      </c>
      <c r="G15" s="142">
        <v>7100</v>
      </c>
      <c r="H15" s="142">
        <f t="shared" si="3"/>
        <v>14200</v>
      </c>
      <c r="I15" s="142" t="s">
        <v>362</v>
      </c>
    </row>
    <row r="16" spans="1:15" ht="24.9" customHeight="1">
      <c r="A16" s="141">
        <v>13</v>
      </c>
      <c r="B16" s="150">
        <v>46038</v>
      </c>
      <c r="C16" s="141" t="s">
        <v>303</v>
      </c>
      <c r="D16" s="141" t="s">
        <v>488</v>
      </c>
      <c r="E16" s="141" t="s">
        <v>361</v>
      </c>
      <c r="F16" s="141">
        <v>100</v>
      </c>
      <c r="G16" s="142">
        <v>300</v>
      </c>
      <c r="H16" s="142">
        <f>F16*G16</f>
        <v>30000</v>
      </c>
      <c r="I16" s="142" t="s">
        <v>362</v>
      </c>
    </row>
    <row r="17" spans="1:12" ht="24.9" customHeight="1">
      <c r="A17" s="141">
        <v>14</v>
      </c>
      <c r="B17" s="150">
        <v>46038</v>
      </c>
      <c r="C17" s="141" t="s">
        <v>303</v>
      </c>
      <c r="D17" s="141" t="s">
        <v>489</v>
      </c>
      <c r="E17" s="141" t="s">
        <v>361</v>
      </c>
      <c r="F17" s="141">
        <v>1</v>
      </c>
      <c r="G17" s="142">
        <v>3600</v>
      </c>
      <c r="H17" s="142">
        <f t="shared" ref="H17:H18" si="4">F17*G17</f>
        <v>3600</v>
      </c>
      <c r="I17" s="142" t="s">
        <v>362</v>
      </c>
    </row>
    <row r="18" spans="1:12" ht="24.9" customHeight="1">
      <c r="A18" s="141">
        <v>15</v>
      </c>
      <c r="B18" s="150">
        <v>46038</v>
      </c>
      <c r="C18" s="141" t="s">
        <v>303</v>
      </c>
      <c r="D18" s="141" t="s">
        <v>490</v>
      </c>
      <c r="E18" s="141" t="s">
        <v>361</v>
      </c>
      <c r="F18" s="141">
        <v>5</v>
      </c>
      <c r="G18" s="142">
        <v>300</v>
      </c>
      <c r="H18" s="142">
        <f t="shared" si="4"/>
        <v>1500</v>
      </c>
      <c r="I18" s="142" t="s">
        <v>362</v>
      </c>
    </row>
    <row r="19" spans="1:12" ht="24.9" customHeight="1">
      <c r="A19" s="141">
        <v>16</v>
      </c>
      <c r="B19" s="150">
        <v>46041</v>
      </c>
      <c r="C19" s="141" t="s">
        <v>303</v>
      </c>
      <c r="D19" s="141" t="s">
        <v>479</v>
      </c>
      <c r="E19" s="141" t="s">
        <v>361</v>
      </c>
      <c r="F19" s="141">
        <v>2</v>
      </c>
      <c r="G19" s="142">
        <v>3400</v>
      </c>
      <c r="H19" s="142">
        <f>F19*G19</f>
        <v>6800</v>
      </c>
      <c r="I19" s="142" t="s">
        <v>362</v>
      </c>
    </row>
    <row r="20" spans="1:12" ht="24.9" customHeight="1">
      <c r="A20" s="141">
        <v>17</v>
      </c>
      <c r="B20" s="150">
        <v>46041</v>
      </c>
      <c r="C20" s="141" t="s">
        <v>303</v>
      </c>
      <c r="D20" s="141" t="s">
        <v>479</v>
      </c>
      <c r="E20" s="141" t="s">
        <v>361</v>
      </c>
      <c r="F20" s="141">
        <v>3</v>
      </c>
      <c r="G20" s="142">
        <v>5300</v>
      </c>
      <c r="H20" s="142">
        <f t="shared" ref="H20:H23" si="5">F20*G20</f>
        <v>15900</v>
      </c>
      <c r="I20" s="142" t="s">
        <v>362</v>
      </c>
    </row>
    <row r="21" spans="1:12" ht="24.9" customHeight="1">
      <c r="A21" s="141">
        <v>18</v>
      </c>
      <c r="B21" s="150">
        <v>46041</v>
      </c>
      <c r="C21" s="141" t="s">
        <v>303</v>
      </c>
      <c r="D21" s="141" t="s">
        <v>491</v>
      </c>
      <c r="E21" s="141" t="s">
        <v>361</v>
      </c>
      <c r="F21" s="141">
        <v>4</v>
      </c>
      <c r="G21" s="142">
        <v>18000</v>
      </c>
      <c r="H21" s="142">
        <f t="shared" si="5"/>
        <v>72000</v>
      </c>
      <c r="I21" s="142" t="s">
        <v>362</v>
      </c>
    </row>
    <row r="22" spans="1:12" ht="24.9" customHeight="1">
      <c r="A22" s="141">
        <v>19</v>
      </c>
      <c r="B22" s="150">
        <v>46041</v>
      </c>
      <c r="C22" s="141" t="s">
        <v>303</v>
      </c>
      <c r="D22" s="141" t="s">
        <v>492</v>
      </c>
      <c r="E22" s="141" t="s">
        <v>361</v>
      </c>
      <c r="F22" s="141">
        <v>1</v>
      </c>
      <c r="G22" s="142">
        <v>21000</v>
      </c>
      <c r="H22" s="142">
        <f t="shared" si="5"/>
        <v>21000</v>
      </c>
      <c r="I22" s="142" t="s">
        <v>362</v>
      </c>
      <c r="J22" s="55"/>
      <c r="K22" s="144"/>
      <c r="L22" s="55"/>
    </row>
    <row r="23" spans="1:12" ht="24.9" customHeight="1">
      <c r="A23" s="141">
        <v>20</v>
      </c>
      <c r="B23" s="150">
        <v>46041</v>
      </c>
      <c r="C23" s="141" t="s">
        <v>303</v>
      </c>
      <c r="D23" s="141" t="s">
        <v>493</v>
      </c>
      <c r="E23" s="141" t="s">
        <v>361</v>
      </c>
      <c r="F23" s="141">
        <v>1</v>
      </c>
      <c r="G23" s="142">
        <v>17000</v>
      </c>
      <c r="H23" s="142">
        <f t="shared" si="5"/>
        <v>17000</v>
      </c>
      <c r="I23" s="142" t="s">
        <v>362</v>
      </c>
      <c r="J23" s="55"/>
      <c r="K23" s="144"/>
      <c r="L23" s="55"/>
    </row>
    <row r="24" spans="1:12" ht="24.9" customHeight="1">
      <c r="A24" s="141">
        <v>21</v>
      </c>
      <c r="B24" s="150">
        <v>46043</v>
      </c>
      <c r="C24" s="141" t="s">
        <v>303</v>
      </c>
      <c r="D24" s="141" t="s">
        <v>494</v>
      </c>
      <c r="E24" s="141" t="s">
        <v>361</v>
      </c>
      <c r="F24" s="141">
        <v>1</v>
      </c>
      <c r="G24" s="142">
        <v>20600</v>
      </c>
      <c r="H24" s="142">
        <f>F24*G24</f>
        <v>20600</v>
      </c>
      <c r="I24" s="142" t="s">
        <v>362</v>
      </c>
      <c r="J24" s="55"/>
      <c r="K24" s="144"/>
      <c r="L24" s="55"/>
    </row>
    <row r="25" spans="1:12" ht="24.9" customHeight="1">
      <c r="A25" s="141">
        <v>22</v>
      </c>
      <c r="B25" s="150">
        <v>46049</v>
      </c>
      <c r="C25" s="141" t="s">
        <v>303</v>
      </c>
      <c r="D25" s="141" t="s">
        <v>495</v>
      </c>
      <c r="E25" s="141" t="s">
        <v>361</v>
      </c>
      <c r="F25" s="141">
        <v>2</v>
      </c>
      <c r="G25" s="142">
        <v>41700</v>
      </c>
      <c r="H25" s="142">
        <f t="shared" ref="H25:H26" si="6">F25*G25</f>
        <v>83400</v>
      </c>
      <c r="I25" s="142" t="s">
        <v>362</v>
      </c>
      <c r="J25" s="55"/>
      <c r="K25" s="144"/>
      <c r="L25" s="55"/>
    </row>
    <row r="26" spans="1:12" ht="24.9" customHeight="1">
      <c r="A26" s="141">
        <v>23</v>
      </c>
      <c r="B26" s="150">
        <v>46049</v>
      </c>
      <c r="C26" s="141" t="s">
        <v>303</v>
      </c>
      <c r="D26" s="141" t="s">
        <v>496</v>
      </c>
      <c r="E26" s="141" t="s">
        <v>361</v>
      </c>
      <c r="F26" s="141">
        <v>5</v>
      </c>
      <c r="G26" s="142">
        <v>10000</v>
      </c>
      <c r="H26" s="142">
        <f t="shared" si="6"/>
        <v>50000</v>
      </c>
      <c r="I26" s="142" t="s">
        <v>362</v>
      </c>
      <c r="J26" s="55"/>
      <c r="K26" s="140"/>
      <c r="L26" s="55"/>
    </row>
    <row r="27" spans="1:12" ht="24.9" customHeight="1">
      <c r="A27" s="141">
        <v>24</v>
      </c>
      <c r="B27" s="150">
        <v>46049</v>
      </c>
      <c r="C27" s="141" t="s">
        <v>303</v>
      </c>
      <c r="D27" s="141" t="s">
        <v>497</v>
      </c>
      <c r="E27" s="141" t="s">
        <v>361</v>
      </c>
      <c r="F27" s="141">
        <v>10</v>
      </c>
      <c r="G27" s="142">
        <v>200</v>
      </c>
      <c r="H27" s="142">
        <f>F27*G27</f>
        <v>2000</v>
      </c>
      <c r="I27" s="142" t="s">
        <v>362</v>
      </c>
      <c r="J27" s="55"/>
      <c r="K27" s="55"/>
      <c r="L27" s="55"/>
    </row>
    <row r="28" spans="1:12" ht="24.9" customHeight="1">
      <c r="A28" s="141">
        <v>25</v>
      </c>
      <c r="B28" s="150">
        <v>46049</v>
      </c>
      <c r="C28" s="141" t="s">
        <v>303</v>
      </c>
      <c r="D28" s="141" t="s">
        <v>498</v>
      </c>
      <c r="E28" s="141" t="s">
        <v>361</v>
      </c>
      <c r="F28" s="141">
        <v>3</v>
      </c>
      <c r="G28" s="142">
        <v>4600</v>
      </c>
      <c r="H28" s="142">
        <f t="shared" ref="H28:H29" si="7">F28*G28</f>
        <v>13800</v>
      </c>
      <c r="I28" s="142" t="s">
        <v>362</v>
      </c>
    </row>
    <row r="29" spans="1:12" ht="24.9" customHeight="1">
      <c r="A29" s="141">
        <v>26</v>
      </c>
      <c r="B29" s="150">
        <v>46049</v>
      </c>
      <c r="C29" s="141" t="s">
        <v>303</v>
      </c>
      <c r="D29" s="141" t="s">
        <v>499</v>
      </c>
      <c r="E29" s="141" t="s">
        <v>361</v>
      </c>
      <c r="F29" s="141">
        <v>10</v>
      </c>
      <c r="G29" s="142">
        <v>1100</v>
      </c>
      <c r="H29" s="142">
        <f t="shared" si="7"/>
        <v>11000</v>
      </c>
      <c r="I29" s="142" t="s">
        <v>362</v>
      </c>
    </row>
    <row r="30" spans="1:12" ht="24.9" customHeight="1">
      <c r="A30" s="141">
        <v>27</v>
      </c>
      <c r="B30" s="150">
        <v>46049</v>
      </c>
      <c r="C30" s="141" t="s">
        <v>303</v>
      </c>
      <c r="D30" s="141" t="s">
        <v>500</v>
      </c>
      <c r="E30" s="141" t="s">
        <v>361</v>
      </c>
      <c r="F30" s="141">
        <v>185</v>
      </c>
      <c r="G30" s="142">
        <v>500</v>
      </c>
      <c r="H30" s="142">
        <f>F30*G30</f>
        <v>92500</v>
      </c>
      <c r="I30" s="142" t="s">
        <v>362</v>
      </c>
    </row>
    <row r="31" spans="1:12" ht="24.9" customHeight="1">
      <c r="A31" s="141">
        <v>28</v>
      </c>
      <c r="B31" s="150">
        <v>46050</v>
      </c>
      <c r="C31" s="141" t="s">
        <v>303</v>
      </c>
      <c r="D31" s="141" t="s">
        <v>479</v>
      </c>
      <c r="E31" s="141" t="s">
        <v>361</v>
      </c>
      <c r="F31" s="141">
        <v>7</v>
      </c>
      <c r="G31" s="142">
        <v>9200</v>
      </c>
      <c r="H31" s="142">
        <f t="shared" ref="H31:H32" si="8">F31*G31</f>
        <v>64400</v>
      </c>
      <c r="I31" s="142" t="s">
        <v>362</v>
      </c>
    </row>
    <row r="32" spans="1:12" ht="24.9" customHeight="1">
      <c r="A32" s="141">
        <v>29</v>
      </c>
      <c r="B32" s="150">
        <v>46050</v>
      </c>
      <c r="C32" s="141" t="s">
        <v>303</v>
      </c>
      <c r="D32" s="141" t="s">
        <v>501</v>
      </c>
      <c r="E32" s="141" t="s">
        <v>361</v>
      </c>
      <c r="F32" s="141">
        <v>500</v>
      </c>
      <c r="G32" s="142">
        <v>100</v>
      </c>
      <c r="H32" s="142">
        <f t="shared" si="8"/>
        <v>50000</v>
      </c>
      <c r="I32" s="142" t="s">
        <v>362</v>
      </c>
    </row>
    <row r="33" spans="1:9" ht="24.9" customHeight="1">
      <c r="A33" s="141">
        <v>30</v>
      </c>
      <c r="B33" s="150">
        <v>46050</v>
      </c>
      <c r="C33" s="141" t="s">
        <v>303</v>
      </c>
      <c r="D33" s="141" t="s">
        <v>502</v>
      </c>
      <c r="E33" s="141" t="s">
        <v>361</v>
      </c>
      <c r="F33" s="141">
        <v>3</v>
      </c>
      <c r="G33" s="142">
        <v>2600</v>
      </c>
      <c r="H33" s="142">
        <f>F33*G33</f>
        <v>7800</v>
      </c>
      <c r="I33" s="142" t="s">
        <v>362</v>
      </c>
    </row>
    <row r="34" spans="1:9" ht="24.9" customHeight="1">
      <c r="A34" s="141">
        <v>31</v>
      </c>
      <c r="B34" s="150">
        <v>46051</v>
      </c>
      <c r="C34" s="141" t="s">
        <v>303</v>
      </c>
      <c r="D34" s="141" t="s">
        <v>503</v>
      </c>
      <c r="E34" s="141" t="s">
        <v>361</v>
      </c>
      <c r="F34" s="141">
        <v>2</v>
      </c>
      <c r="G34" s="142">
        <v>5000</v>
      </c>
      <c r="H34" s="142">
        <f t="shared" ref="H34:H35" si="9">F34*G34</f>
        <v>10000</v>
      </c>
      <c r="I34" s="142" t="s">
        <v>362</v>
      </c>
    </row>
    <row r="35" spans="1:9" ht="24.9" customHeight="1">
      <c r="A35" s="141">
        <v>32</v>
      </c>
      <c r="B35" s="150">
        <v>46051</v>
      </c>
      <c r="C35" s="141" t="s">
        <v>303</v>
      </c>
      <c r="D35" s="141" t="s">
        <v>504</v>
      </c>
      <c r="E35" s="141" t="s">
        <v>361</v>
      </c>
      <c r="F35" s="141">
        <v>10</v>
      </c>
      <c r="G35" s="142">
        <v>5700</v>
      </c>
      <c r="H35" s="142">
        <f t="shared" si="9"/>
        <v>57000</v>
      </c>
      <c r="I35" s="142" t="s">
        <v>362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242" t="s">
        <v>41</v>
      </c>
      <c r="C2" s="38" t="s">
        <v>37</v>
      </c>
      <c r="D2" s="38"/>
      <c r="E2" s="38" t="s">
        <v>40</v>
      </c>
    </row>
    <row r="3" spans="2:18" ht="30" customHeight="1">
      <c r="B3" s="243"/>
      <c r="C3" s="38" t="s">
        <v>38</v>
      </c>
      <c r="D3" s="38"/>
      <c r="E3" s="38" t="s">
        <v>40</v>
      </c>
    </row>
    <row r="4" spans="2:18" ht="30" customHeight="1">
      <c r="B4" s="243"/>
      <c r="C4" s="38" t="s">
        <v>39</v>
      </c>
      <c r="D4" s="38"/>
      <c r="E4" s="38" t="s">
        <v>40</v>
      </c>
    </row>
    <row r="6" spans="2:18" ht="48.9" customHeight="1">
      <c r="G6" s="242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242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244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245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16" sqref="H16"/>
    </sheetView>
  </sheetViews>
  <sheetFormatPr defaultRowHeight="17.399999999999999"/>
  <sheetData>
    <row r="3" spans="2:3">
      <c r="B3" s="246" t="s">
        <v>55</v>
      </c>
      <c r="C3" s="247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</vt:i4>
      </vt:variant>
    </vt:vector>
  </HeadingPairs>
  <TitlesOfParts>
    <vt:vector size="19" baseType="lpstr">
      <vt:lpstr>용역청구서 표지</vt:lpstr>
      <vt:lpstr>용역 청구서(갑지)</vt:lpstr>
      <vt:lpstr>용역 내역서(을지)</vt:lpstr>
      <vt:lpstr>내역서(을지)</vt:lpstr>
      <vt:lpstr>물량 내역서</vt:lpstr>
      <vt:lpstr>집계장</vt:lpstr>
      <vt:lpstr>근로내역 (01월)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'내역서(을지)'!Print_Area</vt:lpstr>
      <vt:lpstr>숙소임차료!Print_Area</vt:lpstr>
      <vt:lpstr>식대비용!Print_Area</vt:lpstr>
      <vt:lpstr>'용역 청구서(갑지)'!Print_Area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2026-02-10T23:24:31Z</cp:lastPrinted>
  <dcterms:created xsi:type="dcterms:W3CDTF">2025-09-12T00:04:15Z</dcterms:created>
  <dcterms:modified xsi:type="dcterms:W3CDTF">2026-02-10T23:24:34Z</dcterms:modified>
</cp:coreProperties>
</file>