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OneDrive\Desktop\Real_Time_Blinkit_DA\"/>
    </mc:Choice>
  </mc:AlternateContent>
  <xr:revisionPtr revIDLastSave="0" documentId="13_ncr:1_{84A81801-C9CF-4550-BB0A-44B48B5F8667}"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board" sheetId="3" r:id="rId2"/>
    <sheet name="BlinkIT Grocery Data" sheetId="1" r:id="rId3"/>
  </sheets>
  <definedNames>
    <definedName name="_xlchart.v2.0" hidden="1">'Sheets Design'!$E$67:$E$69</definedName>
    <definedName name="_xlchart.v2.1" hidden="1">'Sheets Design'!$F$67:$F$69</definedName>
    <definedName name="_xlchart.v2.2" hidden="1">'Sheets Design'!$E$67:$E$69</definedName>
    <definedName name="_xlchart.v2.3" hidden="1">'Sheets Design'!$F$67:$F$69</definedName>
    <definedName name="Slicer_Item_Type">#N/A</definedName>
    <definedName name="Slicer_Outlet_Location_Type">#N/A</definedName>
    <definedName name="Slicer_Outlet_Size">#N/A</definedName>
  </definedNames>
  <calcPr calcId="191029"/>
  <pivotCaches>
    <pivotCache cacheId="2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8" i="2" l="1"/>
  <c r="E67" i="2"/>
  <c r="E69" i="2"/>
  <c r="F69" i="2"/>
  <c r="F68" i="2"/>
  <c r="F67" i="2"/>
  <c r="D8" i="2"/>
  <c r="C8" i="2"/>
  <c r="B8" i="2"/>
  <c r="A8" i="2"/>
</calcChain>
</file>

<file path=xl/sharedStrings.xml><?xml version="1.0" encoding="utf-8"?>
<sst xmlns="http://schemas.openxmlformats.org/spreadsheetml/2006/main" count="59759" uniqueCount="1629">
  <si>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</si>
  <si>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</si>
  <si>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</si>
  <si>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</si>
  <si>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</si>
  <si>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</si>
  <si>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</si>
  <si>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</si>
  <si>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</si>
  <si>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</si>
  <si>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</si>
  <si>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</si>
  <si>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</si>
  <si>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</si>
  <si>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</si>
  <si>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</si>
  <si>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</si>
  <si>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</si>
  <si>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</si>
  <si>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</si>
  <si>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</si>
  <si>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</si>
  <si>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</si>
  <si>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</si>
  <si>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</si>
  <si>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</si>
  <si>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</si>
  <si>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</si>
  <si>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</si>
  <si>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</si>
  <si>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</si>
  <si>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</si>
  <si>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</si>
  <si>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</si>
  <si>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</si>
  <si>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</si>
  <si>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</si>
  <si>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</si>
  <si>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</si>
  <si>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</si>
  <si>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</si>
  <si>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</si>
  <si>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</si>
  <si>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</si>
  <si>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</si>
  <si>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</si>
  <si>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</si>
  <si>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</si>
  <si>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</si>
  <si>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</si>
  <si>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</si>
  <si>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</si>
  <si>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</si>
  <si>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</si>
  <si>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</si>
  <si>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</si>
  <si>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</si>
  <si>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</si>
  <si>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</si>
  <si>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</si>
  <si>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</si>
  <si>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</si>
  <si>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</si>
  <si>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</si>
  <si>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</si>
  <si>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</si>
  <si>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</si>
  <si>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</si>
  <si>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</si>
  <si>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</si>
  <si>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</si>
  <si>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</si>
  <si>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</si>
  <si>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</si>
  <si>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</si>
  <si>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</si>
  <si>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</si>
  <si>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</si>
  <si>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</si>
  <si>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</si>
  <si>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</si>
  <si>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</si>
  <si>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</si>
  <si>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</si>
  <si>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</si>
  <si>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</si>
  <si>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</si>
  <si>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</si>
  <si>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</si>
  <si>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</si>
  <si>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</si>
  <si>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</si>
  <si>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</si>
  <si>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</si>
  <si>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</si>
  <si>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</si>
  <si>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</si>
  <si>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</si>
  <si>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</si>
  <si>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</si>
  <si>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</si>
  <si>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</si>
  <si>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</si>
  <si>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</si>
  <si>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</si>
  <si>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</si>
  <si>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</si>
  <si>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</si>
  <si>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</si>
  <si>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</si>
  <si>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</si>
  <si>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</si>
  <si>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</si>
  <si>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</si>
  <si>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</si>
  <si>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</si>
  <si>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</si>
  <si>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</si>
  <si>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</si>
  <si>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</si>
  <si>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</si>
  <si>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</si>
  <si>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</si>
  <si>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</si>
  <si>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</si>
  <si>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</si>
  <si>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</si>
  <si>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</si>
  <si>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</si>
  <si>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</si>
  <si>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</si>
  <si>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</si>
  <si>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</si>
  <si>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</si>
  <si>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</si>
  <si>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</si>
  <si>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</si>
  <si>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</si>
  <si>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</si>
  <si>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</si>
  <si>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</si>
  <si>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</si>
  <si>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</si>
  <si>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</si>
  <si>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</si>
  <si>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</si>
  <si>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</si>
  <si>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</si>
  <si>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</si>
  <si>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</si>
  <si>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</si>
  <si>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</si>
  <si>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</si>
  <si>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</si>
  <si>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</si>
  <si>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</si>
  <si>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</si>
  <si>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</si>
  <si>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</si>
  <si>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</si>
  <si>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</si>
  <si>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</si>
  <si>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</si>
  <si>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</si>
  <si>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</si>
  <si>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</si>
  <si>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</si>
  <si>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</si>
  <si>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</si>
  <si>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</si>
  <si>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</si>
  <si>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</si>
  <si>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</si>
  <si>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</si>
  <si>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</si>
  <si>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</si>
  <si>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</si>
  <si>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</si>
  <si>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</si>
  <si>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</si>
  <si>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</si>
  <si>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</si>
  <si>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</si>
  <si>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</si>
  <si>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</si>
  <si>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</si>
  <si>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</si>
  <si>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</si>
  <si>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</si>
  <si>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</si>
  <si>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</si>
  <si>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</si>
  <si>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</si>
  <si>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</si>
  <si>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</si>
  <si>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</si>
  <si>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</si>
  <si>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</si>
  <si>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</si>
  <si>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</si>
  <si>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</si>
  <si>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</si>
  <si>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</si>
  <si>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</si>
  <si>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</si>
  <si>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</si>
  <si>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</si>
  <si>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</si>
  <si>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</si>
  <si>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</si>
  <si>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</si>
  <si>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</si>
  <si>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</si>
  <si>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</si>
  <si>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</si>
  <si>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</si>
  <si>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</si>
  <si>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</si>
  <si>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</si>
  <si>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</si>
  <si>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</si>
  <si>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</si>
  <si>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</si>
  <si>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</si>
  <si>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</si>
  <si>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</si>
  <si>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</si>
  <si>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</si>
  <si>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</si>
  <si>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</si>
  <si>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</si>
  <si>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</si>
  <si>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</si>
  <si>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</si>
  <si>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</si>
  <si>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</si>
  <si>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</si>
  <si>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</si>
  <si>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</si>
  <si>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</si>
  <si>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</si>
  <si>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</si>
  <si>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</si>
  <si>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</si>
  <si>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</si>
  <si>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</si>
  <si>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</si>
  <si>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</si>
  <si>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</si>
  <si>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</si>
  <si>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</si>
  <si>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</si>
  <si>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</si>
  <si>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</si>
  <si>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</si>
  <si>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</si>
  <si>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</si>
  <si>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</si>
  <si>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</si>
  <si>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</si>
  <si>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</si>
  <si>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</si>
  <si>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</si>
  <si>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</si>
  <si>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</si>
  <si>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</si>
  <si>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</si>
  <si>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</si>
  <si>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</si>
  <si>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</si>
  <si>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</si>
  <si>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</si>
  <si>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</si>
  <si>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</si>
  <si>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</si>
  <si>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</si>
  <si>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</si>
  <si>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</si>
  <si>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</si>
  <si>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</si>
  <si>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</si>
  <si>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</si>
  <si>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</si>
  <si>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</si>
  <si>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</si>
  <si>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</si>
  <si>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</si>
  <si>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</si>
  <si>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</si>
  <si>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</si>
  <si>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</si>
  <si>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</si>
  <si>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</si>
  <si>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</si>
  <si>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</si>
  <si>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</si>
  <si>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</si>
  <si>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</si>
  <si>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</si>
  <si>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</si>
  <si>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</si>
  <si>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</si>
  <si>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</si>
  <si>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</si>
  <si>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</si>
  <si>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</si>
  <si>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</si>
  <si>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</si>
  <si>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</si>
  <si>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</si>
  <si>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</si>
  <si>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</si>
  <si>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</si>
  <si>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</si>
  <si>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</si>
  <si>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</si>
  <si>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</si>
  <si>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</si>
  <si>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</si>
  <si>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</si>
  <si>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</si>
  <si>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</si>
  <si>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</si>
  <si>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</si>
  <si>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</si>
  <si>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</si>
  <si>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</si>
  <si>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</si>
  <si>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</si>
  <si>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</si>
  <si>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</si>
  <si>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</si>
  <si>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</si>
  <si>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</si>
  <si>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</si>
  <si>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</si>
  <si>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</si>
  <si>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</si>
  <si>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</si>
  <si>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</si>
  <si>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</si>
  <si>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</si>
  <si>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</si>
  <si>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</si>
  <si>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</si>
  <si>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</si>
  <si>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</si>
  <si>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</si>
  <si>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</si>
  <si>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</si>
  <si>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</si>
  <si>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</si>
  <si>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</si>
  <si>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</si>
  <si>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</si>
  <si>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</si>
  <si>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</si>
  <si>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</si>
  <si>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</si>
  <si>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</si>
  <si>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</si>
  <si>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</si>
  <si>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</si>
  <si>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</si>
  <si>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</si>
  <si>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</si>
  <si>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</si>
  <si>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</si>
  <si>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</si>
  <si>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</si>
  <si>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</si>
  <si>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</si>
  <si>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</si>
  <si>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</si>
  <si>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</si>
  <si>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</si>
  <si>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</si>
  <si>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</si>
  <si>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</si>
  <si>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</si>
  <si>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</si>
  <si>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</si>
  <si>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</si>
  <si>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</si>
  <si>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</si>
  <si>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</si>
  <si>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</si>
  <si>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</si>
  <si>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</si>
  <si>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</si>
  <si>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</si>
  <si>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</si>
  <si>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</si>
  <si>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</si>
  <si>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</si>
  <si>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</si>
  <si>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</si>
  <si>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</si>
  <si>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</si>
  <si>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</si>
  <si>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</si>
  <si>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</si>
  <si>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</si>
  <si>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</si>
  <si>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</si>
  <si>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</si>
  <si>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</si>
  <si>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</si>
  <si>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</si>
  <si>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</si>
  <si>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</si>
  <si>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</si>
  <si>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</si>
  <si>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</si>
  <si>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</si>
  <si>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</si>
  <si>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</si>
  <si>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</si>
  <si>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</si>
  <si>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</si>
  <si>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</si>
  <si>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</si>
  <si>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</si>
  <si>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</si>
  <si>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</si>
  <si>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</si>
  <si>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</si>
  <si>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</si>
  <si>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</si>
  <si>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</si>
  <si>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</si>
  <si>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</si>
  <si>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</si>
  <si>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</si>
  <si>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</si>
  <si>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</si>
  <si>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</si>
  <si>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</si>
  <si>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</si>
  <si>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</si>
  <si>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</si>
  <si>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</si>
  <si>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</si>
  <si>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</si>
  <si>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</si>
  <si>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</si>
  <si>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</si>
  <si>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</si>
  <si>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</si>
  <si>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</si>
  <si>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</si>
  <si>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</si>
  <si>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</si>
  <si>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</si>
  <si>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</si>
  <si>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</si>
  <si>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</si>
  <si>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</si>
  <si>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</si>
  <si>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</si>
  <si>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</si>
  <si>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</si>
  <si>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</si>
  <si>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</si>
  <si>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</si>
  <si>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</si>
  <si>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</si>
  <si>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</si>
  <si>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</si>
  <si>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</si>
  <si>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</si>
  <si>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</si>
  <si>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</si>
  <si>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</si>
  <si>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</si>
  <si>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</si>
  <si>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</si>
  <si>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</si>
  <si>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</si>
  <si>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</si>
  <si>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</si>
  <si>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</si>
  <si>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</si>
  <si>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</si>
  <si>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</si>
  <si>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</si>
  <si>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</si>
  <si>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</si>
  <si>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</si>
  <si>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</si>
  <si>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</si>
  <si>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</si>
  <si>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</si>
  <si>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</si>
  <si>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</si>
  <si>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</si>
  <si>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</si>
  <si>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</si>
  <si>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</si>
  <si>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</si>
  <si>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</si>
  <si>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</si>
  <si>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</si>
  <si>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</si>
  <si>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</si>
  <si>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</si>
  <si>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</si>
  <si>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</si>
  <si>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</si>
  <si>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</si>
  <si>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</si>
  <si>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</si>
  <si>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</si>
  <si>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</si>
  <si>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</si>
  <si>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</si>
  <si>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</si>
  <si>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</si>
  <si>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</si>
  <si>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</si>
  <si>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</si>
  <si>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</si>
  <si>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</si>
  <si>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</si>
  <si>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</si>
  <si>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</si>
  <si>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</si>
  <si>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</si>
  <si>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</si>
  <si>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</si>
  <si>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</si>
  <si>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</si>
  <si>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</si>
  <si>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</si>
  <si>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</si>
  <si>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</si>
  <si>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</si>
  <si>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</si>
  <si>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</si>
  <si>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</si>
  <si>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</si>
  <si>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</si>
  <si>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</si>
  <si>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</si>
  <si>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</si>
  <si>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</si>
  <si>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</si>
  <si>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</si>
  <si>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</si>
  <si>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</si>
  <si>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</si>
  <si>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</si>
  <si>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</si>
  <si>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</si>
  <si>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</si>
  <si>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</si>
  <si>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</si>
  <si>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</si>
  <si>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</si>
  <si>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</si>
  <si>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</si>
  <si>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</si>
  <si>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</si>
  <si>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</si>
  <si>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</si>
  <si>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</si>
  <si>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</si>
  <si>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</si>
  <si>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</si>
  <si>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</si>
  <si>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</si>
  <si>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</si>
  <si>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</si>
  <si>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</si>
  <si>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</si>
  <si>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</si>
  <si>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</si>
  <si>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</si>
  <si>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</si>
  <si>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</si>
  <si>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</si>
  <si>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</si>
  <si>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</si>
  <si>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</si>
  <si>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</si>
  <si>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</si>
  <si>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</si>
  <si>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</si>
  <si>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</si>
  <si>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</si>
  <si>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</si>
  <si>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</si>
  <si>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</si>
  <si>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</si>
  <si>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</si>
  <si>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</si>
  <si>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</si>
  <si>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</si>
  <si>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</si>
  <si>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</si>
  <si>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</si>
  <si>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</si>
  <si>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</si>
  <si>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</si>
  <si>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</si>
  <si>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</si>
  <si>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</si>
  <si>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</si>
  <si>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</si>
  <si>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</si>
  <si>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</si>
  <si>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</si>
  <si>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</si>
  <si>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</si>
  <si>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</si>
  <si>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</si>
  <si>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</si>
  <si>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</si>
  <si>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</si>
  <si>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</si>
  <si>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</si>
  <si>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</si>
  <si>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</si>
  <si>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</si>
  <si>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</si>
  <si>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</si>
  <si>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</si>
  <si>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</si>
  <si>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</si>
  <si>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</si>
  <si>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</si>
  <si>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</si>
  <si>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</si>
  <si>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</si>
  <si>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</si>
  <si>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</si>
  <si>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</si>
  <si>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</si>
  <si>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</si>
  <si>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</si>
  <si>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</si>
  <si>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</si>
  <si>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</si>
  <si>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</si>
  <si>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</si>
  <si>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</si>
  <si>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</si>
  <si>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</si>
  <si>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</si>
  <si>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</si>
  <si>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</si>
  <si>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</si>
  <si>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</si>
  <si>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</si>
  <si>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</si>
  <si>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</si>
  <si>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</si>
  <si>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</si>
  <si>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</si>
  <si>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</si>
  <si>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</si>
  <si>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</si>
  <si>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</si>
  <si>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</si>
  <si>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</si>
  <si>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</si>
  <si>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</si>
  <si>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</si>
  <si>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</si>
  <si>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</si>
  <si>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</si>
  <si>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</si>
  <si>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</si>
  <si>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</si>
  <si>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</si>
  <si>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</si>
  <si>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</si>
  <si>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</si>
  <si>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</si>
  <si>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</si>
  <si>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</si>
  <si>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</si>
  <si>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</si>
  <si>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</si>
  <si>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</si>
  <si>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</si>
  <si>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</si>
  <si>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</si>
  <si>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</si>
  <si>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</si>
  <si>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</si>
  <si>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</si>
  <si>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</si>
  <si>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</si>
  <si>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</si>
  <si>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</si>
  <si>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</si>
  <si>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</si>
  <si>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</si>
  <si>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</si>
  <si>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</si>
  <si>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</si>
  <si>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</si>
  <si>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</si>
  <si>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</si>
  <si>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</si>
  <si>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</si>
  <si>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</si>
  <si>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</si>
  <si>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</si>
  <si>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</si>
  <si>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</si>
  <si>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</si>
  <si>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</si>
  <si>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</si>
  <si>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</si>
  <si>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</si>
  <si>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</si>
  <si>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</si>
  <si>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</si>
  <si>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</si>
  <si>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</si>
  <si>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</si>
  <si>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</si>
  <si>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</si>
  <si>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</si>
  <si>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</si>
  <si>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</si>
  <si>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</si>
  <si>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</si>
  <si>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</si>
  <si>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</si>
  <si>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</si>
  <si>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</si>
  <si>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</si>
  <si>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</si>
  <si>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</si>
  <si>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</si>
  <si>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</si>
  <si>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</si>
  <si>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</si>
  <si>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</si>
  <si>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</si>
  <si>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</si>
  <si>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</si>
  <si>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</si>
  <si>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</si>
  <si>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</si>
  <si>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</si>
  <si>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</si>
  <si>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</si>
  <si>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</si>
  <si>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</si>
  <si>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</si>
  <si>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</si>
  <si>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</si>
  <si>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</si>
  <si>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</si>
  <si>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</si>
  <si>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</si>
  <si>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</si>
  <si>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</si>
  <si>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</si>
  <si>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</si>
  <si>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</si>
  <si>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</si>
  <si>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</si>
  <si>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</si>
  <si>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</si>
  <si>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</si>
  <si>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</si>
  <si>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</si>
  <si>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</si>
  <si>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</si>
  <si>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</si>
  <si>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</si>
  <si>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</si>
  <si>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</si>
  <si>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</si>
  <si>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</si>
  <si>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</si>
  <si>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</si>
  <si>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</si>
  <si>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</si>
  <si>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</si>
  <si>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</si>
  <si>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</si>
  <si>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</si>
  <si>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</si>
  <si>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</si>
  <si>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</si>
  <si>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</si>
  <si>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</si>
  <si>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</si>
  <si>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</si>
  <si>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</si>
  <si>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</si>
  <si>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</si>
  <si>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</si>
  <si>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</si>
  <si>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</si>
  <si>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</si>
  <si>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</si>
  <si>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</si>
  <si>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</si>
  <si>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</si>
  <si>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</si>
  <si>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</si>
  <si>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</si>
  <si>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</si>
  <si>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</si>
  <si>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</si>
  <si>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</si>
  <si>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</si>
  <si>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</si>
  <si>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</si>
  <si>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</si>
  <si>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</si>
  <si>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</si>
  <si>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</si>
  <si>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</si>
  <si>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</si>
  <si>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</si>
  <si>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</si>
  <si>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</si>
  <si>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</si>
  <si>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</si>
  <si>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</si>
  <si>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</si>
  <si>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</si>
  <si>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</si>
  <si>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</si>
  <si>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</si>
  <si>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</si>
  <si>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</si>
  <si>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</si>
  <si>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</si>
  <si>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</si>
  <si>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</si>
  <si>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</si>
  <si>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</si>
  <si>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</si>
  <si>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</si>
  <si>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</si>
  <si>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</si>
  <si>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</si>
  <si>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</si>
  <si>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</si>
  <si>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</si>
  <si>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</si>
  <si>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</si>
  <si>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</si>
  <si>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</si>
  <si>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</si>
  <si>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</si>
  <si>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</si>
  <si>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</si>
  <si>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</si>
  <si>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</si>
  <si>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</si>
  <si>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</si>
  <si>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</si>
  <si>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</si>
  <si>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</si>
  <si>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</si>
  <si>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</si>
  <si>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</si>
  <si>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</si>
  <si>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</si>
  <si>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</si>
  <si>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</si>
  <si>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</si>
  <si>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</si>
  <si>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</si>
  <si>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</si>
  <si>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</si>
  <si>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</si>
  <si>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</si>
  <si>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</si>
  <si>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</si>
  <si>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</si>
  <si>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</si>
  <si>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</si>
  <si>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</si>
  <si>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</si>
  <si>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</si>
  <si>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</si>
  <si>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</si>
  <si>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</si>
  <si>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</si>
  <si>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</si>
  <si>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</si>
  <si>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</si>
  <si>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</si>
  <si>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</si>
  <si>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</si>
  <si>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</si>
  <si>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</si>
  <si>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</si>
  <si>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</si>
  <si>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</si>
  <si>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</si>
  <si>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</si>
  <si>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</si>
  <si>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</si>
  <si>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</si>
  <si>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</si>
  <si>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</si>
  <si>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</si>
  <si>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</si>
  <si>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</si>
  <si>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</si>
  <si>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</si>
  <si>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</si>
  <si>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</si>
  <si>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</si>
  <si>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</si>
  <si>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</si>
  <si>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</si>
  <si>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</si>
  <si>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</si>
  <si>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</si>
  <si>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</si>
  <si>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</si>
  <si>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</si>
  <si>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</si>
  <si>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</si>
  <si>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</si>
  <si>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</si>
  <si>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</si>
  <si>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</si>
  <si>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</si>
  <si>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</si>
  <si>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</si>
  <si>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</si>
  <si>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</si>
  <si>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</si>
  <si>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</si>
  <si>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</si>
  <si>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</si>
  <si>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</si>
  <si>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</si>
  <si>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</si>
  <si>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</si>
  <si>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</si>
  <si>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</si>
  <si>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</si>
  <si>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</si>
  <si>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</si>
  <si>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</si>
  <si>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</si>
  <si>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</si>
  <si>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</si>
  <si>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</si>
  <si>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</si>
  <si>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</si>
  <si>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</si>
  <si>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</si>
  <si>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</si>
  <si>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</si>
  <si>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</si>
  <si>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</si>
  <si>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</si>
  <si>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</si>
  <si>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</si>
  <si>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</si>
  <si>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</si>
  <si>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</si>
  <si>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</si>
  <si>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</si>
  <si>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</si>
  <si>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</si>
  <si>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</si>
  <si>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</si>
  <si>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</si>
  <si>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</si>
  <si>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</si>
  <si>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</si>
  <si>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</si>
  <si>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</si>
  <si>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</si>
  <si>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</si>
  <si>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</si>
  <si>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</si>
  <si>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</si>
  <si>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</si>
  <si>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</si>
  <si>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</si>
  <si>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</si>
  <si>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</si>
  <si>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</si>
  <si>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</si>
  <si>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</si>
  <si>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</si>
  <si>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</si>
  <si>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</si>
  <si>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</si>
  <si>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</si>
  <si>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</si>
  <si>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</si>
  <si>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</si>
  <si>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</si>
  <si>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</si>
  <si>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</si>
  <si>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</si>
  <si>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</si>
  <si>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</si>
  <si>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</si>
  <si>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</si>
  <si>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</si>
  <si>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</si>
  <si>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</si>
  <si>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</si>
  <si>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</si>
  <si>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</si>
  <si>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</si>
  <si>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</si>
  <si>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</si>
  <si>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</si>
  <si>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</si>
  <si>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</si>
  <si>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</si>
  <si>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</si>
  <si>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</si>
  <si>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</si>
  <si>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</si>
  <si>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</si>
  <si>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</si>
  <si>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</si>
  <si>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</si>
  <si>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</si>
  <si>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</si>
  <si>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</si>
  <si>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</si>
  <si>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</si>
  <si>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</si>
  <si>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</si>
  <si>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</si>
  <si>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</si>
  <si>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</si>
  <si>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</si>
  <si>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</si>
  <si>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</si>
  <si>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</si>
  <si>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</si>
  <si>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</si>
  <si>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</si>
  <si>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</si>
  <si>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</si>
  <si>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</si>
  <si>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</si>
  <si>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</si>
  <si>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</si>
  <si>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</si>
  <si>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</si>
  <si>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</si>
  <si>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</si>
  <si>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</si>
  <si>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</si>
  <si>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</si>
  <si>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</si>
  <si>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</si>
  <si>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</si>
  <si>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</si>
  <si>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</si>
  <si>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</si>
  <si>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</si>
  <si>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</si>
  <si>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</si>
  <si>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</si>
  <si>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</si>
  <si>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</si>
  <si>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</si>
  <si>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</si>
  <si>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</si>
  <si>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</si>
  <si>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</si>
  <si>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</si>
  <si>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</si>
  <si>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</si>
  <si>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</si>
  <si>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</si>
  <si>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</si>
  <si>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</si>
  <si>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</si>
  <si>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</si>
  <si>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</si>
  <si>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</si>
  <si>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</si>
  <si>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</si>
  <si>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</si>
  <si>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</si>
  <si>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</si>
  <si>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</si>
  <si>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</si>
  <si>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</si>
  <si>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</si>
  <si>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</si>
  <si>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</si>
  <si>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</si>
  <si>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</si>
  <si>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</si>
  <si>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</si>
  <si>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</si>
  <si>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</si>
  <si>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</si>
  <si>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</si>
  <si>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</si>
  <si>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</si>
  <si>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</si>
  <si>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</si>
  <si>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</si>
  <si>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</si>
  <si>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</si>
  <si>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</si>
  <si>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</si>
  <si>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</si>
  <si>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</si>
  <si>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</si>
  <si>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</si>
  <si>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</si>
  <si>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</si>
  <si>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</si>
  <si>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</si>
  <si>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</si>
  <si>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</si>
  <si>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</si>
  <si>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</si>
  <si>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</si>
  <si>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</si>
  <si>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</si>
  <si>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</si>
  <si>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</si>
  <si>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</si>
  <si>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</si>
  <si>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</si>
  <si>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</si>
  <si>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</si>
  <si>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</si>
  <si>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</si>
  <si>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</si>
  <si>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</si>
  <si>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</si>
  <si>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</si>
  <si>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</si>
  <si>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</si>
  <si>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</si>
  <si>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</si>
  <si>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</si>
  <si>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</si>
  <si>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</si>
  <si>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</si>
  <si>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</si>
  <si>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</si>
  <si>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</si>
  <si>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</si>
  <si>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</si>
  <si>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</si>
  <si>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</si>
  <si>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</si>
  <si>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</si>
  <si>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</si>
  <si>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</si>
  <si>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</si>
  <si>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</si>
  <si>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</si>
  <si>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</si>
  <si>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</si>
  <si>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</si>
  <si>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</si>
  <si>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</si>
  <si>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</si>
  <si>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</si>
  <si>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</si>
  <si>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</si>
  <si>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</si>
  <si>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</si>
  <si>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</si>
  <si>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</si>
  <si>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</si>
  <si>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</si>
  <si>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</si>
  <si>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</si>
  <si>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</si>
  <si>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</si>
  <si>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</si>
  <si>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</si>
  <si>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</si>
  <si>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</si>
  <si>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</si>
  <si>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</si>
  <si>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</si>
  <si>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</si>
  <si>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</si>
  <si>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</si>
  <si>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</si>
  <si>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</si>
  <si>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</si>
  <si>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</si>
  <si>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</si>
  <si>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</si>
  <si>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</si>
  <si>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</si>
  <si>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</si>
  <si>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</si>
  <si>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</si>
  <si>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</si>
  <si>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</si>
  <si>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</si>
  <si>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</si>
  <si>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</si>
  <si>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</si>
  <si>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</si>
  <si>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</si>
  <si>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</si>
  <si>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</si>
  <si>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</si>
  <si>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</si>
  <si>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</si>
  <si>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</si>
  <si>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</si>
  <si>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</si>
  <si>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</si>
  <si>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</si>
  <si>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</si>
  <si>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</si>
  <si>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</si>
  <si>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</si>
  <si>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</si>
  <si>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</si>
  <si>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</si>
  <si>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</si>
  <si>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</si>
  <si>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</si>
  <si>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</si>
  <si>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</si>
  <si>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</si>
  <si>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</si>
  <si>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</si>
  <si>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</si>
  <si>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</si>
  <si>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</si>
  <si>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</si>
  <si>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</si>
  <si>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</si>
  <si>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</si>
  <si>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</si>
  <si>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</si>
  <si>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</si>
  <si>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</si>
  <si>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</si>
  <si>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</si>
  <si>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</si>
  <si>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</si>
  <si>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</si>
  <si>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</si>
  <si>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</si>
  <si>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</si>
  <si>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</si>
  <si>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</si>
  <si>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</si>
  <si>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</si>
  <si>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</si>
  <si>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</si>
  <si>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</si>
  <si>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</si>
  <si>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</si>
  <si>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</si>
  <si>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</si>
  <si>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</si>
  <si>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</si>
  <si>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</si>
  <si>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</si>
  <si>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</si>
  <si>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</si>
  <si>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</si>
  <si>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</si>
  <si>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</si>
  <si>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</si>
  <si>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</si>
  <si>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</si>
  <si>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</si>
  <si>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</si>
  <si>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</si>
  <si>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</si>
  <si>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</si>
  <si>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</si>
  <si>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</si>
  <si>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</si>
  <si>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</si>
  <si>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</si>
  <si>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</si>
  <si>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</si>
  <si>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</si>
  <si>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</si>
  <si>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</si>
  <si>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</si>
  <si>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</si>
  <si>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</si>
  <si>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</si>
  <si>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</si>
  <si>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</si>
  <si>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</si>
  <si>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</si>
  <si>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</si>
  <si>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</si>
  <si>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</si>
  <si>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</si>
  <si>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</si>
  <si>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</si>
  <si>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</si>
  <si>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</si>
  <si>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</si>
  <si>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</si>
  <si>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</si>
  <si>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</si>
  <si>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</si>
  <si>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</si>
  <si>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</si>
  <si>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</si>
  <si>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</si>
  <si>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</si>
  <si>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</si>
  <si>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</si>
  <si>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</si>
  <si>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</si>
  <si>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</si>
  <si>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</si>
  <si>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</si>
  <si>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</si>
  <si>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</si>
  <si>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</si>
  <si>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</si>
  <si>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</si>
  <si>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</si>
  <si>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</si>
  <si>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</si>
  <si>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</si>
  <si>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</si>
  <si>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</si>
  <si>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</si>
  <si>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</si>
  <si>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</si>
  <si>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</si>
  <si>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</si>
  <si>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</si>
  <si>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</si>
  <si>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</si>
  <si>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</si>
  <si>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</si>
  <si>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</si>
  <si>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</si>
  <si>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</si>
  <si>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</si>
  <si>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</si>
  <si>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</si>
  <si>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</si>
  <si>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</si>
  <si>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</si>
  <si>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</si>
  <si>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</si>
  <si>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</si>
  <si>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</si>
  <si>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</si>
  <si>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</si>
  <si>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</si>
  <si>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</si>
  <si>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</si>
  <si>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</si>
  <si>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</si>
  <si>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</si>
  <si>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</si>
  <si>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</si>
  <si>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</si>
  <si>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</si>
  <si>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</si>
  <si>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</si>
  <si>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</si>
  <si>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</si>
  <si>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</si>
  <si>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</si>
  <si>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</si>
  <si>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</si>
  <si>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</si>
  <si>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</si>
  <si>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</si>
  <si>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</si>
  <si>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</si>
  <si>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</si>
  <si>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</si>
  <si>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</si>
  <si>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</si>
  <si>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</si>
  <si>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</si>
  <si>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</si>
  <si>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</si>
  <si>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</si>
  <si>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</si>
  <si>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</si>
  <si>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</si>
  <si>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</si>
  <si>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</si>
  <si>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</si>
  <si>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</si>
  <si>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</si>
  <si>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</si>
  <si>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</si>
  <si>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</si>
  <si>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</si>
  <si>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</si>
  <si>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</si>
  <si>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</si>
  <si>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</si>
  <si>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</si>
  <si>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</si>
  <si>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</si>
  <si>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</si>
  <si>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</si>
  <si>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</si>
  <si>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</si>
  <si>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</si>
  <si>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</si>
  <si>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</si>
  <si>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</si>
  <si>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</si>
  <si>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</si>
  <si>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</si>
  <si>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</si>
  <si>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</si>
  <si>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</si>
  <si>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</si>
  <si>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</si>
  <si>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</si>
  <si>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</si>
  <si>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</si>
  <si>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</si>
  <si>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</si>
  <si>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</si>
  <si>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</si>
  <si>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</si>
  <si>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</si>
  <si>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</si>
  <si>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</si>
  <si>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</si>
  <si>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</si>
  <si>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</si>
  <si>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</si>
  <si>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</si>
  <si>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</si>
  <si>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</si>
  <si>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</si>
  <si>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</si>
  <si>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</si>
  <si>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</si>
  <si>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</si>
  <si>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</si>
  <si>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</si>
  <si>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</si>
  <si>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</si>
  <si>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</si>
  <si>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</si>
  <si>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</si>
  <si>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</si>
  <si>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</si>
  <si>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</si>
  <si>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</si>
  <si>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</si>
  <si>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</si>
  <si>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</si>
  <si>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</si>
  <si>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</si>
  <si>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</si>
  <si>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</si>
  <si>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</si>
  <si>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</si>
  <si>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</si>
  <si>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</si>
  <si>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</si>
  <si>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</si>
  <si>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</si>
  <si>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</si>
  <si>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</si>
  <si>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</si>
  <si>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</si>
  <si>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</si>
  <si>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</si>
  <si>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</si>
  <si>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</si>
  <si>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</si>
  <si>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</si>
  <si>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</si>
  <si>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</si>
  <si>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</si>
  <si>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</si>
  <si>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</si>
  <si>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</si>
  <si>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</si>
  <si>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</si>
  <si>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</si>
  <si>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</si>
  <si>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</si>
  <si>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</si>
  <si>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</si>
  <si>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</si>
  <si>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</si>
  <si>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</si>
  <si>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</si>
  <si>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</si>
  <si>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</si>
  <si>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</si>
  <si>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</si>
  <si>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</si>
  <si>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</si>
  <si>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</si>
  <si>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</si>
  <si>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</si>
  <si>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</si>
  <si>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</si>
  <si>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</si>
  <si>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</si>
  <si>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</si>
  <si>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</si>
  <si>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</si>
  <si>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</si>
  <si>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</si>
  <si>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</si>
  <si>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</si>
  <si>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</si>
  <si>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</si>
  <si>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</si>
  <si>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</si>
  <si>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</si>
  <si>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</si>
  <si>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</si>
  <si>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</si>
  <si>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</si>
  <si>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</si>
  <si>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</si>
  <si>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</si>
  <si>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</si>
  <si>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</si>
  <si>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</si>
  <si>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</si>
  <si>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</si>
  <si>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</si>
  <si>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</si>
  <si>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</si>
  <si>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</si>
  <si>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</si>
  <si>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</si>
  <si>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</si>
  <si>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</si>
  <si>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</si>
  <si>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</si>
  <si>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</si>
  <si>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</si>
  <si>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</si>
  <si>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</si>
  <si>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</si>
  <si>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</si>
  <si>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</si>
  <si>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</si>
  <si>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</si>
  <si>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</si>
  <si>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</si>
  <si>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</si>
  <si>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</si>
  <si>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</si>
  <si>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</si>
  <si>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</si>
  <si>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</si>
  <si>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</si>
  <si>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</si>
  <si>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</si>
  <si>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</si>
  <si>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</si>
  <si>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</si>
  <si>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</si>
  <si>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</si>
  <si>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</si>
  <si>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</si>
  <si>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</si>
  <si>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</si>
  <si>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</si>
  <si>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</si>
  <si>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</si>
  <si>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</si>
  <si>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</si>
  <si>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</si>
  <si>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</si>
  <si>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</si>
  <si>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</si>
  <si>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</si>
  <si>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</si>
  <si>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</si>
  <si>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</si>
  <si>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</si>
  <si>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</si>
  <si>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</si>
  <si>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</si>
  <si>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</si>
  <si>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</si>
  <si>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</si>
  <si>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</si>
  <si>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</si>
  <si>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</si>
  <si>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</si>
  <si>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</si>
  <si>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</si>
  <si>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</si>
  <si>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</si>
  <si>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</si>
  <si>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of Sales</t>
  </si>
  <si>
    <t>Row Labels</t>
  </si>
  <si>
    <t>Column Labels</t>
  </si>
  <si>
    <t>Number of Items</t>
  </si>
  <si>
    <t>Serial No</t>
  </si>
  <si>
    <t>Average of Rating</t>
  </si>
  <si>
    <t>Avg Sales</t>
  </si>
  <si>
    <t>No of Items</t>
  </si>
  <si>
    <t>Avg Ratings</t>
  </si>
  <si>
    <t>KPI's Requirements</t>
  </si>
  <si>
    <t>Total Sales by Fat Content</t>
  </si>
  <si>
    <t>Total Sales by ITEM TYPE</t>
  </si>
  <si>
    <t>Total Sales by OUTLET ESTABLISHMENT</t>
  </si>
  <si>
    <t>Total Sales by outlet size</t>
  </si>
  <si>
    <t>Total Sales by outlet location</t>
  </si>
  <si>
    <t>AVG Sales by outlet TYPE</t>
  </si>
  <si>
    <t># of Items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</si>
</sst>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quot;$&quot;0"/>
    <numFmt numFmtId="166" formatCode="0.0"/>
    <numFmt numFmtId="167" formatCode="&quot;$&quot;0.00,,&quot;M&quot;"/>
    <numFmt numFmtId="168"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Arial Black"/>
      <family val="2"/>
    </font>
    <font>
      <sz val="12"/>
      <color theme="1"/>
      <name val="Segoe UI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65" fontId="0" fillId="0" borderId="17" xfId="0" applyNumberFormat="1" applyBorder="1"/>
    <xf numFmtId="166" fontId="0" fillId="0" borderId="18" xfId="0" applyNumberFormat="1" applyBorder="1"/>
    <xf numFmtId="0" fontId="18" fillId="0" borderId="11" xfId="0" applyFont="1" applyBorder="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167"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3" xfId="0" applyNumberFormat="1" applyBorder="1"/>
    <xf numFmtId="0" fontId="0" fillId="0" borderId="22" xfId="0" applyNumberFormat="1" applyBorder="1"/>
    <xf numFmtId="0" fontId="0" fillId="0" borderId="24" xfId="0" applyNumberFormat="1" applyBorder="1"/>
    <xf numFmtId="0" fontId="19" fillId="0" borderId="0" xfId="0" applyFont="1" applyBorder="1" applyAlignment="1">
      <alignment horizontal="center" vertical="center"/>
    </xf>
    <xf numFmtId="0" fontId="19" fillId="0" borderId="11"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vertical="center"/>
    </xf>
    <xf numFmtId="0" fontId="0" fillId="0" borderId="0" xfId="0" pivotButton="1" applyBorder="1"/>
    <xf numFmtId="0" fontId="0" fillId="0" borderId="0" xfId="0" applyBorder="1" applyAlignment="1">
      <alignment horizontal="left"/>
    </xf>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0" fontId="0" fillId="0" borderId="10" xfId="0" applyBorder="1"/>
    <xf numFmtId="168" fontId="0" fillId="0" borderId="22" xfId="0" applyNumberFormat="1" applyBorder="1"/>
    <xf numFmtId="168" fontId="0" fillId="0" borderId="23" xfId="0" applyNumberFormat="1" applyBorder="1"/>
    <xf numFmtId="168" fontId="0" fillId="0" borderId="15" xfId="0" applyNumberFormat="1" applyBorder="1"/>
    <xf numFmtId="168" fontId="0" fillId="0" borderId="18" xfId="0" applyNumberFormat="1" applyBorder="1"/>
    <xf numFmtId="168" fontId="0" fillId="0" borderId="24" xfId="0" applyNumberFormat="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0" fontId="0" fillId="0" borderId="24" xfId="0" applyBorder="1" applyAlignment="1">
      <alignment horizontal="left"/>
    </xf>
    <xf numFmtId="0" fontId="19" fillId="0" borderId="14" xfId="0" applyFont="1" applyBorder="1" applyAlignment="1">
      <alignment horizontal="center" vertical="center"/>
    </xf>
    <xf numFmtId="0" fontId="0" fillId="0" borderId="17" xfId="0" applyBorder="1" applyAlignment="1">
      <alignment horizontal="left"/>
    </xf>
    <xf numFmtId="1" fontId="0" fillId="0" borderId="0" xfId="0" applyNumberFormat="1" applyBorder="1"/>
    <xf numFmtId="1" fontId="0" fillId="0" borderId="17" xfId="0" applyNumberFormat="1" applyBorder="1"/>
    <xf numFmtId="0" fontId="19" fillId="0" borderId="0" xfId="0" applyFont="1" applyBorder="1" applyAlignment="1">
      <alignment vertical="center"/>
    </xf>
    <xf numFmtId="165" fontId="0" fillId="0" borderId="22" xfId="0" applyNumberFormat="1" applyBorder="1"/>
    <xf numFmtId="165" fontId="0" fillId="0" borderId="24" xfId="0" applyNumberFormat="1" applyBorder="1"/>
    <xf numFmtId="165"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right/>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right/>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patternType="solid">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border>
        <left/>
        <right/>
        <top/>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rder>
    </dxf>
    <dxf>
      <border>
        <left/>
        <right/>
        <top/>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59D3E3FD-B9FB-4557-A1FE-6F0672936F50}">
      <tableStyleElement type="wholeTable" dxfId="187"/>
      <tableStyleElement type="headerRow" dxfId="186"/>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Design'!$C$12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Design'!$B$13:$B$14</c:f>
              <c:strCache>
                <c:ptCount val="2"/>
                <c:pt idx="0">
                  <c:v>Low Fat</c:v>
                </c:pt>
                <c:pt idx="1">
                  <c:v>Regular</c:v>
                </c:pt>
              </c:strCache>
            </c:strRef>
          </c:cat>
          <c:val>
            <c:numRef>
              <c:f>'Sheets Design'!$C$13:$C$14</c:f>
              <c:numCache>
                <c:formatCode>"$"0.0,"k"</c:formatCode>
                <c:ptCount val="2"/>
                <c:pt idx="0">
                  <c:v>776319.68840000057</c:v>
                </c:pt>
                <c:pt idx="1">
                  <c:v>425361.8043999995</c:v>
                </c:pt>
              </c:numCache>
            </c:numRef>
          </c:val>
          <c:extLst>
            <c:ext xmlns:c16="http://schemas.microsoft.com/office/drawing/2014/chart" uri="{C3380CC4-5D6E-409C-BE32-E72D297353CC}">
              <c16:uniqueId val="{00000000-AA13-4BF4-9544-2CE77F670B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Design'!$C$23:$C$24</c:f>
              <c:strCache>
                <c:ptCount val="1"/>
                <c:pt idx="0">
                  <c:v>Regular</c:v>
                </c:pt>
              </c:strCache>
            </c:strRef>
          </c:tx>
          <c:spPr>
            <a:solidFill>
              <a:schemeClr val="accent1"/>
            </a:solidFill>
            <a:ln>
              <a:noFill/>
            </a:ln>
            <a:effectLst/>
          </c:spPr>
          <c:invertIfNegative val="0"/>
          <c:cat>
            <c:strRef>
              <c:f>'Sheets Design'!$B$25:$B$27</c:f>
              <c:strCache>
                <c:ptCount val="3"/>
                <c:pt idx="0">
                  <c:v>Tier 1</c:v>
                </c:pt>
                <c:pt idx="1">
                  <c:v>Tier 2</c:v>
                </c:pt>
                <c:pt idx="2">
                  <c:v>Tier 3</c:v>
                </c:pt>
              </c:strCache>
            </c:strRef>
          </c:cat>
          <c:val>
            <c:numRef>
              <c:f>'Sheets Design'!$C$25:$C$27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368-4B28-ACB2-E7CE9FE48FAA}"/>
            </c:ext>
          </c:extLst>
        </c:ser>
        <c:ser>
          <c:idx val="1"/>
          <c:order val="1"/>
          <c:tx>
            <c:strRef>
              <c:f>'Sheets Design'!$D$23:$D$24</c:f>
              <c:strCache>
                <c:ptCount val="1"/>
                <c:pt idx="0">
                  <c:v>Low Fat</c:v>
                </c:pt>
              </c:strCache>
            </c:strRef>
          </c:tx>
          <c:spPr>
            <a:solidFill>
              <a:schemeClr val="accent2"/>
            </a:solidFill>
            <a:ln>
              <a:noFill/>
            </a:ln>
            <a:effectLst/>
          </c:spPr>
          <c:invertIfNegative val="0"/>
          <c:cat>
            <c:strRef>
              <c:f>'Sheets Design'!$B$25:$B$27</c:f>
              <c:strCache>
                <c:ptCount val="3"/>
                <c:pt idx="0">
                  <c:v>Tier 1</c:v>
                </c:pt>
                <c:pt idx="1">
                  <c:v>Tier 2</c:v>
                </c:pt>
                <c:pt idx="2">
                  <c:v>Tier 3</c:v>
                </c:pt>
              </c:strCache>
            </c:strRef>
          </c:cat>
          <c:val>
            <c:numRef>
              <c:f>'Sheets Design'!$D$25:$D$27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D368-4B28-ACB2-E7CE9FE48FAA}"/>
            </c:ext>
          </c:extLst>
        </c:ser>
        <c:dLbls>
          <c:showLegendKey val="0"/>
          <c:showVal val="0"/>
          <c:showCatName val="0"/>
          <c:showSerName val="0"/>
          <c:showPercent val="0"/>
          <c:showBubbleSize val="0"/>
        </c:dLbls>
        <c:gapWidth val="182"/>
        <c:axId val="672784112"/>
        <c:axId val="672789104"/>
      </c:barChart>
      <c:catAx>
        <c:axId val="6727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89104"/>
        <c:crosses val="autoZero"/>
        <c:auto val="1"/>
        <c:lblAlgn val="ctr"/>
        <c:lblOffset val="100"/>
        <c:noMultiLvlLbl val="0"/>
      </c:catAx>
      <c:valAx>
        <c:axId val="672789104"/>
        <c:scaling>
          <c:orientation val="minMax"/>
        </c:scaling>
        <c:delete val="1"/>
        <c:axPos val="b"/>
        <c:numFmt formatCode="&quot;$&quot;0.0,&quot;k&quot;" sourceLinked="1"/>
        <c:majorTickMark val="none"/>
        <c:minorTickMark val="none"/>
        <c:tickLblPos val="nextTo"/>
        <c:crossAx val="67278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Design'!$C$33</c:f>
              <c:strCache>
                <c:ptCount val="1"/>
                <c:pt idx="0">
                  <c:v>Total</c:v>
                </c:pt>
              </c:strCache>
            </c:strRef>
          </c:tx>
          <c:spPr>
            <a:solidFill>
              <a:schemeClr val="accent1"/>
            </a:solidFill>
            <a:ln>
              <a:noFill/>
            </a:ln>
            <a:effectLst/>
          </c:spPr>
          <c:invertIfNegative val="0"/>
          <c:cat>
            <c:strRef>
              <c:f>'Sheets 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Design'!$C$34:$C$49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CC5-449F-9231-7D049908D6AF}"/>
            </c:ext>
          </c:extLst>
        </c:ser>
        <c:dLbls>
          <c:showLegendKey val="0"/>
          <c:showVal val="0"/>
          <c:showCatName val="0"/>
          <c:showSerName val="0"/>
          <c:showPercent val="0"/>
          <c:showBubbleSize val="0"/>
        </c:dLbls>
        <c:gapWidth val="182"/>
        <c:axId val="885445536"/>
        <c:axId val="885447200"/>
      </c:barChart>
      <c:catAx>
        <c:axId val="88544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447200"/>
        <c:crosses val="autoZero"/>
        <c:auto val="1"/>
        <c:lblAlgn val="ctr"/>
        <c:lblOffset val="100"/>
        <c:noMultiLvlLbl val="0"/>
      </c:catAx>
      <c:valAx>
        <c:axId val="885447200"/>
        <c:scaling>
          <c:orientation val="minMax"/>
        </c:scaling>
        <c:delete val="1"/>
        <c:axPos val="b"/>
        <c:numFmt formatCode="&quot;$&quot;0.0,&quot;k&quot;" sourceLinked="1"/>
        <c:majorTickMark val="none"/>
        <c:minorTickMark val="none"/>
        <c:tickLblPos val="nextTo"/>
        <c:crossAx val="8854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Design'!$J$33</c:f>
              <c:strCache>
                <c:ptCount val="1"/>
                <c:pt idx="0">
                  <c:v>Total</c:v>
                </c:pt>
              </c:strCache>
            </c:strRef>
          </c:tx>
          <c:spPr>
            <a:solidFill>
              <a:schemeClr val="accent1"/>
            </a:solidFill>
            <a:ln>
              <a:noFill/>
            </a:ln>
            <a:effectLst/>
          </c:spPr>
          <c:cat>
            <c:strRef>
              <c:f>'Sheets Design'!$I$34:$I$42</c:f>
              <c:strCache>
                <c:ptCount val="9"/>
                <c:pt idx="0">
                  <c:v>2011</c:v>
                </c:pt>
                <c:pt idx="1">
                  <c:v>2012</c:v>
                </c:pt>
                <c:pt idx="2">
                  <c:v>2014</c:v>
                </c:pt>
                <c:pt idx="3">
                  <c:v>2015</c:v>
                </c:pt>
                <c:pt idx="4">
                  <c:v>2016</c:v>
                </c:pt>
                <c:pt idx="5">
                  <c:v>2017</c:v>
                </c:pt>
                <c:pt idx="6">
                  <c:v>2018</c:v>
                </c:pt>
                <c:pt idx="7">
                  <c:v>2020</c:v>
                </c:pt>
                <c:pt idx="8">
                  <c:v>2022</c:v>
                </c:pt>
              </c:strCache>
            </c:strRef>
          </c:cat>
          <c:val>
            <c:numRef>
              <c:f>'Sheets Design'!$J$34:$J$42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611-4D28-813D-2EBB7A8EFB90}"/>
            </c:ext>
          </c:extLst>
        </c:ser>
        <c:dLbls>
          <c:showLegendKey val="0"/>
          <c:showVal val="0"/>
          <c:showCatName val="0"/>
          <c:showSerName val="0"/>
          <c:showPercent val="0"/>
          <c:showBubbleSize val="0"/>
        </c:dLbls>
        <c:axId val="861284240"/>
        <c:axId val="861284656"/>
      </c:areaChart>
      <c:catAx>
        <c:axId val="86128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84656"/>
        <c:crosses val="autoZero"/>
        <c:auto val="1"/>
        <c:lblAlgn val="ctr"/>
        <c:lblOffset val="100"/>
        <c:noMultiLvlLbl val="0"/>
      </c:catAx>
      <c:valAx>
        <c:axId val="861284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28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62864360313788"/>
          <c:y val="0.17187103372641799"/>
          <c:w val="0.63901196981809816"/>
          <c:h val="0.82812896627358201"/>
        </c:manualLayout>
      </c:layout>
      <c:doughnutChart>
        <c:varyColors val="1"/>
        <c:ser>
          <c:idx val="0"/>
          <c:order val="0"/>
          <c:tx>
            <c:strRef>
              <c:f>'Sheets Design'!$C$53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Design'!$B$54:$B$56</c:f>
              <c:strCache>
                <c:ptCount val="3"/>
                <c:pt idx="0">
                  <c:v>High</c:v>
                </c:pt>
                <c:pt idx="1">
                  <c:v>Medium</c:v>
                </c:pt>
                <c:pt idx="2">
                  <c:v>Small</c:v>
                </c:pt>
              </c:strCache>
            </c:strRef>
          </c:cat>
          <c:val>
            <c:numRef>
              <c:f>'Sheets Design'!$C$54:$C$56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4BC-46EE-B9D4-8113729F2B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Design!PivotTable13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Design'!$C$85</c:f>
              <c:strCache>
                <c:ptCount val="1"/>
                <c:pt idx="0">
                  <c:v>Total</c:v>
                </c:pt>
              </c:strCache>
            </c:strRef>
          </c:tx>
          <c:spPr>
            <a:solidFill>
              <a:schemeClr val="accent1"/>
            </a:solidFill>
            <a:ln>
              <a:noFill/>
            </a:ln>
            <a:effectLst/>
          </c:spPr>
          <c:invertIfNegative val="0"/>
          <c:cat>
            <c:strRef>
              <c:f>'Sheets Design'!$B$86:$B$89</c:f>
              <c:strCache>
                <c:ptCount val="4"/>
                <c:pt idx="0">
                  <c:v>Grocery Store</c:v>
                </c:pt>
                <c:pt idx="1">
                  <c:v>Supermarket Type3</c:v>
                </c:pt>
                <c:pt idx="2">
                  <c:v>Supermarket Type2</c:v>
                </c:pt>
                <c:pt idx="3">
                  <c:v>Supermarket Type1</c:v>
                </c:pt>
              </c:strCache>
            </c:strRef>
          </c:cat>
          <c:val>
            <c:numRef>
              <c:f>'Sheets Design'!$C$86:$C$89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0C9-45D4-85FC-20ECEFF4A91A}"/>
            </c:ext>
          </c:extLst>
        </c:ser>
        <c:dLbls>
          <c:showLegendKey val="0"/>
          <c:showVal val="0"/>
          <c:showCatName val="0"/>
          <c:showSerName val="0"/>
          <c:showPercent val="0"/>
          <c:showBubbleSize val="0"/>
        </c:dLbls>
        <c:gapWidth val="182"/>
        <c:axId val="867409520"/>
        <c:axId val="867396208"/>
      </c:barChart>
      <c:catAx>
        <c:axId val="86740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96208"/>
        <c:crosses val="autoZero"/>
        <c:auto val="1"/>
        <c:lblAlgn val="ctr"/>
        <c:lblOffset val="100"/>
        <c:noMultiLvlLbl val="0"/>
      </c:catAx>
      <c:valAx>
        <c:axId val="8673962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40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Design'!$F$85</c:f>
              <c:strCache>
                <c:ptCount val="1"/>
                <c:pt idx="0">
                  <c:v>Total</c:v>
                </c:pt>
              </c:strCache>
            </c:strRef>
          </c:tx>
          <c:spPr>
            <a:solidFill>
              <a:schemeClr val="accent1"/>
            </a:solidFill>
            <a:ln>
              <a:noFill/>
            </a:ln>
            <a:effectLst/>
          </c:spPr>
          <c:invertIfNegative val="0"/>
          <c:cat>
            <c:strRef>
              <c:f>'Sheets Design'!$E$86:$E$89</c:f>
              <c:strCache>
                <c:ptCount val="4"/>
                <c:pt idx="0">
                  <c:v>Grocery Store</c:v>
                </c:pt>
                <c:pt idx="1">
                  <c:v>Supermarket Type1</c:v>
                </c:pt>
                <c:pt idx="2">
                  <c:v>Supermarket Type2</c:v>
                </c:pt>
                <c:pt idx="3">
                  <c:v>Supermarket Type3</c:v>
                </c:pt>
              </c:strCache>
            </c:strRef>
          </c:cat>
          <c:val>
            <c:numRef>
              <c:f>'Sheets Design'!$F$86:$F$89</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9820-47A0-A14C-405814B41B30}"/>
            </c:ext>
          </c:extLst>
        </c:ser>
        <c:dLbls>
          <c:showLegendKey val="0"/>
          <c:showVal val="0"/>
          <c:showCatName val="0"/>
          <c:showSerName val="0"/>
          <c:showPercent val="0"/>
          <c:showBubbleSize val="0"/>
        </c:dLbls>
        <c:gapWidth val="182"/>
        <c:axId val="861884192"/>
        <c:axId val="861882944"/>
      </c:barChart>
      <c:catAx>
        <c:axId val="86188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882944"/>
        <c:crosses val="autoZero"/>
        <c:auto val="1"/>
        <c:lblAlgn val="ctr"/>
        <c:lblOffset val="100"/>
        <c:noMultiLvlLbl val="0"/>
      </c:catAx>
      <c:valAx>
        <c:axId val="8618829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86188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Design!PivotTable18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Design'!$I$85</c:f>
              <c:strCache>
                <c:ptCount val="1"/>
                <c:pt idx="0">
                  <c:v>Total</c:v>
                </c:pt>
              </c:strCache>
            </c:strRef>
          </c:tx>
          <c:spPr>
            <a:solidFill>
              <a:schemeClr val="accent1"/>
            </a:solidFill>
            <a:ln>
              <a:noFill/>
            </a:ln>
            <a:effectLst/>
          </c:spPr>
          <c:invertIfNegative val="0"/>
          <c:cat>
            <c:strRef>
              <c:f>'Sheets Design'!$H$86:$H$89</c:f>
              <c:strCache>
                <c:ptCount val="4"/>
                <c:pt idx="0">
                  <c:v>Grocery Store</c:v>
                </c:pt>
                <c:pt idx="1">
                  <c:v>Supermarket Type1</c:v>
                </c:pt>
                <c:pt idx="2">
                  <c:v>Supermarket Type2</c:v>
                </c:pt>
                <c:pt idx="3">
                  <c:v>Supermarket Type3</c:v>
                </c:pt>
              </c:strCache>
            </c:strRef>
          </c:cat>
          <c:val>
            <c:numRef>
              <c:f>'Sheets Design'!$I$86:$I$89</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0EFC-4B6E-9B6E-6EAD232AD88F}"/>
            </c:ext>
          </c:extLst>
        </c:ser>
        <c:dLbls>
          <c:showLegendKey val="0"/>
          <c:showVal val="0"/>
          <c:showCatName val="0"/>
          <c:showSerName val="0"/>
          <c:showPercent val="0"/>
          <c:showBubbleSize val="0"/>
        </c:dLbls>
        <c:gapWidth val="182"/>
        <c:axId val="864115280"/>
        <c:axId val="864133584"/>
      </c:barChart>
      <c:catAx>
        <c:axId val="86411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133584"/>
        <c:crosses val="autoZero"/>
        <c:auto val="1"/>
        <c:lblAlgn val="ctr"/>
        <c:lblOffset val="100"/>
        <c:noMultiLvlLbl val="0"/>
      </c:catAx>
      <c:valAx>
        <c:axId val="86413358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411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42779107849678"/>
              <c:y val="0.141283960372262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62065972222223"/>
                  <c:h val="0.18322516758074345"/>
                </c:manualLayout>
              </c15:layout>
            </c:ext>
          </c:extLst>
        </c:dLbl>
      </c:pivotFmt>
      <c:pivotFmt>
        <c:idx val="6"/>
        <c:spPr>
          <a:solidFill>
            <a:schemeClr val="accent6">
              <a:lumMod val="75000"/>
            </a:schemeClr>
          </a:solidFill>
          <a:ln w="19050">
            <a:solidFill>
              <a:schemeClr val="lt1"/>
            </a:solidFill>
          </a:ln>
          <a:effectLst/>
        </c:spPr>
        <c:dLbl>
          <c:idx val="0"/>
          <c:layout>
            <c:manualLayout>
              <c:x val="-7.7169883938521477E-2"/>
              <c:y val="-0.1143323639715083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13281249999996"/>
                  <c:h val="0.18967448710136095"/>
                </c:manualLayout>
              </c15:layout>
            </c:ext>
          </c:extLst>
        </c:dLbl>
      </c:pivotFmt>
    </c:pivotFmts>
    <c:plotArea>
      <c:layout>
        <c:manualLayout>
          <c:layoutTarget val="inner"/>
          <c:xMode val="edge"/>
          <c:yMode val="edge"/>
          <c:x val="0.12060503472222225"/>
          <c:y val="0.13543570993296769"/>
          <c:w val="0.73674131944444454"/>
          <c:h val="0.86200081251269567"/>
        </c:manualLayout>
      </c:layout>
      <c:doughnutChart>
        <c:varyColors val="1"/>
        <c:ser>
          <c:idx val="0"/>
          <c:order val="0"/>
          <c:tx>
            <c:strRef>
              <c:f>'Sheets Design'!$C$12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482-44C3-A3DA-614D72BB10A7}"/>
              </c:ext>
            </c:extLst>
          </c:dPt>
          <c:dPt>
            <c:idx val="1"/>
            <c:bubble3D val="0"/>
            <c:explosion val="3"/>
            <c:spPr>
              <a:solidFill>
                <a:schemeClr val="accent6">
                  <a:lumMod val="75000"/>
                </a:schemeClr>
              </a:solidFill>
              <a:ln w="19050">
                <a:solidFill>
                  <a:schemeClr val="lt1"/>
                </a:solidFill>
              </a:ln>
              <a:effectLst/>
            </c:spPr>
            <c:extLst>
              <c:ext xmlns:c16="http://schemas.microsoft.com/office/drawing/2014/chart" uri="{C3380CC4-5D6E-409C-BE32-E72D297353CC}">
                <c16:uniqueId val="{00000003-D482-44C3-A3DA-614D72BB10A7}"/>
              </c:ext>
            </c:extLst>
          </c:dPt>
          <c:dLbls>
            <c:dLbl>
              <c:idx val="0"/>
              <c:layout>
                <c:manualLayout>
                  <c:x val="0.10442779107849678"/>
                  <c:y val="0.141283960372262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162065972222223"/>
                      <c:h val="0.18322516758074345"/>
                    </c:manualLayout>
                  </c15:layout>
                </c:ext>
                <c:ext xmlns:c16="http://schemas.microsoft.com/office/drawing/2014/chart" uri="{C3380CC4-5D6E-409C-BE32-E72D297353CC}">
                  <c16:uniqueId val="{00000001-D482-44C3-A3DA-614D72BB10A7}"/>
                </c:ext>
              </c:extLst>
            </c:dLbl>
            <c:dLbl>
              <c:idx val="1"/>
              <c:layout>
                <c:manualLayout>
                  <c:x val="-7.7169883938521477E-2"/>
                  <c:y val="-0.1143323639715083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13281249999996"/>
                      <c:h val="0.18967448710136095"/>
                    </c:manualLayout>
                  </c15:layout>
                </c:ext>
                <c:ext xmlns:c16="http://schemas.microsoft.com/office/drawing/2014/chart" uri="{C3380CC4-5D6E-409C-BE32-E72D297353CC}">
                  <c16:uniqueId val="{00000003-D482-44C3-A3DA-614D72BB10A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Design'!$B$13:$B$14</c:f>
              <c:strCache>
                <c:ptCount val="2"/>
                <c:pt idx="0">
                  <c:v>Low Fat</c:v>
                </c:pt>
                <c:pt idx="1">
                  <c:v>Regular</c:v>
                </c:pt>
              </c:strCache>
            </c:strRef>
          </c:cat>
          <c:val>
            <c:numRef>
              <c:f>'Sheets Design'!$C$13:$C$14</c:f>
              <c:numCache>
                <c:formatCode>"$"0.0,"k"</c:formatCode>
                <c:ptCount val="2"/>
                <c:pt idx="0">
                  <c:v>776319.68840000057</c:v>
                </c:pt>
                <c:pt idx="1">
                  <c:v>425361.8043999995</c:v>
                </c:pt>
              </c:numCache>
            </c:numRef>
          </c:val>
          <c:extLst>
            <c:ext xmlns:c16="http://schemas.microsoft.com/office/drawing/2014/chart" uri="{C3380CC4-5D6E-409C-BE32-E72D297353CC}">
              <c16:uniqueId val="{00000004-D482-44C3-A3DA-614D72BB10A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39973585752149"/>
          <c:y val="0.14528450365849915"/>
          <c:w val="0.7872994132047475"/>
          <c:h val="0.77815882577301965"/>
        </c:manualLayout>
      </c:layout>
      <c:barChart>
        <c:barDir val="bar"/>
        <c:grouping val="clustered"/>
        <c:varyColors val="0"/>
        <c:ser>
          <c:idx val="0"/>
          <c:order val="0"/>
          <c:tx>
            <c:strRef>
              <c:f>'Sheets Design'!$C$23:$C$24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Design'!$B$25:$B$27</c:f>
              <c:strCache>
                <c:ptCount val="3"/>
                <c:pt idx="0">
                  <c:v>Tier 1</c:v>
                </c:pt>
                <c:pt idx="1">
                  <c:v>Tier 2</c:v>
                </c:pt>
                <c:pt idx="2">
                  <c:v>Tier 3</c:v>
                </c:pt>
              </c:strCache>
            </c:strRef>
          </c:cat>
          <c:val>
            <c:numRef>
              <c:f>'Sheets Design'!$C$25:$C$27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143-4C4E-9B6F-BBBF26D3C694}"/>
            </c:ext>
          </c:extLst>
        </c:ser>
        <c:ser>
          <c:idx val="1"/>
          <c:order val="1"/>
          <c:tx>
            <c:strRef>
              <c:f>'Sheets Design'!$D$23:$D$24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Design'!$B$25:$B$27</c:f>
              <c:strCache>
                <c:ptCount val="3"/>
                <c:pt idx="0">
                  <c:v>Tier 1</c:v>
                </c:pt>
                <c:pt idx="1">
                  <c:v>Tier 2</c:v>
                </c:pt>
                <c:pt idx="2">
                  <c:v>Tier 3</c:v>
                </c:pt>
              </c:strCache>
            </c:strRef>
          </c:cat>
          <c:val>
            <c:numRef>
              <c:f>'Sheets Design'!$D$25:$D$27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0143-4C4E-9B6F-BBBF26D3C694}"/>
            </c:ext>
          </c:extLst>
        </c:ser>
        <c:dLbls>
          <c:showLegendKey val="0"/>
          <c:showVal val="0"/>
          <c:showCatName val="0"/>
          <c:showSerName val="0"/>
          <c:showPercent val="0"/>
          <c:showBubbleSize val="0"/>
        </c:dLbls>
        <c:gapWidth val="60"/>
        <c:axId val="672784112"/>
        <c:axId val="672789104"/>
      </c:barChart>
      <c:catAx>
        <c:axId val="6727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789104"/>
        <c:crosses val="autoZero"/>
        <c:auto val="1"/>
        <c:lblAlgn val="ctr"/>
        <c:lblOffset val="100"/>
        <c:noMultiLvlLbl val="0"/>
      </c:catAx>
      <c:valAx>
        <c:axId val="672789104"/>
        <c:scaling>
          <c:orientation val="minMax"/>
        </c:scaling>
        <c:delete val="1"/>
        <c:axPos val="b"/>
        <c:numFmt formatCode="&quot;$&quot;0.0,&quot;k&quot;" sourceLinked="1"/>
        <c:majorTickMark val="none"/>
        <c:minorTickMark val="none"/>
        <c:tickLblPos val="nextTo"/>
        <c:crossAx val="6727841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Design'!$C$33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Design'!$C$34:$C$49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6E4-4045-8269-041C0C71298B}"/>
            </c:ext>
          </c:extLst>
        </c:ser>
        <c:dLbls>
          <c:dLblPos val="outEnd"/>
          <c:showLegendKey val="0"/>
          <c:showVal val="1"/>
          <c:showCatName val="0"/>
          <c:showSerName val="0"/>
          <c:showPercent val="0"/>
          <c:showBubbleSize val="0"/>
        </c:dLbls>
        <c:gapWidth val="50"/>
        <c:axId val="885445536"/>
        <c:axId val="885447200"/>
      </c:barChart>
      <c:catAx>
        <c:axId val="88544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85447200"/>
        <c:crosses val="autoZero"/>
        <c:auto val="1"/>
        <c:lblAlgn val="ctr"/>
        <c:lblOffset val="100"/>
        <c:noMultiLvlLbl val="0"/>
      </c:catAx>
      <c:valAx>
        <c:axId val="885447200"/>
        <c:scaling>
          <c:orientation val="minMax"/>
        </c:scaling>
        <c:delete val="1"/>
        <c:axPos val="b"/>
        <c:numFmt formatCode="&quot;$&quot;0.0,&quot;k&quot;" sourceLinked="1"/>
        <c:majorTickMark val="none"/>
        <c:minorTickMark val="none"/>
        <c:tickLblPos val="nextTo"/>
        <c:crossAx val="8854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Design!PivotTable5</c:name>
    <c:fmtId val="3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54047603261953E-2"/>
          <c:y val="0"/>
          <c:w val="0.93085050912727352"/>
          <c:h val="0.88637266470009834"/>
        </c:manualLayout>
      </c:layout>
      <c:areaChart>
        <c:grouping val="standard"/>
        <c:varyColors val="0"/>
        <c:ser>
          <c:idx val="0"/>
          <c:order val="0"/>
          <c:tx>
            <c:strRef>
              <c:f>'Sheets Design'!$J$33</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Design'!$I$34:$I$42</c:f>
              <c:strCache>
                <c:ptCount val="9"/>
                <c:pt idx="0">
                  <c:v>2011</c:v>
                </c:pt>
                <c:pt idx="1">
                  <c:v>2012</c:v>
                </c:pt>
                <c:pt idx="2">
                  <c:v>2014</c:v>
                </c:pt>
                <c:pt idx="3">
                  <c:v>2015</c:v>
                </c:pt>
                <c:pt idx="4">
                  <c:v>2016</c:v>
                </c:pt>
                <c:pt idx="5">
                  <c:v>2017</c:v>
                </c:pt>
                <c:pt idx="6">
                  <c:v>2018</c:v>
                </c:pt>
                <c:pt idx="7">
                  <c:v>2020</c:v>
                </c:pt>
                <c:pt idx="8">
                  <c:v>2022</c:v>
                </c:pt>
              </c:strCache>
            </c:strRef>
          </c:cat>
          <c:val>
            <c:numRef>
              <c:f>'Sheets Design'!$J$34:$J$42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E5F-4C22-B4E3-2550E557EBB1}"/>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861284240"/>
        <c:axId val="861284656"/>
      </c:areaChart>
      <c:catAx>
        <c:axId val="8612842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bg1">
                    <a:lumMod val="65000"/>
                  </a:schemeClr>
                </a:solidFill>
                <a:latin typeface="+mn-lt"/>
                <a:ea typeface="+mn-ea"/>
                <a:cs typeface="+mn-cs"/>
              </a:defRPr>
            </a:pPr>
            <a:endParaRPr lang="en-US"/>
          </a:p>
        </c:txPr>
        <c:crossAx val="861284656"/>
        <c:crosses val="autoZero"/>
        <c:auto val="1"/>
        <c:lblAlgn val="ctr"/>
        <c:lblOffset val="100"/>
        <c:noMultiLvlLbl val="0"/>
      </c:catAx>
      <c:valAx>
        <c:axId val="861284656"/>
        <c:scaling>
          <c:orientation val="minMax"/>
        </c:scaling>
        <c:delete val="1"/>
        <c:axPos val="l"/>
        <c:numFmt formatCode="&quot;$&quot;0.0,&quot;k&quot;" sourceLinked="1"/>
        <c:majorTickMark val="out"/>
        <c:minorTickMark val="none"/>
        <c:tickLblPos val="nextTo"/>
        <c:crossAx val="86128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FF00"/>
          </a:solidFill>
          <a:ln w="19050">
            <a:solidFill>
              <a:schemeClr val="lt1"/>
            </a:solidFill>
          </a:ln>
          <a:effectLst/>
        </c:spPr>
        <c:dLbl>
          <c:idx val="0"/>
          <c:layout>
            <c:manualLayout>
              <c:x val="0.16601307189542483"/>
              <c:y val="-8.46666666666666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673928830791592"/>
              <c:y val="-1.12888888888889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2912127814088598"/>
              <c:y val="-0.11853333333333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062864360313788"/>
          <c:y val="0.17187103372641799"/>
          <c:w val="0.63901196981809816"/>
          <c:h val="0.82812896627358201"/>
        </c:manualLayout>
      </c:layout>
      <c:doughnutChart>
        <c:varyColors val="1"/>
        <c:ser>
          <c:idx val="0"/>
          <c:order val="0"/>
          <c:tx>
            <c:strRef>
              <c:f>'Sheets Design'!$C$53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0FC0-4D82-AC11-B8B8F14C49D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FC0-4D82-AC11-B8B8F14C49D7}"/>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0FC0-4D82-AC11-B8B8F14C49D7}"/>
              </c:ext>
            </c:extLst>
          </c:dPt>
          <c:dLbls>
            <c:dLbl>
              <c:idx val="0"/>
              <c:layout>
                <c:manualLayout>
                  <c:x val="0.16601307189542483"/>
                  <c:y val="-8.46666666666666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FC0-4D82-AC11-B8B8F14C49D7}"/>
                </c:ext>
              </c:extLst>
            </c:dLbl>
            <c:dLbl>
              <c:idx val="1"/>
              <c:layout>
                <c:manualLayout>
                  <c:x val="0.21673928830791592"/>
                  <c:y val="-1.12888888888889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FC0-4D82-AC11-B8B8F14C49D7}"/>
                </c:ext>
              </c:extLst>
            </c:dLbl>
            <c:dLbl>
              <c:idx val="2"/>
              <c:layout>
                <c:manualLayout>
                  <c:x val="-0.12912127814088598"/>
                  <c:y val="-0.1185333333333333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FC0-4D82-AC11-B8B8F14C49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Design'!$B$54:$B$56</c:f>
              <c:strCache>
                <c:ptCount val="3"/>
                <c:pt idx="0">
                  <c:v>High</c:v>
                </c:pt>
                <c:pt idx="1">
                  <c:v>Medium</c:v>
                </c:pt>
                <c:pt idx="2">
                  <c:v>Small</c:v>
                </c:pt>
              </c:strCache>
            </c:strRef>
          </c:cat>
          <c:val>
            <c:numRef>
              <c:f>'Sheets Design'!$C$54:$C$56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FC0-4D82-AC11-B8B8F14C49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Design!PivotTable13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s>
    <c:plotArea>
      <c:layout/>
      <c:barChart>
        <c:barDir val="bar"/>
        <c:grouping val="clustered"/>
        <c:varyColors val="0"/>
        <c:ser>
          <c:idx val="0"/>
          <c:order val="0"/>
          <c:tx>
            <c:strRef>
              <c:f>'Sheets Design'!$C$85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Design'!$B$86:$B$89</c:f>
              <c:strCache>
                <c:ptCount val="4"/>
                <c:pt idx="0">
                  <c:v>Grocery Store</c:v>
                </c:pt>
                <c:pt idx="1">
                  <c:v>Supermarket Type3</c:v>
                </c:pt>
                <c:pt idx="2">
                  <c:v>Supermarket Type2</c:v>
                </c:pt>
                <c:pt idx="3">
                  <c:v>Supermarket Type1</c:v>
                </c:pt>
              </c:strCache>
            </c:strRef>
          </c:cat>
          <c:val>
            <c:numRef>
              <c:f>'Sheets Design'!$C$86:$C$89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683-409F-913C-DB3654FE1312}"/>
            </c:ext>
          </c:extLst>
        </c:ser>
        <c:dLbls>
          <c:showLegendKey val="0"/>
          <c:showVal val="0"/>
          <c:showCatName val="0"/>
          <c:showSerName val="0"/>
          <c:showPercent val="0"/>
          <c:showBubbleSize val="0"/>
        </c:dLbls>
        <c:gapWidth val="46"/>
        <c:axId val="867409520"/>
        <c:axId val="867396208"/>
      </c:barChart>
      <c:catAx>
        <c:axId val="86740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7396208"/>
        <c:crosses val="autoZero"/>
        <c:auto val="1"/>
        <c:lblAlgn val="ctr"/>
        <c:lblOffset val="100"/>
        <c:noMultiLvlLbl val="0"/>
      </c:catAx>
      <c:valAx>
        <c:axId val="867396208"/>
        <c:scaling>
          <c:orientation val="minMax"/>
        </c:scaling>
        <c:delete val="1"/>
        <c:axPos val="b"/>
        <c:numFmt formatCode="&quot;$&quot;0.0,&quot;k&quot;" sourceLinked="1"/>
        <c:majorTickMark val="none"/>
        <c:minorTickMark val="none"/>
        <c:tickLblPos val="nextTo"/>
        <c:crossAx val="86740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Design'!$F$85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Design'!$E$86:$E$89</c:f>
              <c:strCache>
                <c:ptCount val="4"/>
                <c:pt idx="0">
                  <c:v>Grocery Store</c:v>
                </c:pt>
                <c:pt idx="1">
                  <c:v>Supermarket Type1</c:v>
                </c:pt>
                <c:pt idx="2">
                  <c:v>Supermarket Type2</c:v>
                </c:pt>
                <c:pt idx="3">
                  <c:v>Supermarket Type3</c:v>
                </c:pt>
              </c:strCache>
            </c:strRef>
          </c:cat>
          <c:val>
            <c:numRef>
              <c:f>'Sheets Design'!$F$86:$F$89</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3EB-4304-A578-D58F54F5EAFA}"/>
            </c:ext>
          </c:extLst>
        </c:ser>
        <c:dLbls>
          <c:dLblPos val="outEnd"/>
          <c:showLegendKey val="0"/>
          <c:showVal val="1"/>
          <c:showCatName val="0"/>
          <c:showSerName val="0"/>
          <c:showPercent val="0"/>
          <c:showBubbleSize val="0"/>
        </c:dLbls>
        <c:gapWidth val="72"/>
        <c:axId val="861884192"/>
        <c:axId val="861882944"/>
      </c:barChart>
      <c:catAx>
        <c:axId val="861884192"/>
        <c:scaling>
          <c:orientation val="minMax"/>
        </c:scaling>
        <c:delete val="1"/>
        <c:axPos val="l"/>
        <c:numFmt formatCode="General" sourceLinked="1"/>
        <c:majorTickMark val="none"/>
        <c:minorTickMark val="none"/>
        <c:tickLblPos val="nextTo"/>
        <c:crossAx val="861882944"/>
        <c:crosses val="autoZero"/>
        <c:auto val="1"/>
        <c:lblAlgn val="ctr"/>
        <c:lblOffset val="100"/>
        <c:noMultiLvlLbl val="0"/>
      </c:catAx>
      <c:valAx>
        <c:axId val="861882944"/>
        <c:scaling>
          <c:orientation val="minMax"/>
        </c:scaling>
        <c:delete val="1"/>
        <c:axPos val="b"/>
        <c:numFmt formatCode="&quot;$&quot;0" sourceLinked="1"/>
        <c:majorTickMark val="none"/>
        <c:minorTickMark val="none"/>
        <c:tickLblPos val="nextTo"/>
        <c:crossAx val="861884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[Worked on - BlinkIT Grocery Data Excel.xlsx]Sheets Design!PivotTable18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Design'!$I$85</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Design'!$H$86:$H$89</c:f>
              <c:strCache>
                <c:ptCount val="4"/>
                <c:pt idx="0">
                  <c:v>Grocery Store</c:v>
                </c:pt>
                <c:pt idx="1">
                  <c:v>Supermarket Type1</c:v>
                </c:pt>
                <c:pt idx="2">
                  <c:v>Supermarket Type2</c:v>
                </c:pt>
                <c:pt idx="3">
                  <c:v>Supermarket Type3</c:v>
                </c:pt>
              </c:strCache>
            </c:strRef>
          </c:cat>
          <c:val>
            <c:numRef>
              <c:f>'Sheets Design'!$I$86:$I$89</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2EF1-425D-8E4A-7385AAE1B5B4}"/>
            </c:ext>
          </c:extLst>
        </c:ser>
        <c:dLbls>
          <c:dLblPos val="outEnd"/>
          <c:showLegendKey val="0"/>
          <c:showVal val="1"/>
          <c:showCatName val="0"/>
          <c:showSerName val="0"/>
          <c:showPercent val="0"/>
          <c:showBubbleSize val="0"/>
        </c:dLbls>
        <c:gapWidth val="62"/>
        <c:axId val="864115280"/>
        <c:axId val="864133584"/>
      </c:barChart>
      <c:catAx>
        <c:axId val="864115280"/>
        <c:scaling>
          <c:orientation val="minMax"/>
        </c:scaling>
        <c:delete val="1"/>
        <c:axPos val="l"/>
        <c:numFmt formatCode="General" sourceLinked="1"/>
        <c:majorTickMark val="none"/>
        <c:minorTickMark val="none"/>
        <c:tickLblPos val="nextTo"/>
        <c:crossAx val="864133584"/>
        <c:crosses val="autoZero"/>
        <c:auto val="1"/>
        <c:lblAlgn val="ctr"/>
        <c:lblOffset val="100"/>
        <c:noMultiLvlLbl val="0"/>
      </c:catAx>
      <c:valAx>
        <c:axId val="864133584"/>
        <c:scaling>
          <c:orientation val="minMax"/>
        </c:scaling>
        <c:delete val="1"/>
        <c:axPos val="b"/>
        <c:numFmt formatCode="General" sourceLinked="1"/>
        <c:majorTickMark val="none"/>
        <c:minorTickMark val="none"/>
        <c:tickLblPos val="nextTo"/>
        <c:crossAx val="86411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E4C2FB1-A3DE-450B-84D7-8983D5277581}">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4E4C2FB1-A3DE-450B-84D7-8983D5277581}">
          <cx:spPr>
            <a:solidFill>
              <a:srgbClr val="FFC000"/>
            </a:solidFill>
          </cx:spPr>
          <cx:dataPt idx="1">
            <cx:spPr>
              <a:solidFill>
                <a:srgbClr val="FFFF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5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hyperlink" Target="#'BlinkIT Grocery Data'!A1"/><Relationship Id="rId16"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chart" Target="../charts/chart9.xml"/><Relationship Id="rId4" Type="http://schemas.openxmlformats.org/officeDocument/2006/relationships/hyperlink" Target="#'Sheets Design'!A1"/><Relationship Id="rId9" Type="http://schemas.openxmlformats.org/officeDocument/2006/relationships/image" Target="../media/image7.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274320</xdr:colOff>
      <xdr:row>1</xdr:row>
      <xdr:rowOff>7621</xdr:rowOff>
    </xdr:from>
    <xdr:to>
      <xdr:col>5</xdr:col>
      <xdr:colOff>784860</xdr:colOff>
      <xdr:row>7</xdr:row>
      <xdr:rowOff>53340</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6D52CD2A-D899-461E-A59E-81F0B890CC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550920" y="213361"/>
              <a:ext cx="182880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194310</xdr:colOff>
      <xdr:row>11</xdr:row>
      <xdr:rowOff>83820</xdr:rowOff>
    </xdr:from>
    <xdr:to>
      <xdr:col>5</xdr:col>
      <xdr:colOff>1097280</xdr:colOff>
      <xdr:row>18</xdr:row>
      <xdr:rowOff>152400</xdr:rowOff>
    </xdr:to>
    <xdr:graphicFrame macro="">
      <xdr:nvGraphicFramePr>
        <xdr:cNvPr id="4" name="Chart 3">
          <a:extLst>
            <a:ext uri="{FF2B5EF4-FFF2-40B4-BE49-F238E27FC236}">
              <a16:creationId xmlns:a16="http://schemas.microsoft.com/office/drawing/2014/main" id="{08355802-C40B-400B-AD71-EA8391AE1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400050</xdr:colOff>
      <xdr:row>21</xdr:row>
      <xdr:rowOff>114300</xdr:rowOff>
    </xdr:from>
    <xdr:to>
      <xdr:col>6</xdr:col>
      <xdr:colOff>601980</xdr:colOff>
      <xdr:row>28</xdr:row>
      <xdr:rowOff>152400</xdr:rowOff>
    </xdr:to>
    <xdr:graphicFrame macro="">
      <xdr:nvGraphicFramePr>
        <xdr:cNvPr id="6" name="Chart 5">
          <a:extLst>
            <a:ext uri="{FF2B5EF4-FFF2-40B4-BE49-F238E27FC236}">
              <a16:creationId xmlns:a16="http://schemas.microsoft.com/office/drawing/2014/main" id="{B11BF3A8-2FDF-4698-937C-803D34D0F4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373380</xdr:colOff>
      <xdr:row>33</xdr:row>
      <xdr:rowOff>129540</xdr:rowOff>
    </xdr:from>
    <xdr:to>
      <xdr:col>6</xdr:col>
      <xdr:colOff>205740</xdr:colOff>
      <xdr:row>47</xdr:row>
      <xdr:rowOff>99060</xdr:rowOff>
    </xdr:to>
    <xdr:graphicFrame macro="">
      <xdr:nvGraphicFramePr>
        <xdr:cNvPr id="8" name="Chart 7">
          <a:extLst>
            <a:ext uri="{FF2B5EF4-FFF2-40B4-BE49-F238E27FC236}">
              <a16:creationId xmlns:a16="http://schemas.microsoft.com/office/drawing/2014/main" id="{CC704108-227C-4A91-92D8-8DE71C2E4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156210</xdr:colOff>
      <xdr:row>32</xdr:row>
      <xdr:rowOff>76200</xdr:rowOff>
    </xdr:from>
    <xdr:to>
      <xdr:col>12</xdr:col>
      <xdr:colOff>754380</xdr:colOff>
      <xdr:row>41</xdr:row>
      <xdr:rowOff>22860</xdr:rowOff>
    </xdr:to>
    <xdr:graphicFrame macro="">
      <xdr:nvGraphicFramePr>
        <xdr:cNvPr id="10" name="Chart 9">
          <a:extLst>
            <a:ext uri="{FF2B5EF4-FFF2-40B4-BE49-F238E27FC236}">
              <a16:creationId xmlns:a16="http://schemas.microsoft.com/office/drawing/2014/main" id="{B7347166-89DC-471B-98F5-CC05B8F10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87630</xdr:colOff>
      <xdr:row>52</xdr:row>
      <xdr:rowOff>15240</xdr:rowOff>
    </xdr:from>
    <xdr:to>
      <xdr:col>5</xdr:col>
      <xdr:colOff>800100</xdr:colOff>
      <xdr:row>60</xdr:row>
      <xdr:rowOff>53340</xdr:rowOff>
    </xdr:to>
    <xdr:graphicFrame macro="">
      <xdr:nvGraphicFramePr>
        <xdr:cNvPr id="13" name="Chart 12">
          <a:extLst>
            <a:ext uri="{FF2B5EF4-FFF2-40B4-BE49-F238E27FC236}">
              <a16:creationId xmlns:a16="http://schemas.microsoft.com/office/drawing/2014/main" id="{6260F96D-5C6A-4BEA-9CA0-46470F8DE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335280</xdr:colOff>
      <xdr:row>70</xdr:row>
      <xdr:rowOff>53340</xdr:rowOff>
    </xdr:from>
    <xdr:to>
      <xdr:col>5</xdr:col>
      <xdr:colOff>472440</xdr:colOff>
      <xdr:row>79</xdr:row>
      <xdr:rowOff>22860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17F85CD-3850-400D-B01E-FF53892BCC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79320" y="14546580"/>
              <a:ext cx="3032760" cy="175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3810</xdr:colOff>
      <xdr:row>90</xdr:row>
      <xdr:rowOff>0</xdr:rowOff>
    </xdr:from>
    <xdr:to>
      <xdr:col>2</xdr:col>
      <xdr:colOff>548640</xdr:colOff>
      <xdr:row>97</xdr:row>
      <xdr:rowOff>190500</xdr:rowOff>
    </xdr:to>
    <xdr:graphicFrame macro="">
      <xdr:nvGraphicFramePr>
        <xdr:cNvPr id="18" name="Chart 17">
          <a:extLst>
            <a:ext uri="{FF2B5EF4-FFF2-40B4-BE49-F238E27FC236}">
              <a16:creationId xmlns:a16="http://schemas.microsoft.com/office/drawing/2014/main" id="{890C2DAF-BE1D-4947-A2B5-B7918C79B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34290</xdr:colOff>
      <xdr:row>90</xdr:row>
      <xdr:rowOff>144780</xdr:rowOff>
    </xdr:from>
    <xdr:to>
      <xdr:col>5</xdr:col>
      <xdr:colOff>1097280</xdr:colOff>
      <xdr:row>97</xdr:row>
      <xdr:rowOff>190500</xdr:rowOff>
    </xdr:to>
    <xdr:graphicFrame macro="">
      <xdr:nvGraphicFramePr>
        <xdr:cNvPr id="19" name="Chart 18">
          <a:extLst>
            <a:ext uri="{FF2B5EF4-FFF2-40B4-BE49-F238E27FC236}">
              <a16:creationId xmlns:a16="http://schemas.microsoft.com/office/drawing/2014/main" id="{F253B53F-B1C4-4A29-BB65-AA1E5E68C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45720</xdr:colOff>
      <xdr:row>90</xdr:row>
      <xdr:rowOff>114300</xdr:rowOff>
    </xdr:from>
    <xdr:to>
      <xdr:col>8</xdr:col>
      <xdr:colOff>861060</xdr:colOff>
      <xdr:row>99</xdr:row>
      <xdr:rowOff>129540</xdr:rowOff>
    </xdr:to>
    <xdr:graphicFrame macro="">
      <xdr:nvGraphicFramePr>
        <xdr:cNvPr id="20" name="Chart 19">
          <a:extLst>
            <a:ext uri="{FF2B5EF4-FFF2-40B4-BE49-F238E27FC236}">
              <a16:creationId xmlns:a16="http://schemas.microsoft.com/office/drawing/2014/main" id="{7E3FC9B5-6AF4-44CE-9418-0DEF53FB9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441960</xdr:colOff>
      <xdr:row>66</xdr:row>
      <xdr:rowOff>30480</xdr:rowOff>
    </xdr:from>
    <xdr:to>
      <xdr:col>7</xdr:col>
      <xdr:colOff>1074420</xdr:colOff>
      <xdr:row>79</xdr:row>
      <xdr:rowOff>142875</xdr:rowOff>
    </xdr:to>
    <mc:AlternateContent xmlns:mc="http://schemas.openxmlformats.org/markup-compatibility/2006">
      <mc:Choice xmlns:a14="http://schemas.microsoft.com/office/drawing/2010/main" Requires="a14">
        <xdr:graphicFrame macro="">
          <xdr:nvGraphicFramePr>
            <xdr:cNvPr id="21" name="Item Type">
              <a:extLst>
                <a:ext uri="{FF2B5EF4-FFF2-40B4-BE49-F238E27FC236}">
                  <a16:creationId xmlns:a16="http://schemas.microsoft.com/office/drawing/2014/main" id="{1813FB63-98A9-4B3C-BB5A-8220B99E2E6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149340" y="1374648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198120</xdr:colOff>
      <xdr:row>66</xdr:row>
      <xdr:rowOff>152401</xdr:rowOff>
    </xdr:from>
    <xdr:to>
      <xdr:col>10</xdr:col>
      <xdr:colOff>220980</xdr:colOff>
      <xdr:row>74</xdr:row>
      <xdr:rowOff>91440</xdr:rowOff>
    </xdr:to>
    <mc:AlternateContent xmlns:mc="http://schemas.openxmlformats.org/markup-compatibility/2006">
      <mc:Choice xmlns:a14="http://schemas.microsoft.com/office/drawing/2010/main" Requires="a14">
        <xdr:graphicFrame macro="">
          <xdr:nvGraphicFramePr>
            <xdr:cNvPr id="23" name="Outlet Location Type">
              <a:extLst>
                <a:ext uri="{FF2B5EF4-FFF2-40B4-BE49-F238E27FC236}">
                  <a16:creationId xmlns:a16="http://schemas.microsoft.com/office/drawing/2014/main" id="{EBC55C1D-5630-429D-903B-7CEBCEECE4F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420100" y="13868401"/>
              <a:ext cx="1828800" cy="1531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40005</xdr:colOff>
      <xdr:row>0</xdr:row>
      <xdr:rowOff>45720</xdr:rowOff>
    </xdr:from>
    <xdr:to>
      <xdr:col>24</xdr:col>
      <xdr:colOff>47685</xdr:colOff>
      <xdr:row>39</xdr:row>
      <xdr:rowOff>156240</xdr:rowOff>
    </xdr:to>
    <xdr:sp macro="" textlink="">
      <xdr:nvSpPr>
        <xdr:cNvPr id="2" name="Rectangle 1">
          <a:extLst>
            <a:ext uri="{FF2B5EF4-FFF2-40B4-BE49-F238E27FC236}">
              <a16:creationId xmlns:a16="http://schemas.microsoft.com/office/drawing/2014/main" id="{BAB8E04E-81F8-4BB1-AB48-EFA9FA75159E}"/>
            </a:ext>
          </a:extLst>
        </xdr:cNvPr>
        <xdr:cNvSpPr/>
      </xdr:nvSpPr>
      <xdr:spPr>
        <a:xfrm>
          <a:off x="1373505" y="45720"/>
          <a:ext cx="14676180" cy="7911495"/>
        </a:xfrm>
        <a:prstGeom prst="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220442</xdr:colOff>
      <xdr:row>0</xdr:row>
      <xdr:rowOff>185987</xdr:rowOff>
    </xdr:from>
    <xdr:to>
      <xdr:col>5</xdr:col>
      <xdr:colOff>416192</xdr:colOff>
      <xdr:row>38</xdr:row>
      <xdr:rowOff>109037</xdr:rowOff>
    </xdr:to>
    <xdr:sp macro="" textlink="">
      <xdr:nvSpPr>
        <xdr:cNvPr id="3" name="Rectangle: Top Corners Rounded 2">
          <a:extLst>
            <a:ext uri="{FF2B5EF4-FFF2-40B4-BE49-F238E27FC236}">
              <a16:creationId xmlns:a16="http://schemas.microsoft.com/office/drawing/2014/main" id="{CBE45A68-D7F6-455B-A45B-505DE39D0DA4}"/>
            </a:ext>
          </a:extLst>
        </xdr:cNvPr>
        <xdr:cNvSpPr/>
      </xdr:nvSpPr>
      <xdr:spPr>
        <a:xfrm rot="5400000">
          <a:off x="-1157048" y="2904597"/>
          <a:ext cx="7644650" cy="2207430"/>
        </a:xfrm>
        <a:prstGeom prst="round2SameRect">
          <a:avLst>
            <a:gd name="adj1" fmla="val 24041"/>
            <a:gd name="adj2" fmla="val 0"/>
          </a:avLst>
        </a:prstGeom>
        <a:solidFill>
          <a:srgbClr val="FFD200"/>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250658</xdr:colOff>
      <xdr:row>1</xdr:row>
      <xdr:rowOff>0</xdr:rowOff>
    </xdr:from>
    <xdr:to>
      <xdr:col>5</xdr:col>
      <xdr:colOff>240631</xdr:colOff>
      <xdr:row>4</xdr:row>
      <xdr:rowOff>110290</xdr:rowOff>
    </xdr:to>
    <xdr:sp macro="" textlink="">
      <xdr:nvSpPr>
        <xdr:cNvPr id="5" name="TextBox 4">
          <a:extLst>
            <a:ext uri="{FF2B5EF4-FFF2-40B4-BE49-F238E27FC236}">
              <a16:creationId xmlns:a16="http://schemas.microsoft.com/office/drawing/2014/main" id="{64B83CE8-EACE-4CEC-AFCF-5D99AB5FC607}"/>
            </a:ext>
          </a:extLst>
        </xdr:cNvPr>
        <xdr:cNvSpPr txBox="1"/>
      </xdr:nvSpPr>
      <xdr:spPr>
        <a:xfrm>
          <a:off x="1594184" y="200526"/>
          <a:ext cx="2005263" cy="71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252664</xdr:colOff>
      <xdr:row>2</xdr:row>
      <xdr:rowOff>112295</xdr:rowOff>
    </xdr:from>
    <xdr:to>
      <xdr:col>5</xdr:col>
      <xdr:colOff>242637</xdr:colOff>
      <xdr:row>6</xdr:row>
      <xdr:rowOff>22059</xdr:rowOff>
    </xdr:to>
    <xdr:sp macro="" textlink="">
      <xdr:nvSpPr>
        <xdr:cNvPr id="6" name="TextBox 5">
          <a:extLst>
            <a:ext uri="{FF2B5EF4-FFF2-40B4-BE49-F238E27FC236}">
              <a16:creationId xmlns:a16="http://schemas.microsoft.com/office/drawing/2014/main" id="{E1190DC5-8F75-4B90-B128-7CD5011C6A78}"/>
            </a:ext>
          </a:extLst>
        </xdr:cNvPr>
        <xdr:cNvSpPr txBox="1"/>
      </xdr:nvSpPr>
      <xdr:spPr>
        <a:xfrm>
          <a:off x="1596190" y="513348"/>
          <a:ext cx="2005263" cy="71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Bahnschrift SemiBold" panose="020B0502040204020203" pitchFamily="34" charset="0"/>
              <a:ea typeface="Segoe UI Black" panose="020B0A02040204020203" pitchFamily="34" charset="0"/>
            </a:rPr>
            <a:t>India's Last Minute App</a:t>
          </a:r>
          <a:endParaRPr lang="en-US" sz="1100" b="1">
            <a:solidFill>
              <a:srgbClr val="00B050"/>
            </a:solidFill>
            <a:latin typeface="Bahnschrift SemiBold" panose="020B0502040204020203" pitchFamily="34" charset="0"/>
            <a:ea typeface="Segoe UI Black" panose="020B0A02040204020203" pitchFamily="34" charset="0"/>
          </a:endParaRPr>
        </a:p>
      </xdr:txBody>
    </xdr:sp>
    <xdr:clientData/>
  </xdr:twoCellAnchor>
  <xdr:twoCellAnchor>
    <xdr:from>
      <xdr:col>6</xdr:col>
      <xdr:colOff>102054</xdr:colOff>
      <xdr:row>1</xdr:row>
      <xdr:rowOff>36095</xdr:rowOff>
    </xdr:from>
    <xdr:to>
      <xdr:col>14</xdr:col>
      <xdr:colOff>499526</xdr:colOff>
      <xdr:row>12</xdr:row>
      <xdr:rowOff>165287</xdr:rowOff>
    </xdr:to>
    <xdr:grpSp>
      <xdr:nvGrpSpPr>
        <xdr:cNvPr id="11" name="Group 10">
          <a:extLst>
            <a:ext uri="{FF2B5EF4-FFF2-40B4-BE49-F238E27FC236}">
              <a16:creationId xmlns:a16="http://schemas.microsoft.com/office/drawing/2014/main" id="{CD1FB900-F65F-4F20-993D-6DD58E564F20}"/>
            </a:ext>
          </a:extLst>
        </xdr:cNvPr>
        <xdr:cNvGrpSpPr/>
      </xdr:nvGrpSpPr>
      <xdr:grpSpPr>
        <a:xfrm>
          <a:off x="4125414" y="239295"/>
          <a:ext cx="5761952" cy="2364392"/>
          <a:chOff x="4012530" y="236621"/>
          <a:chExt cx="5730856" cy="2334982"/>
        </a:xfrm>
      </xdr:grpSpPr>
      <xdr:sp macro="" textlink="">
        <xdr:nvSpPr>
          <xdr:cNvPr id="7" name="Rectangle: Rounded Corners 6">
            <a:extLst>
              <a:ext uri="{FF2B5EF4-FFF2-40B4-BE49-F238E27FC236}">
                <a16:creationId xmlns:a16="http://schemas.microsoft.com/office/drawing/2014/main" id="{DEC902E6-8F52-483A-9E79-974860510DF7}"/>
              </a:ext>
            </a:extLst>
          </xdr:cNvPr>
          <xdr:cNvSpPr/>
        </xdr:nvSpPr>
        <xdr:spPr>
          <a:xfrm>
            <a:off x="4012530" y="236621"/>
            <a:ext cx="2736000" cy="1047600"/>
          </a:xfrm>
          <a:prstGeom prst="roundRect">
            <a:avLst/>
          </a:prstGeom>
          <a:gradFill>
            <a:gsLst>
              <a:gs pos="0">
                <a:srgbClr val="FFD200">
                  <a:alpha val="60000"/>
                </a:srgbClr>
              </a:gs>
              <a:gs pos="100000">
                <a:schemeClr val="accent6">
                  <a:lumMod val="50000"/>
                  <a:alpha val="50000"/>
                </a:schemeClr>
              </a:gs>
              <a:gs pos="38000">
                <a:schemeClr val="accent6">
                  <a:lumMod val="75000"/>
                  <a:alpha val="45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D5368C39-EE17-4878-98D6-139A7CB386C6}"/>
              </a:ext>
            </a:extLst>
          </xdr:cNvPr>
          <xdr:cNvSpPr/>
        </xdr:nvSpPr>
        <xdr:spPr>
          <a:xfrm>
            <a:off x="7007386" y="23662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184645AD-DC33-4D72-8E2C-BF11B033EB46}"/>
              </a:ext>
            </a:extLst>
          </xdr:cNvPr>
          <xdr:cNvSpPr/>
        </xdr:nvSpPr>
        <xdr:spPr>
          <a:xfrm>
            <a:off x="4012530" y="152400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ACD560F8-2314-4931-B2DA-EC54F92C2925}"/>
              </a:ext>
            </a:extLst>
          </xdr:cNvPr>
          <xdr:cNvSpPr/>
        </xdr:nvSpPr>
        <xdr:spPr>
          <a:xfrm>
            <a:off x="7007386" y="152400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127333</xdr:colOff>
      <xdr:row>1</xdr:row>
      <xdr:rowOff>151399</xdr:rowOff>
    </xdr:from>
    <xdr:ext cx="1293395" cy="401051"/>
    <xdr:sp macro="" textlink="'Sheets Design'!A8">
      <xdr:nvSpPr>
        <xdr:cNvPr id="12" name="TextBox 11">
          <a:extLst>
            <a:ext uri="{FF2B5EF4-FFF2-40B4-BE49-F238E27FC236}">
              <a16:creationId xmlns:a16="http://schemas.microsoft.com/office/drawing/2014/main" id="{4A8F9137-30D5-4F2B-A16A-C02953AFD53E}"/>
            </a:ext>
          </a:extLst>
        </xdr:cNvPr>
        <xdr:cNvSpPr txBox="1"/>
      </xdr:nvSpPr>
      <xdr:spPr>
        <a:xfrm>
          <a:off x="4157912" y="351925"/>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0A26915-0E3C-4349-9B0B-2D4CDCE0A41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oneCellAnchor>
  <xdr:oneCellAnchor>
    <xdr:from>
      <xdr:col>6</xdr:col>
      <xdr:colOff>240632</xdr:colOff>
      <xdr:row>3</xdr:row>
      <xdr:rowOff>175459</xdr:rowOff>
    </xdr:from>
    <xdr:ext cx="1333499" cy="234930"/>
    <xdr:sp macro="" textlink="">
      <xdr:nvSpPr>
        <xdr:cNvPr id="14" name="TextBox 13">
          <a:extLst>
            <a:ext uri="{FF2B5EF4-FFF2-40B4-BE49-F238E27FC236}">
              <a16:creationId xmlns:a16="http://schemas.microsoft.com/office/drawing/2014/main" id="{2DF31174-B739-4B85-B127-63EFB65C36F9}"/>
            </a:ext>
          </a:extLst>
        </xdr:cNvPr>
        <xdr:cNvSpPr txBox="1"/>
      </xdr:nvSpPr>
      <xdr:spPr>
        <a:xfrm>
          <a:off x="4271211" y="777038"/>
          <a:ext cx="1333499" cy="2349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TOTAL SALES</a:t>
          </a:r>
        </a:p>
      </xdr:txBody>
    </xdr:sp>
    <xdr:clientData/>
  </xdr:oneCellAnchor>
  <xdr:oneCellAnchor>
    <xdr:from>
      <xdr:col>10</xdr:col>
      <xdr:colOff>410076</xdr:colOff>
      <xdr:row>1</xdr:row>
      <xdr:rowOff>151399</xdr:rowOff>
    </xdr:from>
    <xdr:ext cx="1293395" cy="401051"/>
    <xdr:sp macro="" textlink="'Sheets Design'!B8">
      <xdr:nvSpPr>
        <xdr:cNvPr id="17" name="TextBox 16">
          <a:extLst>
            <a:ext uri="{FF2B5EF4-FFF2-40B4-BE49-F238E27FC236}">
              <a16:creationId xmlns:a16="http://schemas.microsoft.com/office/drawing/2014/main" id="{00A878D4-2B26-47FF-88AD-2502C8EAE3AD}"/>
            </a:ext>
          </a:extLst>
        </xdr:cNvPr>
        <xdr:cNvSpPr txBox="1"/>
      </xdr:nvSpPr>
      <xdr:spPr>
        <a:xfrm>
          <a:off x="7127708" y="351925"/>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29AE2805-30BD-4FC9-9E26-CFFC8E17B99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488282</xdr:colOff>
      <xdr:row>3</xdr:row>
      <xdr:rowOff>157569</xdr:rowOff>
    </xdr:from>
    <xdr:ext cx="1333499" cy="270710"/>
    <xdr:sp macro="" textlink="">
      <xdr:nvSpPr>
        <xdr:cNvPr id="18" name="TextBox 17">
          <a:extLst>
            <a:ext uri="{FF2B5EF4-FFF2-40B4-BE49-F238E27FC236}">
              <a16:creationId xmlns:a16="http://schemas.microsoft.com/office/drawing/2014/main" id="{1E5DF248-8DCC-4EAC-AC92-7582F4FBADCE}"/>
            </a:ext>
          </a:extLst>
        </xdr:cNvPr>
        <xdr:cNvSpPr txBox="1"/>
      </xdr:nvSpPr>
      <xdr:spPr>
        <a:xfrm>
          <a:off x="7205914" y="759148"/>
          <a:ext cx="1333499" cy="2707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SALES</a:t>
          </a:r>
        </a:p>
        <a:p>
          <a:pPr algn="ctr"/>
          <a:endParaRPr lang="en-US" sz="1200">
            <a:latin typeface="Segoe UI Semibold" panose="020B0702040204020203" pitchFamily="34" charset="0"/>
            <a:cs typeface="Segoe UI Semibold" panose="020B0702040204020203" pitchFamily="34" charset="0"/>
          </a:endParaRPr>
        </a:p>
      </xdr:txBody>
    </xdr:sp>
    <xdr:clientData/>
  </xdr:oneCellAnchor>
  <xdr:twoCellAnchor editAs="oneCell">
    <xdr:from>
      <xdr:col>13</xdr:col>
      <xdr:colOff>561473</xdr:colOff>
      <xdr:row>1</xdr:row>
      <xdr:rowOff>159393</xdr:rowOff>
    </xdr:from>
    <xdr:to>
      <xdr:col>14</xdr:col>
      <xdr:colOff>220579</xdr:colOff>
      <xdr:row>3</xdr:row>
      <xdr:rowOff>81332</xdr:rowOff>
    </xdr:to>
    <xdr:pic>
      <xdr:nvPicPr>
        <xdr:cNvPr id="20" name="Picture 19">
          <a:extLst>
            <a:ext uri="{FF2B5EF4-FFF2-40B4-BE49-F238E27FC236}">
              <a16:creationId xmlns:a16="http://schemas.microsoft.com/office/drawing/2014/main" id="{AC9DC8A1-B28F-447C-919C-0245688EB7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94394" y="359919"/>
          <a:ext cx="330869" cy="322992"/>
        </a:xfrm>
        <a:prstGeom prst="rect">
          <a:avLst/>
        </a:prstGeom>
      </xdr:spPr>
    </xdr:pic>
    <xdr:clientData/>
  </xdr:twoCellAnchor>
  <xdr:twoCellAnchor editAs="oneCell">
    <xdr:from>
      <xdr:col>4</xdr:col>
      <xdr:colOff>215121</xdr:colOff>
      <xdr:row>34</xdr:row>
      <xdr:rowOff>183098</xdr:rowOff>
    </xdr:from>
    <xdr:to>
      <xdr:col>5</xdr:col>
      <xdr:colOff>29775</xdr:colOff>
      <xdr:row>37</xdr:row>
      <xdr:rowOff>63428</xdr:rowOff>
    </xdr:to>
    <xdr:pic>
      <xdr:nvPicPr>
        <xdr:cNvPr id="22" name="Picture 21">
          <a:hlinkClick xmlns:r="http://schemas.openxmlformats.org/officeDocument/2006/relationships" r:id="rId2"/>
          <a:extLst>
            <a:ext uri="{FF2B5EF4-FFF2-40B4-BE49-F238E27FC236}">
              <a16:creationId xmlns:a16="http://schemas.microsoft.com/office/drawing/2014/main" id="{8ADA8F33-175E-4D23-8661-52C2B83652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897361" y="7091898"/>
          <a:ext cx="485214" cy="489930"/>
        </a:xfrm>
        <a:prstGeom prst="rect">
          <a:avLst/>
        </a:prstGeom>
      </xdr:spPr>
    </xdr:pic>
    <xdr:clientData/>
  </xdr:twoCellAnchor>
  <xdr:twoCellAnchor editAs="oneCell">
    <xdr:from>
      <xdr:col>2</xdr:col>
      <xdr:colOff>490467</xdr:colOff>
      <xdr:row>34</xdr:row>
      <xdr:rowOff>132227</xdr:rowOff>
    </xdr:from>
    <xdr:to>
      <xdr:col>3</xdr:col>
      <xdr:colOff>396240</xdr:colOff>
      <xdr:row>37</xdr:row>
      <xdr:rowOff>114300</xdr:rowOff>
    </xdr:to>
    <xdr:pic>
      <xdr:nvPicPr>
        <xdr:cNvPr id="24" name="Picture 23">
          <a:hlinkClick xmlns:r="http://schemas.openxmlformats.org/officeDocument/2006/relationships" r:id="rId4"/>
          <a:extLst>
            <a:ext uri="{FF2B5EF4-FFF2-40B4-BE49-F238E27FC236}">
              <a16:creationId xmlns:a16="http://schemas.microsoft.com/office/drawing/2014/main" id="{53375172-EBB9-4C56-9A5C-97D0B6A7A0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831587" y="7041027"/>
          <a:ext cx="576333" cy="591673"/>
        </a:xfrm>
        <a:prstGeom prst="rect">
          <a:avLst/>
        </a:prstGeom>
      </xdr:spPr>
    </xdr:pic>
    <xdr:clientData/>
  </xdr:twoCellAnchor>
  <xdr:twoCellAnchor editAs="oneCell">
    <xdr:from>
      <xdr:col>9</xdr:col>
      <xdr:colOff>216890</xdr:colOff>
      <xdr:row>7</xdr:row>
      <xdr:rowOff>170061</xdr:rowOff>
    </xdr:from>
    <xdr:to>
      <xdr:col>9</xdr:col>
      <xdr:colOff>556185</xdr:colOff>
      <xdr:row>9</xdr:row>
      <xdr:rowOff>108303</xdr:rowOff>
    </xdr:to>
    <xdr:pic>
      <xdr:nvPicPr>
        <xdr:cNvPr id="26" name="Picture 25">
          <a:extLst>
            <a:ext uri="{FF2B5EF4-FFF2-40B4-BE49-F238E27FC236}">
              <a16:creationId xmlns:a16="http://schemas.microsoft.com/office/drawing/2014/main" id="{A8A015DA-B923-4B7E-A635-BF660DA1E31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6262758" y="1573745"/>
          <a:ext cx="339295" cy="339295"/>
        </a:xfrm>
        <a:prstGeom prst="rect">
          <a:avLst/>
        </a:prstGeom>
      </xdr:spPr>
    </xdr:pic>
    <xdr:clientData/>
  </xdr:twoCellAnchor>
  <xdr:twoCellAnchor editAs="oneCell">
    <xdr:from>
      <xdr:col>13</xdr:col>
      <xdr:colOff>552016</xdr:colOff>
      <xdr:row>7</xdr:row>
      <xdr:rowOff>164817</xdr:rowOff>
    </xdr:from>
    <xdr:to>
      <xdr:col>14</xdr:col>
      <xdr:colOff>230035</xdr:colOff>
      <xdr:row>9</xdr:row>
      <xdr:rowOff>113546</xdr:rowOff>
    </xdr:to>
    <xdr:pic>
      <xdr:nvPicPr>
        <xdr:cNvPr id="28" name="Picture 27">
          <a:extLst>
            <a:ext uri="{FF2B5EF4-FFF2-40B4-BE49-F238E27FC236}">
              <a16:creationId xmlns:a16="http://schemas.microsoft.com/office/drawing/2014/main" id="{F7E296F9-03BC-4F62-887D-D9894B347CD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9284937" y="1568501"/>
          <a:ext cx="349782" cy="349782"/>
        </a:xfrm>
        <a:prstGeom prst="rect">
          <a:avLst/>
        </a:prstGeom>
      </xdr:spPr>
    </xdr:pic>
    <xdr:clientData/>
  </xdr:twoCellAnchor>
  <xdr:twoCellAnchor editAs="oneCell">
    <xdr:from>
      <xdr:col>9</xdr:col>
      <xdr:colOff>222039</xdr:colOff>
      <xdr:row>1</xdr:row>
      <xdr:rowOff>140415</xdr:rowOff>
    </xdr:from>
    <xdr:to>
      <xdr:col>9</xdr:col>
      <xdr:colOff>551035</xdr:colOff>
      <xdr:row>3</xdr:row>
      <xdr:rowOff>100311</xdr:rowOff>
    </xdr:to>
    <xdr:pic>
      <xdr:nvPicPr>
        <xdr:cNvPr id="30" name="Picture 29">
          <a:extLst>
            <a:ext uri="{FF2B5EF4-FFF2-40B4-BE49-F238E27FC236}">
              <a16:creationId xmlns:a16="http://schemas.microsoft.com/office/drawing/2014/main" id="{2057B7AE-7DC5-4A7A-94C3-7C198E5D49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267907" y="340941"/>
          <a:ext cx="328996" cy="360949"/>
        </a:xfrm>
        <a:prstGeom prst="rect">
          <a:avLst/>
        </a:prstGeom>
      </xdr:spPr>
    </xdr:pic>
    <xdr:clientData/>
  </xdr:twoCellAnchor>
  <xdr:twoCellAnchor editAs="oneCell">
    <xdr:from>
      <xdr:col>2</xdr:col>
      <xdr:colOff>572650</xdr:colOff>
      <xdr:row>5</xdr:row>
      <xdr:rowOff>67167</xdr:rowOff>
    </xdr:from>
    <xdr:to>
      <xdr:col>3</xdr:col>
      <xdr:colOff>158855</xdr:colOff>
      <xdr:row>6</xdr:row>
      <xdr:rowOff>124609</xdr:rowOff>
    </xdr:to>
    <xdr:pic>
      <xdr:nvPicPr>
        <xdr:cNvPr id="32" name="Picture 31">
          <a:extLst>
            <a:ext uri="{FF2B5EF4-FFF2-40B4-BE49-F238E27FC236}">
              <a16:creationId xmlns:a16="http://schemas.microsoft.com/office/drawing/2014/main" id="{02AE6941-D2B4-4DBF-82CB-7DF64F22D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1913770" y="1083167"/>
          <a:ext cx="256765" cy="260642"/>
        </a:xfrm>
        <a:prstGeom prst="rect">
          <a:avLst/>
        </a:prstGeom>
      </xdr:spPr>
    </xdr:pic>
    <xdr:clientData/>
  </xdr:twoCellAnchor>
  <xdr:oneCellAnchor>
    <xdr:from>
      <xdr:col>6</xdr:col>
      <xdr:colOff>127333</xdr:colOff>
      <xdr:row>8</xdr:row>
      <xdr:rowOff>4012</xdr:rowOff>
    </xdr:from>
    <xdr:ext cx="1293395" cy="401051"/>
    <xdr:sp macro="" textlink="'Sheets Design'!C8">
      <xdr:nvSpPr>
        <xdr:cNvPr id="33" name="TextBox 32">
          <a:extLst>
            <a:ext uri="{FF2B5EF4-FFF2-40B4-BE49-F238E27FC236}">
              <a16:creationId xmlns:a16="http://schemas.microsoft.com/office/drawing/2014/main" id="{ACA55CB8-15F2-4934-ACC8-447336641845}"/>
            </a:ext>
          </a:extLst>
        </xdr:cNvPr>
        <xdr:cNvSpPr txBox="1"/>
      </xdr:nvSpPr>
      <xdr:spPr>
        <a:xfrm>
          <a:off x="4157912" y="1608223"/>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BEA06B6C-CDF0-48CF-BE8F-5318C6618EF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410076</xdr:colOff>
      <xdr:row>8</xdr:row>
      <xdr:rowOff>4012</xdr:rowOff>
    </xdr:from>
    <xdr:ext cx="1293395" cy="401051"/>
    <xdr:sp macro="" textlink="'Sheets Design'!D8">
      <xdr:nvSpPr>
        <xdr:cNvPr id="34" name="TextBox 33">
          <a:extLst>
            <a:ext uri="{FF2B5EF4-FFF2-40B4-BE49-F238E27FC236}">
              <a16:creationId xmlns:a16="http://schemas.microsoft.com/office/drawing/2014/main" id="{2EE0EFCD-49B1-4F52-97EC-BA109A7A1623}"/>
            </a:ext>
          </a:extLst>
        </xdr:cNvPr>
        <xdr:cNvSpPr txBox="1"/>
      </xdr:nvSpPr>
      <xdr:spPr>
        <a:xfrm>
          <a:off x="7127708" y="1608223"/>
          <a:ext cx="1293395" cy="4010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7AB35CCA-86CA-41DC-8D30-59B63BA0753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488282</xdr:colOff>
      <xdr:row>10</xdr:row>
      <xdr:rowOff>43613</xdr:rowOff>
    </xdr:from>
    <xdr:ext cx="1333499" cy="234930"/>
    <xdr:sp macro="" textlink="">
      <xdr:nvSpPr>
        <xdr:cNvPr id="35" name="TextBox 34">
          <a:extLst>
            <a:ext uri="{FF2B5EF4-FFF2-40B4-BE49-F238E27FC236}">
              <a16:creationId xmlns:a16="http://schemas.microsoft.com/office/drawing/2014/main" id="{06C08322-EA10-4A72-A06E-38266446D475}"/>
            </a:ext>
          </a:extLst>
        </xdr:cNvPr>
        <xdr:cNvSpPr txBox="1"/>
      </xdr:nvSpPr>
      <xdr:spPr>
        <a:xfrm>
          <a:off x="7205914" y="2048876"/>
          <a:ext cx="1333499" cy="2349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AVG RATING</a:t>
          </a:r>
        </a:p>
      </xdr:txBody>
    </xdr:sp>
    <xdr:clientData/>
  </xdr:oneCellAnchor>
  <xdr:oneCellAnchor>
    <xdr:from>
      <xdr:col>6</xdr:col>
      <xdr:colOff>174459</xdr:colOff>
      <xdr:row>10</xdr:row>
      <xdr:rowOff>59155</xdr:rowOff>
    </xdr:from>
    <xdr:ext cx="1333499" cy="203847"/>
    <xdr:sp macro="" textlink="">
      <xdr:nvSpPr>
        <xdr:cNvPr id="36" name="TextBox 35">
          <a:extLst>
            <a:ext uri="{FF2B5EF4-FFF2-40B4-BE49-F238E27FC236}">
              <a16:creationId xmlns:a16="http://schemas.microsoft.com/office/drawing/2014/main" id="{71103FAD-E087-4E2A-8973-5438E8CAAA6D}"/>
            </a:ext>
          </a:extLst>
        </xdr:cNvPr>
        <xdr:cNvSpPr txBox="1"/>
      </xdr:nvSpPr>
      <xdr:spPr>
        <a:xfrm>
          <a:off x="4205038" y="2064418"/>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oneCellAnchor>
  <xdr:twoCellAnchor>
    <xdr:from>
      <xdr:col>5</xdr:col>
      <xdr:colOff>661737</xdr:colOff>
      <xdr:row>13</xdr:row>
      <xdr:rowOff>160420</xdr:rowOff>
    </xdr:from>
    <xdr:to>
      <xdr:col>14</xdr:col>
      <xdr:colOff>611605</xdr:colOff>
      <xdr:row>38</xdr:row>
      <xdr:rowOff>10025</xdr:rowOff>
    </xdr:to>
    <xdr:sp macro="" textlink="">
      <xdr:nvSpPr>
        <xdr:cNvPr id="40" name="Rectangle: Rounded Corners 39">
          <a:extLst>
            <a:ext uri="{FF2B5EF4-FFF2-40B4-BE49-F238E27FC236}">
              <a16:creationId xmlns:a16="http://schemas.microsoft.com/office/drawing/2014/main" id="{6572C289-FA92-496B-9B8E-508E64726CA3}"/>
            </a:ext>
          </a:extLst>
        </xdr:cNvPr>
        <xdr:cNvSpPr/>
      </xdr:nvSpPr>
      <xdr:spPr>
        <a:xfrm>
          <a:off x="4020553" y="2767262"/>
          <a:ext cx="5995736" cy="4862763"/>
        </a:xfrm>
        <a:prstGeom prst="roundRect">
          <a:avLst>
            <a:gd name="adj" fmla="val 102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120315</xdr:colOff>
      <xdr:row>15</xdr:row>
      <xdr:rowOff>50130</xdr:rowOff>
    </xdr:from>
    <xdr:to>
      <xdr:col>9</xdr:col>
      <xdr:colOff>591553</xdr:colOff>
      <xdr:row>26</xdr:row>
      <xdr:rowOff>10027</xdr:rowOff>
    </xdr:to>
    <xdr:graphicFrame macro="">
      <xdr:nvGraphicFramePr>
        <xdr:cNvPr id="41" name="Chart 40">
          <a:extLst>
            <a:ext uri="{FF2B5EF4-FFF2-40B4-BE49-F238E27FC236}">
              <a16:creationId xmlns:a16="http://schemas.microsoft.com/office/drawing/2014/main" id="{8AE63977-6A64-4AC5-B729-A8FC3C04A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6</xdr:col>
      <xdr:colOff>16043</xdr:colOff>
      <xdr:row>14</xdr:row>
      <xdr:rowOff>21056</xdr:rowOff>
    </xdr:from>
    <xdr:ext cx="1333499" cy="203847"/>
    <xdr:sp macro="" textlink="">
      <xdr:nvSpPr>
        <xdr:cNvPr id="42" name="TextBox 41">
          <a:extLst>
            <a:ext uri="{FF2B5EF4-FFF2-40B4-BE49-F238E27FC236}">
              <a16:creationId xmlns:a16="http://schemas.microsoft.com/office/drawing/2014/main" id="{FC64F6CC-863E-4A8C-A76F-687B5C614380}"/>
            </a:ext>
          </a:extLst>
        </xdr:cNvPr>
        <xdr:cNvSpPr txBox="1"/>
      </xdr:nvSpPr>
      <xdr:spPr>
        <a:xfrm>
          <a:off x="4046622" y="2828424"/>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FAT CONTENT</a:t>
          </a:r>
        </a:p>
      </xdr:txBody>
    </xdr:sp>
    <xdr:clientData/>
  </xdr:oneCellAnchor>
  <xdr:twoCellAnchor>
    <xdr:from>
      <xdr:col>10</xdr:col>
      <xdr:colOff>300789</xdr:colOff>
      <xdr:row>13</xdr:row>
      <xdr:rowOff>160420</xdr:rowOff>
    </xdr:from>
    <xdr:to>
      <xdr:col>10</xdr:col>
      <xdr:colOff>300789</xdr:colOff>
      <xdr:row>38</xdr:row>
      <xdr:rowOff>10025</xdr:rowOff>
    </xdr:to>
    <xdr:cxnSp macro="">
      <xdr:nvCxnSpPr>
        <xdr:cNvPr id="44" name="Straight Connector 43">
          <a:extLst>
            <a:ext uri="{FF2B5EF4-FFF2-40B4-BE49-F238E27FC236}">
              <a16:creationId xmlns:a16="http://schemas.microsoft.com/office/drawing/2014/main" id="{03AF080E-AA2D-4111-A347-10BFD9172825}"/>
            </a:ext>
          </a:extLst>
        </xdr:cNvPr>
        <xdr:cNvCxnSpPr>
          <a:stCxn id="40" idx="0"/>
          <a:endCxn id="40" idx="2"/>
        </xdr:cNvCxnSpPr>
      </xdr:nvCxnSpPr>
      <xdr:spPr>
        <a:xfrm>
          <a:off x="7018421" y="2767262"/>
          <a:ext cx="0" cy="48627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30079</xdr:colOff>
      <xdr:row>26</xdr:row>
      <xdr:rowOff>120316</xdr:rowOff>
    </xdr:from>
    <xdr:to>
      <xdr:col>10</xdr:col>
      <xdr:colOff>210552</xdr:colOff>
      <xdr:row>26</xdr:row>
      <xdr:rowOff>140369</xdr:rowOff>
    </xdr:to>
    <xdr:cxnSp macro="">
      <xdr:nvCxnSpPr>
        <xdr:cNvPr id="45" name="Straight Connector 44">
          <a:extLst>
            <a:ext uri="{FF2B5EF4-FFF2-40B4-BE49-F238E27FC236}">
              <a16:creationId xmlns:a16="http://schemas.microsoft.com/office/drawing/2014/main" id="{A3A4A1A3-6E9F-437B-99CD-8A7A7E900905}"/>
            </a:ext>
          </a:extLst>
        </xdr:cNvPr>
        <xdr:cNvCxnSpPr/>
      </xdr:nvCxnSpPr>
      <xdr:spPr>
        <a:xfrm flipH="1">
          <a:off x="4060658" y="5334000"/>
          <a:ext cx="2867526" cy="2005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200526</xdr:colOff>
      <xdr:row>28</xdr:row>
      <xdr:rowOff>10025</xdr:rowOff>
    </xdr:from>
    <xdr:to>
      <xdr:col>10</xdr:col>
      <xdr:colOff>290762</xdr:colOff>
      <xdr:row>37</xdr:row>
      <xdr:rowOff>30080</xdr:rowOff>
    </xdr:to>
    <xdr:graphicFrame macro="">
      <xdr:nvGraphicFramePr>
        <xdr:cNvPr id="48" name="Chart 47">
          <a:extLst>
            <a:ext uri="{FF2B5EF4-FFF2-40B4-BE49-F238E27FC236}">
              <a16:creationId xmlns:a16="http://schemas.microsoft.com/office/drawing/2014/main" id="{2803826E-3EDA-4E3E-AD42-53946D9E4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5</xdr:col>
      <xdr:colOff>569496</xdr:colOff>
      <xdr:row>26</xdr:row>
      <xdr:rowOff>163430</xdr:rowOff>
    </xdr:from>
    <xdr:ext cx="1333499" cy="203847"/>
    <xdr:sp macro="" textlink="">
      <xdr:nvSpPr>
        <xdr:cNvPr id="49" name="TextBox 48">
          <a:extLst>
            <a:ext uri="{FF2B5EF4-FFF2-40B4-BE49-F238E27FC236}">
              <a16:creationId xmlns:a16="http://schemas.microsoft.com/office/drawing/2014/main" id="{3EF5D4B6-1348-4AFF-9F0F-76853BE24877}"/>
            </a:ext>
          </a:extLst>
        </xdr:cNvPr>
        <xdr:cNvSpPr txBox="1"/>
      </xdr:nvSpPr>
      <xdr:spPr>
        <a:xfrm>
          <a:off x="3928312" y="5377114"/>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FAT</a:t>
          </a:r>
          <a:r>
            <a:rPr lang="en-US" sz="1200" baseline="0">
              <a:latin typeface="Segoe UI Semibold" panose="020B0702040204020203" pitchFamily="34" charset="0"/>
              <a:cs typeface="Segoe UI Semibold" panose="020B0702040204020203" pitchFamily="34" charset="0"/>
            </a:rPr>
            <a:t> BY OUTLET</a:t>
          </a:r>
          <a:endParaRPr lang="en-US" sz="1200">
            <a:latin typeface="Segoe UI Semibold" panose="020B0702040204020203" pitchFamily="34" charset="0"/>
            <a:cs typeface="Segoe UI Semibold" panose="020B0702040204020203" pitchFamily="34" charset="0"/>
          </a:endParaRPr>
        </a:p>
      </xdr:txBody>
    </xdr:sp>
    <xdr:clientData/>
  </xdr:oneCellAnchor>
  <xdr:oneCellAnchor>
    <xdr:from>
      <xdr:col>10</xdr:col>
      <xdr:colOff>268706</xdr:colOff>
      <xdr:row>13</xdr:row>
      <xdr:rowOff>193509</xdr:rowOff>
    </xdr:from>
    <xdr:ext cx="1333499" cy="203847"/>
    <xdr:sp macro="" textlink="">
      <xdr:nvSpPr>
        <xdr:cNvPr id="51" name="TextBox 50">
          <a:extLst>
            <a:ext uri="{FF2B5EF4-FFF2-40B4-BE49-F238E27FC236}">
              <a16:creationId xmlns:a16="http://schemas.microsoft.com/office/drawing/2014/main" id="{16FABA71-ABB6-4A03-832A-2C140FDA1F50}"/>
            </a:ext>
          </a:extLst>
        </xdr:cNvPr>
        <xdr:cNvSpPr txBox="1"/>
      </xdr:nvSpPr>
      <xdr:spPr>
        <a:xfrm>
          <a:off x="6986338" y="2800351"/>
          <a:ext cx="1333499" cy="2038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ITEM</a:t>
          </a:r>
          <a:r>
            <a:rPr lang="en-US" sz="1200" baseline="0">
              <a:latin typeface="Segoe UI Semibold" panose="020B0702040204020203" pitchFamily="34" charset="0"/>
              <a:cs typeface="Segoe UI Semibold" panose="020B0702040204020203" pitchFamily="34" charset="0"/>
            </a:rPr>
            <a:t> TYPE</a:t>
          </a:r>
          <a:endParaRPr lang="en-US" sz="1200">
            <a:latin typeface="Segoe UI Semibold" panose="020B0702040204020203" pitchFamily="34" charset="0"/>
            <a:cs typeface="Segoe UI Semibold" panose="020B0702040204020203" pitchFamily="34" charset="0"/>
          </a:endParaRPr>
        </a:p>
      </xdr:txBody>
    </xdr:sp>
    <xdr:clientData/>
  </xdr:oneCellAnchor>
  <xdr:twoCellAnchor>
    <xdr:from>
      <xdr:col>10</xdr:col>
      <xdr:colOff>360947</xdr:colOff>
      <xdr:row>14</xdr:row>
      <xdr:rowOff>30079</xdr:rowOff>
    </xdr:from>
    <xdr:to>
      <xdr:col>14</xdr:col>
      <xdr:colOff>451184</xdr:colOff>
      <xdr:row>38</xdr:row>
      <xdr:rowOff>160421</xdr:rowOff>
    </xdr:to>
    <xdr:graphicFrame macro="">
      <xdr:nvGraphicFramePr>
        <xdr:cNvPr id="52" name="Chart 51">
          <a:extLst>
            <a:ext uri="{FF2B5EF4-FFF2-40B4-BE49-F238E27FC236}">
              <a16:creationId xmlns:a16="http://schemas.microsoft.com/office/drawing/2014/main" id="{53C1B973-E892-46E1-98C0-BC1F4867B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375920</xdr:colOff>
      <xdr:row>7</xdr:row>
      <xdr:rowOff>71120</xdr:rowOff>
    </xdr:from>
    <xdr:to>
      <xdr:col>5</xdr:col>
      <xdr:colOff>294640</xdr:colOff>
      <xdr:row>14</xdr:row>
      <xdr:rowOff>107614</xdr:rowOff>
    </xdr:to>
    <mc:AlternateContent xmlns:mc="http://schemas.openxmlformats.org/markup-compatibility/2006">
      <mc:Choice xmlns:a14="http://schemas.microsoft.com/office/drawing/2010/main" Requires="a14">
        <xdr:graphicFrame macro="">
          <xdr:nvGraphicFramePr>
            <xdr:cNvPr id="54" name="Outlet Size 1">
              <a:extLst>
                <a:ext uri="{FF2B5EF4-FFF2-40B4-BE49-F238E27FC236}">
                  <a16:creationId xmlns:a16="http://schemas.microsoft.com/office/drawing/2014/main" id="{C8AAC35B-589F-4162-B7E4-3ACA01E0A71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17040" y="1493520"/>
              <a:ext cx="1930400" cy="14588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71120</xdr:colOff>
      <xdr:row>1</xdr:row>
      <xdr:rowOff>20320</xdr:rowOff>
    </xdr:from>
    <xdr:to>
      <xdr:col>24</xdr:col>
      <xdr:colOff>20988</xdr:colOff>
      <xdr:row>38</xdr:row>
      <xdr:rowOff>10160</xdr:rowOff>
    </xdr:to>
    <xdr:sp macro="" textlink="">
      <xdr:nvSpPr>
        <xdr:cNvPr id="56" name="Rectangle: Rounded Corners 55">
          <a:extLst>
            <a:ext uri="{FF2B5EF4-FFF2-40B4-BE49-F238E27FC236}">
              <a16:creationId xmlns:a16="http://schemas.microsoft.com/office/drawing/2014/main" id="{6963EFC0-30F6-4B7A-A5A0-6772E82229DE}"/>
            </a:ext>
          </a:extLst>
        </xdr:cNvPr>
        <xdr:cNvSpPr/>
      </xdr:nvSpPr>
      <xdr:spPr>
        <a:xfrm>
          <a:off x="10129520" y="223520"/>
          <a:ext cx="5984908" cy="7508240"/>
        </a:xfrm>
        <a:prstGeom prst="roundRect">
          <a:avLst>
            <a:gd name="adj" fmla="val 4164"/>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192368</xdr:colOff>
      <xdr:row>2</xdr:row>
      <xdr:rowOff>125027</xdr:rowOff>
    </xdr:from>
    <xdr:to>
      <xdr:col>23</xdr:col>
      <xdr:colOff>619760</xdr:colOff>
      <xdr:row>12</xdr:row>
      <xdr:rowOff>127027</xdr:rowOff>
    </xdr:to>
    <xdr:graphicFrame macro="">
      <xdr:nvGraphicFramePr>
        <xdr:cNvPr id="55" name="Chart 54">
          <a:extLst>
            <a:ext uri="{FF2B5EF4-FFF2-40B4-BE49-F238E27FC236}">
              <a16:creationId xmlns:a16="http://schemas.microsoft.com/office/drawing/2014/main" id="{886759F6-BC0A-44F9-A41B-FF8394A3C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117643</xdr:colOff>
      <xdr:row>1</xdr:row>
      <xdr:rowOff>91440</xdr:rowOff>
    </xdr:from>
    <xdr:ext cx="2097237" cy="345440"/>
    <xdr:sp macro="" textlink="">
      <xdr:nvSpPr>
        <xdr:cNvPr id="57" name="TextBox 56">
          <a:extLst>
            <a:ext uri="{FF2B5EF4-FFF2-40B4-BE49-F238E27FC236}">
              <a16:creationId xmlns:a16="http://schemas.microsoft.com/office/drawing/2014/main" id="{31B95DDD-D6E7-4C65-8ED9-B0C019EA1119}"/>
            </a:ext>
          </a:extLst>
        </xdr:cNvPr>
        <xdr:cNvSpPr txBox="1"/>
      </xdr:nvSpPr>
      <xdr:spPr>
        <a:xfrm>
          <a:off x="10176043" y="294640"/>
          <a:ext cx="209723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OUTLET ESTABLISHMENT</a:t>
          </a:r>
        </a:p>
      </xdr:txBody>
    </xdr:sp>
    <xdr:clientData/>
  </xdr:oneCellAnchor>
  <xdr:twoCellAnchor>
    <xdr:from>
      <xdr:col>15</xdr:col>
      <xdr:colOff>142240</xdr:colOff>
      <xdr:row>13</xdr:row>
      <xdr:rowOff>172720</xdr:rowOff>
    </xdr:from>
    <xdr:to>
      <xdr:col>23</xdr:col>
      <xdr:colOff>599440</xdr:colOff>
      <xdr:row>13</xdr:row>
      <xdr:rowOff>182880</xdr:rowOff>
    </xdr:to>
    <xdr:cxnSp macro="">
      <xdr:nvCxnSpPr>
        <xdr:cNvPr id="58" name="Straight Connector 57">
          <a:extLst>
            <a:ext uri="{FF2B5EF4-FFF2-40B4-BE49-F238E27FC236}">
              <a16:creationId xmlns:a16="http://schemas.microsoft.com/office/drawing/2014/main" id="{453F2D2C-BA0B-4519-810E-225F273D12AB}"/>
            </a:ext>
          </a:extLst>
        </xdr:cNvPr>
        <xdr:cNvCxnSpPr/>
      </xdr:nvCxnSpPr>
      <xdr:spPr>
        <a:xfrm flipH="1">
          <a:off x="10200640" y="2814320"/>
          <a:ext cx="5821680" cy="1016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117643</xdr:colOff>
      <xdr:row>13</xdr:row>
      <xdr:rowOff>142240</xdr:rowOff>
    </xdr:from>
    <xdr:ext cx="1396197" cy="345440"/>
    <xdr:sp macro="" textlink="">
      <xdr:nvSpPr>
        <xdr:cNvPr id="66" name="TextBox 65">
          <a:extLst>
            <a:ext uri="{FF2B5EF4-FFF2-40B4-BE49-F238E27FC236}">
              <a16:creationId xmlns:a16="http://schemas.microsoft.com/office/drawing/2014/main" id="{B42CFD5F-78B5-4200-86F6-D48B411FC39F}"/>
            </a:ext>
          </a:extLst>
        </xdr:cNvPr>
        <xdr:cNvSpPr txBox="1"/>
      </xdr:nvSpPr>
      <xdr:spPr>
        <a:xfrm>
          <a:off x="10176043" y="2783840"/>
          <a:ext cx="139619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OUTLET SIZE</a:t>
          </a:r>
        </a:p>
      </xdr:txBody>
    </xdr:sp>
    <xdr:clientData/>
  </xdr:oneCellAnchor>
  <xdr:twoCellAnchor>
    <xdr:from>
      <xdr:col>15</xdr:col>
      <xdr:colOff>81280</xdr:colOff>
      <xdr:row>15</xdr:row>
      <xdr:rowOff>0</xdr:rowOff>
    </xdr:from>
    <xdr:to>
      <xdr:col>19</xdr:col>
      <xdr:colOff>153040</xdr:colOff>
      <xdr:row>26</xdr:row>
      <xdr:rowOff>14800</xdr:rowOff>
    </xdr:to>
    <xdr:graphicFrame macro="">
      <xdr:nvGraphicFramePr>
        <xdr:cNvPr id="67" name="Chart 66">
          <a:extLst>
            <a:ext uri="{FF2B5EF4-FFF2-40B4-BE49-F238E27FC236}">
              <a16:creationId xmlns:a16="http://schemas.microsoft.com/office/drawing/2014/main" id="{C6C9C685-7447-4AA4-B3F2-4EE1E7CB7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152400</xdr:colOff>
      <xdr:row>25</xdr:row>
      <xdr:rowOff>193040</xdr:rowOff>
    </xdr:from>
    <xdr:to>
      <xdr:col>23</xdr:col>
      <xdr:colOff>609600</xdr:colOff>
      <xdr:row>26</xdr:row>
      <xdr:rowOff>0</xdr:rowOff>
    </xdr:to>
    <xdr:cxnSp macro="">
      <xdr:nvCxnSpPr>
        <xdr:cNvPr id="68" name="Straight Connector 67">
          <a:extLst>
            <a:ext uri="{FF2B5EF4-FFF2-40B4-BE49-F238E27FC236}">
              <a16:creationId xmlns:a16="http://schemas.microsoft.com/office/drawing/2014/main" id="{2F10950C-FCC7-4B7C-8754-7BE3351320CE}"/>
            </a:ext>
          </a:extLst>
        </xdr:cNvPr>
        <xdr:cNvCxnSpPr/>
      </xdr:nvCxnSpPr>
      <xdr:spPr>
        <a:xfrm flipH="1">
          <a:off x="10210800" y="5273040"/>
          <a:ext cx="5821680" cy="1016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355600</xdr:colOff>
      <xdr:row>13</xdr:row>
      <xdr:rowOff>193040</xdr:rowOff>
    </xdr:from>
    <xdr:to>
      <xdr:col>19</xdr:col>
      <xdr:colOff>355601</xdr:colOff>
      <xdr:row>25</xdr:row>
      <xdr:rowOff>162560</xdr:rowOff>
    </xdr:to>
    <xdr:cxnSp macro="">
      <xdr:nvCxnSpPr>
        <xdr:cNvPr id="69" name="Straight Connector 68">
          <a:extLst>
            <a:ext uri="{FF2B5EF4-FFF2-40B4-BE49-F238E27FC236}">
              <a16:creationId xmlns:a16="http://schemas.microsoft.com/office/drawing/2014/main" id="{0D855A29-169B-4748-BAC8-8A5A09E4E0D1}"/>
            </a:ext>
          </a:extLst>
        </xdr:cNvPr>
        <xdr:cNvCxnSpPr/>
      </xdr:nvCxnSpPr>
      <xdr:spPr>
        <a:xfrm>
          <a:off x="13096240" y="2834640"/>
          <a:ext cx="1" cy="24079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463083</xdr:colOff>
      <xdr:row>13</xdr:row>
      <xdr:rowOff>172720</xdr:rowOff>
    </xdr:from>
    <xdr:ext cx="1599397" cy="345440"/>
    <xdr:sp macro="" textlink="">
      <xdr:nvSpPr>
        <xdr:cNvPr id="75" name="TextBox 74">
          <a:extLst>
            <a:ext uri="{FF2B5EF4-FFF2-40B4-BE49-F238E27FC236}">
              <a16:creationId xmlns:a16="http://schemas.microsoft.com/office/drawing/2014/main" id="{6A91BBEC-1BD2-437B-B6B5-28A9C16B6F17}"/>
            </a:ext>
          </a:extLst>
        </xdr:cNvPr>
        <xdr:cNvSpPr txBox="1"/>
      </xdr:nvSpPr>
      <xdr:spPr>
        <a:xfrm>
          <a:off x="13203723" y="2814320"/>
          <a:ext cx="159939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OUTLET LOCATION</a:t>
          </a:r>
        </a:p>
      </xdr:txBody>
    </xdr:sp>
    <xdr:clientData/>
  </xdr:oneCellAnchor>
  <xdr:twoCellAnchor>
    <xdr:from>
      <xdr:col>19</xdr:col>
      <xdr:colOff>457200</xdr:colOff>
      <xdr:row>15</xdr:row>
      <xdr:rowOff>50800</xdr:rowOff>
    </xdr:from>
    <xdr:to>
      <xdr:col>24</xdr:col>
      <xdr:colOff>5080</xdr:colOff>
      <xdr:row>25</xdr:row>
      <xdr:rowOff>182880</xdr:rowOff>
    </xdr:to>
    <mc:AlternateContent xmlns:mc="http://schemas.openxmlformats.org/markup-compatibility/2006">
      <mc:Choice xmlns:cx2="http://schemas.microsoft.com/office/drawing/2015/10/21/chartex" Requires="cx2">
        <xdr:graphicFrame macro="">
          <xdr:nvGraphicFramePr>
            <xdr:cNvPr id="76" name="Chart 75">
              <a:extLst>
                <a:ext uri="{FF2B5EF4-FFF2-40B4-BE49-F238E27FC236}">
                  <a16:creationId xmlns:a16="http://schemas.microsoft.com/office/drawing/2014/main" id="{0B92D90E-CD60-42E8-B45E-1E272F359B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3197840" y="3098800"/>
              <a:ext cx="2900680" cy="2164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182880</xdr:colOff>
      <xdr:row>27</xdr:row>
      <xdr:rowOff>119000</xdr:rowOff>
    </xdr:from>
    <xdr:to>
      <xdr:col>18</xdr:col>
      <xdr:colOff>304800</xdr:colOff>
      <xdr:row>37</xdr:row>
      <xdr:rowOff>98680</xdr:rowOff>
    </xdr:to>
    <xdr:graphicFrame macro="">
      <xdr:nvGraphicFramePr>
        <xdr:cNvPr id="77" name="Chart 76">
          <a:extLst>
            <a:ext uri="{FF2B5EF4-FFF2-40B4-BE49-F238E27FC236}">
              <a16:creationId xmlns:a16="http://schemas.microsoft.com/office/drawing/2014/main" id="{A2EB0B9A-5BD4-4D1B-8F04-454FB2576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15</xdr:col>
      <xdr:colOff>117643</xdr:colOff>
      <xdr:row>26</xdr:row>
      <xdr:rowOff>60960</xdr:rowOff>
    </xdr:from>
    <xdr:ext cx="1396197" cy="345440"/>
    <xdr:sp macro="" textlink="">
      <xdr:nvSpPr>
        <xdr:cNvPr id="78" name="TextBox 77">
          <a:extLst>
            <a:ext uri="{FF2B5EF4-FFF2-40B4-BE49-F238E27FC236}">
              <a16:creationId xmlns:a16="http://schemas.microsoft.com/office/drawing/2014/main" id="{0EC7B3EF-8533-4F58-880D-C46E08D0F1D9}"/>
            </a:ext>
          </a:extLst>
        </xdr:cNvPr>
        <xdr:cNvSpPr txBox="1"/>
      </xdr:nvSpPr>
      <xdr:spPr>
        <a:xfrm>
          <a:off x="10176043" y="5344160"/>
          <a:ext cx="139619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latin typeface="Segoe UI Semibold" panose="020B0702040204020203" pitchFamily="34" charset="0"/>
              <a:cs typeface="Segoe UI Semibold" panose="020B0702040204020203" pitchFamily="34" charset="0"/>
            </a:rPr>
            <a:t>OUTLET TYPE</a:t>
          </a:r>
        </a:p>
      </xdr:txBody>
    </xdr:sp>
    <xdr:clientData/>
  </xdr:oneCellAnchor>
  <xdr:twoCellAnchor>
    <xdr:from>
      <xdr:col>18</xdr:col>
      <xdr:colOff>335280</xdr:colOff>
      <xdr:row>27</xdr:row>
      <xdr:rowOff>116840</xdr:rowOff>
    </xdr:from>
    <xdr:to>
      <xdr:col>21</xdr:col>
      <xdr:colOff>142240</xdr:colOff>
      <xdr:row>37</xdr:row>
      <xdr:rowOff>100840</xdr:rowOff>
    </xdr:to>
    <xdr:graphicFrame macro="">
      <xdr:nvGraphicFramePr>
        <xdr:cNvPr id="79" name="Chart 78">
          <a:extLst>
            <a:ext uri="{FF2B5EF4-FFF2-40B4-BE49-F238E27FC236}">
              <a16:creationId xmlns:a16="http://schemas.microsoft.com/office/drawing/2014/main" id="{EAFFB276-D1BC-4A90-8B90-E78FAFEAD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60960</xdr:colOff>
      <xdr:row>27</xdr:row>
      <xdr:rowOff>116840</xdr:rowOff>
    </xdr:from>
    <xdr:to>
      <xdr:col>23</xdr:col>
      <xdr:colOff>548640</xdr:colOff>
      <xdr:row>37</xdr:row>
      <xdr:rowOff>100840</xdr:rowOff>
    </xdr:to>
    <xdr:graphicFrame macro="">
      <xdr:nvGraphicFramePr>
        <xdr:cNvPr id="80" name="Chart 79">
          <a:extLst>
            <a:ext uri="{FF2B5EF4-FFF2-40B4-BE49-F238E27FC236}">
              <a16:creationId xmlns:a16="http://schemas.microsoft.com/office/drawing/2014/main" id="{7DD445FC-BD3C-46C4-B8DE-FD66906E0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16</xdr:col>
      <xdr:colOff>5883</xdr:colOff>
      <xdr:row>36</xdr:row>
      <xdr:rowOff>81280</xdr:rowOff>
    </xdr:from>
    <xdr:ext cx="1396197" cy="345440"/>
    <xdr:sp macro="" textlink="">
      <xdr:nvSpPr>
        <xdr:cNvPr id="81" name="TextBox 80">
          <a:extLst>
            <a:ext uri="{FF2B5EF4-FFF2-40B4-BE49-F238E27FC236}">
              <a16:creationId xmlns:a16="http://schemas.microsoft.com/office/drawing/2014/main" id="{E11397FB-2CAB-4777-B42F-FC6EAB1D44D8}"/>
            </a:ext>
          </a:extLst>
        </xdr:cNvPr>
        <xdr:cNvSpPr txBox="1"/>
      </xdr:nvSpPr>
      <xdr:spPr>
        <a:xfrm>
          <a:off x="10734843" y="7396480"/>
          <a:ext cx="139619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800">
              <a:latin typeface="Segoe UI Semibold" panose="020B0702040204020203" pitchFamily="34" charset="0"/>
              <a:cs typeface="Segoe UI Semibold" panose="020B0702040204020203" pitchFamily="34" charset="0"/>
            </a:rPr>
            <a:t>TOTAL SALES</a:t>
          </a:r>
        </a:p>
      </xdr:txBody>
    </xdr:sp>
    <xdr:clientData/>
  </xdr:oneCellAnchor>
  <xdr:oneCellAnchor>
    <xdr:from>
      <xdr:col>18</xdr:col>
      <xdr:colOff>290363</xdr:colOff>
      <xdr:row>36</xdr:row>
      <xdr:rowOff>81280</xdr:rowOff>
    </xdr:from>
    <xdr:ext cx="1396197" cy="345440"/>
    <xdr:sp macro="" textlink="">
      <xdr:nvSpPr>
        <xdr:cNvPr id="82" name="TextBox 81">
          <a:extLst>
            <a:ext uri="{FF2B5EF4-FFF2-40B4-BE49-F238E27FC236}">
              <a16:creationId xmlns:a16="http://schemas.microsoft.com/office/drawing/2014/main" id="{720DAD2E-4232-4869-BD39-8327E5911916}"/>
            </a:ext>
          </a:extLst>
        </xdr:cNvPr>
        <xdr:cNvSpPr txBox="1"/>
      </xdr:nvSpPr>
      <xdr:spPr>
        <a:xfrm>
          <a:off x="12360443" y="7396480"/>
          <a:ext cx="139619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800">
              <a:latin typeface="Segoe UI Semibold" panose="020B0702040204020203" pitchFamily="34" charset="0"/>
              <a:cs typeface="Segoe UI Semibold" panose="020B0702040204020203" pitchFamily="34" charset="0"/>
            </a:rPr>
            <a:t>AVG</a:t>
          </a:r>
          <a:r>
            <a:rPr lang="en-US" sz="800" baseline="0">
              <a:latin typeface="Segoe UI Semibold" panose="020B0702040204020203" pitchFamily="34" charset="0"/>
              <a:cs typeface="Segoe UI Semibold" panose="020B0702040204020203" pitchFamily="34" charset="0"/>
            </a:rPr>
            <a:t> SALES</a:t>
          </a:r>
          <a:endParaRPr lang="en-US" sz="800">
            <a:latin typeface="Segoe UI Semibold" panose="020B0702040204020203" pitchFamily="34" charset="0"/>
            <a:cs typeface="Segoe UI Semibold" panose="020B0702040204020203" pitchFamily="34" charset="0"/>
          </a:endParaRPr>
        </a:p>
      </xdr:txBody>
    </xdr:sp>
    <xdr:clientData/>
  </xdr:oneCellAnchor>
  <xdr:oneCellAnchor>
    <xdr:from>
      <xdr:col>20</xdr:col>
      <xdr:colOff>656123</xdr:colOff>
      <xdr:row>36</xdr:row>
      <xdr:rowOff>81280</xdr:rowOff>
    </xdr:from>
    <xdr:ext cx="1396197" cy="345440"/>
    <xdr:sp macro="" textlink="">
      <xdr:nvSpPr>
        <xdr:cNvPr id="83" name="TextBox 82">
          <a:extLst>
            <a:ext uri="{FF2B5EF4-FFF2-40B4-BE49-F238E27FC236}">
              <a16:creationId xmlns:a16="http://schemas.microsoft.com/office/drawing/2014/main" id="{B6EE44F3-6FF1-426C-8DD3-537FCA552980}"/>
            </a:ext>
          </a:extLst>
        </xdr:cNvPr>
        <xdr:cNvSpPr txBox="1"/>
      </xdr:nvSpPr>
      <xdr:spPr>
        <a:xfrm>
          <a:off x="14067323" y="7396480"/>
          <a:ext cx="1396197" cy="34544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800">
              <a:latin typeface="Segoe UI Semibold" panose="020B0702040204020203" pitchFamily="34" charset="0"/>
              <a:cs typeface="Segoe UI Semibold" panose="020B0702040204020203" pitchFamily="34" charset="0"/>
            </a:rPr>
            <a:t>NO. OF ITEMS</a:t>
          </a:r>
        </a:p>
      </xdr:txBody>
    </xdr:sp>
    <xdr:clientData/>
  </xdr:oneCellAnchor>
  <xdr:oneCellAnchor>
    <xdr:from>
      <xdr:col>3</xdr:col>
      <xdr:colOff>78072</xdr:colOff>
      <xdr:row>5</xdr:row>
      <xdr:rowOff>80023</xdr:rowOff>
    </xdr:from>
    <xdr:ext cx="1333499" cy="234930"/>
    <xdr:sp macro="" textlink="">
      <xdr:nvSpPr>
        <xdr:cNvPr id="84" name="TextBox 83">
          <a:extLst>
            <a:ext uri="{FF2B5EF4-FFF2-40B4-BE49-F238E27FC236}">
              <a16:creationId xmlns:a16="http://schemas.microsoft.com/office/drawing/2014/main" id="{3E4B5033-BB4C-4FA7-9044-30CCA35A9465}"/>
            </a:ext>
          </a:extLst>
        </xdr:cNvPr>
        <xdr:cNvSpPr txBox="1"/>
      </xdr:nvSpPr>
      <xdr:spPr>
        <a:xfrm>
          <a:off x="2089752" y="1096023"/>
          <a:ext cx="1333499" cy="2349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a:solidFill>
                <a:schemeClr val="accent6">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FILTER PANEL</a:t>
          </a:r>
        </a:p>
      </xdr:txBody>
    </xdr:sp>
    <xdr:clientData/>
  </xdr:oneCellAnchor>
  <xdr:twoCellAnchor editAs="oneCell">
    <xdr:from>
      <xdr:col>2</xdr:col>
      <xdr:colOff>436342</xdr:colOff>
      <xdr:row>20</xdr:row>
      <xdr:rowOff>81280</xdr:rowOff>
    </xdr:from>
    <xdr:to>
      <xdr:col>5</xdr:col>
      <xdr:colOff>253462</xdr:colOff>
      <xdr:row>34</xdr:row>
      <xdr:rowOff>81279</xdr:rowOff>
    </xdr:to>
    <mc:AlternateContent xmlns:mc="http://schemas.openxmlformats.org/markup-compatibility/2006">
      <mc:Choice xmlns:a14="http://schemas.microsoft.com/office/drawing/2010/main" Requires="a14">
        <xdr:graphicFrame macro="">
          <xdr:nvGraphicFramePr>
            <xdr:cNvPr id="85" name="Item Type 1">
              <a:extLst>
                <a:ext uri="{FF2B5EF4-FFF2-40B4-BE49-F238E27FC236}">
                  <a16:creationId xmlns:a16="http://schemas.microsoft.com/office/drawing/2014/main" id="{9A4B360C-B108-4FF2-9ECF-E03103BD8F9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77462" y="4145280"/>
              <a:ext cx="1828800" cy="2844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433802</xdr:colOff>
      <xdr:row>13</xdr:row>
      <xdr:rowOff>119947</xdr:rowOff>
    </xdr:from>
    <xdr:to>
      <xdr:col>5</xdr:col>
      <xdr:colOff>250922</xdr:colOff>
      <xdr:row>20</xdr:row>
      <xdr:rowOff>0</xdr:rowOff>
    </xdr:to>
    <mc:AlternateContent xmlns:mc="http://schemas.openxmlformats.org/markup-compatibility/2006">
      <mc:Choice xmlns:a14="http://schemas.microsoft.com/office/drawing/2010/main" Requires="a14">
        <xdr:graphicFrame macro="">
          <xdr:nvGraphicFramePr>
            <xdr:cNvPr id="86" name="Outlet Location Type 1">
              <a:extLst>
                <a:ext uri="{FF2B5EF4-FFF2-40B4-BE49-F238E27FC236}">
                  <a16:creationId xmlns:a16="http://schemas.microsoft.com/office/drawing/2014/main" id="{A8603301-A22F-4911-B273-D82CBDD5970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74922" y="2761547"/>
              <a:ext cx="1828800" cy="1302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61.432147685184" createdVersion="7" refreshedVersion="7" minRefreshableVersion="3" recordCount="8523" xr:uid="{A1694507-E45D-479E-95A2-CDAD2CAE57C5}">
  <cacheSource type="worksheet">
    <worksheetSource name="Table1"/>
  </cacheSource>
  <cacheFields count="13">
    <cacheField name="Item Fat Content" numFmtId="0">
      <sharedItems count="2">
        <s v="Regular"/>
        <s v="Low Fat"/>
      </sharedItems>
    </cacheField>
    <cacheField name="Item Identifier" numFmtId="0">
      <sharedItems/>
    </cacheField>
    <cacheField name="Serial 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85643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A4CD4E-60F5-4DCD-99ED-18F20A4E6470}" name="PivotTable19"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K85:L8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dataField="1" showAll="0"/>
  </pivotFields>
  <rowFields count="1">
    <field x="8"/>
  </rowFields>
  <rowItems count="4">
    <i>
      <x/>
    </i>
    <i>
      <x v="1"/>
    </i>
    <i>
      <x v="2"/>
    </i>
    <i>
      <x v="3"/>
    </i>
  </rowItems>
  <colItems count="1">
    <i/>
  </colItems>
  <dataFields count="1">
    <dataField name="Average of Rating" fld="12" subtotal="average" baseField="0" baseItem="1" numFmtId="1"/>
  </dataFields>
  <formats count="7">
    <format dxfId="203">
      <pivotArea type="all" dataOnly="0" outline="0" fieldPosition="0"/>
    </format>
    <format dxfId="204">
      <pivotArea outline="0" collapsedLevelsAreSubtotals="1" fieldPosition="0"/>
    </format>
    <format dxfId="205">
      <pivotArea dataOnly="0" labelOnly="1" outline="0" fieldPosition="0">
        <references count="1">
          <reference field="4294967294" count="1">
            <x v="0"/>
          </reference>
        </references>
      </pivotArea>
    </format>
    <format dxfId="206">
      <pivotArea type="all" dataOnly="0" outline="0" fieldPosition="0"/>
    </format>
    <format dxfId="207">
      <pivotArea outline="0" collapsedLevelsAreSubtotals="1" fieldPosition="0"/>
    </format>
    <format dxfId="208">
      <pivotArea dataOnly="0" labelOnly="1" outline="0" fieldPosition="0">
        <references count="1">
          <reference field="4294967294" count="1">
            <x v="0"/>
          </reference>
        </references>
      </pivotArea>
    </format>
    <format dxfId="209">
      <pivotArea outline="0" collapsedLevelsAreSubtotals="1" fieldPosition="0">
        <references count="1">
          <reference field="4294967294" count="1" selected="0">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51C363-8555-4DDF-9E30-0421A717D49C}" name="PivotTable18"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H85:I89"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Number of Items" fld="1" subtotal="count" baseField="0" baseItem="1"/>
  </dataFields>
  <formats count="5">
    <format dxfId="192">
      <pivotArea type="all" dataOnly="0" outline="0" fieldPosition="0"/>
    </format>
    <format dxfId="191">
      <pivotArea outline="0" collapsedLevelsAreSubtotals="1" fieldPosition="0"/>
    </format>
    <format dxfId="190">
      <pivotArea field="8" type="button" dataOnly="0" labelOnly="1" outline="0" axis="axisRow" fieldPosition="0"/>
    </format>
    <format dxfId="189">
      <pivotArea dataOnly="0" labelOnly="1" fieldPosition="0">
        <references count="1">
          <reference field="8" count="0"/>
        </references>
      </pivotArea>
    </format>
    <format dxfId="188">
      <pivotArea dataOnly="0" labelOnly="1" outline="0" axis="axisValues" fieldPosition="0"/>
    </format>
  </formats>
  <chartFormats count="3">
    <chartFormat chart="0"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527022-0294-4BF8-BC00-257E849E71F3}" name="PivotTable17"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E85:F8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1" numFmtId="165"/>
  </dataFields>
  <formats count="10">
    <format dxfId="210">
      <pivotArea type="all" dataOnly="0" outline="0" fieldPosition="0"/>
    </format>
    <format dxfId="211">
      <pivotArea dataOnly="0" labelOnly="1" outline="0" fieldPosition="0">
        <references count="1">
          <reference field="4294967294" count="1">
            <x v="0"/>
          </reference>
        </references>
      </pivotArea>
    </format>
    <format dxfId="212">
      <pivotArea type="all" dataOnly="0" outline="0" fieldPosition="0"/>
    </format>
    <format dxfId="213">
      <pivotArea dataOnly="0" labelOnly="1" outline="0" fieldPosition="0">
        <references count="1">
          <reference field="4294967294" count="1">
            <x v="0"/>
          </reference>
        </references>
      </pivotArea>
    </format>
    <format dxfId="214">
      <pivotArea outline="0" collapsedLevelsAreSubtotals="1" fieldPosition="0">
        <references count="1">
          <reference field="4294967294" count="1" selected="0">
            <x v="0"/>
          </reference>
        </references>
      </pivotArea>
    </format>
    <format dxfId="197">
      <pivotArea type="all" dataOnly="0" outline="0" fieldPosition="0"/>
    </format>
    <format dxfId="196">
      <pivotArea outline="0" collapsedLevelsAreSubtotals="1" fieldPosition="0"/>
    </format>
    <format dxfId="195">
      <pivotArea field="8" type="button" dataOnly="0" labelOnly="1" outline="0" axis="axisRow" fieldPosition="0"/>
    </format>
    <format dxfId="194">
      <pivotArea dataOnly="0" labelOnly="1" fieldPosition="0">
        <references count="1">
          <reference field="8" count="0"/>
        </references>
      </pivotArea>
    </format>
    <format dxfId="193">
      <pivotArea dataOnly="0" labelOnly="1" outline="0" axis="axisValues" fieldPosition="0"/>
    </format>
  </formats>
  <chartFormats count="3">
    <chartFormat chart="0"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3AABF0-94F0-480E-9930-C184D4674190}" name="PivotTable13"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location ref="B85:C8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Total Sales" fld="11" baseField="0" baseItem="1" numFmtId="168"/>
  </dataFields>
  <formats count="10">
    <format dxfId="215">
      <pivotArea type="all" dataOnly="0" outline="0" fieldPosition="0"/>
    </format>
    <format dxfId="216">
      <pivotArea dataOnly="0" labelOnly="1" outline="0" fieldPosition="0">
        <references count="1">
          <reference field="4294967294" count="1">
            <x v="0"/>
          </reference>
        </references>
      </pivotArea>
    </format>
    <format dxfId="217">
      <pivotArea type="all" dataOnly="0" outline="0" fieldPosition="0"/>
    </format>
    <format dxfId="218">
      <pivotArea dataOnly="0" labelOnly="1" outline="0" fieldPosition="0">
        <references count="1">
          <reference field="4294967294" count="1">
            <x v="0"/>
          </reference>
        </references>
      </pivotArea>
    </format>
    <format dxfId="219">
      <pivotArea outline="0" collapsedLevelsAreSubtotals="1" fieldPosition="0">
        <references count="1">
          <reference field="4294967294" count="1" selected="0">
            <x v="0"/>
          </reference>
        </references>
      </pivotArea>
    </format>
    <format dxfId="202">
      <pivotArea type="all" dataOnly="0" outline="0" fieldPosition="0"/>
    </format>
    <format dxfId="201">
      <pivotArea outline="0" collapsedLevelsAreSubtotals="1" fieldPosition="0"/>
    </format>
    <format dxfId="200">
      <pivotArea field="8" type="button" dataOnly="0" labelOnly="1" outline="0" axis="axisRow" fieldPosition="0"/>
    </format>
    <format dxfId="199">
      <pivotArea dataOnly="0" labelOnly="1" fieldPosition="0">
        <references count="1">
          <reference field="8" count="0"/>
        </references>
      </pivotArea>
    </format>
    <format dxfId="198">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 chart="7"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CE8317-3C21-48AE-AC61-BB9B4CABA281}" name="PivotTable7"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4">
  <location ref="B66:C6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9">
    <format dxfId="225">
      <pivotArea type="all" dataOnly="0" outline="0" fieldPosition="0"/>
    </format>
    <format dxfId="226">
      <pivotArea outline="0" collapsedLevelsAreSubtotals="1" fieldPosition="0"/>
    </format>
    <format dxfId="227">
      <pivotArea dataOnly="0" labelOnly="1" grandRow="1" outline="0" fieldPosition="0"/>
    </format>
    <format dxfId="228">
      <pivotArea outline="0" collapsedLevelsAreSubtotals="1" fieldPosition="0"/>
    </format>
    <format dxfId="224">
      <pivotArea type="all" dataOnly="0" outline="0" fieldPosition="0"/>
    </format>
    <format dxfId="223">
      <pivotArea outline="0" collapsedLevelsAreSubtotals="1" fieldPosition="0"/>
    </format>
    <format dxfId="222">
      <pivotArea field="6" type="button" dataOnly="0" labelOnly="1" outline="0" axis="axisRow" fieldPosition="0"/>
    </format>
    <format dxfId="221">
      <pivotArea dataOnly="0" labelOnly="1" fieldPosition="0">
        <references count="1">
          <reference field="6" count="0"/>
        </references>
      </pivotArea>
    </format>
    <format dxfId="22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6C75F0-FB5C-491C-9FBB-F3353ACFD52D}" name="PivotTable6"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5">
  <location ref="B53:C5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9">
    <format dxfId="234">
      <pivotArea type="all" dataOnly="0" outline="0" fieldPosition="0"/>
    </format>
    <format dxfId="235">
      <pivotArea outline="0" collapsedLevelsAreSubtotals="1" fieldPosition="0"/>
    </format>
    <format dxfId="236">
      <pivotArea dataOnly="0" labelOnly="1" grandRow="1" outline="0" fieldPosition="0"/>
    </format>
    <format dxfId="237">
      <pivotArea outline="0" collapsedLevelsAreSubtotals="1" fieldPosition="0"/>
    </format>
    <format dxfId="233">
      <pivotArea type="all" dataOnly="0" outline="0" fieldPosition="0"/>
    </format>
    <format dxfId="232">
      <pivotArea outline="0" collapsedLevelsAreSubtotals="1" fieldPosition="0"/>
    </format>
    <format dxfId="231">
      <pivotArea field="7" type="button" dataOnly="0" labelOnly="1" outline="0" axis="axisRow" fieldPosition="0"/>
    </format>
    <format dxfId="230">
      <pivotArea dataOnly="0" labelOnly="1" fieldPosition="0">
        <references count="1">
          <reference field="7" count="0"/>
        </references>
      </pivotArea>
    </format>
    <format dxfId="22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671883-A1C8-4466-A133-30520629803B}" name="PivotTable5" cacheId="2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I33:J42"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9">
    <format dxfId="243">
      <pivotArea type="all" dataOnly="0" outline="0" fieldPosition="0"/>
    </format>
    <format dxfId="244">
      <pivotArea outline="0" collapsedLevelsAreSubtotals="1" fieldPosition="0"/>
    </format>
    <format dxfId="245">
      <pivotArea dataOnly="0" labelOnly="1" grandRow="1" outline="0" fieldPosition="0"/>
    </format>
    <format dxfId="246">
      <pivotArea outline="0" collapsedLevelsAreSubtotals="1" fieldPosition="0"/>
    </format>
    <format dxfId="242">
      <pivotArea type="all" dataOnly="0" outline="0" fieldPosition="0"/>
    </format>
    <format dxfId="241">
      <pivotArea outline="0" collapsedLevelsAreSubtotals="1" fieldPosition="0"/>
    </format>
    <format dxfId="240">
      <pivotArea field="4" type="button" dataOnly="0" labelOnly="1" outline="0" axis="axisRow" fieldPosition="0"/>
    </format>
    <format dxfId="239">
      <pivotArea dataOnly="0" labelOnly="1" fieldPosition="0">
        <references count="1">
          <reference field="4" count="0"/>
        </references>
      </pivotArea>
    </format>
    <format dxfId="23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4D1AB2-759C-44C5-A148-EE8409C09DEF}" name="PivotTable4" cacheId="2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8">
  <location ref="B33:C49"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9">
    <format dxfId="252">
      <pivotArea type="all" dataOnly="0" outline="0" fieldPosition="0"/>
    </format>
    <format dxfId="253">
      <pivotArea outline="0" collapsedLevelsAreSubtotals="1" fieldPosition="0"/>
    </format>
    <format dxfId="254">
      <pivotArea dataOnly="0" labelOnly="1" grandRow="1" outline="0" fieldPosition="0"/>
    </format>
    <format dxfId="255">
      <pivotArea outline="0" collapsedLevelsAreSubtotals="1" fieldPosition="0"/>
    </format>
    <format dxfId="251">
      <pivotArea type="all" dataOnly="0" outline="0" fieldPosition="0"/>
    </format>
    <format dxfId="250">
      <pivotArea outline="0" collapsedLevelsAreSubtotals="1" fieldPosition="0"/>
    </format>
    <format dxfId="249">
      <pivotArea field="3" type="button" dataOnly="0" labelOnly="1" outline="0" axis="axisRow" fieldPosition="0"/>
    </format>
    <format dxfId="248">
      <pivotArea dataOnly="0" labelOnly="1" fieldPosition="0">
        <references count="1">
          <reference field="3" count="0"/>
        </references>
      </pivotArea>
    </format>
    <format dxfId="24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3356A6-F537-4C64-958F-628F64093664}" name="PivotTable3" cacheId="2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B23:D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3">
    <format dxfId="269">
      <pivotArea type="all" dataOnly="0" outline="0" fieldPosition="0"/>
    </format>
    <format dxfId="270">
      <pivotArea outline="0" collapsedLevelsAreSubtotals="1" fieldPosition="0"/>
    </format>
    <format dxfId="271">
      <pivotArea dataOnly="0" labelOnly="1" grandRow="1" outline="0" fieldPosition="0"/>
    </format>
    <format dxfId="272">
      <pivotArea dataOnly="0" labelOnly="1" outline="0" axis="axisValues" fieldPosition="0"/>
    </format>
    <format dxfId="273">
      <pivotArea outline="0" collapsedLevelsAreSubtotals="1" fieldPosition="0"/>
    </format>
    <format dxfId="268">
      <pivotArea type="all" dataOnly="0" outline="0" fieldPosition="0"/>
    </format>
    <format dxfId="267">
      <pivotArea outline="0" collapsedLevelsAreSubtotals="1" fieldPosition="0"/>
    </format>
    <format dxfId="266">
      <pivotArea type="origin" dataOnly="0" labelOnly="1" outline="0" fieldPosition="0"/>
    </format>
    <format dxfId="265">
      <pivotArea field="0" type="button" dataOnly="0" labelOnly="1" outline="0" axis="axisCol" fieldPosition="0"/>
    </format>
    <format dxfId="264">
      <pivotArea type="topRight" dataOnly="0" labelOnly="1" outline="0" fieldPosition="0"/>
    </format>
    <format dxfId="263">
      <pivotArea field="6" type="button" dataOnly="0" labelOnly="1" outline="0" axis="axisRow" fieldPosition="0"/>
    </format>
    <format dxfId="262">
      <pivotArea dataOnly="0" labelOnly="1" fieldPosition="0">
        <references count="1">
          <reference field="6" count="0"/>
        </references>
      </pivotArea>
    </format>
    <format dxfId="261">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392FF7-550D-48EB-BABF-8B00DE0D4C51}" name="PivotTable2" cacheId="2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B12:C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9">
    <format dxfId="277">
      <pivotArea type="all" dataOnly="0" outline="0" fieldPosition="0"/>
    </format>
    <format dxfId="276">
      <pivotArea outline="0" collapsedLevelsAreSubtotals="1" fieldPosition="0"/>
    </format>
    <format dxfId="275">
      <pivotArea dataOnly="0" labelOnly="1" grandRow="1" outline="0" fieldPosition="0"/>
    </format>
    <format dxfId="274">
      <pivotArea outline="0" collapsedLevelsAreSubtotals="1" fieldPosition="0"/>
    </format>
    <format dxfId="260">
      <pivotArea type="all" dataOnly="0" outline="0" fieldPosition="0"/>
    </format>
    <format dxfId="259">
      <pivotArea outline="0" collapsedLevelsAreSubtotals="1" fieldPosition="0"/>
    </format>
    <format dxfId="258">
      <pivotArea field="0" type="button" dataOnly="0" labelOnly="1" outline="0" axis="axisRow" fieldPosition="0"/>
    </format>
    <format dxfId="257">
      <pivotArea dataOnly="0" labelOnly="1" fieldPosition="0">
        <references count="1">
          <reference field="0" count="0"/>
        </references>
      </pivotArea>
    </format>
    <format dxfId="25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72F666F-D4EF-4205-85EB-A41B562259CA}" name="PivotTable1"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 fld="11" subtotal="average" baseField="0" baseItem="1"/>
    <dataField name="Number of Items" fld="1" subtotal="count" baseField="0" baseItem="1"/>
    <dataField name="Average of Rating" fld="12" subtotal="average" baseField="0" baseItem="1"/>
  </dataFields>
  <formats count="3">
    <format dxfId="280">
      <pivotArea type="all" dataOnly="0" outline="0" fieldPosition="0"/>
    </format>
    <format dxfId="279">
      <pivotArea outline="0" collapsedLevelsAreSubtotals="1" fieldPosition="0"/>
    </format>
    <format dxfId="27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EDC0956-2828-451A-B5DE-35C47782C97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3"/>
    <pivotTable tabId="2" name="PivotTable17"/>
    <pivotTable tabId="2" name="PivotTable18"/>
    <pivotTable tabId="2" name="PivotTable19"/>
  </pivotTables>
  <data>
    <tabular pivotCacheId="28564378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6080634-568F-4FBB-8B61-FF9A9C7CDAC2}" sourceName="Item Type">
  <pivotTables>
    <pivotTable tabId="2" name="PivotTable17"/>
    <pivotTable tabId="2" name="PivotTable1"/>
    <pivotTable tabId="2" name="PivotTable13"/>
    <pivotTable tabId="2" name="PivotTable18"/>
    <pivotTable tabId="2" name="PivotTable19"/>
    <pivotTable tabId="2" name="PivotTable2"/>
    <pivotTable tabId="2" name="PivotTable3"/>
    <pivotTable tabId="2" name="PivotTable4"/>
    <pivotTable tabId="2" name="PivotTable5"/>
    <pivotTable tabId="2" name="PivotTable6"/>
    <pivotTable tabId="2" name="PivotTable7"/>
  </pivotTables>
  <data>
    <tabular pivotCacheId="28564378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8D95650-3299-45E1-94A8-D238960BEE88}" sourceName="Outlet Location Type">
  <pivotTables>
    <pivotTable tabId="2" name="PivotTable17"/>
    <pivotTable tabId="2" name="PivotTable1"/>
    <pivotTable tabId="2" name="PivotTable13"/>
    <pivotTable tabId="2" name="PivotTable18"/>
    <pivotTable tabId="2" name="PivotTable19"/>
    <pivotTable tabId="2" name="PivotTable2"/>
    <pivotTable tabId="2" name="PivotTable3"/>
    <pivotTable tabId="2" name="PivotTable4"/>
    <pivotTable tabId="2" name="PivotTable5"/>
    <pivotTable tabId="2" name="PivotTable6"/>
    <pivotTable tabId="2" name="PivotTable7"/>
  </pivotTables>
  <data>
    <tabular pivotCacheId="28564378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5EAA87D-A0F5-4428-AF94-2E9CE8371906}" cache="Slicer_Outlet_Size" caption="Outlet Size" rowHeight="260350"/>
  <slicer name="Item Type" xr10:uid="{19E73EF1-CE05-4ECA-B9EB-7733EA7239EE}" cache="Slicer_Item_Type" caption="Item Type" rowHeight="260350"/>
  <slicer name="Outlet Location Type" xr10:uid="{DF1144B6-B1F1-46F4-93D7-8A7017E54C53}"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CB45F1A-63ED-4C1F-A8C6-B780303B86E8}" cache="Slicer_Outlet_Size" caption="Outlet Size" style="BlinkIt Analysis" rowHeight="260350"/>
  <slicer name="Outlet Size 2" xr10:uid="{6DF28D3E-E86E-4EFA-B3D3-B436E340E4DC}" cache="Slicer_Outlet_Size" caption="Outlet Size" style="BlinkIt Analysis" rowHeight="260350"/>
  <slicer name="Item Type 1" xr10:uid="{81C39415-9F73-4FF5-8B5E-94265DA8FC9A}" cache="Slicer_Item_Type" caption="Item Type" style="BlinkIt Analysis" rowHeight="260350"/>
  <slicer name="Item Type 2" xr10:uid="{8E5A008E-9D2E-4B79-9409-773D88F2EADE}" cache="Slicer_Item_Type" caption="Item Type" style="BlinkIt Analysis" rowHeight="260350"/>
  <slicer name="Outlet Location Type 1" xr10:uid="{EC3457AF-D8DC-440D-8CA3-B61A073786F1}" cache="Slicer_Outlet_Location_Type" caption="Outlet Location" style="BlinkIt Analysis" rowHeight="260350"/>
  <slicer name="Outlet Location Type 2" xr10:uid="{FED83426-BFB4-483B-BA95-DAFC42273A9C}"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 xr3:uid="{176DCBCC-4CDB-493A-B80B-226A45A964C0}" name="Item Identifier"/>
    <tableColumn id="13" xr3:uid="{A94CF2D0-B300-4AB3-8319-773DA7DF1204}" name="Serial No"/>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03B21-B1D5-4586-BA9D-6F26E88D3322}">
  <dimension ref="A1:X100"/>
  <sheetViews>
    <sheetView topLeftCell="A19" workbookViewId="0">
      <selection activeCell="A19" sqref="A19"/>
    </sheetView>
  </sheetViews>
  <sheetFormatPr defaultRowHeight="15.6" x14ac:dyDescent="0.3"/>
  <cols>
    <col min="1" max="1" width="11.8984375" bestFit="1" customWidth="1"/>
    <col min="2" max="2" width="12.296875" bestFit="1" customWidth="1"/>
    <col min="3" max="3" width="11.3984375" bestFit="1" customWidth="1"/>
    <col min="4" max="4" width="7.3984375" bestFit="1" customWidth="1"/>
    <col min="5" max="5" width="17.296875" bestFit="1" customWidth="1"/>
    <col min="6" max="6" width="14.59765625" bestFit="1" customWidth="1"/>
    <col min="7" max="7" width="15.69921875" bestFit="1" customWidth="1"/>
    <col min="8" max="8" width="17.296875" bestFit="1" customWidth="1"/>
    <col min="9" max="9" width="12.296875" bestFit="1" customWidth="1"/>
    <col min="10" max="10" width="11.3984375" bestFit="1" customWidth="1"/>
    <col min="11" max="11" width="17.296875" bestFit="1" customWidth="1"/>
    <col min="12" max="12" width="15.69921875" bestFit="1" customWidth="1"/>
    <col min="13" max="13" width="15.19921875" bestFit="1" customWidth="1"/>
    <col min="14" max="14" width="17.296875" bestFit="1" customWidth="1"/>
    <col min="15" max="15" width="15.09765625" bestFit="1" customWidth="1"/>
    <col min="16" max="17" width="15.69921875" bestFit="1" customWidth="1"/>
    <col min="18" max="19" width="15.19921875" bestFit="1" customWidth="1"/>
    <col min="20" max="20" width="17.296875" bestFit="1" customWidth="1"/>
    <col min="21" max="23" width="15.69921875" bestFit="1" customWidth="1"/>
    <col min="24" max="3118" width="15.19921875" bestFit="1" customWidth="1"/>
    <col min="3119" max="3119" width="14.796875" bestFit="1" customWidth="1"/>
    <col min="3120" max="3120" width="19.5" bestFit="1" customWidth="1"/>
  </cols>
  <sheetData>
    <row r="1" spans="1:6" ht="16.2" thickBot="1" x14ac:dyDescent="0.35"/>
    <row r="2" spans="1:6" ht="30.6" thickBot="1" x14ac:dyDescent="0.35">
      <c r="A2" s="12" t="s">
        <v>1621</v>
      </c>
      <c r="B2" s="13"/>
      <c r="C2" s="13"/>
      <c r="D2" s="14"/>
    </row>
    <row r="3" spans="1:6" ht="16.2" thickBot="1" x14ac:dyDescent="0.35">
      <c r="A3" s="19" t="s">
        <v>1611</v>
      </c>
      <c r="B3" s="20" t="s">
        <v>1612</v>
      </c>
      <c r="C3" s="20" t="s">
        <v>1615</v>
      </c>
      <c r="D3" s="21" t="s">
        <v>1617</v>
      </c>
    </row>
    <row r="4" spans="1:6" ht="16.2" thickBot="1" x14ac:dyDescent="0.35">
      <c r="A4" s="16">
        <v>1201681.4928000034</v>
      </c>
      <c r="B4" s="17">
        <v>140.99278338613203</v>
      </c>
      <c r="C4" s="17">
        <v>8523</v>
      </c>
      <c r="D4" s="18">
        <v>3.9658570925731196</v>
      </c>
    </row>
    <row r="5" spans="1:6" x14ac:dyDescent="0.3">
      <c r="A5" s="5"/>
      <c r="B5" s="1"/>
      <c r="C5" s="1"/>
      <c r="D5" s="6"/>
    </row>
    <row r="6" spans="1:6" x14ac:dyDescent="0.3">
      <c r="A6" s="5"/>
      <c r="B6" s="1"/>
      <c r="C6" s="1"/>
      <c r="D6" s="6"/>
    </row>
    <row r="7" spans="1:6" x14ac:dyDescent="0.3">
      <c r="A7" s="5" t="s">
        <v>1611</v>
      </c>
      <c r="B7" s="1" t="s">
        <v>1618</v>
      </c>
      <c r="C7" s="1" t="s">
        <v>1619</v>
      </c>
      <c r="D7" s="6" t="s">
        <v>1620</v>
      </c>
    </row>
    <row r="8" spans="1:6" ht="16.2" thickBot="1" x14ac:dyDescent="0.35">
      <c r="A8" s="15">
        <f>GETPIVOTDATA("Total Sales",$A$3)</f>
        <v>1201681.4928000034</v>
      </c>
      <c r="B8" s="10">
        <f>GETPIVOTDATA("Average of Sales",$A$3)</f>
        <v>140.99278338613203</v>
      </c>
      <c r="C8" s="8">
        <f>GETPIVOTDATA("Number of Items",$A$3)</f>
        <v>8523</v>
      </c>
      <c r="D8" s="11">
        <f>GETPIVOTDATA("Average of Rating",$A$3)</f>
        <v>3.9658570925731196</v>
      </c>
    </row>
    <row r="10" spans="1:6" ht="16.2" thickBot="1" x14ac:dyDescent="0.35"/>
    <row r="11" spans="1:6" ht="19.8" thickBot="1" x14ac:dyDescent="0.35">
      <c r="B11" s="26" t="s">
        <v>1622</v>
      </c>
      <c r="C11" s="27"/>
      <c r="D11" s="27"/>
      <c r="E11" s="27"/>
      <c r="F11" s="4"/>
    </row>
    <row r="12" spans="1:6" ht="16.2" thickBot="1" x14ac:dyDescent="0.35">
      <c r="B12" s="31" t="s">
        <v>1613</v>
      </c>
      <c r="C12" s="34" t="s">
        <v>1610</v>
      </c>
      <c r="D12" s="1"/>
      <c r="E12" s="1"/>
      <c r="F12" s="6"/>
    </row>
    <row r="13" spans="1:6" x14ac:dyDescent="0.3">
      <c r="B13" s="32" t="s">
        <v>17</v>
      </c>
      <c r="C13" s="35">
        <v>776319.68840000057</v>
      </c>
      <c r="D13" s="1"/>
      <c r="E13" s="1"/>
      <c r="F13" s="6"/>
    </row>
    <row r="14" spans="1:6" ht="16.2" thickBot="1" x14ac:dyDescent="0.35">
      <c r="B14" s="33" t="s">
        <v>10</v>
      </c>
      <c r="C14" s="36">
        <v>425361.8043999995</v>
      </c>
      <c r="D14" s="1"/>
      <c r="E14" s="1"/>
      <c r="F14" s="6"/>
    </row>
    <row r="15" spans="1:6" x14ac:dyDescent="0.3">
      <c r="B15" s="5"/>
      <c r="C15" s="1"/>
      <c r="D15" s="1"/>
      <c r="E15" s="1"/>
      <c r="F15" s="6"/>
    </row>
    <row r="16" spans="1:6" x14ac:dyDescent="0.3">
      <c r="B16" s="5"/>
      <c r="C16" s="1"/>
      <c r="D16" s="1"/>
      <c r="E16" s="1"/>
      <c r="F16" s="6"/>
    </row>
    <row r="17" spans="2:14" x14ac:dyDescent="0.3">
      <c r="B17" s="5"/>
      <c r="C17" s="1"/>
      <c r="D17" s="1"/>
      <c r="E17" s="1"/>
      <c r="F17" s="6"/>
    </row>
    <row r="18" spans="2:14" x14ac:dyDescent="0.3">
      <c r="B18" s="5"/>
      <c r="C18" s="1"/>
      <c r="D18" s="1"/>
      <c r="E18" s="1"/>
      <c r="F18" s="6"/>
    </row>
    <row r="19" spans="2:14" ht="16.2" thickBot="1" x14ac:dyDescent="0.35">
      <c r="B19" s="7"/>
      <c r="C19" s="8"/>
      <c r="D19" s="8"/>
      <c r="E19" s="8"/>
      <c r="F19" s="9"/>
    </row>
    <row r="20" spans="2:14" x14ac:dyDescent="0.3">
      <c r="B20" s="1"/>
      <c r="C20" s="1"/>
      <c r="D20" s="1"/>
      <c r="E20" s="1"/>
      <c r="F20" s="1"/>
    </row>
    <row r="21" spans="2:14" ht="16.2" thickBot="1" x14ac:dyDescent="0.35"/>
    <row r="22" spans="2:14" ht="19.8" thickBot="1" x14ac:dyDescent="0.35">
      <c r="B22" s="26" t="s">
        <v>1623</v>
      </c>
      <c r="C22" s="27"/>
      <c r="D22" s="27"/>
      <c r="E22" s="27"/>
      <c r="F22" s="3"/>
      <c r="G22" s="4"/>
    </row>
    <row r="23" spans="2:14" ht="16.2" thickBot="1" x14ac:dyDescent="0.35">
      <c r="B23" s="31" t="s">
        <v>1610</v>
      </c>
      <c r="C23" s="31" t="s">
        <v>1614</v>
      </c>
      <c r="D23" s="34"/>
      <c r="E23" s="1"/>
      <c r="F23" s="1"/>
      <c r="G23" s="6"/>
    </row>
    <row r="24" spans="2:14" ht="16.2" thickBot="1" x14ac:dyDescent="0.35">
      <c r="B24" s="31" t="s">
        <v>1613</v>
      </c>
      <c r="C24" s="19" t="s">
        <v>10</v>
      </c>
      <c r="D24" s="21" t="s">
        <v>17</v>
      </c>
      <c r="E24" s="1"/>
      <c r="F24" s="1"/>
      <c r="G24" s="6"/>
    </row>
    <row r="25" spans="2:14" x14ac:dyDescent="0.3">
      <c r="B25" s="32" t="s">
        <v>14</v>
      </c>
      <c r="C25" s="40">
        <v>121349.89940000001</v>
      </c>
      <c r="D25" s="41">
        <v>215047.9126000001</v>
      </c>
      <c r="E25" s="1"/>
      <c r="F25" s="1"/>
      <c r="G25" s="6"/>
    </row>
    <row r="26" spans="2:14" x14ac:dyDescent="0.3">
      <c r="B26" s="44" t="s">
        <v>34</v>
      </c>
      <c r="C26" s="42">
        <v>138685.86819999994</v>
      </c>
      <c r="D26" s="37">
        <v>254464.77940000014</v>
      </c>
      <c r="E26" s="1"/>
      <c r="F26" s="1"/>
      <c r="G26" s="6"/>
    </row>
    <row r="27" spans="2:14" ht="16.2" thickBot="1" x14ac:dyDescent="0.35">
      <c r="B27" s="33" t="s">
        <v>21</v>
      </c>
      <c r="C27" s="43">
        <v>165326.0368</v>
      </c>
      <c r="D27" s="38">
        <v>306806.99640000012</v>
      </c>
      <c r="E27" s="1"/>
      <c r="F27" s="1"/>
      <c r="G27" s="6"/>
    </row>
    <row r="28" spans="2:14" x14ac:dyDescent="0.3">
      <c r="B28" s="5"/>
      <c r="C28" s="1"/>
      <c r="D28" s="1"/>
      <c r="E28" s="1"/>
      <c r="F28" s="1"/>
      <c r="G28" s="6"/>
    </row>
    <row r="29" spans="2:14" ht="16.2" thickBot="1" x14ac:dyDescent="0.35">
      <c r="B29" s="7"/>
      <c r="C29" s="8"/>
      <c r="D29" s="8"/>
      <c r="E29" s="8"/>
      <c r="F29" s="8"/>
      <c r="G29" s="9"/>
    </row>
    <row r="30" spans="2:14" x14ac:dyDescent="0.3">
      <c r="B30" s="1"/>
      <c r="C30" s="1"/>
      <c r="D30" s="1"/>
      <c r="E30" s="1"/>
    </row>
    <row r="31" spans="2:14" ht="16.2" thickBot="1" x14ac:dyDescent="0.35">
      <c r="B31" s="1"/>
      <c r="C31" s="1"/>
      <c r="D31" s="1"/>
      <c r="E31" s="1"/>
    </row>
    <row r="32" spans="2:14" ht="19.8" thickBot="1" x14ac:dyDescent="0.35">
      <c r="B32" s="26" t="s">
        <v>1623</v>
      </c>
      <c r="C32" s="27"/>
      <c r="D32" s="27"/>
      <c r="E32" s="27"/>
      <c r="F32" s="3"/>
      <c r="G32" s="4"/>
      <c r="I32" s="26" t="s">
        <v>1624</v>
      </c>
      <c r="J32" s="27"/>
      <c r="K32" s="27"/>
      <c r="L32" s="27"/>
      <c r="M32" s="4"/>
      <c r="N32" s="1"/>
    </row>
    <row r="33" spans="2:14" ht="16.2" thickBot="1" x14ac:dyDescent="0.35">
      <c r="B33" s="31" t="s">
        <v>1613</v>
      </c>
      <c r="C33" s="34" t="s">
        <v>1610</v>
      </c>
      <c r="D33" s="1"/>
      <c r="E33" s="1"/>
      <c r="F33" s="1"/>
      <c r="G33" s="6"/>
      <c r="I33" s="31" t="s">
        <v>1613</v>
      </c>
      <c r="J33" s="34" t="s">
        <v>1610</v>
      </c>
      <c r="K33" s="1"/>
      <c r="L33" s="1"/>
      <c r="M33" s="6"/>
      <c r="N33" s="1"/>
    </row>
    <row r="34" spans="2:14" x14ac:dyDescent="0.3">
      <c r="B34" s="32" t="s">
        <v>153</v>
      </c>
      <c r="C34" s="35">
        <v>9077.869999999999</v>
      </c>
      <c r="D34" s="1"/>
      <c r="E34" s="1"/>
      <c r="F34" s="1"/>
      <c r="G34" s="6"/>
      <c r="I34" s="32">
        <v>2011</v>
      </c>
      <c r="J34" s="35">
        <v>78131.566599999976</v>
      </c>
      <c r="K34" s="1"/>
      <c r="L34" s="1"/>
      <c r="M34" s="6"/>
      <c r="N34" s="1"/>
    </row>
    <row r="35" spans="2:14" x14ac:dyDescent="0.3">
      <c r="B35" s="44" t="s">
        <v>74</v>
      </c>
      <c r="C35" s="39">
        <v>15596.696600000001</v>
      </c>
      <c r="D35" s="1"/>
      <c r="E35" s="1"/>
      <c r="F35" s="1"/>
      <c r="G35" s="6"/>
      <c r="I35" s="44">
        <v>2012</v>
      </c>
      <c r="J35" s="39">
        <v>130476.85979999998</v>
      </c>
      <c r="K35" s="1"/>
      <c r="L35" s="1"/>
      <c r="M35" s="6"/>
      <c r="N35" s="1"/>
    </row>
    <row r="36" spans="2:14" x14ac:dyDescent="0.3">
      <c r="B36" s="44" t="s">
        <v>159</v>
      </c>
      <c r="C36" s="39">
        <v>21880.027399999992</v>
      </c>
      <c r="D36" s="1"/>
      <c r="E36" s="1"/>
      <c r="F36" s="1"/>
      <c r="G36" s="6"/>
      <c r="I36" s="44">
        <v>2014</v>
      </c>
      <c r="J36" s="39">
        <v>131809.01560000007</v>
      </c>
      <c r="K36" s="1"/>
      <c r="L36" s="1"/>
      <c r="M36" s="6"/>
      <c r="N36" s="1"/>
    </row>
    <row r="37" spans="2:14" x14ac:dyDescent="0.3">
      <c r="B37" s="44" t="s">
        <v>64</v>
      </c>
      <c r="C37" s="39">
        <v>22451.891599999999</v>
      </c>
      <c r="D37" s="1"/>
      <c r="E37" s="1"/>
      <c r="F37" s="1"/>
      <c r="G37" s="6"/>
      <c r="I37" s="44">
        <v>2015</v>
      </c>
      <c r="J37" s="39">
        <v>130942.78019999999</v>
      </c>
      <c r="K37" s="1"/>
      <c r="L37" s="1"/>
      <c r="M37" s="6"/>
      <c r="N37" s="1"/>
    </row>
    <row r="38" spans="2:14" x14ac:dyDescent="0.3">
      <c r="B38" s="44" t="s">
        <v>61</v>
      </c>
      <c r="C38" s="39">
        <v>29334.680599999996</v>
      </c>
      <c r="D38" s="1"/>
      <c r="E38" s="1"/>
      <c r="F38" s="1"/>
      <c r="G38" s="6"/>
      <c r="I38" s="44">
        <v>2016</v>
      </c>
      <c r="J38" s="39">
        <v>132113.36980000007</v>
      </c>
      <c r="K38" s="1"/>
      <c r="L38" s="1"/>
      <c r="M38" s="6"/>
      <c r="N38" s="1"/>
    </row>
    <row r="39" spans="2:14" x14ac:dyDescent="0.3">
      <c r="B39" s="44" t="s">
        <v>57</v>
      </c>
      <c r="C39" s="39">
        <v>35379.119800000015</v>
      </c>
      <c r="D39" s="1"/>
      <c r="E39" s="1"/>
      <c r="F39" s="1"/>
      <c r="G39" s="6"/>
      <c r="I39" s="44">
        <v>2017</v>
      </c>
      <c r="J39" s="39">
        <v>133103.90699999989</v>
      </c>
      <c r="K39" s="1"/>
      <c r="L39" s="1"/>
      <c r="M39" s="6"/>
      <c r="N39" s="1"/>
    </row>
    <row r="40" spans="2:14" x14ac:dyDescent="0.3">
      <c r="B40" s="44" t="s">
        <v>32</v>
      </c>
      <c r="C40" s="39">
        <v>58514.166999999987</v>
      </c>
      <c r="D40" s="1"/>
      <c r="E40" s="1"/>
      <c r="F40" s="1"/>
      <c r="G40" s="6"/>
      <c r="I40" s="44">
        <v>2018</v>
      </c>
      <c r="J40" s="39">
        <v>204522.25700000025</v>
      </c>
      <c r="K40" s="1"/>
      <c r="L40" s="1"/>
      <c r="M40" s="6"/>
      <c r="N40" s="1"/>
    </row>
    <row r="41" spans="2:14" x14ac:dyDescent="0.3">
      <c r="B41" s="44" t="s">
        <v>54</v>
      </c>
      <c r="C41" s="39">
        <v>59449.863799999992</v>
      </c>
      <c r="D41" s="1"/>
      <c r="E41" s="1"/>
      <c r="F41" s="1"/>
      <c r="G41" s="6"/>
      <c r="I41" s="44">
        <v>2020</v>
      </c>
      <c r="J41" s="39">
        <v>129103.96039999987</v>
      </c>
      <c r="K41" s="1"/>
      <c r="L41" s="1"/>
      <c r="M41" s="6"/>
      <c r="N41" s="1"/>
    </row>
    <row r="42" spans="2:14" ht="16.2" thickBot="1" x14ac:dyDescent="0.35">
      <c r="B42" s="44" t="s">
        <v>19</v>
      </c>
      <c r="C42" s="39">
        <v>68025.838800000012</v>
      </c>
      <c r="D42" s="1"/>
      <c r="E42" s="1"/>
      <c r="F42" s="1"/>
      <c r="G42" s="6"/>
      <c r="I42" s="33">
        <v>2022</v>
      </c>
      <c r="J42" s="36">
        <v>131477.77639999994</v>
      </c>
      <c r="K42" s="1"/>
      <c r="L42" s="1"/>
      <c r="M42" s="6"/>
      <c r="N42" s="1"/>
    </row>
    <row r="43" spans="2:14" ht="16.2" thickBot="1" x14ac:dyDescent="0.35">
      <c r="B43" s="44" t="s">
        <v>95</v>
      </c>
      <c r="C43" s="39">
        <v>81894.736400000009</v>
      </c>
      <c r="D43" s="1"/>
      <c r="E43" s="1"/>
      <c r="F43" s="1"/>
      <c r="G43" s="6"/>
      <c r="I43" s="7"/>
      <c r="J43" s="8"/>
      <c r="K43" s="8"/>
      <c r="L43" s="8"/>
      <c r="M43" s="9"/>
      <c r="N43" s="1"/>
    </row>
    <row r="44" spans="2:14" x14ac:dyDescent="0.3">
      <c r="B44" s="44" t="s">
        <v>28</v>
      </c>
      <c r="C44" s="39">
        <v>90706.728999999992</v>
      </c>
      <c r="D44" s="1"/>
      <c r="E44" s="1"/>
      <c r="F44" s="1"/>
      <c r="G44" s="6"/>
      <c r="K44" s="1"/>
      <c r="L44" s="1"/>
      <c r="M44" s="1"/>
      <c r="N44" s="1"/>
    </row>
    <row r="45" spans="2:14" x14ac:dyDescent="0.3">
      <c r="B45" s="44" t="s">
        <v>67</v>
      </c>
      <c r="C45" s="39">
        <v>101276.46159999995</v>
      </c>
      <c r="D45" s="1"/>
      <c r="E45" s="1"/>
      <c r="F45" s="1"/>
      <c r="G45" s="6"/>
      <c r="K45" s="1"/>
      <c r="L45" s="1"/>
      <c r="M45" s="1"/>
      <c r="N45" s="1"/>
    </row>
    <row r="46" spans="2:14" x14ac:dyDescent="0.3">
      <c r="B46" s="44" t="s">
        <v>24</v>
      </c>
      <c r="C46" s="39">
        <v>118558.88140000009</v>
      </c>
      <c r="D46" s="1"/>
      <c r="E46" s="1"/>
      <c r="F46" s="1"/>
      <c r="G46" s="6"/>
      <c r="K46" s="1"/>
      <c r="L46" s="1"/>
      <c r="M46" s="1"/>
      <c r="N46" s="1"/>
    </row>
    <row r="47" spans="2:14" x14ac:dyDescent="0.3">
      <c r="B47" s="44" t="s">
        <v>42</v>
      </c>
      <c r="C47" s="39">
        <v>135976.52539999998</v>
      </c>
      <c r="D47" s="1"/>
      <c r="E47" s="1"/>
      <c r="F47" s="1"/>
      <c r="G47" s="6"/>
      <c r="K47" s="1"/>
      <c r="L47" s="1"/>
      <c r="M47" s="1"/>
      <c r="N47" s="1"/>
    </row>
    <row r="48" spans="2:14" x14ac:dyDescent="0.3">
      <c r="B48" s="44" t="s">
        <v>48</v>
      </c>
      <c r="C48" s="39">
        <v>175433.92240000021</v>
      </c>
      <c r="D48" s="1"/>
      <c r="E48" s="1"/>
      <c r="F48" s="1"/>
      <c r="G48" s="6"/>
      <c r="K48" s="1"/>
      <c r="L48" s="1"/>
      <c r="M48" s="1"/>
      <c r="N48" s="1"/>
    </row>
    <row r="49" spans="2:14" ht="16.2" thickBot="1" x14ac:dyDescent="0.35">
      <c r="B49" s="33" t="s">
        <v>12</v>
      </c>
      <c r="C49" s="36">
        <v>178124.08099999995</v>
      </c>
      <c r="D49" s="8"/>
      <c r="E49" s="8"/>
      <c r="F49" s="8"/>
      <c r="G49" s="9"/>
      <c r="K49" s="1"/>
      <c r="L49" s="1"/>
      <c r="M49" s="1"/>
      <c r="N49" s="1"/>
    </row>
    <row r="50" spans="2:14" ht="16.2" thickBot="1" x14ac:dyDescent="0.35"/>
    <row r="51" spans="2:14" x14ac:dyDescent="0.3">
      <c r="B51" s="2"/>
      <c r="C51" s="3"/>
      <c r="D51" s="3"/>
      <c r="E51" s="3"/>
      <c r="F51" s="4"/>
    </row>
    <row r="52" spans="2:14" ht="19.8" thickBot="1" x14ac:dyDescent="0.35">
      <c r="B52" s="45" t="s">
        <v>1625</v>
      </c>
      <c r="C52" s="25"/>
      <c r="D52" s="25"/>
      <c r="E52" s="25"/>
      <c r="F52" s="6"/>
    </row>
    <row r="53" spans="2:14" ht="16.2" thickBot="1" x14ac:dyDescent="0.35">
      <c r="B53" s="31" t="s">
        <v>1613</v>
      </c>
      <c r="C53" s="34" t="s">
        <v>1610</v>
      </c>
      <c r="D53" s="1"/>
      <c r="E53" s="1"/>
      <c r="F53" s="6"/>
    </row>
    <row r="54" spans="2:14" x14ac:dyDescent="0.3">
      <c r="B54" s="32" t="s">
        <v>30</v>
      </c>
      <c r="C54" s="35">
        <v>248991.58600000024</v>
      </c>
      <c r="D54" s="1"/>
      <c r="E54" s="1"/>
      <c r="F54" s="6"/>
    </row>
    <row r="55" spans="2:14" x14ac:dyDescent="0.3">
      <c r="B55" s="44" t="s">
        <v>15</v>
      </c>
      <c r="C55" s="39">
        <v>507895.7363999993</v>
      </c>
      <c r="D55" s="1"/>
      <c r="E55" s="1"/>
      <c r="F55" s="6"/>
    </row>
    <row r="56" spans="2:14" ht="16.2" thickBot="1" x14ac:dyDescent="0.35">
      <c r="B56" s="33" t="s">
        <v>26</v>
      </c>
      <c r="C56" s="36">
        <v>444794.17039999936</v>
      </c>
      <c r="D56" s="1"/>
      <c r="E56" s="1"/>
      <c r="F56" s="6"/>
    </row>
    <row r="57" spans="2:14" x14ac:dyDescent="0.3">
      <c r="B57" s="5"/>
      <c r="C57" s="1"/>
      <c r="D57" s="1"/>
      <c r="E57" s="1"/>
      <c r="F57" s="6"/>
    </row>
    <row r="58" spans="2:14" x14ac:dyDescent="0.3">
      <c r="B58" s="5"/>
      <c r="C58" s="1"/>
      <c r="D58" s="1"/>
      <c r="E58" s="1"/>
      <c r="F58" s="6"/>
    </row>
    <row r="59" spans="2:14" x14ac:dyDescent="0.3">
      <c r="B59" s="5"/>
      <c r="C59" s="1"/>
      <c r="D59" s="1"/>
      <c r="E59" s="1"/>
      <c r="F59" s="6"/>
    </row>
    <row r="60" spans="2:14" x14ac:dyDescent="0.3">
      <c r="B60" s="5"/>
      <c r="C60" s="1"/>
      <c r="D60" s="1"/>
      <c r="E60" s="1"/>
      <c r="F60" s="6"/>
    </row>
    <row r="61" spans="2:14" ht="16.2" thickBot="1" x14ac:dyDescent="0.35">
      <c r="B61" s="7"/>
      <c r="C61" s="8"/>
      <c r="D61" s="8"/>
      <c r="E61" s="8"/>
      <c r="F61" s="9"/>
    </row>
    <row r="64" spans="2:14" ht="16.2" thickBot="1" x14ac:dyDescent="0.35">
      <c r="B64" s="1"/>
      <c r="C64" s="1"/>
      <c r="D64" s="1"/>
      <c r="E64" s="1"/>
      <c r="F64" s="1"/>
    </row>
    <row r="65" spans="2:6" ht="19.8" thickBot="1" x14ac:dyDescent="0.35">
      <c r="B65" s="26" t="s">
        <v>1626</v>
      </c>
      <c r="C65" s="27"/>
      <c r="D65" s="27"/>
      <c r="E65" s="27"/>
      <c r="F65" s="4"/>
    </row>
    <row r="66" spans="2:6" ht="16.2" thickBot="1" x14ac:dyDescent="0.35">
      <c r="B66" s="31" t="s">
        <v>1613</v>
      </c>
      <c r="C66" s="34" t="s">
        <v>1610</v>
      </c>
      <c r="D66" s="1"/>
      <c r="E66" s="1"/>
      <c r="F66" s="6"/>
    </row>
    <row r="67" spans="2:6" x14ac:dyDescent="0.3">
      <c r="B67" s="32" t="s">
        <v>21</v>
      </c>
      <c r="C67" s="35">
        <v>472133.03319999954</v>
      </c>
      <c r="D67" s="1"/>
      <c r="E67" s="1" t="str">
        <f>B67</f>
        <v>Tier 3</v>
      </c>
      <c r="F67" s="37">
        <f>GETPIVOTDATA("Sales",$B$66,"Outlet Location Type",B67)</f>
        <v>472133.03319999954</v>
      </c>
    </row>
    <row r="68" spans="2:6" x14ac:dyDescent="0.3">
      <c r="B68" s="44" t="s">
        <v>34</v>
      </c>
      <c r="C68" s="39">
        <v>393150.64759999956</v>
      </c>
      <c r="D68" s="1"/>
      <c r="E68" s="1" t="str">
        <f>B68</f>
        <v>Tier 2</v>
      </c>
      <c r="F68" s="37">
        <f>GETPIVOTDATA("Sales",$B$66,"Outlet Location Type",B68)</f>
        <v>393150.64759999956</v>
      </c>
    </row>
    <row r="69" spans="2:6" ht="16.2" thickBot="1" x14ac:dyDescent="0.35">
      <c r="B69" s="33" t="s">
        <v>14</v>
      </c>
      <c r="C69" s="36">
        <v>336397.81199999945</v>
      </c>
      <c r="D69" s="1"/>
      <c r="E69" s="1" t="str">
        <f>B69</f>
        <v>Tier 1</v>
      </c>
      <c r="F69" s="37">
        <f>GETPIVOTDATA("Sales",$B$66,"Outlet Location Type",B69)</f>
        <v>336397.81199999945</v>
      </c>
    </row>
    <row r="70" spans="2:6" x14ac:dyDescent="0.3">
      <c r="B70" s="5"/>
      <c r="C70" s="1"/>
      <c r="D70" s="1"/>
      <c r="E70" s="1"/>
      <c r="F70" s="6"/>
    </row>
    <row r="71" spans="2:6" x14ac:dyDescent="0.3">
      <c r="B71" s="5"/>
      <c r="C71" s="1"/>
      <c r="D71" s="1"/>
      <c r="E71" s="1"/>
      <c r="F71" s="6"/>
    </row>
    <row r="72" spans="2:6" x14ac:dyDescent="0.3">
      <c r="B72" s="5"/>
      <c r="C72" s="1"/>
      <c r="D72" s="1"/>
      <c r="E72" s="1"/>
      <c r="F72" s="6"/>
    </row>
    <row r="73" spans="2:6" x14ac:dyDescent="0.3">
      <c r="B73" s="5"/>
      <c r="C73" s="1"/>
      <c r="D73" s="1"/>
      <c r="E73" s="1"/>
      <c r="F73" s="6"/>
    </row>
    <row r="74" spans="2:6" x14ac:dyDescent="0.3">
      <c r="B74" s="5"/>
      <c r="C74" s="1"/>
      <c r="D74" s="1"/>
      <c r="E74" s="1"/>
      <c r="F74" s="6"/>
    </row>
    <row r="75" spans="2:6" x14ac:dyDescent="0.3">
      <c r="B75" s="5"/>
      <c r="C75" s="1"/>
      <c r="D75" s="1"/>
      <c r="E75" s="1"/>
      <c r="F75" s="6"/>
    </row>
    <row r="76" spans="2:6" x14ac:dyDescent="0.3">
      <c r="B76" s="5"/>
      <c r="C76" s="1"/>
      <c r="D76" s="1"/>
      <c r="E76" s="1"/>
      <c r="F76" s="6"/>
    </row>
    <row r="77" spans="2:6" x14ac:dyDescent="0.3">
      <c r="B77" s="5"/>
      <c r="C77" s="1"/>
      <c r="D77" s="1"/>
      <c r="E77" s="1"/>
      <c r="F77" s="6"/>
    </row>
    <row r="78" spans="2:6" x14ac:dyDescent="0.3">
      <c r="B78" s="5"/>
      <c r="C78" s="1"/>
      <c r="D78" s="1"/>
      <c r="E78" s="1"/>
      <c r="F78" s="6"/>
    </row>
    <row r="79" spans="2:6" x14ac:dyDescent="0.3">
      <c r="B79" s="5"/>
      <c r="C79" s="1"/>
      <c r="D79" s="1"/>
      <c r="E79" s="1"/>
      <c r="F79" s="6"/>
    </row>
    <row r="80" spans="2:6" ht="16.2" thickBot="1" x14ac:dyDescent="0.35">
      <c r="B80" s="7"/>
      <c r="C80" s="8"/>
      <c r="D80" s="8"/>
      <c r="E80" s="8"/>
      <c r="F80" s="9"/>
    </row>
    <row r="83" spans="2:24" ht="16.2" thickBot="1" x14ac:dyDescent="0.35"/>
    <row r="84" spans="2:24" ht="19.8" thickBot="1" x14ac:dyDescent="0.35">
      <c r="B84" s="26" t="s">
        <v>1611</v>
      </c>
      <c r="C84" s="28"/>
      <c r="D84" s="49"/>
      <c r="E84" s="26" t="s">
        <v>1627</v>
      </c>
      <c r="F84" s="28"/>
      <c r="G84" s="49"/>
      <c r="H84" s="26" t="s">
        <v>1628</v>
      </c>
      <c r="I84" s="28"/>
      <c r="K84" s="49" t="s">
        <v>1626</v>
      </c>
      <c r="L84" s="49"/>
      <c r="P84" s="49"/>
      <c r="Q84" s="49"/>
      <c r="R84" s="1"/>
      <c r="V84" s="49"/>
      <c r="W84" s="49"/>
      <c r="X84" s="1"/>
    </row>
    <row r="85" spans="2:24" ht="16.2" thickBot="1" x14ac:dyDescent="0.35">
      <c r="B85" s="31" t="s">
        <v>1613</v>
      </c>
      <c r="C85" s="34" t="s">
        <v>1611</v>
      </c>
      <c r="E85" s="31" t="s">
        <v>1613</v>
      </c>
      <c r="F85" s="34" t="s">
        <v>1612</v>
      </c>
      <c r="H85" s="31" t="s">
        <v>1613</v>
      </c>
      <c r="I85" s="34" t="s">
        <v>1615</v>
      </c>
      <c r="K85" s="29" t="s">
        <v>1613</v>
      </c>
      <c r="L85" s="1" t="s">
        <v>1617</v>
      </c>
    </row>
    <row r="86" spans="2:24" x14ac:dyDescent="0.3">
      <c r="B86" s="32" t="s">
        <v>40</v>
      </c>
      <c r="C86" s="35">
        <v>151939.149</v>
      </c>
      <c r="E86" s="32" t="s">
        <v>40</v>
      </c>
      <c r="F86" s="50">
        <v>140.29468975069253</v>
      </c>
      <c r="H86" s="32" t="s">
        <v>40</v>
      </c>
      <c r="I86" s="23">
        <v>1083</v>
      </c>
      <c r="K86" s="30" t="s">
        <v>40</v>
      </c>
      <c r="L86" s="47">
        <v>3.9858725761772842</v>
      </c>
    </row>
    <row r="87" spans="2:24" x14ac:dyDescent="0.3">
      <c r="B87" s="44" t="s">
        <v>46</v>
      </c>
      <c r="C87" s="39">
        <v>130714.67460000006</v>
      </c>
      <c r="E87" s="44" t="s">
        <v>16</v>
      </c>
      <c r="F87" s="51">
        <v>141.21389506903375</v>
      </c>
      <c r="H87" s="44" t="s">
        <v>16</v>
      </c>
      <c r="I87" s="24">
        <v>5577</v>
      </c>
      <c r="K87" s="30" t="s">
        <v>16</v>
      </c>
      <c r="L87" s="47">
        <v>3.9632418863188126</v>
      </c>
    </row>
    <row r="88" spans="2:24" x14ac:dyDescent="0.3">
      <c r="B88" s="44" t="s">
        <v>22</v>
      </c>
      <c r="C88" s="39">
        <v>131477.77639999994</v>
      </c>
      <c r="E88" s="44" t="s">
        <v>22</v>
      </c>
      <c r="F88" s="51">
        <v>141.67863836206891</v>
      </c>
      <c r="H88" s="44" t="s">
        <v>22</v>
      </c>
      <c r="I88" s="24">
        <v>928</v>
      </c>
      <c r="K88" s="30" t="s">
        <v>22</v>
      </c>
      <c r="L88" s="47">
        <v>3.9712284482758555</v>
      </c>
    </row>
    <row r="89" spans="2:24" ht="16.2" thickBot="1" x14ac:dyDescent="0.35">
      <c r="B89" s="33" t="s">
        <v>16</v>
      </c>
      <c r="C89" s="36">
        <v>787549.89280000131</v>
      </c>
      <c r="E89" s="33" t="s">
        <v>46</v>
      </c>
      <c r="F89" s="52">
        <v>139.80179101604284</v>
      </c>
      <c r="H89" s="33" t="s">
        <v>46</v>
      </c>
      <c r="I89" s="22">
        <v>935</v>
      </c>
      <c r="K89" s="46" t="s">
        <v>46</v>
      </c>
      <c r="L89" s="48">
        <v>3.9529411764705853</v>
      </c>
    </row>
    <row r="90" spans="2:24" x14ac:dyDescent="0.3">
      <c r="B90" s="5"/>
      <c r="C90" s="6"/>
      <c r="E90" s="5"/>
      <c r="F90" s="6"/>
      <c r="H90" s="5"/>
      <c r="I90" s="6"/>
    </row>
    <row r="91" spans="2:24" x14ac:dyDescent="0.3">
      <c r="B91" s="5"/>
      <c r="C91" s="6"/>
      <c r="E91" s="5"/>
      <c r="F91" s="6"/>
      <c r="H91" s="5"/>
      <c r="I91" s="6"/>
    </row>
    <row r="92" spans="2:24" x14ac:dyDescent="0.3">
      <c r="B92" s="5"/>
      <c r="C92" s="6"/>
      <c r="E92" s="5"/>
      <c r="F92" s="6"/>
      <c r="H92" s="5"/>
      <c r="I92" s="6"/>
    </row>
    <row r="93" spans="2:24" x14ac:dyDescent="0.3">
      <c r="B93" s="5"/>
      <c r="C93" s="6"/>
      <c r="E93" s="5"/>
      <c r="F93" s="6"/>
      <c r="H93" s="5"/>
      <c r="I93" s="6"/>
    </row>
    <row r="94" spans="2:24" x14ac:dyDescent="0.3">
      <c r="B94" s="5"/>
      <c r="C94" s="6"/>
      <c r="E94" s="5"/>
      <c r="F94" s="6"/>
      <c r="H94" s="5"/>
      <c r="I94" s="6"/>
    </row>
    <row r="95" spans="2:24" x14ac:dyDescent="0.3">
      <c r="B95" s="5"/>
      <c r="C95" s="6"/>
      <c r="E95" s="5"/>
      <c r="F95" s="6"/>
      <c r="H95" s="5"/>
      <c r="I95" s="6"/>
    </row>
    <row r="96" spans="2:24" x14ac:dyDescent="0.3">
      <c r="B96" s="5"/>
      <c r="C96" s="6"/>
      <c r="E96" s="5"/>
      <c r="F96" s="6"/>
      <c r="H96" s="5"/>
      <c r="I96" s="6"/>
    </row>
    <row r="97" spans="2:9" x14ac:dyDescent="0.3">
      <c r="B97" s="5"/>
      <c r="C97" s="6"/>
      <c r="E97" s="5"/>
      <c r="F97" s="6"/>
      <c r="H97" s="5"/>
      <c r="I97" s="6"/>
    </row>
    <row r="98" spans="2:9" x14ac:dyDescent="0.3">
      <c r="B98" s="5"/>
      <c r="C98" s="6"/>
      <c r="E98" s="5"/>
      <c r="F98" s="6"/>
      <c r="H98" s="5"/>
      <c r="I98" s="6"/>
    </row>
    <row r="99" spans="2:9" ht="16.2" thickBot="1" x14ac:dyDescent="0.35">
      <c r="B99" s="7"/>
      <c r="C99" s="9"/>
      <c r="E99" s="7"/>
      <c r="F99" s="9"/>
      <c r="H99" s="5"/>
      <c r="I99" s="6"/>
    </row>
    <row r="100" spans="2:9" ht="16.2" thickBot="1" x14ac:dyDescent="0.35">
      <c r="H100" s="7"/>
      <c r="I100" s="9"/>
    </row>
  </sheetData>
  <mergeCells count="10">
    <mergeCell ref="E84:F84"/>
    <mergeCell ref="B84:C84"/>
    <mergeCell ref="H84:I84"/>
    <mergeCell ref="B52:E52"/>
    <mergeCell ref="B65:E65"/>
    <mergeCell ref="A2:D2"/>
    <mergeCell ref="B11:E11"/>
    <mergeCell ref="B22:E22"/>
    <mergeCell ref="B32:E32"/>
    <mergeCell ref="I32:L32"/>
  </mergeCells>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CB7BA-FF06-45B3-BBD6-D01F9540D4C4}">
  <dimension ref="A1"/>
  <sheetViews>
    <sheetView showGridLines="0" tabSelected="1" zoomScale="75" zoomScaleNormal="75" workbookViewId="0">
      <selection activeCell="Z18" sqref="Z18"/>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495" workbookViewId="0">
      <selection activeCell="A8495" sqref="A8495"/>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1616</v>
      </c>
      <c r="D1" t="s">
        <v>2</v>
      </c>
      <c r="E1" t="s">
        <v>1609</v>
      </c>
      <c r="F1" t="s">
        <v>3</v>
      </c>
      <c r="G1" t="s">
        <v>4</v>
      </c>
      <c r="H1" t="s">
        <v>5</v>
      </c>
      <c r="I1" t="s">
        <v>6</v>
      </c>
      <c r="J1" t="s">
        <v>7</v>
      </c>
      <c r="K1" t="s">
        <v>8</v>
      </c>
      <c r="L1" t="s">
        <v>1608</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35</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17</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35</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17</v>
      </c>
      <c r="B49" t="s">
        <v>92</v>
      </c>
      <c r="C49">
        <v>48</v>
      </c>
      <c r="D49" t="s">
        <v>24</v>
      </c>
      <c r="E49">
        <v>2012</v>
      </c>
      <c r="F49" t="s">
        <v>13</v>
      </c>
      <c r="G49" t="s">
        <v>14</v>
      </c>
      <c r="H49" t="s">
        <v>15</v>
      </c>
      <c r="I49" t="s">
        <v>16</v>
      </c>
      <c r="J49">
        <v>1.3658248E-2</v>
      </c>
      <c r="K49">
        <v>17.5</v>
      </c>
      <c r="L49">
        <v>256.3304</v>
      </c>
      <c r="M49">
        <v>5</v>
      </c>
    </row>
    <row r="50" spans="1:13" x14ac:dyDescent="0.3">
      <c r="A50" t="s">
        <v>17</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35</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17</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17</v>
      </c>
      <c r="B152" t="s">
        <v>66</v>
      </c>
      <c r="C152">
        <v>151</v>
      </c>
      <c r="D152" t="s">
        <v>67</v>
      </c>
      <c r="E152">
        <v>2015</v>
      </c>
      <c r="F152" t="s">
        <v>33</v>
      </c>
      <c r="G152" t="s">
        <v>34</v>
      </c>
      <c r="H152" t="s">
        <v>15</v>
      </c>
      <c r="I152" t="s">
        <v>16</v>
      </c>
      <c r="J152">
        <v>0</v>
      </c>
      <c r="K152">
        <v>17.25</v>
      </c>
      <c r="L152">
        <v>171.57640000000001</v>
      </c>
      <c r="M152">
        <v>5</v>
      </c>
    </row>
    <row r="153" spans="1:13" x14ac:dyDescent="0.3">
      <c r="A153" t="s">
        <v>17</v>
      </c>
      <c r="B153" t="s">
        <v>196</v>
      </c>
      <c r="C153">
        <v>152</v>
      </c>
      <c r="D153" t="s">
        <v>19</v>
      </c>
      <c r="E153">
        <v>2020</v>
      </c>
      <c r="F153" t="s">
        <v>37</v>
      </c>
      <c r="G153" t="s">
        <v>34</v>
      </c>
      <c r="H153" t="s">
        <v>15</v>
      </c>
      <c r="I153" t="s">
        <v>16</v>
      </c>
      <c r="J153">
        <v>0</v>
      </c>
      <c r="K153">
        <v>12.15</v>
      </c>
      <c r="L153">
        <v>39.150599999999997</v>
      </c>
      <c r="M153">
        <v>5</v>
      </c>
    </row>
    <row r="154" spans="1:13" x14ac:dyDescent="0.3">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17</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35</v>
      </c>
      <c r="B762" t="s">
        <v>418</v>
      </c>
      <c r="C762">
        <v>761</v>
      </c>
      <c r="D762" t="s">
        <v>48</v>
      </c>
      <c r="E762">
        <v>2018</v>
      </c>
      <c r="F762" t="s">
        <v>138</v>
      </c>
      <c r="G762" t="s">
        <v>14</v>
      </c>
      <c r="H762" t="s">
        <v>26</v>
      </c>
      <c r="I762" t="s">
        <v>40</v>
      </c>
      <c r="J762">
        <v>5.9336763000000001E-2</v>
      </c>
      <c r="L762">
        <v>212.1902</v>
      </c>
      <c r="M762">
        <v>4.5</v>
      </c>
    </row>
    <row r="763" spans="1:13" x14ac:dyDescent="0.3">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35</v>
      </c>
      <c r="B939" t="s">
        <v>477</v>
      </c>
      <c r="C939">
        <v>938</v>
      </c>
      <c r="D939" t="s">
        <v>95</v>
      </c>
      <c r="E939">
        <v>2018</v>
      </c>
      <c r="F939" t="s">
        <v>45</v>
      </c>
      <c r="G939" t="s">
        <v>21</v>
      </c>
      <c r="H939" t="s">
        <v>15</v>
      </c>
      <c r="I939" t="s">
        <v>46</v>
      </c>
      <c r="J939">
        <v>3.7315468999999997E-2</v>
      </c>
      <c r="L939">
        <v>50.003399999999999</v>
      </c>
      <c r="M939">
        <v>4.5</v>
      </c>
    </row>
    <row r="940" spans="1:13" x14ac:dyDescent="0.3">
      <c r="A940" t="s">
        <v>35</v>
      </c>
      <c r="B940" t="s">
        <v>762</v>
      </c>
      <c r="C940">
        <v>939</v>
      </c>
      <c r="D940" t="s">
        <v>57</v>
      </c>
      <c r="E940">
        <v>2018</v>
      </c>
      <c r="F940" t="s">
        <v>45</v>
      </c>
      <c r="G940" t="s">
        <v>21</v>
      </c>
      <c r="H940" t="s">
        <v>15</v>
      </c>
      <c r="I940" t="s">
        <v>46</v>
      </c>
      <c r="J940">
        <v>2.4407061000000001E-2</v>
      </c>
      <c r="L940">
        <v>102.33320000000001</v>
      </c>
      <c r="M940">
        <v>4.5</v>
      </c>
    </row>
    <row r="941" spans="1:13" x14ac:dyDescent="0.3">
      <c r="A941" t="s">
        <v>35</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17</v>
      </c>
      <c r="B1913" t="s">
        <v>1184</v>
      </c>
      <c r="C1913">
        <v>1912</v>
      </c>
      <c r="D1913" t="s">
        <v>12</v>
      </c>
      <c r="E1913">
        <v>2018</v>
      </c>
      <c r="F1913" t="s">
        <v>45</v>
      </c>
      <c r="G1913" t="s">
        <v>21</v>
      </c>
      <c r="H1913" t="s">
        <v>15</v>
      </c>
      <c r="I1913" t="s">
        <v>46</v>
      </c>
      <c r="J1913">
        <v>0</v>
      </c>
      <c r="L1913">
        <v>245.01439999999999</v>
      </c>
      <c r="M1913">
        <v>4.3</v>
      </c>
    </row>
    <row r="1914" spans="1:13" x14ac:dyDescent="0.3">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592</v>
      </c>
      <c r="C2220">
        <v>2219</v>
      </c>
      <c r="D2220" t="s">
        <v>64</v>
      </c>
      <c r="E2220">
        <v>2015</v>
      </c>
      <c r="F2220" t="s">
        <v>33</v>
      </c>
      <c r="G2220" t="s">
        <v>34</v>
      </c>
      <c r="H2220" t="s">
        <v>15</v>
      </c>
      <c r="I2220" t="s">
        <v>16</v>
      </c>
      <c r="J2220">
        <v>0</v>
      </c>
      <c r="K2220">
        <v>5.5</v>
      </c>
      <c r="L2220">
        <v>103.1016</v>
      </c>
      <c r="M2220">
        <v>4.2</v>
      </c>
    </row>
    <row r="2221" spans="1:13" x14ac:dyDescent="0.3">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17</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v>3349</v>
      </c>
      <c r="D3350" t="s">
        <v>42</v>
      </c>
      <c r="E3350">
        <v>2018</v>
      </c>
      <c r="F3350" t="s">
        <v>138</v>
      </c>
      <c r="G3350" t="s">
        <v>14</v>
      </c>
      <c r="H3350" t="s">
        <v>26</v>
      </c>
      <c r="I3350" t="s">
        <v>40</v>
      </c>
      <c r="J3350">
        <v>2.4992442E-2</v>
      </c>
      <c r="L3350">
        <v>53.6614</v>
      </c>
      <c r="M3350">
        <v>4</v>
      </c>
    </row>
    <row r="3351" spans="1:13" x14ac:dyDescent="0.3">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1381</v>
      </c>
      <c r="C3640">
        <v>3639</v>
      </c>
      <c r="D3640" t="s">
        <v>28</v>
      </c>
      <c r="E3640">
        <v>2014</v>
      </c>
      <c r="F3640" t="s">
        <v>29</v>
      </c>
      <c r="G3640" t="s">
        <v>21</v>
      </c>
      <c r="H3640" t="s">
        <v>30</v>
      </c>
      <c r="I3640" t="s">
        <v>16</v>
      </c>
      <c r="J3640">
        <v>0</v>
      </c>
      <c r="K3640">
        <v>14.5</v>
      </c>
      <c r="L3640">
        <v>154.4682</v>
      </c>
      <c r="M3640">
        <v>4</v>
      </c>
    </row>
    <row r="3641" spans="1:13"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17</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
      <c r="A4180" t="s">
        <v>17</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v>5801</v>
      </c>
      <c r="D5802" t="s">
        <v>48</v>
      </c>
      <c r="E5802">
        <v>2017</v>
      </c>
      <c r="F5802" t="s">
        <v>50</v>
      </c>
      <c r="G5802" t="s">
        <v>34</v>
      </c>
      <c r="H5802" t="s">
        <v>26</v>
      </c>
      <c r="I5802" t="s">
        <v>16</v>
      </c>
      <c r="J5802">
        <v>0</v>
      </c>
      <c r="K5802">
        <v>15</v>
      </c>
      <c r="L5802">
        <v>47.2744</v>
      </c>
      <c r="M5802">
        <v>1</v>
      </c>
    </row>
    <row r="5803" spans="1:13" x14ac:dyDescent="0.3">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17</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17</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t="s">
        <v>793</v>
      </c>
      <c r="C6425">
        <v>6424</v>
      </c>
      <c r="D6425" t="s">
        <v>12</v>
      </c>
      <c r="E6425">
        <v>2018</v>
      </c>
      <c r="F6425" t="s">
        <v>138</v>
      </c>
      <c r="G6425" t="s">
        <v>14</v>
      </c>
      <c r="H6425" t="s">
        <v>26</v>
      </c>
      <c r="I6425" t="s">
        <v>40</v>
      </c>
      <c r="J6425">
        <v>5.4363970999999997E-2</v>
      </c>
      <c r="L6425">
        <v>105.099</v>
      </c>
      <c r="M6425">
        <v>4</v>
      </c>
    </row>
    <row r="6426" spans="1:13" x14ac:dyDescent="0.3">
      <c r="A6426" t="s">
        <v>17</v>
      </c>
      <c r="B6426" t="s">
        <v>668</v>
      </c>
      <c r="C6426">
        <v>6425</v>
      </c>
      <c r="D6426" t="s">
        <v>12</v>
      </c>
      <c r="E6426">
        <v>2018</v>
      </c>
      <c r="F6426" t="s">
        <v>138</v>
      </c>
      <c r="G6426" t="s">
        <v>14</v>
      </c>
      <c r="H6426" t="s">
        <v>26</v>
      </c>
      <c r="I6426" t="s">
        <v>40</v>
      </c>
      <c r="J6426">
        <v>0</v>
      </c>
      <c r="L6426">
        <v>258.39879999999999</v>
      </c>
      <c r="M6426">
        <v>4</v>
      </c>
    </row>
    <row r="6427" spans="1:13" x14ac:dyDescent="0.3">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
      <c r="A6430" t="s">
        <v>17</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17</v>
      </c>
      <c r="B6842" t="s">
        <v>1353</v>
      </c>
      <c r="C6842">
        <v>6841</v>
      </c>
      <c r="D6842" t="s">
        <v>48</v>
      </c>
      <c r="E6842">
        <v>2020</v>
      </c>
      <c r="F6842" t="s">
        <v>37</v>
      </c>
      <c r="G6842" t="s">
        <v>34</v>
      </c>
      <c r="H6842" t="s">
        <v>15</v>
      </c>
      <c r="I6842" t="s">
        <v>16</v>
      </c>
      <c r="J6842">
        <v>0</v>
      </c>
      <c r="K6842">
        <v>18.5</v>
      </c>
      <c r="L6842">
        <v>119.8124</v>
      </c>
      <c r="M6842">
        <v>4</v>
      </c>
    </row>
    <row r="6843" spans="1:13"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t="s">
        <v>1261</v>
      </c>
      <c r="C7976">
        <v>7975</v>
      </c>
      <c r="D7976" t="s">
        <v>28</v>
      </c>
      <c r="E7976">
        <v>2022</v>
      </c>
      <c r="F7976" t="s">
        <v>20</v>
      </c>
      <c r="G7976" t="s">
        <v>21</v>
      </c>
      <c r="H7976" t="s">
        <v>15</v>
      </c>
      <c r="I7976" t="s">
        <v>22</v>
      </c>
      <c r="J7976">
        <v>0</v>
      </c>
      <c r="K7976">
        <v>16.25</v>
      </c>
      <c r="L7976">
        <v>90.2804</v>
      </c>
      <c r="M7976">
        <v>4</v>
      </c>
    </row>
    <row r="7977" spans="1:13" x14ac:dyDescent="0.3">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17</v>
      </c>
      <c r="B8249" t="s">
        <v>662</v>
      </c>
      <c r="C8249">
        <v>8248</v>
      </c>
      <c r="D8249" t="s">
        <v>57</v>
      </c>
      <c r="E8249">
        <v>2018</v>
      </c>
      <c r="F8249" t="s">
        <v>45</v>
      </c>
      <c r="G8249" t="s">
        <v>21</v>
      </c>
      <c r="H8249" t="s">
        <v>15</v>
      </c>
      <c r="I8249" t="s">
        <v>46</v>
      </c>
      <c r="J8249">
        <v>0</v>
      </c>
      <c r="L8249">
        <v>87.685599999999994</v>
      </c>
      <c r="M8249">
        <v>4</v>
      </c>
    </row>
    <row r="8250" spans="1:13" x14ac:dyDescent="0.3">
      <c r="A8250" t="s">
        <v>17</v>
      </c>
      <c r="B8250" t="s">
        <v>1441</v>
      </c>
      <c r="C8250">
        <v>8249</v>
      </c>
      <c r="D8250" t="s">
        <v>12</v>
      </c>
      <c r="E8250">
        <v>2018</v>
      </c>
      <c r="F8250" t="s">
        <v>45</v>
      </c>
      <c r="G8250" t="s">
        <v>21</v>
      </c>
      <c r="H8250" t="s">
        <v>15</v>
      </c>
      <c r="I8250" t="s">
        <v>46</v>
      </c>
      <c r="J8250">
        <v>2.7183141000000001E-2</v>
      </c>
      <c r="L8250">
        <v>99.7042</v>
      </c>
      <c r="M8250">
        <v>4</v>
      </c>
    </row>
    <row r="8251" spans="1:13" x14ac:dyDescent="0.3">
      <c r="A8251" t="s">
        <v>17</v>
      </c>
      <c r="B8251" t="s">
        <v>718</v>
      </c>
      <c r="C8251">
        <v>8250</v>
      </c>
      <c r="D8251" t="s">
        <v>19</v>
      </c>
      <c r="E8251">
        <v>2018</v>
      </c>
      <c r="F8251" t="s">
        <v>45</v>
      </c>
      <c r="G8251" t="s">
        <v>21</v>
      </c>
      <c r="H8251" t="s">
        <v>15</v>
      </c>
      <c r="I8251" t="s">
        <v>46</v>
      </c>
      <c r="J8251">
        <v>0</v>
      </c>
      <c r="L8251">
        <v>64.216800000000006</v>
      </c>
      <c r="M8251">
        <v>4</v>
      </c>
    </row>
    <row r="8252" spans="1:13" x14ac:dyDescent="0.3">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17</v>
      </c>
      <c r="B8253" t="s">
        <v>1134</v>
      </c>
      <c r="C8253">
        <v>8252</v>
      </c>
      <c r="D8253" t="s">
        <v>42</v>
      </c>
      <c r="E8253">
        <v>2018</v>
      </c>
      <c r="F8253" t="s">
        <v>45</v>
      </c>
      <c r="G8253" t="s">
        <v>21</v>
      </c>
      <c r="H8253" t="s">
        <v>15</v>
      </c>
      <c r="I8253" t="s">
        <v>46</v>
      </c>
      <c r="J8253">
        <v>0.102941345</v>
      </c>
      <c r="L8253">
        <v>171.2448</v>
      </c>
      <c r="M8253">
        <v>4</v>
      </c>
    </row>
    <row r="8254" spans="1:13" x14ac:dyDescent="0.3">
      <c r="A8254" t="s">
        <v>17</v>
      </c>
      <c r="B8254" t="s">
        <v>75</v>
      </c>
      <c r="C8254">
        <v>8253</v>
      </c>
      <c r="D8254" t="s">
        <v>42</v>
      </c>
      <c r="E8254">
        <v>2018</v>
      </c>
      <c r="F8254" t="s">
        <v>45</v>
      </c>
      <c r="G8254" t="s">
        <v>21</v>
      </c>
      <c r="H8254" t="s">
        <v>15</v>
      </c>
      <c r="I8254" t="s">
        <v>46</v>
      </c>
      <c r="J8254">
        <v>8.0249973000000002E-2</v>
      </c>
      <c r="L8254">
        <v>168.679</v>
      </c>
      <c r="M8254">
        <v>4</v>
      </c>
    </row>
    <row r="8255" spans="1:13" x14ac:dyDescent="0.3">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
      <c r="A8256" t="s">
        <v>17</v>
      </c>
      <c r="B8256" t="s">
        <v>1526</v>
      </c>
      <c r="C8256">
        <v>8255</v>
      </c>
      <c r="D8256" t="s">
        <v>54</v>
      </c>
      <c r="E8256">
        <v>2018</v>
      </c>
      <c r="F8256" t="s">
        <v>45</v>
      </c>
      <c r="G8256" t="s">
        <v>21</v>
      </c>
      <c r="H8256" t="s">
        <v>15</v>
      </c>
      <c r="I8256" t="s">
        <v>46</v>
      </c>
      <c r="J8256">
        <v>3.2024658999999997E-2</v>
      </c>
      <c r="L8256">
        <v>62.7194</v>
      </c>
      <c r="M8256">
        <v>4</v>
      </c>
    </row>
    <row r="8257" spans="1:13" x14ac:dyDescent="0.3">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v>8519</v>
      </c>
      <c r="D8520" t="s">
        <v>19</v>
      </c>
      <c r="E8520">
        <v>2018</v>
      </c>
      <c r="F8520" t="s">
        <v>45</v>
      </c>
      <c r="G8520" t="s">
        <v>21</v>
      </c>
      <c r="H8520" t="s">
        <v>15</v>
      </c>
      <c r="I8520" t="s">
        <v>46</v>
      </c>
      <c r="J8520">
        <v>0</v>
      </c>
      <c r="L8520">
        <v>164.55260000000001</v>
      </c>
      <c r="M8520">
        <v>4</v>
      </c>
    </row>
    <row r="8521" spans="1:13" x14ac:dyDescent="0.3">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azeez israel</cp:lastModifiedBy>
  <dcterms:created xsi:type="dcterms:W3CDTF">2024-06-23T13:11:17Z</dcterms:created>
  <dcterms:modified xsi:type="dcterms:W3CDTF">2025-01-04T12:48:43Z</dcterms:modified>
</cp:coreProperties>
</file>