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ita\Desktop\SKRIPSI\"/>
    </mc:Choice>
  </mc:AlternateContent>
  <xr:revisionPtr revIDLastSave="0" documentId="13_ncr:1_{E2DE1B9F-E6B8-4AFF-83C2-9A0E568086BE}" xr6:coauthVersionLast="40" xr6:coauthVersionMax="40" xr10:uidLastSave="{00000000-0000-0000-0000-000000000000}"/>
  <bookViews>
    <workbookView xWindow="0" yWindow="0" windowWidth="15345" windowHeight="4590" xr2:uid="{E3ADFC4B-0685-451A-AB2F-96BA9D1C5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R1" i="1"/>
  <c r="S1" i="1" s="1"/>
  <c r="Q1" i="1"/>
  <c r="Y1" i="1"/>
  <c r="W1" i="1"/>
  <c r="V1" i="1"/>
  <c r="U1" i="1"/>
  <c r="O1" i="1"/>
  <c r="N1" i="1"/>
  <c r="AC2" i="1"/>
  <c r="AB2" i="1"/>
  <c r="X1" i="1"/>
  <c r="Z1" i="1" l="1"/>
  <c r="AB1" i="1" s="1"/>
  <c r="AC1" i="1" l="1"/>
  <c r="E51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N6" i="1" l="1"/>
  <c r="M6" i="1"/>
  <c r="O6" i="1"/>
  <c r="L6" i="1"/>
  <c r="N5" i="1"/>
  <c r="M5" i="1"/>
  <c r="O5" i="1"/>
  <c r="L5" i="1"/>
  <c r="F51" i="1" l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3" i="1"/>
  <c r="F7" i="1"/>
  <c r="F11" i="1"/>
  <c r="F15" i="1"/>
  <c r="F19" i="1"/>
  <c r="F23" i="1"/>
  <c r="F27" i="1"/>
  <c r="F31" i="1"/>
  <c r="F35" i="1"/>
  <c r="F39" i="1"/>
  <c r="F43" i="1"/>
  <c r="F47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8" i="1"/>
  <c r="H24" i="1"/>
  <c r="H32" i="1"/>
  <c r="H40" i="1"/>
  <c r="H48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4" i="1"/>
  <c r="H12" i="1"/>
  <c r="H16" i="1"/>
  <c r="H20" i="1"/>
  <c r="H28" i="1"/>
  <c r="H36" i="1"/>
  <c r="H44" i="1"/>
  <c r="H52" i="1"/>
  <c r="I2" i="1"/>
  <c r="I10" i="1"/>
  <c r="I22" i="1"/>
  <c r="I34" i="1"/>
  <c r="I46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6" i="1"/>
  <c r="I14" i="1"/>
  <c r="I18" i="1"/>
  <c r="I26" i="1"/>
  <c r="I30" i="1"/>
  <c r="I38" i="1"/>
  <c r="I42" i="1"/>
  <c r="I50" i="1"/>
  <c r="I54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24" i="1"/>
  <c r="G52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4" i="1"/>
  <c r="G8" i="1"/>
  <c r="G12" i="1"/>
  <c r="G16" i="1"/>
  <c r="G20" i="1"/>
  <c r="G28" i="1"/>
  <c r="G32" i="1"/>
  <c r="G36" i="1"/>
  <c r="G40" i="1"/>
  <c r="G44" i="1"/>
  <c r="G48" i="1"/>
  <c r="G5" i="1"/>
  <c r="G21" i="1"/>
  <c r="G37" i="1"/>
  <c r="G53" i="1"/>
  <c r="G45" i="1"/>
  <c r="G17" i="1"/>
  <c r="G9" i="1"/>
  <c r="G25" i="1"/>
  <c r="G41" i="1"/>
  <c r="G13" i="1"/>
  <c r="G29" i="1"/>
  <c r="G33" i="1"/>
  <c r="G49" i="1"/>
  <c r="I1" i="1"/>
  <c r="G1" i="1"/>
  <c r="H1" i="1"/>
  <c r="F1" i="1"/>
  <c r="E1" i="1"/>
  <c r="P5" i="1" l="1"/>
  <c r="P6" i="1"/>
  <c r="J5" i="1" l="1"/>
  <c r="K5" i="1" s="1"/>
  <c r="J9" i="1"/>
  <c r="K9" i="1" s="1"/>
  <c r="J13" i="1"/>
  <c r="K13" i="1" s="1"/>
  <c r="J17" i="1"/>
  <c r="K17" i="1" s="1"/>
  <c r="J21" i="1"/>
  <c r="K21" i="1" s="1"/>
  <c r="J25" i="1"/>
  <c r="K25" i="1" s="1"/>
  <c r="J29" i="1"/>
  <c r="K29" i="1" s="1"/>
  <c r="J33" i="1"/>
  <c r="K33" i="1" s="1"/>
  <c r="J37" i="1"/>
  <c r="K37" i="1" s="1"/>
  <c r="J41" i="1"/>
  <c r="K41" i="1" s="1"/>
  <c r="J45" i="1"/>
  <c r="K45" i="1" s="1"/>
  <c r="J49" i="1"/>
  <c r="K49" i="1" s="1"/>
  <c r="J53" i="1"/>
  <c r="K53" i="1" s="1"/>
  <c r="J2" i="1"/>
  <c r="K2" i="1" s="1"/>
  <c r="J6" i="1"/>
  <c r="K6" i="1" s="1"/>
  <c r="J10" i="1"/>
  <c r="K10" i="1" s="1"/>
  <c r="J14" i="1"/>
  <c r="K14" i="1" s="1"/>
  <c r="J18" i="1"/>
  <c r="K18" i="1" s="1"/>
  <c r="J22" i="1"/>
  <c r="K22" i="1" s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J50" i="1"/>
  <c r="K50" i="1" s="1"/>
  <c r="J54" i="1"/>
  <c r="K54" i="1" s="1"/>
  <c r="J3" i="1"/>
  <c r="K3" i="1" s="1"/>
  <c r="J7" i="1"/>
  <c r="K7" i="1" s="1"/>
  <c r="J11" i="1"/>
  <c r="K11" i="1" s="1"/>
  <c r="J15" i="1"/>
  <c r="K15" i="1" s="1"/>
  <c r="J19" i="1"/>
  <c r="K19" i="1" s="1"/>
  <c r="J23" i="1"/>
  <c r="K23" i="1" s="1"/>
  <c r="J27" i="1"/>
  <c r="K27" i="1" s="1"/>
  <c r="J31" i="1"/>
  <c r="K31" i="1" s="1"/>
  <c r="J35" i="1"/>
  <c r="K35" i="1" s="1"/>
  <c r="J39" i="1"/>
  <c r="K39" i="1" s="1"/>
  <c r="J43" i="1"/>
  <c r="K43" i="1" s="1"/>
  <c r="J47" i="1"/>
  <c r="K47" i="1" s="1"/>
  <c r="J51" i="1"/>
  <c r="K51" i="1" s="1"/>
  <c r="J16" i="1"/>
  <c r="K16" i="1" s="1"/>
  <c r="J32" i="1"/>
  <c r="K32" i="1" s="1"/>
  <c r="J48" i="1"/>
  <c r="K48" i="1" s="1"/>
  <c r="J8" i="1"/>
  <c r="K8" i="1" s="1"/>
  <c r="J4" i="1"/>
  <c r="K4" i="1" s="1"/>
  <c r="J20" i="1"/>
  <c r="K20" i="1" s="1"/>
  <c r="J36" i="1"/>
  <c r="K36" i="1" s="1"/>
  <c r="J52" i="1"/>
  <c r="K52" i="1" s="1"/>
  <c r="J24" i="1"/>
  <c r="K24" i="1" s="1"/>
  <c r="J40" i="1"/>
  <c r="K40" i="1" s="1"/>
  <c r="J12" i="1"/>
  <c r="K12" i="1" s="1"/>
  <c r="J28" i="1"/>
  <c r="K28" i="1" s="1"/>
  <c r="J44" i="1"/>
  <c r="K44" i="1" s="1"/>
  <c r="J1" i="1"/>
  <c r="K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43A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C14F-79F1-434B-BE0A-9B90E6D3B34D}">
  <dimension ref="A1:AC54"/>
  <sheetViews>
    <sheetView tabSelected="1" topLeftCell="V1" zoomScaleNormal="100" workbookViewId="0">
      <selection activeCell="AC1" sqref="AC1"/>
    </sheetView>
  </sheetViews>
  <sheetFormatPr defaultRowHeight="15" x14ac:dyDescent="0.25"/>
  <cols>
    <col min="7" max="7" width="12" bestFit="1" customWidth="1"/>
    <col min="19" max="19" width="15.5703125" bestFit="1" customWidth="1"/>
    <col min="25" max="25" width="11.7109375" bestFit="1" customWidth="1"/>
    <col min="26" max="26" width="15.5703125" bestFit="1" customWidth="1"/>
  </cols>
  <sheetData>
    <row r="1" spans="1:29" x14ac:dyDescent="0.25">
      <c r="A1" s="1">
        <v>27.31</v>
      </c>
      <c r="B1" s="1">
        <v>8.56</v>
      </c>
      <c r="C1" s="1">
        <v>100</v>
      </c>
      <c r="D1" s="1">
        <v>6.18</v>
      </c>
      <c r="E1">
        <f t="shared" ref="E1:E54" si="0">SUM(A1+C1+B1+D1)</f>
        <v>142.05000000000001</v>
      </c>
      <c r="F1">
        <f>(0.8*(A1-L$6)/(L$5-L$6))+0.2</f>
        <v>0.2</v>
      </c>
      <c r="G1">
        <f>(0.8*(B1-M$6)/(M$5-M$6))+0.2</f>
        <v>0.42302357836338428</v>
      </c>
      <c r="H1">
        <f>(0.8*(C1-N$6)/(N$5-N$6))+0.2</f>
        <v>1</v>
      </c>
      <c r="I1">
        <f>(0.8*(D1-O$6)/(O$5-O$6))+0.2</f>
        <v>0.20105228543242357</v>
      </c>
      <c r="J1">
        <f>(0.8*(E1-P$6)/(P$5-P$6))+0.2</f>
        <v>0.57660711559016675</v>
      </c>
      <c r="K1">
        <f>(1-J1)</f>
        <v>0.42339288440983325</v>
      </c>
      <c r="N1">
        <f>F1*(-4.05)</f>
        <v>-0.81</v>
      </c>
      <c r="O1">
        <f>G1*(2.69)</f>
        <v>1.1379334257975038</v>
      </c>
      <c r="P1">
        <f>H1*(0.03)</f>
        <v>0.03</v>
      </c>
      <c r="Q1">
        <f>I1*(0.2)</f>
        <v>4.0210457086484713E-2</v>
      </c>
      <c r="R1">
        <f>1+(SUM(N1+O1+P1+Q1))</f>
        <v>1.3981438828839885</v>
      </c>
      <c r="S1">
        <f>1/(1+EXP(-R1))</f>
        <v>0.80188918559333655</v>
      </c>
      <c r="U1">
        <f>F1*(-1.18)</f>
        <v>-0.23599999999999999</v>
      </c>
      <c r="V1">
        <f>G1*(-3.99)</f>
        <v>-1.6878640776699034</v>
      </c>
      <c r="W1">
        <f>H1*0.54</f>
        <v>0.54</v>
      </c>
      <c r="X1">
        <f>I1*0.3</f>
        <v>6.031568562972707E-2</v>
      </c>
      <c r="Y1">
        <f>1+(SUM(U1+V1+W1+X1))</f>
        <v>-0.32354839204017627</v>
      </c>
      <c r="Z1">
        <f>1/(1+EXP(-Y1))</f>
        <v>0.41981122176798807</v>
      </c>
      <c r="AB1">
        <f>1+(S1*(-3.8)+Z1*4.12)</f>
        <v>-0.31755667157056799</v>
      </c>
      <c r="AC1">
        <f>1/(1+EXP(-AB1))</f>
        <v>0.42127132084758967</v>
      </c>
    </row>
    <row r="2" spans="1:29" ht="15.75" x14ac:dyDescent="0.25">
      <c r="A2" s="1">
        <v>27.31</v>
      </c>
      <c r="B2" s="1">
        <v>8.9700000000000006</v>
      </c>
      <c r="C2" s="1">
        <v>99.88</v>
      </c>
      <c r="D2" s="1">
        <v>6.18</v>
      </c>
      <c r="E2">
        <f t="shared" si="0"/>
        <v>142.34</v>
      </c>
      <c r="F2">
        <f t="shared" ref="F2:F54" si="1">(0.8*(A2-L$6)/(L$5-L$6))+0.2</f>
        <v>0.2</v>
      </c>
      <c r="G2">
        <f t="shared" ref="G2:G54" si="2">(0.8*(B2-M$6)/(M$5-M$6))+0.2</f>
        <v>0.46851595006934826</v>
      </c>
      <c r="H2">
        <f t="shared" ref="H2:H54" si="3">(0.8*(C2-N$6)/(N$5-N$6))+0.2</f>
        <v>0.9984390243902439</v>
      </c>
      <c r="I2">
        <f t="shared" ref="I2:I54" si="4">(0.8*(D2-O$6)/(O$5-O$6))+0.2</f>
        <v>0.20105228543242357</v>
      </c>
      <c r="J2">
        <f t="shared" ref="J2:J54" si="5">(0.8*(E2-P$6)/(P$5-P$6))+0.2</f>
        <v>0.58014964116659051</v>
      </c>
      <c r="K2">
        <f t="shared" ref="K2:K54" si="6">(1-J2)</f>
        <v>0.41985035883340949</v>
      </c>
      <c r="S2" s="2">
        <v>0.54987385737108996</v>
      </c>
      <c r="Z2" s="2">
        <v>0.27268356830076002</v>
      </c>
      <c r="AB2">
        <f>1+(S2*(-3)+Z2*5.24)</f>
        <v>0.77924032578271274</v>
      </c>
      <c r="AC2">
        <f>1/(1+EXP(-AB2))</f>
        <v>0.68551636366131985</v>
      </c>
    </row>
    <row r="3" spans="1:29" x14ac:dyDescent="0.25">
      <c r="A3" s="1">
        <v>27.31</v>
      </c>
      <c r="B3" s="1">
        <v>9.17</v>
      </c>
      <c r="C3" s="1">
        <v>99.53</v>
      </c>
      <c r="D3" s="1">
        <v>6.14</v>
      </c>
      <c r="E3">
        <f t="shared" si="0"/>
        <v>142.14999999999998</v>
      </c>
      <c r="F3">
        <f t="shared" si="1"/>
        <v>0.2</v>
      </c>
      <c r="G3">
        <f t="shared" si="2"/>
        <v>0.49070735090152567</v>
      </c>
      <c r="H3">
        <f t="shared" si="3"/>
        <v>0.99388617886178876</v>
      </c>
      <c r="I3">
        <f t="shared" si="4"/>
        <v>0.2</v>
      </c>
      <c r="J3">
        <f t="shared" si="5"/>
        <v>0.57782867613376077</v>
      </c>
      <c r="K3">
        <f t="shared" si="6"/>
        <v>0.42217132386623923</v>
      </c>
    </row>
    <row r="4" spans="1:29" x14ac:dyDescent="0.25">
      <c r="A4" s="1">
        <v>27.31</v>
      </c>
      <c r="B4" s="1">
        <v>8.7100000000000009</v>
      </c>
      <c r="C4" s="1">
        <v>99.88</v>
      </c>
      <c r="D4" s="1">
        <v>6.89</v>
      </c>
      <c r="E4">
        <f t="shared" si="0"/>
        <v>142.79</v>
      </c>
      <c r="F4">
        <f t="shared" si="1"/>
        <v>0.2</v>
      </c>
      <c r="G4">
        <f t="shared" si="2"/>
        <v>0.43966712898751747</v>
      </c>
      <c r="H4">
        <f t="shared" si="3"/>
        <v>0.9984390243902439</v>
      </c>
      <c r="I4">
        <f t="shared" si="4"/>
        <v>0.21973035185794149</v>
      </c>
      <c r="J4">
        <f t="shared" si="5"/>
        <v>0.58564666361276541</v>
      </c>
      <c r="K4">
        <f t="shared" si="6"/>
        <v>0.41435333638723459</v>
      </c>
    </row>
    <row r="5" spans="1:29" x14ac:dyDescent="0.25">
      <c r="A5" s="1">
        <v>27.31</v>
      </c>
      <c r="B5" s="1">
        <v>9.02</v>
      </c>
      <c r="C5" s="1">
        <v>99.53</v>
      </c>
      <c r="D5" s="1">
        <v>6.79</v>
      </c>
      <c r="E5">
        <f t="shared" si="0"/>
        <v>142.65</v>
      </c>
      <c r="F5">
        <f t="shared" si="1"/>
        <v>0.2</v>
      </c>
      <c r="G5">
        <f t="shared" si="2"/>
        <v>0.47406380027739253</v>
      </c>
      <c r="H5">
        <f t="shared" si="3"/>
        <v>0.99388617886178876</v>
      </c>
      <c r="I5">
        <f t="shared" si="4"/>
        <v>0.21709963827688264</v>
      </c>
      <c r="J5">
        <f t="shared" si="5"/>
        <v>0.58393647885173328</v>
      </c>
      <c r="K5">
        <f t="shared" si="6"/>
        <v>0.41606352114826672</v>
      </c>
      <c r="L5">
        <f>MAX(A1:A54)</f>
        <v>28.44</v>
      </c>
      <c r="M5">
        <f>MAX(B1:B54)</f>
        <v>13.76</v>
      </c>
      <c r="N5">
        <f>MAX(C1:C54)</f>
        <v>100</v>
      </c>
      <c r="O5">
        <f t="shared" ref="O5:P5" si="7">MAX(D1:D54)</f>
        <v>36.549999999999997</v>
      </c>
      <c r="P5">
        <f t="shared" si="7"/>
        <v>176.70999999999998</v>
      </c>
    </row>
    <row r="6" spans="1:29" x14ac:dyDescent="0.25">
      <c r="A6" s="1">
        <v>27.31</v>
      </c>
      <c r="B6" s="1">
        <v>9.25</v>
      </c>
      <c r="C6" s="1">
        <v>100</v>
      </c>
      <c r="D6" s="1">
        <v>6.79</v>
      </c>
      <c r="E6">
        <f t="shared" si="0"/>
        <v>143.35</v>
      </c>
      <c r="F6">
        <f t="shared" si="1"/>
        <v>0.2</v>
      </c>
      <c r="G6">
        <f t="shared" si="2"/>
        <v>0.49958391123439672</v>
      </c>
      <c r="H6">
        <f t="shared" si="3"/>
        <v>1</v>
      </c>
      <c r="I6">
        <f t="shared" si="4"/>
        <v>0.21709963827688264</v>
      </c>
      <c r="J6">
        <f t="shared" si="5"/>
        <v>0.59248740265689426</v>
      </c>
      <c r="K6">
        <f t="shared" si="6"/>
        <v>0.40751259734310574</v>
      </c>
      <c r="L6">
        <f>MIN(A1:A54)</f>
        <v>27.31</v>
      </c>
      <c r="M6">
        <f>MIN(B1:B54)</f>
        <v>6.55</v>
      </c>
      <c r="N6">
        <f>MIN(C1:C54)</f>
        <v>38.5</v>
      </c>
      <c r="O6">
        <f t="shared" ref="O6:P6" si="8">MIN(D1:D54)</f>
        <v>6.14</v>
      </c>
      <c r="P6">
        <f t="shared" si="8"/>
        <v>111.22</v>
      </c>
    </row>
    <row r="7" spans="1:29" x14ac:dyDescent="0.25">
      <c r="A7" s="1">
        <v>27.31</v>
      </c>
      <c r="B7" s="1">
        <v>8.48</v>
      </c>
      <c r="C7" s="1">
        <v>99.65</v>
      </c>
      <c r="D7" s="1">
        <v>7.36</v>
      </c>
      <c r="E7">
        <f t="shared" si="0"/>
        <v>142.80000000000001</v>
      </c>
      <c r="F7">
        <f t="shared" si="1"/>
        <v>0.2</v>
      </c>
      <c r="G7">
        <f t="shared" si="2"/>
        <v>0.41414701803051324</v>
      </c>
      <c r="H7">
        <f t="shared" si="3"/>
        <v>0.99544715447154486</v>
      </c>
      <c r="I7">
        <f t="shared" si="4"/>
        <v>0.23209470568891816</v>
      </c>
      <c r="J7">
        <f t="shared" si="5"/>
        <v>0.58576881966712502</v>
      </c>
      <c r="K7">
        <f t="shared" si="6"/>
        <v>0.41423118033287498</v>
      </c>
    </row>
    <row r="8" spans="1:29" x14ac:dyDescent="0.25">
      <c r="A8" s="1">
        <v>27.31</v>
      </c>
      <c r="B8" s="1">
        <v>8.5399999999999991</v>
      </c>
      <c r="C8" s="1">
        <v>100</v>
      </c>
      <c r="D8" s="1">
        <v>7.36</v>
      </c>
      <c r="E8">
        <f t="shared" si="0"/>
        <v>143.21</v>
      </c>
      <c r="F8">
        <f t="shared" si="1"/>
        <v>0.2</v>
      </c>
      <c r="G8">
        <f t="shared" si="2"/>
        <v>0.42080443828016639</v>
      </c>
      <c r="H8">
        <f t="shared" si="3"/>
        <v>1</v>
      </c>
      <c r="I8">
        <f t="shared" si="4"/>
        <v>0.23209470568891816</v>
      </c>
      <c r="J8">
        <f t="shared" si="5"/>
        <v>0.59077721789586224</v>
      </c>
      <c r="K8">
        <f t="shared" si="6"/>
        <v>0.40922278210413776</v>
      </c>
    </row>
    <row r="9" spans="1:29" x14ac:dyDescent="0.25">
      <c r="A9" s="1">
        <v>27.31</v>
      </c>
      <c r="B9" s="1">
        <v>8.59</v>
      </c>
      <c r="C9" s="1">
        <v>100</v>
      </c>
      <c r="D9" s="1">
        <v>7.4</v>
      </c>
      <c r="E9">
        <f t="shared" si="0"/>
        <v>143.30000000000001</v>
      </c>
      <c r="F9">
        <f t="shared" si="1"/>
        <v>0.2</v>
      </c>
      <c r="G9">
        <f t="shared" si="2"/>
        <v>0.42635228848821083</v>
      </c>
      <c r="H9">
        <f t="shared" si="3"/>
        <v>1</v>
      </c>
      <c r="I9">
        <f t="shared" si="4"/>
        <v>0.23314699112134168</v>
      </c>
      <c r="J9">
        <f t="shared" si="5"/>
        <v>0.59187662238509731</v>
      </c>
      <c r="K9">
        <f t="shared" si="6"/>
        <v>0.40812337761490269</v>
      </c>
    </row>
    <row r="10" spans="1:29" x14ac:dyDescent="0.25">
      <c r="A10" s="1">
        <v>27.31</v>
      </c>
      <c r="B10" s="1">
        <v>8.7100000000000009</v>
      </c>
      <c r="C10" s="1">
        <v>99.77</v>
      </c>
      <c r="D10" s="1">
        <v>8.5399999999999991</v>
      </c>
      <c r="E10">
        <f t="shared" si="0"/>
        <v>144.32999999999998</v>
      </c>
      <c r="F10">
        <f t="shared" si="1"/>
        <v>0.2</v>
      </c>
      <c r="G10">
        <f t="shared" si="2"/>
        <v>0.43966712898751747</v>
      </c>
      <c r="H10">
        <f t="shared" si="3"/>
        <v>0.99700813008130074</v>
      </c>
      <c r="I10">
        <f t="shared" si="4"/>
        <v>0.26313712594541272</v>
      </c>
      <c r="J10">
        <f t="shared" si="5"/>
        <v>0.60445869598411961</v>
      </c>
      <c r="K10">
        <f t="shared" si="6"/>
        <v>0.39554130401588039</v>
      </c>
    </row>
    <row r="11" spans="1:29" x14ac:dyDescent="0.25">
      <c r="A11" s="1">
        <v>27.31</v>
      </c>
      <c r="B11" s="1">
        <v>8.65</v>
      </c>
      <c r="C11" s="1">
        <v>99.65</v>
      </c>
      <c r="D11" s="1">
        <v>8.4</v>
      </c>
      <c r="E11">
        <f t="shared" si="0"/>
        <v>144.01000000000002</v>
      </c>
      <c r="F11">
        <f t="shared" si="1"/>
        <v>0.2</v>
      </c>
      <c r="G11">
        <f t="shared" si="2"/>
        <v>0.43300970873786415</v>
      </c>
      <c r="H11">
        <f t="shared" si="3"/>
        <v>0.99544715447154486</v>
      </c>
      <c r="I11">
        <f t="shared" si="4"/>
        <v>0.25945412693193032</v>
      </c>
      <c r="J11">
        <f t="shared" si="5"/>
        <v>0.6005497022446179</v>
      </c>
      <c r="K11">
        <f t="shared" si="6"/>
        <v>0.3994502977553821</v>
      </c>
    </row>
    <row r="12" spans="1:29" x14ac:dyDescent="0.25">
      <c r="A12" s="1">
        <v>27.31</v>
      </c>
      <c r="B12" s="1">
        <v>9.83</v>
      </c>
      <c r="C12" s="1">
        <v>100</v>
      </c>
      <c r="D12" s="1">
        <v>7.36</v>
      </c>
      <c r="E12">
        <f t="shared" si="0"/>
        <v>144.50000000000003</v>
      </c>
      <c r="F12">
        <f t="shared" si="1"/>
        <v>0.2</v>
      </c>
      <c r="G12">
        <f t="shared" si="2"/>
        <v>0.56393897364771162</v>
      </c>
      <c r="H12">
        <f t="shared" si="3"/>
        <v>1</v>
      </c>
      <c r="I12">
        <f t="shared" si="4"/>
        <v>0.23209470568891816</v>
      </c>
      <c r="J12">
        <f t="shared" si="5"/>
        <v>0.6065353489082308</v>
      </c>
      <c r="K12">
        <f t="shared" si="6"/>
        <v>0.3934646510917692</v>
      </c>
    </row>
    <row r="13" spans="1:29" x14ac:dyDescent="0.25">
      <c r="A13" s="1">
        <v>27.31</v>
      </c>
      <c r="B13" s="1">
        <v>8.94</v>
      </c>
      <c r="C13" s="1">
        <v>99.65</v>
      </c>
      <c r="D13" s="1">
        <v>10.15</v>
      </c>
      <c r="E13">
        <f t="shared" si="0"/>
        <v>146.05000000000001</v>
      </c>
      <c r="F13">
        <f t="shared" si="1"/>
        <v>0.2</v>
      </c>
      <c r="G13">
        <f t="shared" si="2"/>
        <v>0.46518723994452149</v>
      </c>
      <c r="H13">
        <f t="shared" si="3"/>
        <v>0.99544715447154486</v>
      </c>
      <c r="I13">
        <f t="shared" si="4"/>
        <v>0.30549161460046043</v>
      </c>
      <c r="J13">
        <f t="shared" si="5"/>
        <v>0.6254695373339445</v>
      </c>
      <c r="K13">
        <f t="shared" si="6"/>
        <v>0.3745304626660555</v>
      </c>
    </row>
    <row r="14" spans="1:29" x14ac:dyDescent="0.25">
      <c r="A14" s="1">
        <v>27.31</v>
      </c>
      <c r="B14" s="1">
        <v>9.35</v>
      </c>
      <c r="C14" s="1">
        <v>100</v>
      </c>
      <c r="D14" s="1">
        <v>7.86</v>
      </c>
      <c r="E14">
        <f t="shared" si="0"/>
        <v>144.52000000000001</v>
      </c>
      <c r="F14">
        <f t="shared" si="1"/>
        <v>0.2</v>
      </c>
      <c r="G14">
        <f t="shared" si="2"/>
        <v>0.51067961165048548</v>
      </c>
      <c r="H14">
        <f t="shared" si="3"/>
        <v>1</v>
      </c>
      <c r="I14">
        <f t="shared" si="4"/>
        <v>0.24524827359421247</v>
      </c>
      <c r="J14">
        <f t="shared" si="5"/>
        <v>0.60677966101694947</v>
      </c>
      <c r="K14">
        <f t="shared" si="6"/>
        <v>0.39322033898305053</v>
      </c>
    </row>
    <row r="15" spans="1:29" x14ac:dyDescent="0.25">
      <c r="A15" s="1">
        <v>27.31</v>
      </c>
      <c r="B15" s="1">
        <v>8.7899999999999991</v>
      </c>
      <c r="C15" s="1">
        <v>100</v>
      </c>
      <c r="D15" s="1">
        <v>9.9</v>
      </c>
      <c r="E15">
        <f t="shared" si="0"/>
        <v>146</v>
      </c>
      <c r="F15">
        <f t="shared" si="1"/>
        <v>0.2</v>
      </c>
      <c r="G15">
        <f t="shared" si="2"/>
        <v>0.44854368932038829</v>
      </c>
      <c r="H15">
        <f t="shared" si="3"/>
        <v>1</v>
      </c>
      <c r="I15">
        <f t="shared" si="4"/>
        <v>0.29891483064781327</v>
      </c>
      <c r="J15">
        <f t="shared" si="5"/>
        <v>0.62485875706214711</v>
      </c>
      <c r="K15">
        <f t="shared" si="6"/>
        <v>0.37514124293785289</v>
      </c>
    </row>
    <row r="16" spans="1:29" x14ac:dyDescent="0.25">
      <c r="A16" s="1">
        <v>27.31</v>
      </c>
      <c r="B16" s="1">
        <v>8.7899999999999991</v>
      </c>
      <c r="C16" s="1">
        <v>99.77</v>
      </c>
      <c r="D16" s="1">
        <v>10.57</v>
      </c>
      <c r="E16">
        <f t="shared" si="0"/>
        <v>146.44</v>
      </c>
      <c r="F16">
        <f t="shared" si="1"/>
        <v>0.2</v>
      </c>
      <c r="G16">
        <f t="shared" si="2"/>
        <v>0.44854368932038829</v>
      </c>
      <c r="H16">
        <f t="shared" si="3"/>
        <v>0.99700813008130074</v>
      </c>
      <c r="I16">
        <f t="shared" si="4"/>
        <v>0.31654061164090763</v>
      </c>
      <c r="J16">
        <f t="shared" si="5"/>
        <v>0.63023362345396261</v>
      </c>
      <c r="K16">
        <f t="shared" si="6"/>
        <v>0.36976637654603739</v>
      </c>
    </row>
    <row r="17" spans="1:11" x14ac:dyDescent="0.25">
      <c r="A17" s="1">
        <v>27.31</v>
      </c>
      <c r="B17" s="1">
        <v>8.68</v>
      </c>
      <c r="C17" s="1">
        <v>100</v>
      </c>
      <c r="D17" s="1">
        <v>10.57</v>
      </c>
      <c r="E17">
        <f t="shared" si="0"/>
        <v>146.56</v>
      </c>
      <c r="F17">
        <f t="shared" si="1"/>
        <v>0.2</v>
      </c>
      <c r="G17">
        <f t="shared" si="2"/>
        <v>0.4363384188626907</v>
      </c>
      <c r="H17">
        <f t="shared" si="3"/>
        <v>1</v>
      </c>
      <c r="I17">
        <f t="shared" si="4"/>
        <v>0.31654061164090763</v>
      </c>
      <c r="J17">
        <f t="shared" si="5"/>
        <v>0.63169949610627607</v>
      </c>
      <c r="K17">
        <f t="shared" si="6"/>
        <v>0.36830050389372393</v>
      </c>
    </row>
    <row r="18" spans="1:11" x14ac:dyDescent="0.25">
      <c r="A18" s="1">
        <v>27.31</v>
      </c>
      <c r="B18" s="1">
        <v>8.77</v>
      </c>
      <c r="C18" s="1">
        <v>99.88</v>
      </c>
      <c r="D18" s="1">
        <v>7.25</v>
      </c>
      <c r="E18">
        <f t="shared" si="0"/>
        <v>143.21</v>
      </c>
      <c r="F18">
        <f t="shared" si="1"/>
        <v>0.2</v>
      </c>
      <c r="G18">
        <f t="shared" si="2"/>
        <v>0.44632454923717058</v>
      </c>
      <c r="H18">
        <f t="shared" si="3"/>
        <v>0.9984390243902439</v>
      </c>
      <c r="I18">
        <f t="shared" si="4"/>
        <v>0.2292009207497534</v>
      </c>
      <c r="J18">
        <f t="shared" si="5"/>
        <v>0.59077721789586224</v>
      </c>
      <c r="K18">
        <f t="shared" si="6"/>
        <v>0.40922278210413776</v>
      </c>
    </row>
    <row r="19" spans="1:11" x14ac:dyDescent="0.25">
      <c r="A19" s="1">
        <v>27.44</v>
      </c>
      <c r="B19" s="1">
        <v>10.06</v>
      </c>
      <c r="C19" s="1">
        <v>99.65</v>
      </c>
      <c r="D19" s="1">
        <v>22.36</v>
      </c>
      <c r="E19">
        <f t="shared" si="0"/>
        <v>159.51</v>
      </c>
      <c r="F19">
        <f t="shared" si="1"/>
        <v>0.29203539823009012</v>
      </c>
      <c r="G19">
        <f t="shared" si="2"/>
        <v>0.58945908460471585</v>
      </c>
      <c r="H19">
        <f t="shared" si="3"/>
        <v>0.99544715447154486</v>
      </c>
      <c r="I19">
        <f t="shared" si="4"/>
        <v>0.62670174284774749</v>
      </c>
      <c r="J19">
        <f t="shared" si="5"/>
        <v>0.78989158650175617</v>
      </c>
      <c r="K19">
        <f t="shared" si="6"/>
        <v>0.21010841349824383</v>
      </c>
    </row>
    <row r="20" spans="1:11" x14ac:dyDescent="0.25">
      <c r="A20" s="1">
        <v>27.44</v>
      </c>
      <c r="B20" s="1">
        <v>13.16</v>
      </c>
      <c r="C20" s="1">
        <v>100</v>
      </c>
      <c r="D20" s="1">
        <v>31.8</v>
      </c>
      <c r="E20">
        <f t="shared" si="0"/>
        <v>172.4</v>
      </c>
      <c r="F20">
        <f t="shared" si="1"/>
        <v>0.29203539823009012</v>
      </c>
      <c r="G20">
        <f t="shared" si="2"/>
        <v>0.93342579750346744</v>
      </c>
      <c r="H20">
        <f t="shared" si="3"/>
        <v>1</v>
      </c>
      <c r="I20">
        <f t="shared" si="4"/>
        <v>0.87504110489970421</v>
      </c>
      <c r="J20">
        <f t="shared" si="5"/>
        <v>0.94735074057107993</v>
      </c>
      <c r="K20">
        <f t="shared" si="6"/>
        <v>5.264925942892007E-2</v>
      </c>
    </row>
    <row r="21" spans="1:11" x14ac:dyDescent="0.25">
      <c r="A21" s="1">
        <v>27.44</v>
      </c>
      <c r="B21" s="1">
        <v>13.76</v>
      </c>
      <c r="C21" s="1">
        <v>99.88</v>
      </c>
      <c r="D21" s="1">
        <v>30.62</v>
      </c>
      <c r="E21">
        <f t="shared" si="0"/>
        <v>171.7</v>
      </c>
      <c r="F21">
        <f t="shared" si="1"/>
        <v>0.29203539823009012</v>
      </c>
      <c r="G21">
        <f t="shared" si="2"/>
        <v>1</v>
      </c>
      <c r="H21">
        <f t="shared" si="3"/>
        <v>0.9984390243902439</v>
      </c>
      <c r="I21">
        <f t="shared" si="4"/>
        <v>0.84399868464320971</v>
      </c>
      <c r="J21">
        <f t="shared" si="5"/>
        <v>0.93879981676591862</v>
      </c>
      <c r="K21">
        <f t="shared" si="6"/>
        <v>6.1200183234081384E-2</v>
      </c>
    </row>
    <row r="22" spans="1:11" x14ac:dyDescent="0.25">
      <c r="A22" s="1">
        <v>27.44</v>
      </c>
      <c r="B22" s="1">
        <v>11.26</v>
      </c>
      <c r="C22" s="1">
        <v>100</v>
      </c>
      <c r="D22" s="1">
        <v>25.65</v>
      </c>
      <c r="E22">
        <f t="shared" si="0"/>
        <v>164.35</v>
      </c>
      <c r="F22">
        <f t="shared" si="1"/>
        <v>0.29203539823009012</v>
      </c>
      <c r="G22">
        <f t="shared" si="2"/>
        <v>0.72260748959778098</v>
      </c>
      <c r="H22">
        <f t="shared" si="3"/>
        <v>1</v>
      </c>
      <c r="I22">
        <f t="shared" si="4"/>
        <v>0.71325221966458408</v>
      </c>
      <c r="J22">
        <f t="shared" si="5"/>
        <v>0.84901511681172726</v>
      </c>
      <c r="K22">
        <f t="shared" si="6"/>
        <v>0.15098488318827274</v>
      </c>
    </row>
    <row r="23" spans="1:11" x14ac:dyDescent="0.25">
      <c r="A23" s="1">
        <v>27.37</v>
      </c>
      <c r="B23" s="1">
        <v>12.79</v>
      </c>
      <c r="C23" s="1">
        <v>100</v>
      </c>
      <c r="D23" s="1">
        <v>36.549999999999997</v>
      </c>
      <c r="E23">
        <f t="shared" si="0"/>
        <v>176.70999999999998</v>
      </c>
      <c r="F23">
        <f t="shared" si="1"/>
        <v>0.2424778761061962</v>
      </c>
      <c r="G23">
        <f t="shared" si="2"/>
        <v>0.89237170596393889</v>
      </c>
      <c r="H23">
        <f t="shared" si="3"/>
        <v>1</v>
      </c>
      <c r="I23">
        <f t="shared" si="4"/>
        <v>1</v>
      </c>
      <c r="J23">
        <f t="shared" si="5"/>
        <v>1</v>
      </c>
      <c r="K23">
        <f t="shared" si="6"/>
        <v>0</v>
      </c>
    </row>
    <row r="24" spans="1:11" x14ac:dyDescent="0.25">
      <c r="A24" s="1">
        <v>27.37</v>
      </c>
      <c r="B24" s="1">
        <v>12.53</v>
      </c>
      <c r="C24" s="1">
        <v>99.88</v>
      </c>
      <c r="D24" s="1">
        <v>36.549999999999997</v>
      </c>
      <c r="E24">
        <f t="shared" si="0"/>
        <v>176.32999999999998</v>
      </c>
      <c r="F24">
        <f t="shared" si="1"/>
        <v>0.2424778761061962</v>
      </c>
      <c r="G24">
        <f t="shared" si="2"/>
        <v>0.86352288488210815</v>
      </c>
      <c r="H24">
        <f t="shared" si="3"/>
        <v>0.9984390243902439</v>
      </c>
      <c r="I24">
        <f t="shared" si="4"/>
        <v>1</v>
      </c>
      <c r="J24">
        <f t="shared" si="5"/>
        <v>0.99535806993434117</v>
      </c>
      <c r="K24">
        <f t="shared" si="6"/>
        <v>4.641930065658828E-3</v>
      </c>
    </row>
    <row r="25" spans="1:11" x14ac:dyDescent="0.25">
      <c r="A25" s="1">
        <v>27.44</v>
      </c>
      <c r="B25" s="1">
        <v>12.04</v>
      </c>
      <c r="C25" s="1">
        <v>100</v>
      </c>
      <c r="D25" s="1">
        <v>27.08</v>
      </c>
      <c r="E25">
        <f t="shared" si="0"/>
        <v>166.56</v>
      </c>
      <c r="F25">
        <f t="shared" si="1"/>
        <v>0.29203539823009012</v>
      </c>
      <c r="G25">
        <f t="shared" si="2"/>
        <v>0.80915395284327318</v>
      </c>
      <c r="H25">
        <f t="shared" si="3"/>
        <v>1</v>
      </c>
      <c r="I25">
        <f t="shared" si="4"/>
        <v>0.75087142387372574</v>
      </c>
      <c r="J25">
        <f t="shared" si="5"/>
        <v>0.87601160482516449</v>
      </c>
      <c r="K25">
        <f t="shared" si="6"/>
        <v>0.12398839517483551</v>
      </c>
    </row>
    <row r="26" spans="1:11" x14ac:dyDescent="0.25">
      <c r="A26" s="1">
        <v>27.44</v>
      </c>
      <c r="B26" s="1">
        <v>10.83</v>
      </c>
      <c r="C26" s="1">
        <v>99.88</v>
      </c>
      <c r="D26" s="1">
        <v>27.08</v>
      </c>
      <c r="E26">
        <f t="shared" si="0"/>
        <v>165.23000000000002</v>
      </c>
      <c r="F26">
        <f t="shared" si="1"/>
        <v>0.29203539823009012</v>
      </c>
      <c r="G26">
        <f t="shared" si="2"/>
        <v>0.67489597780859922</v>
      </c>
      <c r="H26">
        <f t="shared" si="3"/>
        <v>0.9984390243902439</v>
      </c>
      <c r="I26">
        <f t="shared" si="4"/>
        <v>0.75087142387372574</v>
      </c>
      <c r="J26">
        <f t="shared" si="5"/>
        <v>0.85976484959535848</v>
      </c>
      <c r="K26">
        <f t="shared" si="6"/>
        <v>0.14023515040464152</v>
      </c>
    </row>
    <row r="27" spans="1:11" x14ac:dyDescent="0.25">
      <c r="A27" s="1">
        <v>27.44</v>
      </c>
      <c r="B27" s="1">
        <v>11.67</v>
      </c>
      <c r="C27" s="1">
        <v>99.41</v>
      </c>
      <c r="D27" s="1">
        <v>26.83</v>
      </c>
      <c r="E27">
        <f t="shared" si="0"/>
        <v>165.34999999999997</v>
      </c>
      <c r="F27">
        <f t="shared" si="1"/>
        <v>0.29203539823009012</v>
      </c>
      <c r="G27">
        <f t="shared" si="2"/>
        <v>0.76809986130374486</v>
      </c>
      <c r="H27">
        <f t="shared" si="3"/>
        <v>0.99232520325203266</v>
      </c>
      <c r="I27">
        <f t="shared" si="4"/>
        <v>0.74429463992107858</v>
      </c>
      <c r="J27">
        <f t="shared" si="5"/>
        <v>0.86123072224767117</v>
      </c>
      <c r="K27">
        <f t="shared" si="6"/>
        <v>0.13876927775232883</v>
      </c>
    </row>
    <row r="28" spans="1:11" x14ac:dyDescent="0.25">
      <c r="A28" s="1">
        <v>27.44</v>
      </c>
      <c r="B28" s="1">
        <v>11.55</v>
      </c>
      <c r="C28" s="1">
        <v>99.65</v>
      </c>
      <c r="D28" s="1">
        <v>32.22</v>
      </c>
      <c r="E28">
        <f t="shared" si="0"/>
        <v>170.86</v>
      </c>
      <c r="F28">
        <f t="shared" si="1"/>
        <v>0.29203539823009012</v>
      </c>
      <c r="G28">
        <f t="shared" si="2"/>
        <v>0.75478502080443843</v>
      </c>
      <c r="H28">
        <f t="shared" si="3"/>
        <v>0.99544715447154486</v>
      </c>
      <c r="I28">
        <f t="shared" si="4"/>
        <v>0.88609010194015148</v>
      </c>
      <c r="J28">
        <f t="shared" si="5"/>
        <v>0.92853870819972562</v>
      </c>
      <c r="K28">
        <f t="shared" si="6"/>
        <v>7.1461291800274385E-2</v>
      </c>
    </row>
    <row r="29" spans="1:11" x14ac:dyDescent="0.25">
      <c r="A29" s="1">
        <v>27.44</v>
      </c>
      <c r="B29" s="1">
        <v>11.26</v>
      </c>
      <c r="C29" s="1">
        <v>99.53</v>
      </c>
      <c r="D29" s="1">
        <v>31.8</v>
      </c>
      <c r="E29">
        <f t="shared" si="0"/>
        <v>170.03</v>
      </c>
      <c r="F29">
        <f t="shared" si="1"/>
        <v>0.29203539823009012</v>
      </c>
      <c r="G29">
        <f t="shared" si="2"/>
        <v>0.72260748959778098</v>
      </c>
      <c r="H29">
        <f t="shared" si="3"/>
        <v>0.99388617886178876</v>
      </c>
      <c r="I29">
        <f t="shared" si="4"/>
        <v>0.87504110489970421</v>
      </c>
      <c r="J29">
        <f t="shared" si="5"/>
        <v>0.91839975568789156</v>
      </c>
      <c r="K29">
        <f t="shared" si="6"/>
        <v>8.1600244312108439E-2</v>
      </c>
    </row>
    <row r="30" spans="1:11" x14ac:dyDescent="0.25">
      <c r="A30" s="1">
        <v>27.44</v>
      </c>
      <c r="B30" s="1">
        <v>11.98</v>
      </c>
      <c r="C30" s="1">
        <v>99.41</v>
      </c>
      <c r="D30" s="1">
        <v>31.8</v>
      </c>
      <c r="E30">
        <f t="shared" si="0"/>
        <v>170.63</v>
      </c>
      <c r="F30">
        <f t="shared" si="1"/>
        <v>0.29203539823009012</v>
      </c>
      <c r="G30">
        <f t="shared" si="2"/>
        <v>0.80249653259361997</v>
      </c>
      <c r="H30">
        <f t="shared" si="3"/>
        <v>0.99232520325203266</v>
      </c>
      <c r="I30">
        <f t="shared" si="4"/>
        <v>0.87504110489970421</v>
      </c>
      <c r="J30">
        <f t="shared" si="5"/>
        <v>0.92572911894945809</v>
      </c>
      <c r="K30">
        <f t="shared" si="6"/>
        <v>7.4270881050541915E-2</v>
      </c>
    </row>
    <row r="31" spans="1:11" x14ac:dyDescent="0.25">
      <c r="A31" s="1">
        <v>27.44</v>
      </c>
      <c r="B31" s="1">
        <v>11.21</v>
      </c>
      <c r="C31" s="1">
        <v>100</v>
      </c>
      <c r="D31" s="1">
        <v>32.65</v>
      </c>
      <c r="E31">
        <f t="shared" si="0"/>
        <v>171.3</v>
      </c>
      <c r="F31">
        <f t="shared" si="1"/>
        <v>0.29203539823009012</v>
      </c>
      <c r="G31">
        <f t="shared" si="2"/>
        <v>0.7170596393897366</v>
      </c>
      <c r="H31">
        <f t="shared" si="3"/>
        <v>1</v>
      </c>
      <c r="I31">
        <f t="shared" si="4"/>
        <v>0.89740217033870451</v>
      </c>
      <c r="J31">
        <f t="shared" si="5"/>
        <v>0.93391357459154123</v>
      </c>
      <c r="K31">
        <f t="shared" si="6"/>
        <v>6.6086425408458771E-2</v>
      </c>
    </row>
    <row r="32" spans="1:11" x14ac:dyDescent="0.25">
      <c r="A32" s="1">
        <v>27.44</v>
      </c>
      <c r="B32" s="1">
        <v>11.38</v>
      </c>
      <c r="C32" s="1">
        <v>99.88</v>
      </c>
      <c r="D32" s="1">
        <v>32.22</v>
      </c>
      <c r="E32">
        <f t="shared" si="0"/>
        <v>170.92</v>
      </c>
      <c r="F32">
        <f t="shared" si="1"/>
        <v>0.29203539823009012</v>
      </c>
      <c r="G32">
        <f t="shared" si="2"/>
        <v>0.73592233009708741</v>
      </c>
      <c r="H32">
        <f t="shared" si="3"/>
        <v>0.9984390243902439</v>
      </c>
      <c r="I32">
        <f t="shared" si="4"/>
        <v>0.88609010194015148</v>
      </c>
      <c r="J32">
        <f t="shared" si="5"/>
        <v>0.92927164452588196</v>
      </c>
      <c r="K32">
        <f t="shared" si="6"/>
        <v>7.0728355474118043E-2</v>
      </c>
    </row>
    <row r="33" spans="1:11" x14ac:dyDescent="0.25">
      <c r="A33" s="1">
        <v>27.44</v>
      </c>
      <c r="B33" s="1">
        <v>11.55</v>
      </c>
      <c r="C33" s="1">
        <v>99.65</v>
      </c>
      <c r="D33" s="1">
        <v>32.22</v>
      </c>
      <c r="E33">
        <f t="shared" si="0"/>
        <v>170.86</v>
      </c>
      <c r="F33">
        <f t="shared" si="1"/>
        <v>0.29203539823009012</v>
      </c>
      <c r="G33">
        <f t="shared" si="2"/>
        <v>0.75478502080443843</v>
      </c>
      <c r="H33">
        <f t="shared" si="3"/>
        <v>0.99544715447154486</v>
      </c>
      <c r="I33">
        <f t="shared" si="4"/>
        <v>0.88609010194015148</v>
      </c>
      <c r="J33">
        <f t="shared" si="5"/>
        <v>0.92853870819972562</v>
      </c>
      <c r="K33">
        <f t="shared" si="6"/>
        <v>7.1461291800274385E-2</v>
      </c>
    </row>
    <row r="34" spans="1:11" x14ac:dyDescent="0.25">
      <c r="A34" s="1">
        <v>27.37</v>
      </c>
      <c r="B34" s="1">
        <v>11.44</v>
      </c>
      <c r="C34" s="1">
        <v>99.53</v>
      </c>
      <c r="D34" s="1">
        <v>36.549999999999997</v>
      </c>
      <c r="E34">
        <f t="shared" si="0"/>
        <v>174.89</v>
      </c>
      <c r="F34">
        <f t="shared" si="1"/>
        <v>0.2424778761061962</v>
      </c>
      <c r="G34">
        <f t="shared" si="2"/>
        <v>0.74257975034674062</v>
      </c>
      <c r="H34">
        <f t="shared" si="3"/>
        <v>0.99388617886178876</v>
      </c>
      <c r="I34">
        <f t="shared" si="4"/>
        <v>1</v>
      </c>
      <c r="J34">
        <f t="shared" si="5"/>
        <v>0.9777675981065812</v>
      </c>
      <c r="K34">
        <f t="shared" si="6"/>
        <v>2.2232401893418796E-2</v>
      </c>
    </row>
    <row r="35" spans="1:11" x14ac:dyDescent="0.25">
      <c r="A35" s="1">
        <v>27.37</v>
      </c>
      <c r="B35" s="1">
        <v>11.67</v>
      </c>
      <c r="C35" s="1">
        <v>99.53</v>
      </c>
      <c r="D35" s="1">
        <v>36.549999999999997</v>
      </c>
      <c r="E35">
        <f t="shared" si="0"/>
        <v>175.12</v>
      </c>
      <c r="F35">
        <f t="shared" si="1"/>
        <v>0.2424778761061962</v>
      </c>
      <c r="G35">
        <f t="shared" si="2"/>
        <v>0.76809986130374486</v>
      </c>
      <c r="H35">
        <f t="shared" si="3"/>
        <v>0.99388617886178876</v>
      </c>
      <c r="I35">
        <f t="shared" si="4"/>
        <v>1</v>
      </c>
      <c r="J35">
        <f t="shared" si="5"/>
        <v>0.98057718735684873</v>
      </c>
      <c r="K35">
        <f t="shared" si="6"/>
        <v>1.9422812643151266E-2</v>
      </c>
    </row>
    <row r="36" spans="1:11" x14ac:dyDescent="0.25">
      <c r="A36" s="1">
        <v>27.37</v>
      </c>
      <c r="B36" s="1">
        <v>12.1</v>
      </c>
      <c r="C36" s="1">
        <v>99.53</v>
      </c>
      <c r="D36" s="1">
        <v>36.51</v>
      </c>
      <c r="E36">
        <f t="shared" si="0"/>
        <v>175.51</v>
      </c>
      <c r="F36">
        <f t="shared" si="1"/>
        <v>0.2424778761061962</v>
      </c>
      <c r="G36">
        <f t="shared" si="2"/>
        <v>0.81581137309292662</v>
      </c>
      <c r="H36">
        <f t="shared" si="3"/>
        <v>0.99388617886178876</v>
      </c>
      <c r="I36">
        <f t="shared" si="4"/>
        <v>0.99894771456757647</v>
      </c>
      <c r="J36">
        <f t="shared" si="5"/>
        <v>0.98534127347686695</v>
      </c>
      <c r="K36">
        <f t="shared" si="6"/>
        <v>1.4658726523133048E-2</v>
      </c>
    </row>
    <row r="37" spans="1:11" x14ac:dyDescent="0.25">
      <c r="A37" s="1">
        <v>28.25</v>
      </c>
      <c r="B37" s="1">
        <v>6.55</v>
      </c>
      <c r="C37" s="1">
        <v>42.25</v>
      </c>
      <c r="D37" s="1">
        <v>36.549999999999997</v>
      </c>
      <c r="E37">
        <f t="shared" si="0"/>
        <v>113.6</v>
      </c>
      <c r="F37">
        <f t="shared" si="1"/>
        <v>0.86548672566371621</v>
      </c>
      <c r="G37">
        <f t="shared" si="2"/>
        <v>0.2</v>
      </c>
      <c r="H37">
        <f t="shared" si="3"/>
        <v>0.24878048780487805</v>
      </c>
      <c r="I37">
        <f t="shared" si="4"/>
        <v>1</v>
      </c>
      <c r="J37">
        <f t="shared" si="5"/>
        <v>0.22907314093754769</v>
      </c>
      <c r="K37">
        <f t="shared" si="6"/>
        <v>0.77092685906245229</v>
      </c>
    </row>
    <row r="38" spans="1:11" x14ac:dyDescent="0.25">
      <c r="A38" s="1">
        <v>28.25</v>
      </c>
      <c r="B38" s="1">
        <v>6.7</v>
      </c>
      <c r="C38" s="1">
        <v>41.08</v>
      </c>
      <c r="D38" s="1">
        <v>36.549999999999997</v>
      </c>
      <c r="E38">
        <f t="shared" si="0"/>
        <v>112.58</v>
      </c>
      <c r="F38">
        <f t="shared" si="1"/>
        <v>0.86548672566371621</v>
      </c>
      <c r="G38">
        <f t="shared" si="2"/>
        <v>0.21664355062413321</v>
      </c>
      <c r="H38">
        <f t="shared" si="3"/>
        <v>0.23356097560975608</v>
      </c>
      <c r="I38">
        <f t="shared" si="4"/>
        <v>1</v>
      </c>
      <c r="J38">
        <f t="shared" si="5"/>
        <v>0.21661322339288441</v>
      </c>
      <c r="K38">
        <f t="shared" si="6"/>
        <v>0.78338677660711564</v>
      </c>
    </row>
    <row r="39" spans="1:11" x14ac:dyDescent="0.25">
      <c r="A39" s="1">
        <v>28.19</v>
      </c>
      <c r="B39" s="1">
        <v>6.96</v>
      </c>
      <c r="C39" s="1">
        <v>42.25</v>
      </c>
      <c r="D39" s="1">
        <v>36.549999999999997</v>
      </c>
      <c r="E39">
        <f t="shared" si="0"/>
        <v>113.94999999999999</v>
      </c>
      <c r="F39">
        <f t="shared" si="1"/>
        <v>0.82300884955752251</v>
      </c>
      <c r="G39">
        <f t="shared" si="2"/>
        <v>0.24549237170596397</v>
      </c>
      <c r="H39">
        <f t="shared" si="3"/>
        <v>0.24878048780487805</v>
      </c>
      <c r="I39">
        <f t="shared" si="4"/>
        <v>1</v>
      </c>
      <c r="J39">
        <f t="shared" si="5"/>
        <v>0.23334860284012815</v>
      </c>
      <c r="K39">
        <f t="shared" si="6"/>
        <v>0.76665139715987185</v>
      </c>
    </row>
    <row r="40" spans="1:11" x14ac:dyDescent="0.25">
      <c r="A40" s="1">
        <v>28.25</v>
      </c>
      <c r="B40" s="1">
        <v>7.33</v>
      </c>
      <c r="C40" s="1">
        <v>40.14</v>
      </c>
      <c r="D40" s="1">
        <v>36.549999999999997</v>
      </c>
      <c r="E40">
        <f t="shared" si="0"/>
        <v>112.27</v>
      </c>
      <c r="F40">
        <f t="shared" si="1"/>
        <v>0.86548672566371621</v>
      </c>
      <c r="G40">
        <f t="shared" si="2"/>
        <v>0.28654646324549243</v>
      </c>
      <c r="H40">
        <f t="shared" si="3"/>
        <v>0.22133333333333335</v>
      </c>
      <c r="I40">
        <f t="shared" si="4"/>
        <v>1</v>
      </c>
      <c r="J40">
        <f t="shared" si="5"/>
        <v>0.21282638570774162</v>
      </c>
      <c r="K40">
        <f t="shared" si="6"/>
        <v>0.78717361429225841</v>
      </c>
    </row>
    <row r="41" spans="1:11" x14ac:dyDescent="0.25">
      <c r="A41" s="1">
        <v>28.25</v>
      </c>
      <c r="B41" s="1">
        <v>7.56</v>
      </c>
      <c r="C41" s="1">
        <v>40.96</v>
      </c>
      <c r="D41" s="1">
        <v>36.549999999999997</v>
      </c>
      <c r="E41">
        <f t="shared" si="0"/>
        <v>113.32000000000001</v>
      </c>
      <c r="F41">
        <f t="shared" si="1"/>
        <v>0.86548672566371621</v>
      </c>
      <c r="G41">
        <f t="shared" si="2"/>
        <v>0.31206657420249651</v>
      </c>
      <c r="H41">
        <f t="shared" si="3"/>
        <v>0.23200000000000004</v>
      </c>
      <c r="I41">
        <f t="shared" si="4"/>
        <v>1</v>
      </c>
      <c r="J41">
        <f t="shared" si="5"/>
        <v>0.2256527714154834</v>
      </c>
      <c r="K41">
        <f t="shared" si="6"/>
        <v>0.77434722858451654</v>
      </c>
    </row>
    <row r="42" spans="1:11" x14ac:dyDescent="0.25">
      <c r="A42" s="1">
        <v>28.44</v>
      </c>
      <c r="B42" s="1">
        <v>7.73</v>
      </c>
      <c r="C42" s="1">
        <v>38.5</v>
      </c>
      <c r="D42" s="1">
        <v>36.549999999999997</v>
      </c>
      <c r="E42">
        <f t="shared" si="0"/>
        <v>111.22</v>
      </c>
      <c r="F42">
        <f t="shared" si="1"/>
        <v>1</v>
      </c>
      <c r="G42">
        <f t="shared" si="2"/>
        <v>0.33092926490984753</v>
      </c>
      <c r="H42">
        <f t="shared" si="3"/>
        <v>0.2</v>
      </c>
      <c r="I42">
        <f t="shared" si="4"/>
        <v>1</v>
      </c>
      <c r="J42">
        <f t="shared" si="5"/>
        <v>0.2</v>
      </c>
      <c r="K42">
        <f t="shared" si="6"/>
        <v>0.8</v>
      </c>
    </row>
    <row r="43" spans="1:11" x14ac:dyDescent="0.25">
      <c r="A43" s="1">
        <v>28.19</v>
      </c>
      <c r="B43" s="1">
        <v>7.33</v>
      </c>
      <c r="C43" s="1">
        <v>41.08</v>
      </c>
      <c r="D43" s="1">
        <v>36.549999999999997</v>
      </c>
      <c r="E43">
        <f t="shared" si="0"/>
        <v>113.14999999999999</v>
      </c>
      <c r="F43">
        <f t="shared" si="1"/>
        <v>0.82300884955752251</v>
      </c>
      <c r="G43">
        <f t="shared" si="2"/>
        <v>0.28654646324549243</v>
      </c>
      <c r="H43">
        <f t="shared" si="3"/>
        <v>0.23356097560975608</v>
      </c>
      <c r="I43">
        <f t="shared" si="4"/>
        <v>1</v>
      </c>
      <c r="J43">
        <f t="shared" si="5"/>
        <v>0.22357611849137266</v>
      </c>
      <c r="K43">
        <f t="shared" si="6"/>
        <v>0.77642388150862729</v>
      </c>
    </row>
    <row r="44" spans="1:11" x14ac:dyDescent="0.25">
      <c r="A44" s="1">
        <v>28.25</v>
      </c>
      <c r="B44" s="1">
        <v>7.65</v>
      </c>
      <c r="C44" s="1">
        <v>39.549999999999997</v>
      </c>
      <c r="D44" s="1">
        <v>36.549999999999997</v>
      </c>
      <c r="E44">
        <f t="shared" si="0"/>
        <v>112</v>
      </c>
      <c r="F44">
        <f t="shared" si="1"/>
        <v>0.86548672566371621</v>
      </c>
      <c r="G44">
        <f t="shared" si="2"/>
        <v>0.32205270457697649</v>
      </c>
      <c r="H44">
        <f t="shared" si="3"/>
        <v>0.21365853658536582</v>
      </c>
      <c r="I44">
        <f t="shared" si="4"/>
        <v>1</v>
      </c>
      <c r="J44">
        <f t="shared" si="5"/>
        <v>0.20952817224003667</v>
      </c>
      <c r="K44">
        <f t="shared" si="6"/>
        <v>0.79047182775996339</v>
      </c>
    </row>
    <row r="45" spans="1:11" x14ac:dyDescent="0.25">
      <c r="A45" s="1">
        <v>28.37</v>
      </c>
      <c r="B45" s="1">
        <v>6.87</v>
      </c>
      <c r="C45" s="1">
        <v>40.020000000000003</v>
      </c>
      <c r="D45" s="1">
        <v>36.549999999999997</v>
      </c>
      <c r="E45">
        <f t="shared" si="0"/>
        <v>111.81</v>
      </c>
      <c r="F45">
        <f t="shared" si="1"/>
        <v>0.95044247787610625</v>
      </c>
      <c r="G45">
        <f t="shared" si="2"/>
        <v>0.2355062413314841</v>
      </c>
      <c r="H45">
        <f t="shared" si="3"/>
        <v>0.21977235772357728</v>
      </c>
      <c r="I45">
        <f t="shared" si="4"/>
        <v>1</v>
      </c>
      <c r="J45">
        <f t="shared" si="5"/>
        <v>0.20720720720720726</v>
      </c>
      <c r="K45">
        <f t="shared" si="6"/>
        <v>0.79279279279279269</v>
      </c>
    </row>
    <row r="46" spans="1:11" x14ac:dyDescent="0.25">
      <c r="A46" s="1">
        <v>28.19</v>
      </c>
      <c r="B46" s="1">
        <v>7.01</v>
      </c>
      <c r="C46" s="1">
        <v>43.19</v>
      </c>
      <c r="D46" s="1">
        <v>36.549999999999997</v>
      </c>
      <c r="E46">
        <f t="shared" si="0"/>
        <v>114.94</v>
      </c>
      <c r="F46">
        <f t="shared" si="1"/>
        <v>0.82300884955752251</v>
      </c>
      <c r="G46">
        <f t="shared" si="2"/>
        <v>0.25104022191400832</v>
      </c>
      <c r="H46">
        <f t="shared" si="3"/>
        <v>0.2610081300813008</v>
      </c>
      <c r="I46">
        <f t="shared" si="4"/>
        <v>1</v>
      </c>
      <c r="J46">
        <f t="shared" si="5"/>
        <v>0.24544205222171325</v>
      </c>
      <c r="K46">
        <f t="shared" si="6"/>
        <v>0.75455794777828677</v>
      </c>
    </row>
    <row r="47" spans="1:11" x14ac:dyDescent="0.25">
      <c r="A47" s="1">
        <v>28.19</v>
      </c>
      <c r="B47" s="1">
        <v>8.0500000000000007</v>
      </c>
      <c r="C47" s="1">
        <v>43.31</v>
      </c>
      <c r="D47" s="1">
        <v>36.549999999999997</v>
      </c>
      <c r="E47">
        <f t="shared" si="0"/>
        <v>116.1</v>
      </c>
      <c r="F47">
        <f t="shared" si="1"/>
        <v>0.82300884955752251</v>
      </c>
      <c r="G47">
        <f t="shared" si="2"/>
        <v>0.36643550624133159</v>
      </c>
      <c r="H47">
        <f t="shared" si="3"/>
        <v>0.26256910569105696</v>
      </c>
      <c r="I47">
        <f t="shared" si="4"/>
        <v>1</v>
      </c>
      <c r="J47">
        <f t="shared" si="5"/>
        <v>0.25961215452740871</v>
      </c>
      <c r="K47">
        <f t="shared" si="6"/>
        <v>0.74038784547259129</v>
      </c>
    </row>
    <row r="48" spans="1:11" x14ac:dyDescent="0.25">
      <c r="A48" s="1">
        <v>28.19</v>
      </c>
      <c r="B48" s="1">
        <v>6.64</v>
      </c>
      <c r="C48" s="1">
        <v>43.54</v>
      </c>
      <c r="D48" s="1">
        <v>36.549999999999997</v>
      </c>
      <c r="E48">
        <f t="shared" si="0"/>
        <v>114.92</v>
      </c>
      <c r="F48">
        <f t="shared" si="1"/>
        <v>0.82300884955752251</v>
      </c>
      <c r="G48">
        <f t="shared" si="2"/>
        <v>0.20998613037447988</v>
      </c>
      <c r="H48">
        <f t="shared" si="3"/>
        <v>0.26556097560975611</v>
      </c>
      <c r="I48">
        <f t="shared" si="4"/>
        <v>1</v>
      </c>
      <c r="J48">
        <f t="shared" si="5"/>
        <v>0.24519774011299442</v>
      </c>
      <c r="K48">
        <f t="shared" si="6"/>
        <v>0.75480225988700556</v>
      </c>
    </row>
    <row r="49" spans="1:11" x14ac:dyDescent="0.25">
      <c r="A49" s="1">
        <v>28.19</v>
      </c>
      <c r="B49" s="1">
        <v>7.93</v>
      </c>
      <c r="C49" s="1">
        <v>41.31</v>
      </c>
      <c r="D49" s="1">
        <v>36.549999999999997</v>
      </c>
      <c r="E49">
        <f t="shared" si="0"/>
        <v>113.98</v>
      </c>
      <c r="F49">
        <f t="shared" si="1"/>
        <v>0.82300884955752251</v>
      </c>
      <c r="G49">
        <f t="shared" si="2"/>
        <v>0.35312066574202494</v>
      </c>
      <c r="H49">
        <f t="shared" si="3"/>
        <v>0.23655284552845532</v>
      </c>
      <c r="I49">
        <f t="shared" si="4"/>
        <v>1</v>
      </c>
      <c r="J49">
        <f t="shared" si="5"/>
        <v>0.23371507100320668</v>
      </c>
      <c r="K49">
        <f t="shared" si="6"/>
        <v>0.76628492899679335</v>
      </c>
    </row>
    <row r="50" spans="1:11" x14ac:dyDescent="0.25">
      <c r="A50" s="1">
        <v>28.37</v>
      </c>
      <c r="B50" s="1">
        <v>7.24</v>
      </c>
      <c r="C50" s="1">
        <v>40.26</v>
      </c>
      <c r="D50" s="1">
        <v>36.549999999999997</v>
      </c>
      <c r="E50">
        <f t="shared" si="0"/>
        <v>112.41999999999999</v>
      </c>
      <c r="F50">
        <f t="shared" si="1"/>
        <v>0.95044247787610625</v>
      </c>
      <c r="G50">
        <f t="shared" si="2"/>
        <v>0.27656033287101256</v>
      </c>
      <c r="H50">
        <f t="shared" si="3"/>
        <v>0.22289430894308943</v>
      </c>
      <c r="I50">
        <f t="shared" si="4"/>
        <v>1</v>
      </c>
      <c r="J50">
        <f t="shared" si="5"/>
        <v>0.21465872652313317</v>
      </c>
      <c r="K50">
        <f t="shared" si="6"/>
        <v>0.78534127347686677</v>
      </c>
    </row>
    <row r="51" spans="1:11" x14ac:dyDescent="0.25">
      <c r="A51" s="1">
        <v>28.19</v>
      </c>
      <c r="B51" s="1">
        <v>8.1300000000000008</v>
      </c>
      <c r="C51" s="1">
        <v>40.61</v>
      </c>
      <c r="D51" s="1">
        <v>36.549999999999997</v>
      </c>
      <c r="E51">
        <f t="shared" si="0"/>
        <v>113.47999999999999</v>
      </c>
      <c r="F51">
        <f t="shared" si="1"/>
        <v>0.82300884955752251</v>
      </c>
      <c r="G51">
        <f t="shared" si="2"/>
        <v>0.37531206657420263</v>
      </c>
      <c r="H51">
        <f t="shared" si="3"/>
        <v>0.22744715447154473</v>
      </c>
      <c r="I51">
        <f t="shared" si="4"/>
        <v>1</v>
      </c>
      <c r="J51">
        <f t="shared" si="5"/>
        <v>0.22760726828523431</v>
      </c>
      <c r="K51">
        <f t="shared" si="6"/>
        <v>0.77239273171476563</v>
      </c>
    </row>
    <row r="52" spans="1:11" x14ac:dyDescent="0.25">
      <c r="A52" s="1">
        <v>28.19</v>
      </c>
      <c r="B52" s="1">
        <v>7.16</v>
      </c>
      <c r="C52" s="1">
        <v>39.79</v>
      </c>
      <c r="D52" s="1">
        <v>36.549999999999997</v>
      </c>
      <c r="E52">
        <f t="shared" si="0"/>
        <v>111.69</v>
      </c>
      <c r="F52">
        <f t="shared" si="1"/>
        <v>0.82300884955752251</v>
      </c>
      <c r="G52">
        <f t="shared" si="2"/>
        <v>0.26768377253814152</v>
      </c>
      <c r="H52">
        <f t="shared" si="3"/>
        <v>0.21678048780487805</v>
      </c>
      <c r="I52">
        <f t="shared" si="4"/>
        <v>1</v>
      </c>
      <c r="J52">
        <f t="shared" si="5"/>
        <v>0.20574133455489388</v>
      </c>
      <c r="K52">
        <f t="shared" si="6"/>
        <v>0.79425866544510615</v>
      </c>
    </row>
    <row r="53" spans="1:11" x14ac:dyDescent="0.25">
      <c r="A53" s="1">
        <v>28.19</v>
      </c>
      <c r="B53" s="1">
        <v>7.65</v>
      </c>
      <c r="C53" s="1">
        <v>43.78</v>
      </c>
      <c r="D53" s="1">
        <v>36.549999999999997</v>
      </c>
      <c r="E53">
        <f t="shared" si="0"/>
        <v>116.17</v>
      </c>
      <c r="F53">
        <f t="shared" si="1"/>
        <v>0.82300884955752251</v>
      </c>
      <c r="G53">
        <f t="shared" si="2"/>
        <v>0.32205270457697649</v>
      </c>
      <c r="H53">
        <f t="shared" si="3"/>
        <v>0.26868292682926831</v>
      </c>
      <c r="I53">
        <f t="shared" si="4"/>
        <v>1</v>
      </c>
      <c r="J53">
        <f t="shared" si="5"/>
        <v>0.26046724690792494</v>
      </c>
      <c r="K53">
        <f t="shared" si="6"/>
        <v>0.739532753092075</v>
      </c>
    </row>
    <row r="54" spans="1:11" x14ac:dyDescent="0.25">
      <c r="A54" s="1">
        <v>28.44</v>
      </c>
      <c r="B54" s="1">
        <v>7.73</v>
      </c>
      <c r="C54" s="1">
        <v>42.37</v>
      </c>
      <c r="D54" s="1">
        <v>36.549999999999997</v>
      </c>
      <c r="E54">
        <f t="shared" si="0"/>
        <v>115.09</v>
      </c>
      <c r="F54">
        <f t="shared" si="1"/>
        <v>1</v>
      </c>
      <c r="G54">
        <f t="shared" si="2"/>
        <v>0.33092926490984753</v>
      </c>
      <c r="H54">
        <f t="shared" si="3"/>
        <v>0.25034146341463415</v>
      </c>
      <c r="I54">
        <f t="shared" si="4"/>
        <v>1</v>
      </c>
      <c r="J54">
        <f t="shared" si="5"/>
        <v>0.24727439303710497</v>
      </c>
      <c r="K54">
        <f t="shared" si="6"/>
        <v>0.75272560696289503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yunita</dc:creator>
  <cp:lastModifiedBy>yunita</cp:lastModifiedBy>
  <dcterms:created xsi:type="dcterms:W3CDTF">2018-12-06T06:51:51Z</dcterms:created>
  <dcterms:modified xsi:type="dcterms:W3CDTF">2018-12-11T14:07:00Z</dcterms:modified>
</cp:coreProperties>
</file>