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wuyihang/Desktop/graduation_code/"/>
    </mc:Choice>
  </mc:AlternateContent>
  <xr:revisionPtr revIDLastSave="0" documentId="13_ncr:1_{510FEDCC-608A-8046-A717-9B975D7E1AFA}" xr6:coauthVersionLast="47" xr6:coauthVersionMax="47" xr10:uidLastSave="{00000000-0000-0000-0000-000000000000}"/>
  <bookViews>
    <workbookView xWindow="9860" yWindow="2200" windowWidth="30240" windowHeight="17780" activeTab="2" xr2:uid="{915F5A84-6DA3-A747-8EA9-C456DB6CC840}"/>
  </bookViews>
  <sheets>
    <sheet name="Sheet1" sheetId="1" r:id="rId1"/>
    <sheet name="Sheet4" sheetId="4" r:id="rId2"/>
    <sheet name="Sheet2" sheetId="2" r:id="rId3"/>
    <sheet name="Sheet5" sheetId="5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5" l="1"/>
  <c r="F16" i="5"/>
  <c r="F17" i="5"/>
  <c r="F18" i="5"/>
  <c r="F19" i="5"/>
  <c r="F10" i="5"/>
  <c r="F11" i="5"/>
  <c r="F12" i="5"/>
  <c r="F13" i="5"/>
  <c r="F14" i="5"/>
  <c r="F7" i="5"/>
  <c r="F8" i="5"/>
  <c r="F9" i="5"/>
  <c r="F6" i="5"/>
  <c r="F5" i="5"/>
  <c r="F4" i="5"/>
  <c r="F3" i="5"/>
  <c r="F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2" i="4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24" i="5"/>
  <c r="G2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1" i="4"/>
  <c r="G22" i="4"/>
  <c r="G23" i="4"/>
  <c r="G24" i="4"/>
  <c r="G25" i="4"/>
  <c r="G26" i="4"/>
  <c r="G27" i="4"/>
  <c r="G28" i="4"/>
  <c r="G29" i="4"/>
  <c r="G2" i="4"/>
  <c r="G21" i="1"/>
  <c r="G18" i="1"/>
  <c r="G19" i="1"/>
  <c r="G20" i="1"/>
  <c r="G15" i="1"/>
  <c r="G13" i="1"/>
  <c r="G12" i="1"/>
  <c r="G17" i="1"/>
  <c r="G4" i="1"/>
  <c r="G16" i="1"/>
  <c r="G3" i="1"/>
  <c r="G6" i="1"/>
  <c r="G7" i="1"/>
  <c r="G9" i="1"/>
  <c r="G10" i="1"/>
  <c r="G11" i="1"/>
  <c r="G14" i="1"/>
  <c r="G2" i="1"/>
</calcChain>
</file>

<file path=xl/sharedStrings.xml><?xml version="1.0" encoding="utf-8"?>
<sst xmlns="http://schemas.openxmlformats.org/spreadsheetml/2006/main" count="262" uniqueCount="122">
  <si>
    <t>子空间（PCA主成分分析）</t>
    <phoneticPr fontId="2" type="noConversion"/>
  </si>
  <si>
    <t>方向特征（竞争编码）</t>
    <phoneticPr fontId="2" type="noConversion"/>
  </si>
  <si>
    <t>tongji</t>
    <phoneticPr fontId="2" type="noConversion"/>
  </si>
  <si>
    <t>casia</t>
    <phoneticPr fontId="2" type="noConversion"/>
  </si>
  <si>
    <t>IITD</t>
    <phoneticPr fontId="2" type="noConversion"/>
  </si>
  <si>
    <t>串联融合</t>
    <phoneticPr fontId="2" type="noConversion"/>
  </si>
  <si>
    <t>竞争编码+PCA</t>
    <phoneticPr fontId="2" type="noConversion"/>
  </si>
  <si>
    <t>备注</t>
    <phoneticPr fontId="2" type="noConversion"/>
  </si>
  <si>
    <t>——</t>
    <phoneticPr fontId="2" type="noConversion"/>
  </si>
  <si>
    <t>avg</t>
    <phoneticPr fontId="2" type="noConversion"/>
  </si>
  <si>
    <t>加权投票融合</t>
    <phoneticPr fontId="2" type="noConversion"/>
  </si>
  <si>
    <t>混合</t>
    <phoneticPr fontId="2" type="noConversion"/>
  </si>
  <si>
    <t>感觉不如余弦相似度</t>
    <phoneticPr fontId="2" type="noConversion"/>
  </si>
  <si>
    <t>没效果</t>
    <phoneticPr fontId="2" type="noConversion"/>
  </si>
  <si>
    <t>略过了其他两个数据集的测试</t>
    <phoneticPr fontId="2" type="noConversion"/>
  </si>
  <si>
    <t>单特征/baseline</t>
    <phoneticPr fontId="2" type="noConversion"/>
  </si>
  <si>
    <t>CCA特征融合</t>
    <phoneticPr fontId="2" type="noConversion"/>
  </si>
  <si>
    <t>多特征混合融合</t>
    <phoneticPr fontId="2" type="noConversion"/>
  </si>
  <si>
    <t>本项目</t>
    <phoneticPr fontId="2" type="noConversion"/>
  </si>
  <si>
    <t>PCA</t>
    <phoneticPr fontId="2" type="noConversion"/>
  </si>
  <si>
    <t>outputsize</t>
    <phoneticPr fontId="2" type="noConversion"/>
  </si>
  <si>
    <t>layer</t>
    <phoneticPr fontId="2" type="noConversion"/>
  </si>
  <si>
    <t>kernel</t>
    <phoneticPr fontId="2" type="noConversion"/>
  </si>
  <si>
    <t>conv1</t>
    <phoneticPr fontId="2" type="noConversion"/>
  </si>
  <si>
    <t>112×112</t>
    <phoneticPr fontId="2" type="noConversion"/>
  </si>
  <si>
    <t>7×7, 64, stride 2</t>
    <phoneticPr fontId="2" type="noConversion"/>
  </si>
  <si>
    <t>conv2.x</t>
    <phoneticPr fontId="2" type="noConversion"/>
  </si>
  <si>
    <t>56×56</t>
    <phoneticPr fontId="2" type="noConversion"/>
  </si>
  <si>
    <t>3×3 max pool, stride 2</t>
    <phoneticPr fontId="2" type="noConversion"/>
  </si>
  <si>
    <t>conv3.x</t>
    <phoneticPr fontId="2" type="noConversion"/>
  </si>
  <si>
    <t>28×28</t>
    <phoneticPr fontId="2" type="noConversion"/>
  </si>
  <si>
    <t>conv4.x</t>
    <phoneticPr fontId="2" type="noConversion"/>
  </si>
  <si>
    <t>14×14</t>
    <phoneticPr fontId="2" type="noConversion"/>
  </si>
  <si>
    <t>conv5.x</t>
    <phoneticPr fontId="2" type="noConversion"/>
  </si>
  <si>
    <t>7×7</t>
    <phoneticPr fontId="2" type="noConversion"/>
  </si>
  <si>
    <t>ResNet34</t>
  </si>
  <si>
    <t>method</t>
    <phoneticPr fontId="2" type="noConversion"/>
  </si>
  <si>
    <t>feature</t>
    <phoneticPr fontId="2" type="noConversion"/>
  </si>
  <si>
    <t>LDA</t>
  </si>
  <si>
    <t>CompCode</t>
  </si>
  <si>
    <t>Tongji</t>
    <phoneticPr fontId="2" type="noConversion"/>
  </si>
  <si>
    <t>CASIA</t>
    <phoneticPr fontId="2" type="noConversion"/>
  </si>
  <si>
    <t>serial fusion</t>
    <phoneticPr fontId="2" type="noConversion"/>
  </si>
  <si>
    <t>CCA fusion</t>
    <phoneticPr fontId="2" type="noConversion"/>
  </si>
  <si>
    <t>CompCode+PCA</t>
  </si>
  <si>
    <t>ResNet+CompCode</t>
  </si>
  <si>
    <t>深度学习（ResNet34）</t>
  </si>
  <si>
    <t>ResNet+PCA</t>
  </si>
  <si>
    <t>ResNet+竞争编码</t>
  </si>
  <si>
    <t>ResNet+LDA</t>
  </si>
  <si>
    <t>ResNet</t>
  </si>
  <si>
    <t>(ResNet+LDA)+ComCpde</t>
  </si>
  <si>
    <t>ResNet+PCA+CompCode</t>
  </si>
  <si>
    <t>ResNet+LDA+CompCode</t>
  </si>
  <si>
    <t>CompCode+LDA</t>
  </si>
  <si>
    <t>ResNet+(pca+CompCode)</t>
  </si>
  <si>
    <t>ResNet+pca+CompCode</t>
  </si>
  <si>
    <t>子空间（LDA）</t>
  </si>
  <si>
    <t>子空间（LDA）+SVM</t>
  </si>
  <si>
    <t>(ResNet+LDA)+comcpde</t>
  </si>
  <si>
    <t>cca(ResNet+LDA)+LDA+CompCode</t>
  </si>
  <si>
    <t>cca(ResNet+pca)+LDA+CompCode</t>
  </si>
  <si>
    <t>cca(ResNet+pca)+LDA+CompCode+ResNet</t>
  </si>
  <si>
    <t>weighted vote fusion</t>
    <phoneticPr fontId="2" type="noConversion"/>
  </si>
  <si>
    <t>proposed method</t>
    <phoneticPr fontId="2" type="noConversion"/>
  </si>
  <si>
    <t>cca(ResNet+PCA)+LDA+CompCode</t>
    <phoneticPr fontId="2" type="noConversion"/>
  </si>
  <si>
    <t>数据库名称</t>
    <phoneticPr fontId="2" type="noConversion"/>
  </si>
  <si>
    <t>图像数量</t>
    <phoneticPr fontId="2" type="noConversion"/>
  </si>
  <si>
    <t>手掌个数</t>
    <phoneticPr fontId="2" type="noConversion"/>
  </si>
  <si>
    <t>发布时间</t>
    <phoneticPr fontId="2" type="noConversion"/>
  </si>
  <si>
    <t>COEP</t>
    <phoneticPr fontId="2" type="noConversion"/>
  </si>
  <si>
    <t>PolyU</t>
    <phoneticPr fontId="2" type="noConversion"/>
  </si>
  <si>
    <t>MPD</t>
    <phoneticPr fontId="2" type="noConversion"/>
  </si>
  <si>
    <t>ResNet+PCA+LDA+CompCode</t>
    <phoneticPr fontId="2" type="noConversion"/>
  </si>
  <si>
    <t>特征归一化后</t>
    <phoneticPr fontId="2" type="noConversion"/>
  </si>
  <si>
    <t>归一化前</t>
    <phoneticPr fontId="2" type="noConversion"/>
  </si>
  <si>
    <t xml:space="preserve"> cca +svm</t>
    <phoneticPr fontId="2" type="noConversion"/>
  </si>
  <si>
    <t>CompCode+svm</t>
    <phoneticPr fontId="2" type="noConversion"/>
  </si>
  <si>
    <t>LDA+SVM</t>
    <phoneticPr fontId="2" type="noConversion"/>
  </si>
  <si>
    <t>无</t>
    <phoneticPr fontId="2" type="noConversion"/>
  </si>
  <si>
    <r>
      <rPr>
        <sz val="12"/>
        <color theme="1"/>
        <rFont val="等线"/>
        <family val="2"/>
        <charset val="134"/>
      </rPr>
      <t>归一化</t>
    </r>
    <phoneticPr fontId="2" type="noConversion"/>
  </si>
  <si>
    <r>
      <rPr>
        <sz val="12"/>
        <color theme="1"/>
        <rFont val="等线"/>
        <family val="2"/>
        <charset val="134"/>
      </rPr>
      <t>分数级</t>
    </r>
    <phoneticPr fontId="2" type="noConversion"/>
  </si>
  <si>
    <r>
      <rPr>
        <sz val="12"/>
        <color theme="1"/>
        <rFont val="等线"/>
        <family val="2"/>
        <charset val="134"/>
      </rPr>
      <t>决策级</t>
    </r>
    <phoneticPr fontId="2" type="noConversion"/>
  </si>
  <si>
    <t>MinMax</t>
    <phoneticPr fontId="2" type="noConversion"/>
  </si>
  <si>
    <t>MeanStd</t>
    <phoneticPr fontId="2" type="noConversion"/>
  </si>
  <si>
    <t>gcca</t>
    <phoneticPr fontId="2" type="noConversion"/>
  </si>
  <si>
    <t>ResNet+PCA+LDA</t>
  </si>
  <si>
    <t>ResNet+PCA+LDA</t>
    <phoneticPr fontId="2" type="noConversion"/>
  </si>
  <si>
    <t>unit_length</t>
    <phoneticPr fontId="2" type="noConversion"/>
  </si>
  <si>
    <t>ResNet+PCA+CompCode</t>
    <phoneticPr fontId="2" type="noConversion"/>
  </si>
  <si>
    <t>ResNet+LDA+CompCode</t>
    <phoneticPr fontId="2" type="noConversion"/>
  </si>
  <si>
    <t>PCA+LDA+CompCode</t>
  </si>
  <si>
    <t>PCA+LDA+CompCode</t>
    <phoneticPr fontId="2" type="noConversion"/>
  </si>
  <si>
    <t>ResNet+PCA+LDA+CompCode</t>
  </si>
  <si>
    <t>平均</t>
    <phoneticPr fontId="2" type="noConversion"/>
  </si>
  <si>
    <t>分类器</t>
    <phoneticPr fontId="2" type="noConversion"/>
  </si>
  <si>
    <t>svm</t>
    <phoneticPr fontId="2" type="noConversion"/>
  </si>
  <si>
    <t>cca(ResNet+PCA)+LDA+CompCode</t>
  </si>
  <si>
    <t>余弦</t>
    <phoneticPr fontId="2" type="noConversion"/>
  </si>
  <si>
    <t>cca+svm</t>
    <phoneticPr fontId="2" type="noConversion"/>
  </si>
  <si>
    <t>归一化</t>
    <phoneticPr fontId="2" type="noConversion"/>
  </si>
  <si>
    <t>compcde+svm</t>
    <phoneticPr fontId="2" type="noConversion"/>
  </si>
  <si>
    <t>总</t>
    <phoneticPr fontId="2" type="noConversion"/>
  </si>
  <si>
    <t>CompCode+PCA</t>
    <phoneticPr fontId="2" type="noConversion"/>
  </si>
  <si>
    <t>ResNet+PCA</t>
    <phoneticPr fontId="2" type="noConversion"/>
  </si>
  <si>
    <r>
      <rPr>
        <sz val="12"/>
        <color theme="1"/>
        <rFont val="等线"/>
        <family val="2"/>
        <charset val="134"/>
      </rPr>
      <t>串联融合</t>
    </r>
    <phoneticPr fontId="2" type="noConversion"/>
  </si>
  <si>
    <t>CCA融合</t>
    <phoneticPr fontId="2" type="noConversion"/>
  </si>
  <si>
    <t>ResNet+CompCode</t>
    <phoneticPr fontId="2" type="noConversion"/>
  </si>
  <si>
    <t>分数级融合</t>
    <phoneticPr fontId="2" type="noConversion"/>
  </si>
  <si>
    <t>投票融合</t>
    <phoneticPr fontId="2" type="noConversion"/>
  </si>
  <si>
    <t>特征类型</t>
    <phoneticPr fontId="2" type="noConversion"/>
  </si>
  <si>
    <t>ResNet</t>
    <phoneticPr fontId="2" type="noConversion"/>
  </si>
  <si>
    <t>单特征Baseline</t>
    <phoneticPr fontId="2" type="noConversion"/>
  </si>
  <si>
    <t>0.901, 0.804, 0.8</t>
  </si>
  <si>
    <t>0.9,0,0.8</t>
    <phoneticPr fontId="2" type="noConversion"/>
  </si>
  <si>
    <t>0.9,0.8,0</t>
    <phoneticPr fontId="2" type="noConversion"/>
  </si>
  <si>
    <t>0,0.8,0.8</t>
    <phoneticPr fontId="2" type="noConversion"/>
  </si>
  <si>
    <t>方法</t>
    <phoneticPr fontId="2" type="noConversion"/>
  </si>
  <si>
    <t>余弦相似度</t>
  </si>
  <si>
    <t>余弦相似度</t>
    <phoneticPr fontId="2" type="noConversion"/>
  </si>
  <si>
    <t>SVM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</si>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</sst>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.00_);[Red]\(0.00\)"/>
    <numFmt numFmtId="178" formatCode="0.000_);[Red]\(0.000\)"/>
  </numFmts>
  <fonts count="7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sz val="12"/>
      <color theme="1"/>
      <name val="等线"/>
      <family val="2"/>
      <charset val="134"/>
    </font>
    <font>
      <b/>
      <sz val="12"/>
      <color theme="1"/>
      <name val="Times New Roman"/>
      <family val="1"/>
    </font>
    <font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2" borderId="1" xfId="1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2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1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76" fontId="3" fillId="0" borderId="5" xfId="1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6" xfId="1" applyNumberFormat="1" applyFont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176" fontId="3" fillId="0" borderId="15" xfId="0" applyNumberFormat="1" applyFont="1" applyBorder="1" applyAlignment="1">
      <alignment horizontal="center" vertical="center"/>
    </xf>
    <xf numFmtId="176" fontId="3" fillId="0" borderId="16" xfId="0" applyNumberFormat="1" applyFont="1" applyBorder="1" applyAlignment="1">
      <alignment horizontal="center" vertical="center"/>
    </xf>
    <xf numFmtId="176" fontId="3" fillId="0" borderId="13" xfId="1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76" fontId="3" fillId="0" borderId="17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3" fillId="3" borderId="13" xfId="0" applyNumberFormat="1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176" fontId="3" fillId="3" borderId="15" xfId="0" applyNumberFormat="1" applyFont="1" applyFill="1" applyBorder="1" applyAlignment="1">
      <alignment horizontal="center" vertical="center"/>
    </xf>
    <xf numFmtId="176" fontId="3" fillId="3" borderId="8" xfId="0" applyNumberFormat="1" applyFont="1" applyFill="1" applyBorder="1" applyAlignment="1">
      <alignment horizontal="center" vertical="center"/>
    </xf>
    <xf numFmtId="176" fontId="3" fillId="3" borderId="18" xfId="1" applyNumberFormat="1" applyFont="1" applyFill="1" applyBorder="1" applyAlignment="1">
      <alignment horizontal="center" vertical="center"/>
    </xf>
    <xf numFmtId="176" fontId="3" fillId="3" borderId="16" xfId="1" applyNumberFormat="1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8" fontId="3" fillId="0" borderId="1" xfId="1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49" fontId="3" fillId="0" borderId="0" xfId="0" applyNumberFormat="1" applyFont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7" fontId="0" fillId="0" borderId="0" xfId="0" applyNumberFormat="1">
      <alignment vertical="center"/>
    </xf>
    <xf numFmtId="178" fontId="3" fillId="0" borderId="15" xfId="0" applyNumberFormat="1" applyFont="1" applyBorder="1" applyAlignment="1">
      <alignment horizontal="center" vertical="center"/>
    </xf>
    <xf numFmtId="178" fontId="3" fillId="0" borderId="16" xfId="1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8" fontId="3" fillId="0" borderId="10" xfId="0" applyNumberFormat="1" applyFont="1" applyBorder="1" applyAlignment="1">
      <alignment horizontal="center" vertical="center"/>
    </xf>
    <xf numFmtId="178" fontId="3" fillId="0" borderId="1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13" xfId="0" applyNumberFormat="1" applyFont="1" applyBorder="1" applyAlignment="1">
      <alignment horizontal="center" vertical="center"/>
    </xf>
    <xf numFmtId="178" fontId="3" fillId="0" borderId="16" xfId="0" applyNumberFormat="1" applyFont="1" applyBorder="1" applyAlignment="1">
      <alignment horizontal="center" vertical="center"/>
    </xf>
    <xf numFmtId="178" fontId="3" fillId="3" borderId="8" xfId="0" applyNumberFormat="1" applyFont="1" applyFill="1" applyBorder="1" applyAlignment="1">
      <alignment horizontal="center" vertical="center"/>
    </xf>
    <xf numFmtId="178" fontId="3" fillId="3" borderId="18" xfId="1" applyNumberFormat="1" applyFont="1" applyFill="1" applyBorder="1" applyAlignment="1">
      <alignment horizontal="center" vertical="center"/>
    </xf>
    <xf numFmtId="178" fontId="3" fillId="0" borderId="13" xfId="1" applyNumberFormat="1" applyFont="1" applyBorder="1" applyAlignment="1">
      <alignment horizontal="center" vertical="center"/>
    </xf>
    <xf numFmtId="178" fontId="3" fillId="3" borderId="15" xfId="0" applyNumberFormat="1" applyFont="1" applyFill="1" applyBorder="1" applyAlignment="1">
      <alignment horizontal="center" vertical="center"/>
    </xf>
    <xf numFmtId="178" fontId="3" fillId="3" borderId="16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267B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Tongji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Sheet4!$B$2:$C$5</c:f>
              <c:multiLvlStrCache>
                <c:ptCount val="4"/>
                <c:lvl>
                  <c:pt idx="0">
                    <c:v>无</c:v>
                  </c:pt>
                  <c:pt idx="1">
                    <c:v>MeanStd</c:v>
                  </c:pt>
                  <c:pt idx="2">
                    <c:v>MinMax</c:v>
                  </c:pt>
                  <c:pt idx="3">
                    <c:v>unit_length</c:v>
                  </c:pt>
                </c:lvl>
                <c:lvl>
                  <c:pt idx="0">
                    <c:v>ResNet+PCA+LDA</c:v>
                  </c:pt>
                </c:lvl>
              </c:multiLvlStrCache>
            </c:multiLvlStrRef>
          </c:cat>
          <c:val>
            <c:numRef>
              <c:f>Sheet4!$D$2:$D$5</c:f>
              <c:numCache>
                <c:formatCode>0.0%</c:formatCode>
                <c:ptCount val="4"/>
                <c:pt idx="0">
                  <c:v>0.96099999999999997</c:v>
                </c:pt>
                <c:pt idx="1">
                  <c:v>0.999</c:v>
                </c:pt>
                <c:pt idx="2">
                  <c:v>0.998</c:v>
                </c:pt>
                <c:pt idx="3">
                  <c:v>0.94699999999999995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5742-AD93-48FFB7DA339B}"/>
            </c:ext>
          </c:extLst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CASIA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Sheet4!$B$2:$C$5</c:f>
              <c:multiLvlStrCache>
                <c:ptCount val="4"/>
                <c:lvl>
                  <c:pt idx="0">
                    <c:v>无</c:v>
                  </c:pt>
                  <c:pt idx="1">
                    <c:v>MeanStd</c:v>
                  </c:pt>
                  <c:pt idx="2">
                    <c:v>MinMax</c:v>
                  </c:pt>
                  <c:pt idx="3">
                    <c:v>unit_length</c:v>
                  </c:pt>
                </c:lvl>
                <c:lvl>
                  <c:pt idx="0">
                    <c:v>ResNet+PCA+LDA</c:v>
                  </c:pt>
                </c:lvl>
              </c:multiLvlStrCache>
            </c:multiLvlStrRef>
          </c:cat>
          <c:val>
            <c:numRef>
              <c:f>Sheet4!$E$2:$E$5</c:f>
              <c:numCache>
                <c:formatCode>0.0%</c:formatCode>
                <c:ptCount val="4"/>
                <c:pt idx="0">
                  <c:v>0.88400000000000001</c:v>
                </c:pt>
                <c:pt idx="1">
                  <c:v>0.92600000000000005</c:v>
                </c:pt>
                <c:pt idx="2">
                  <c:v>0.91600000000000004</c:v>
                </c:pt>
                <c:pt idx="3">
                  <c:v>0.93700000000000006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A-5742-AD93-48FFB7DA339B}"/>
            </c:ext>
          </c:extLst>
        </c:ser>
        <c:ser>
          <c:idx val="2"/>
          <c:order val="2"/>
          <c:tx>
            <c:strRef>
              <c:f>Sheet4!$F$1</c:f>
              <c:strCache>
                <c:ptCount val="1"/>
                <c:pt idx="0">
                  <c:v>IITD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Sheet4!$B$2:$C$5</c:f>
              <c:multiLvlStrCache>
                <c:ptCount val="4"/>
                <c:lvl>
                  <c:pt idx="0">
                    <c:v>无</c:v>
                  </c:pt>
                  <c:pt idx="1">
                    <c:v>MeanStd</c:v>
                  </c:pt>
                  <c:pt idx="2">
                    <c:v>MinMax</c:v>
                  </c:pt>
                  <c:pt idx="3">
                    <c:v>unit_length</c:v>
                  </c:pt>
                </c:lvl>
                <c:lvl>
                  <c:pt idx="0">
                    <c:v>ResNet+PCA+LDA</c:v>
                  </c:pt>
                </c:lvl>
              </c:multiLvlStrCache>
            </c:multiLvlStrRef>
          </c:cat>
          <c:val>
            <c:numRef>
              <c:f>Sheet4!$F$2:$F$5</c:f>
              <c:numCache>
                <c:formatCode>0.0%</c:formatCode>
                <c:ptCount val="4"/>
                <c:pt idx="0">
                  <c:v>0.82099999999999995</c:v>
                </c:pt>
                <c:pt idx="1">
                  <c:v>0.94399999999999995</c:v>
                </c:pt>
                <c:pt idx="2">
                  <c:v>0.93700000000000006</c:v>
                </c:pt>
                <c:pt idx="3">
                  <c:v>0.92700000000000005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A-5742-AD93-48FFB7DA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366112"/>
        <c:axId val="2023342544"/>
      </c:barChart>
      <c:catAx>
        <c:axId val="20233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42544"/>
        <c:crosses val="autoZero"/>
        <c:auto val="1"/>
        <c:lblAlgn val="ctr"/>
        <c:lblOffset val="100"/>
        <c:noMultiLvlLbl val="0"/>
      </c:catAx>
      <c:valAx>
        <c:axId val="202334254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303039446934999E-2"/>
          <c:y val="0.15640710175651121"/>
          <c:w val="0.94769696055306496"/>
          <c:h val="0.577818935493640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Tongji</c:v>
                </c:pt>
              </c:strCache>
            </c:strRef>
          </c:tx>
          <c:spPr>
            <a:solidFill>
              <a:schemeClr val="accent5">
                <a:lumMod val="75000"/>
                <a:alpha val="84074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Sheet5!$B$2:$B$19</c:f>
              <c:strCache>
                <c:ptCount val="18"/>
                <c:pt idx="0">
                  <c:v>ResNet</c:v>
                </c:pt>
                <c:pt idx="1">
                  <c:v>ResNet+PCA</c:v>
                </c:pt>
                <c:pt idx="2">
                  <c:v>ResNet+PCA+LDA</c:v>
                </c:pt>
                <c:pt idx="3">
                  <c:v>ResNet+PCA+LDA+CompCode</c:v>
                </c:pt>
                <c:pt idx="4">
                  <c:v>ResNet+PCA</c:v>
                </c:pt>
                <c:pt idx="5">
                  <c:v>CompCode+PCA</c:v>
                </c:pt>
                <c:pt idx="6">
                  <c:v>ResNet+CompCode</c:v>
                </c:pt>
                <c:pt idx="7">
                  <c:v>ResNet+LDA</c:v>
                </c:pt>
                <c:pt idx="8">
                  <c:v>CompCode+LDA</c:v>
                </c:pt>
                <c:pt idx="9">
                  <c:v>ResNet+PCA+LDA</c:v>
                </c:pt>
                <c:pt idx="10">
                  <c:v>ResNet+PCA+CompCode</c:v>
                </c:pt>
                <c:pt idx="11">
                  <c:v>ResNet+LDA+CompCode</c:v>
                </c:pt>
                <c:pt idx="12">
                  <c:v>PCA+LDA+CompCode</c:v>
                </c:pt>
                <c:pt idx="13">
                  <c:v>ResNet+PCA+LDA+CompCode</c:v>
                </c:pt>
                <c:pt idx="14">
                  <c:v>ResNet+pca+CompCode</c:v>
                </c:pt>
                <c:pt idx="15">
                  <c:v>ResNet+LDA+CompCode</c:v>
                </c:pt>
                <c:pt idx="16">
                  <c:v>cca(ResNet+PCA)+LDA+CompCode</c:v>
                </c:pt>
                <c:pt idx="17">
                  <c:v>多特征混合融合</c:v>
                </c:pt>
              </c:strCache>
            </c:strRef>
          </c:cat>
          <c:val>
            <c:numRef>
              <c:f>Sheet5!$C$2:$C$19</c:f>
              <c:numCache>
                <c:formatCode>0.000_);[Red]\(0.000\)</c:formatCode>
                <c:ptCount val="18"/>
                <c:pt idx="0">
                  <c:v>0.98399999999999999</c:v>
                </c:pt>
                <c:pt idx="1">
                  <c:v>0.89700000000000002</c:v>
                </c:pt>
                <c:pt idx="2">
                  <c:v>0.96099999999999997</c:v>
                </c:pt>
                <c:pt idx="3">
                  <c:v>0.78600000000000003</c:v>
                </c:pt>
                <c:pt idx="4">
                  <c:v>0.998</c:v>
                </c:pt>
                <c:pt idx="5">
                  <c:v>0.97599999999999998</c:v>
                </c:pt>
                <c:pt idx="6">
                  <c:v>0.95499999999999996</c:v>
                </c:pt>
                <c:pt idx="7">
                  <c:v>0.97299999999999998</c:v>
                </c:pt>
                <c:pt idx="8">
                  <c:v>0.86299999999999999</c:v>
                </c:pt>
                <c:pt idx="9">
                  <c:v>0.999</c:v>
                </c:pt>
                <c:pt idx="10">
                  <c:v>0.89900000000000002</c:v>
                </c:pt>
                <c:pt idx="11">
                  <c:v>1</c:v>
                </c:pt>
                <c:pt idx="12">
                  <c:v>0.82299999999999995</c:v>
                </c:pt>
                <c:pt idx="13">
                  <c:v>0.94099999999999995</c:v>
                </c:pt>
                <c:pt idx="14">
                  <c:v>0.98399999999999999</c:v>
                </c:pt>
                <c:pt idx="15">
                  <c:v>0.98599999999999999</c:v>
                </c:pt>
                <c:pt idx="16">
                  <c:v>0.998</c:v>
                </c:pt>
                <c:pt idx="17">
                  <c:v>0.997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8-304C-8980-32B7EC02A6C3}"/>
            </c:ext>
          </c:extLst>
        </c:ser>
        <c:ser>
          <c:idx val="1"/>
          <c:order val="1"/>
          <c:tx>
            <c:strRef>
              <c:f>Sheet5!$D$1</c:f>
              <c:strCache>
                <c:ptCount val="1"/>
                <c:pt idx="0">
                  <c:v>CASIA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f>Sheet5!$B$2:$B$19</c:f>
              <c:strCache>
                <c:ptCount val="18"/>
                <c:pt idx="0">
                  <c:v>ResNet</c:v>
                </c:pt>
                <c:pt idx="1">
                  <c:v>ResNet+PCA</c:v>
                </c:pt>
                <c:pt idx="2">
                  <c:v>ResNet+PCA+LDA</c:v>
                </c:pt>
                <c:pt idx="3">
                  <c:v>ResNet+PCA+LDA+CompCode</c:v>
                </c:pt>
                <c:pt idx="4">
                  <c:v>ResNet+PCA</c:v>
                </c:pt>
                <c:pt idx="5">
                  <c:v>CompCode+PCA</c:v>
                </c:pt>
                <c:pt idx="6">
                  <c:v>ResNet+CompCode</c:v>
                </c:pt>
                <c:pt idx="7">
                  <c:v>ResNet+LDA</c:v>
                </c:pt>
                <c:pt idx="8">
                  <c:v>CompCode+LDA</c:v>
                </c:pt>
                <c:pt idx="9">
                  <c:v>ResNet+PCA+LDA</c:v>
                </c:pt>
                <c:pt idx="10">
                  <c:v>ResNet+PCA+CompCode</c:v>
                </c:pt>
                <c:pt idx="11">
                  <c:v>ResNet+LDA+CompCode</c:v>
                </c:pt>
                <c:pt idx="12">
                  <c:v>PCA+LDA+CompCode</c:v>
                </c:pt>
                <c:pt idx="13">
                  <c:v>ResNet+PCA+LDA+CompCode</c:v>
                </c:pt>
                <c:pt idx="14">
                  <c:v>ResNet+pca+CompCode</c:v>
                </c:pt>
                <c:pt idx="15">
                  <c:v>ResNet+LDA+CompCode</c:v>
                </c:pt>
                <c:pt idx="16">
                  <c:v>cca(ResNet+PCA)+LDA+CompCode</c:v>
                </c:pt>
                <c:pt idx="17">
                  <c:v>多特征混合融合</c:v>
                </c:pt>
              </c:strCache>
            </c:strRef>
          </c:cat>
          <c:val>
            <c:numRef>
              <c:f>Sheet5!$D$2:$D$19</c:f>
              <c:numCache>
                <c:formatCode>0.000_);[Red]\(0.000\)</c:formatCode>
                <c:ptCount val="18"/>
                <c:pt idx="0">
                  <c:v>0.91100000000000003</c:v>
                </c:pt>
                <c:pt idx="1">
                  <c:v>0.86899999999999999</c:v>
                </c:pt>
                <c:pt idx="2">
                  <c:v>0.88400000000000001</c:v>
                </c:pt>
                <c:pt idx="3">
                  <c:v>0.89600000000000002</c:v>
                </c:pt>
                <c:pt idx="4">
                  <c:v>0.91500000000000004</c:v>
                </c:pt>
                <c:pt idx="5">
                  <c:v>0.877</c:v>
                </c:pt>
                <c:pt idx="6">
                  <c:v>0.84699999999999998</c:v>
                </c:pt>
                <c:pt idx="7">
                  <c:v>0.91</c:v>
                </c:pt>
                <c:pt idx="8">
                  <c:v>0.84699999999999998</c:v>
                </c:pt>
                <c:pt idx="9">
                  <c:v>0.92600000000000005</c:v>
                </c:pt>
                <c:pt idx="10">
                  <c:v>0.92800000000000005</c:v>
                </c:pt>
                <c:pt idx="11">
                  <c:v>0.94399999999999995</c:v>
                </c:pt>
                <c:pt idx="12">
                  <c:v>0.91100000000000003</c:v>
                </c:pt>
                <c:pt idx="13">
                  <c:v>0.93799999999999994</c:v>
                </c:pt>
                <c:pt idx="14">
                  <c:v>0.90900000000000003</c:v>
                </c:pt>
                <c:pt idx="15">
                  <c:v>0.91300000000000003</c:v>
                </c:pt>
                <c:pt idx="16">
                  <c:v>0.91300000000000003</c:v>
                </c:pt>
                <c:pt idx="17">
                  <c:v>0.94199999999999995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8-304C-8980-32B7EC02A6C3}"/>
            </c:ext>
          </c:extLst>
        </c:ser>
        <c:ser>
          <c:idx val="2"/>
          <c:order val="2"/>
          <c:tx>
            <c:strRef>
              <c:f>Sheet5!$E$1</c:f>
              <c:strCache>
                <c:ptCount val="1"/>
                <c:pt idx="0">
                  <c:v>IITD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Sheet5!$B$2:$B$19</c:f>
              <c:strCache>
                <c:ptCount val="18"/>
                <c:pt idx="0">
                  <c:v>ResNet</c:v>
                </c:pt>
                <c:pt idx="1">
                  <c:v>ResNet+PCA</c:v>
                </c:pt>
                <c:pt idx="2">
                  <c:v>ResNet+PCA+LDA</c:v>
                </c:pt>
                <c:pt idx="3">
                  <c:v>ResNet+PCA+LDA+CompCode</c:v>
                </c:pt>
                <c:pt idx="4">
                  <c:v>ResNet+PCA</c:v>
                </c:pt>
                <c:pt idx="5">
                  <c:v>CompCode+PCA</c:v>
                </c:pt>
                <c:pt idx="6">
                  <c:v>ResNet+CompCode</c:v>
                </c:pt>
                <c:pt idx="7">
                  <c:v>ResNet+LDA</c:v>
                </c:pt>
                <c:pt idx="8">
                  <c:v>CompCode+LDA</c:v>
                </c:pt>
                <c:pt idx="9">
                  <c:v>ResNet+PCA+LDA</c:v>
                </c:pt>
                <c:pt idx="10">
                  <c:v>ResNet+PCA+CompCode</c:v>
                </c:pt>
                <c:pt idx="11">
                  <c:v>ResNet+LDA+CompCode</c:v>
                </c:pt>
                <c:pt idx="12">
                  <c:v>PCA+LDA+CompCode</c:v>
                </c:pt>
                <c:pt idx="13">
                  <c:v>ResNet+PCA+LDA+CompCode</c:v>
                </c:pt>
                <c:pt idx="14">
                  <c:v>ResNet+pca+CompCode</c:v>
                </c:pt>
                <c:pt idx="15">
                  <c:v>ResNet+LDA+CompCode</c:v>
                </c:pt>
                <c:pt idx="16">
                  <c:v>cca(ResNet+PCA)+LDA+CompCode</c:v>
                </c:pt>
                <c:pt idx="17">
                  <c:v>多特征混合融合</c:v>
                </c:pt>
              </c:strCache>
            </c:strRef>
          </c:cat>
          <c:val>
            <c:numRef>
              <c:f>Sheet5!$E$2:$E$19</c:f>
              <c:numCache>
                <c:formatCode>0.000_);[Red]\(0.000\)</c:formatCode>
                <c:ptCount val="18"/>
                <c:pt idx="0">
                  <c:v>0.94099999999999995</c:v>
                </c:pt>
                <c:pt idx="1">
                  <c:v>0.877</c:v>
                </c:pt>
                <c:pt idx="2">
                  <c:v>0.82099999999999995</c:v>
                </c:pt>
                <c:pt idx="3">
                  <c:v>0.92</c:v>
                </c:pt>
                <c:pt idx="4">
                  <c:v>0.93799999999999994</c:v>
                </c:pt>
                <c:pt idx="5">
                  <c:v>0.88600000000000001</c:v>
                </c:pt>
                <c:pt idx="6">
                  <c:v>0.82</c:v>
                </c:pt>
                <c:pt idx="7">
                  <c:v>0.90400000000000003</c:v>
                </c:pt>
                <c:pt idx="8">
                  <c:v>0.86399999999999999</c:v>
                </c:pt>
                <c:pt idx="9">
                  <c:v>0.94399999999999995</c:v>
                </c:pt>
                <c:pt idx="10">
                  <c:v>0.92700000000000005</c:v>
                </c:pt>
                <c:pt idx="11">
                  <c:v>0.93700000000000006</c:v>
                </c:pt>
                <c:pt idx="12">
                  <c:v>0.89400000000000002</c:v>
                </c:pt>
                <c:pt idx="13">
                  <c:v>0.93</c:v>
                </c:pt>
                <c:pt idx="14">
                  <c:v>0.93799999999999994</c:v>
                </c:pt>
                <c:pt idx="15">
                  <c:v>0.93400000000000005</c:v>
                </c:pt>
                <c:pt idx="16">
                  <c:v>0.91400000000000003</c:v>
                </c:pt>
                <c:pt idx="17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E8-304C-8980-32B7EC02A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603151"/>
        <c:axId val="389010351"/>
      </c:barChart>
      <c:catAx>
        <c:axId val="4860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389010351"/>
        <c:crosses val="autoZero"/>
        <c:auto val="1"/>
        <c:lblAlgn val="ctr"/>
        <c:lblOffset val="100"/>
        <c:noMultiLvlLbl val="0"/>
      </c:catAx>
      <c:valAx>
        <c:axId val="389010351"/>
        <c:scaling>
          <c:orientation val="minMax"/>
          <c:max val="1"/>
          <c:min val="0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4860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ResNet+PCA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Sheet5!$C$1:$E$1</c:f>
              <c:strCache>
                <c:ptCount val="3"/>
                <c:pt idx="0">
                  <c:v>Tongji</c:v>
                </c:pt>
                <c:pt idx="1">
                  <c:v>CASIA</c:v>
                </c:pt>
                <c:pt idx="2">
                  <c:v>IITD</c:v>
                </c:pt>
              </c:strCache>
            </c:strRef>
          </c:cat>
          <c:val>
            <c:numRef>
              <c:f>Sheet5!$C$3:$E$3</c:f>
              <c:numCache>
                <c:formatCode>0.000_);[Red]\(0.000\)</c:formatCode>
                <c:ptCount val="3"/>
                <c:pt idx="0">
                  <c:v>0.89700000000000002</c:v>
                </c:pt>
                <c:pt idx="1">
                  <c:v>0.86899999999999999</c:v>
                </c:pt>
                <c:pt idx="2">
                  <c:v>0.877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F-D343-BAD6-8E381731AECE}"/>
            </c:ext>
          </c:extLst>
        </c:ser>
        <c:ser>
          <c:idx val="1"/>
          <c:order val="1"/>
          <c:tx>
            <c:strRef>
              <c:f>Sheet5!$B$4</c:f>
              <c:strCache>
                <c:ptCount val="1"/>
                <c:pt idx="0">
                  <c:v>ResNet+PCA+LDA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Sheet5!$C$1:$E$1</c:f>
              <c:strCache>
                <c:ptCount val="3"/>
                <c:pt idx="0">
                  <c:v>Tongji</c:v>
                </c:pt>
                <c:pt idx="1">
                  <c:v>CASIA</c:v>
                </c:pt>
                <c:pt idx="2">
                  <c:v>IITD</c:v>
                </c:pt>
              </c:strCache>
            </c:strRef>
          </c:cat>
          <c:val>
            <c:numRef>
              <c:f>Sheet5!$C$4:$E$4</c:f>
              <c:numCache>
                <c:formatCode>0.000_);[Red]\(0.000\)</c:formatCode>
                <c:ptCount val="3"/>
                <c:pt idx="0">
                  <c:v>0.96099999999999997</c:v>
                </c:pt>
                <c:pt idx="1">
                  <c:v>0.88400000000000001</c:v>
                </c:pt>
                <c:pt idx="2">
                  <c:v>0.82099999999999995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DF-D343-BAD6-8E381731AECE}"/>
            </c:ext>
          </c:extLst>
        </c:ser>
        <c:ser>
          <c:idx val="2"/>
          <c:order val="2"/>
          <c:tx>
            <c:strRef>
              <c:f>Sheet5!$B$5</c:f>
              <c:strCache>
                <c:ptCount val="1"/>
                <c:pt idx="0">
                  <c:v>ResNet+PCA+LDA+CompCode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Sheet5!$C$1:$E$1</c:f>
              <c:strCache>
                <c:ptCount val="3"/>
                <c:pt idx="0">
                  <c:v>Tongji</c:v>
                </c:pt>
                <c:pt idx="1">
                  <c:v>CASIA</c:v>
                </c:pt>
                <c:pt idx="2">
                  <c:v>IITD</c:v>
                </c:pt>
              </c:strCache>
            </c:strRef>
          </c:cat>
          <c:val>
            <c:numRef>
              <c:f>Sheet5!$C$5:$E$5</c:f>
              <c:numCache>
                <c:formatCode>0.000_);[Red]\(0.000\)</c:formatCode>
                <c:ptCount val="3"/>
                <c:pt idx="0">
                  <c:v>0.78600000000000003</c:v>
                </c:pt>
                <c:pt idx="1">
                  <c:v>0.89600000000000002</c:v>
                </c:pt>
                <c:pt idx="2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DF-D343-BAD6-8E381731AECE}"/>
            </c:ext>
          </c:extLst>
        </c:ser>
        <c:ser>
          <c:idx val="3"/>
          <c:order val="3"/>
          <c:tx>
            <c:strRef>
              <c:f>Sheet5!$B$19</c:f>
              <c:strCache>
                <c:ptCount val="1"/>
                <c:pt idx="0">
                  <c:v>多特征混合融合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Sheet5!$C$1:$E$1</c:f>
              <c:strCache>
                <c:ptCount val="3"/>
                <c:pt idx="0">
                  <c:v>Tongji</c:v>
                </c:pt>
                <c:pt idx="1">
                  <c:v>CASIA</c:v>
                </c:pt>
                <c:pt idx="2">
                  <c:v>IITD</c:v>
                </c:pt>
              </c:strCache>
            </c:strRef>
          </c:cat>
          <c:val>
            <c:numRef>
              <c:f>Sheet5!$C$19:$E$19</c:f>
              <c:numCache>
                <c:formatCode>0.000_);[Red]\(0.000\)</c:formatCode>
                <c:ptCount val="3"/>
                <c:pt idx="0">
                  <c:v>0.997</c:v>
                </c:pt>
                <c:pt idx="1">
                  <c:v>0.94199999999999995</c:v>
                </c:pt>
                <c:pt idx="2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DF-D343-BAD6-8E381731A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783439"/>
        <c:axId val="463804015"/>
      </c:lineChart>
      <c:catAx>
        <c:axId val="46378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804015"/>
        <c:crosses val="autoZero"/>
        <c:auto val="1"/>
        <c:lblAlgn val="ctr"/>
        <c:lblOffset val="100"/>
        <c:noMultiLvlLbl val="0"/>
      </c:catAx>
      <c:valAx>
        <c:axId val="463804015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78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Tongji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Sheet4!$B$6:$C$9</c:f>
              <c:multiLvlStrCache>
                <c:ptCount val="4"/>
                <c:lvl>
                  <c:pt idx="0">
                    <c:v>无</c:v>
                  </c:pt>
                  <c:pt idx="1">
                    <c:v>MeanStd</c:v>
                  </c:pt>
                  <c:pt idx="2">
                    <c:v>MinMax</c:v>
                  </c:pt>
                  <c:pt idx="3">
                    <c:v>unit_length</c:v>
                  </c:pt>
                </c:lvl>
                <c:lvl>
                  <c:pt idx="0">
                    <c:v>ResNet+PCA+CompCode</c:v>
                  </c:pt>
                </c:lvl>
              </c:multiLvlStrCache>
            </c:multiLvlStrRef>
          </c:cat>
          <c:val>
            <c:numRef>
              <c:f>Sheet4!$D$6:$D$9</c:f>
              <c:numCache>
                <c:formatCode>0.0%</c:formatCode>
                <c:ptCount val="4"/>
                <c:pt idx="0">
                  <c:v>0.67400000000000004</c:v>
                </c:pt>
                <c:pt idx="1">
                  <c:v>0.88800000000000001</c:v>
                </c:pt>
                <c:pt idx="2">
                  <c:v>0.74399999999999999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5742-AD93-48FFB7DA339B}"/>
            </c:ext>
          </c:extLst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CASIA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Sheet4!$B$6:$C$9</c:f>
              <c:multiLvlStrCache>
                <c:ptCount val="4"/>
                <c:lvl>
                  <c:pt idx="0">
                    <c:v>无</c:v>
                  </c:pt>
                  <c:pt idx="1">
                    <c:v>MeanStd</c:v>
                  </c:pt>
                  <c:pt idx="2">
                    <c:v>MinMax</c:v>
                  </c:pt>
                  <c:pt idx="3">
                    <c:v>unit_length</c:v>
                  </c:pt>
                </c:lvl>
                <c:lvl>
                  <c:pt idx="0">
                    <c:v>ResNet+PCA+CompCode</c:v>
                  </c:pt>
                </c:lvl>
              </c:multiLvlStrCache>
            </c:multiLvlStrRef>
          </c:cat>
          <c:val>
            <c:numRef>
              <c:f>Sheet4!$E$6:$E$9</c:f>
              <c:numCache>
                <c:formatCode>0.0%</c:formatCode>
                <c:ptCount val="4"/>
                <c:pt idx="0">
                  <c:v>0.84899999999999998</c:v>
                </c:pt>
                <c:pt idx="1">
                  <c:v>0.91100000000000003</c:v>
                </c:pt>
                <c:pt idx="2">
                  <c:v>0.86399999999999999</c:v>
                </c:pt>
                <c:pt idx="3">
                  <c:v>0.92800000000000005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A-5742-AD93-48FFB7DA339B}"/>
            </c:ext>
          </c:extLst>
        </c:ser>
        <c:ser>
          <c:idx val="2"/>
          <c:order val="2"/>
          <c:tx>
            <c:strRef>
              <c:f>Sheet4!$F$1</c:f>
              <c:strCache>
                <c:ptCount val="1"/>
                <c:pt idx="0">
                  <c:v>IITD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Sheet4!$B$6:$C$9</c:f>
              <c:multiLvlStrCache>
                <c:ptCount val="4"/>
                <c:lvl>
                  <c:pt idx="0">
                    <c:v>无</c:v>
                  </c:pt>
                  <c:pt idx="1">
                    <c:v>MeanStd</c:v>
                  </c:pt>
                  <c:pt idx="2">
                    <c:v>MinMax</c:v>
                  </c:pt>
                  <c:pt idx="3">
                    <c:v>unit_length</c:v>
                  </c:pt>
                </c:lvl>
                <c:lvl>
                  <c:pt idx="0">
                    <c:v>ResNet+PCA+CompCode</c:v>
                  </c:pt>
                </c:lvl>
              </c:multiLvlStrCache>
            </c:multiLvlStrRef>
          </c:cat>
          <c:val>
            <c:numRef>
              <c:f>Sheet4!$F$6:$F$9</c:f>
              <c:numCache>
                <c:formatCode>0.0%</c:formatCode>
                <c:ptCount val="4"/>
                <c:pt idx="0">
                  <c:v>0.91700000000000004</c:v>
                </c:pt>
                <c:pt idx="1">
                  <c:v>0.93400000000000005</c:v>
                </c:pt>
                <c:pt idx="2">
                  <c:v>0.92700000000000005</c:v>
                </c:pt>
                <c:pt idx="3">
                  <c:v>0.92700000000000005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A-5742-AD93-48FFB7DA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366112"/>
        <c:axId val="2023342544"/>
      </c:barChart>
      <c:catAx>
        <c:axId val="20233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42544"/>
        <c:crosses val="autoZero"/>
        <c:auto val="1"/>
        <c:lblAlgn val="ctr"/>
        <c:lblOffset val="100"/>
        <c:noMultiLvlLbl val="0"/>
      </c:catAx>
      <c:valAx>
        <c:axId val="202334254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Tongji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Sheet4!$B$10:$C$13</c:f>
              <c:multiLvlStrCache>
                <c:ptCount val="4"/>
                <c:lvl>
                  <c:pt idx="0">
                    <c:v>无</c:v>
                  </c:pt>
                  <c:pt idx="1">
                    <c:v>MeanStd</c:v>
                  </c:pt>
                  <c:pt idx="2">
                    <c:v>MinMax</c:v>
                  </c:pt>
                  <c:pt idx="3">
                    <c:v>unit_length</c:v>
                  </c:pt>
                </c:lvl>
                <c:lvl>
                  <c:pt idx="0">
                    <c:v>ResNet+LDA+CompCode</c:v>
                  </c:pt>
                </c:lvl>
              </c:multiLvlStrCache>
            </c:multiLvlStrRef>
          </c:cat>
          <c:val>
            <c:numRef>
              <c:f>Sheet4!$D$10:$D$13</c:f>
              <c:numCache>
                <c:formatCode>0.0%</c:formatCode>
                <c:ptCount val="4"/>
                <c:pt idx="0">
                  <c:v>0.78600000000000003</c:v>
                </c:pt>
                <c:pt idx="1">
                  <c:v>0.88800000000000001</c:v>
                </c:pt>
                <c:pt idx="2">
                  <c:v>0.74399999999999999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5742-AD93-48FFB7DA339B}"/>
            </c:ext>
          </c:extLst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CASIA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Sheet4!$B$10:$C$13</c:f>
              <c:multiLvlStrCache>
                <c:ptCount val="4"/>
                <c:lvl>
                  <c:pt idx="0">
                    <c:v>无</c:v>
                  </c:pt>
                  <c:pt idx="1">
                    <c:v>MeanStd</c:v>
                  </c:pt>
                  <c:pt idx="2">
                    <c:v>MinMax</c:v>
                  </c:pt>
                  <c:pt idx="3">
                    <c:v>unit_length</c:v>
                  </c:pt>
                </c:lvl>
                <c:lvl>
                  <c:pt idx="0">
                    <c:v>ResNet+LDA+CompCode</c:v>
                  </c:pt>
                </c:lvl>
              </c:multiLvlStrCache>
            </c:multiLvlStrRef>
          </c:cat>
          <c:val>
            <c:numRef>
              <c:f>Sheet4!$E$10:$E$13</c:f>
              <c:numCache>
                <c:formatCode>0.0%</c:formatCode>
                <c:ptCount val="4"/>
                <c:pt idx="0">
                  <c:v>0.89500000000000002</c:v>
                </c:pt>
                <c:pt idx="1">
                  <c:v>0.91300000000000003</c:v>
                </c:pt>
                <c:pt idx="2">
                  <c:v>0.86299999999999999</c:v>
                </c:pt>
                <c:pt idx="3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A-5742-AD93-48FFB7DA339B}"/>
            </c:ext>
          </c:extLst>
        </c:ser>
        <c:ser>
          <c:idx val="2"/>
          <c:order val="2"/>
          <c:tx>
            <c:strRef>
              <c:f>Sheet4!$F$1</c:f>
              <c:strCache>
                <c:ptCount val="1"/>
                <c:pt idx="0">
                  <c:v>IITD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Sheet4!$B$10:$C$13</c:f>
              <c:multiLvlStrCache>
                <c:ptCount val="4"/>
                <c:lvl>
                  <c:pt idx="0">
                    <c:v>无</c:v>
                  </c:pt>
                  <c:pt idx="1">
                    <c:v>MeanStd</c:v>
                  </c:pt>
                  <c:pt idx="2">
                    <c:v>MinMax</c:v>
                  </c:pt>
                  <c:pt idx="3">
                    <c:v>unit_length</c:v>
                  </c:pt>
                </c:lvl>
                <c:lvl>
                  <c:pt idx="0">
                    <c:v>ResNet+LDA+CompCode</c:v>
                  </c:pt>
                </c:lvl>
              </c:multiLvlStrCache>
            </c:multiLvlStrRef>
          </c:cat>
          <c:val>
            <c:numRef>
              <c:f>Sheet4!$F$10:$F$13</c:f>
              <c:numCache>
                <c:formatCode>0.0%</c:formatCode>
                <c:ptCount val="4"/>
                <c:pt idx="0">
                  <c:v>0.92</c:v>
                </c:pt>
                <c:pt idx="1">
                  <c:v>0.93400000000000005</c:v>
                </c:pt>
                <c:pt idx="2">
                  <c:v>0.93400000000000005</c:v>
                </c:pt>
                <c:pt idx="3">
                  <c:v>0.93700000000000006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A-5742-AD93-48FFB7DA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366112"/>
        <c:axId val="2023342544"/>
      </c:barChart>
      <c:catAx>
        <c:axId val="20233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42544"/>
        <c:crosses val="autoZero"/>
        <c:auto val="1"/>
        <c:lblAlgn val="ctr"/>
        <c:lblOffset val="100"/>
        <c:noMultiLvlLbl val="0"/>
      </c:catAx>
      <c:valAx>
        <c:axId val="202334254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Tongji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Sheet4!$B$14:$C$17</c:f>
              <c:multiLvlStrCache>
                <c:ptCount val="4"/>
                <c:lvl>
                  <c:pt idx="0">
                    <c:v>无</c:v>
                  </c:pt>
                  <c:pt idx="1">
                    <c:v>MeanStd</c:v>
                  </c:pt>
                  <c:pt idx="2">
                    <c:v>MinMax</c:v>
                  </c:pt>
                  <c:pt idx="3">
                    <c:v>unit_length</c:v>
                  </c:pt>
                </c:lvl>
                <c:lvl>
                  <c:pt idx="0">
                    <c:v>PCA+LDA+CompCode</c:v>
                  </c:pt>
                </c:lvl>
              </c:multiLvlStrCache>
            </c:multiLvlStrRef>
          </c:cat>
          <c:val>
            <c:numRef>
              <c:f>Sheet4!$D$14:$D$17</c:f>
              <c:numCache>
                <c:formatCode>0.0%</c:formatCode>
                <c:ptCount val="4"/>
                <c:pt idx="0">
                  <c:v>0.78600000000000003</c:v>
                </c:pt>
                <c:pt idx="1">
                  <c:v>0.76600000000000001</c:v>
                </c:pt>
                <c:pt idx="2">
                  <c:v>0.68600000000000005</c:v>
                </c:pt>
                <c:pt idx="3">
                  <c:v>0.82299999999999995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5742-AD93-48FFB7DA339B}"/>
            </c:ext>
          </c:extLst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CASIA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Sheet4!$B$14:$C$17</c:f>
              <c:multiLvlStrCache>
                <c:ptCount val="4"/>
                <c:lvl>
                  <c:pt idx="0">
                    <c:v>无</c:v>
                  </c:pt>
                  <c:pt idx="1">
                    <c:v>MeanStd</c:v>
                  </c:pt>
                  <c:pt idx="2">
                    <c:v>MinMax</c:v>
                  </c:pt>
                  <c:pt idx="3">
                    <c:v>unit_length</c:v>
                  </c:pt>
                </c:lvl>
                <c:lvl>
                  <c:pt idx="0">
                    <c:v>PCA+LDA+CompCode</c:v>
                  </c:pt>
                </c:lvl>
              </c:multiLvlStrCache>
            </c:multiLvlStrRef>
          </c:cat>
          <c:val>
            <c:numRef>
              <c:f>Sheet4!$E$14:$E$17</c:f>
              <c:numCache>
                <c:formatCode>0.0%</c:formatCode>
                <c:ptCount val="4"/>
                <c:pt idx="0">
                  <c:v>0.89600000000000002</c:v>
                </c:pt>
                <c:pt idx="1">
                  <c:v>0.88</c:v>
                </c:pt>
                <c:pt idx="2">
                  <c:v>0.85199999999999998</c:v>
                </c:pt>
                <c:pt idx="3">
                  <c:v>0.91100000000000003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A-5742-AD93-48FFB7DA339B}"/>
            </c:ext>
          </c:extLst>
        </c:ser>
        <c:ser>
          <c:idx val="2"/>
          <c:order val="2"/>
          <c:tx>
            <c:strRef>
              <c:f>Sheet4!$F$1</c:f>
              <c:strCache>
                <c:ptCount val="1"/>
                <c:pt idx="0">
                  <c:v>IITD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Sheet4!$B$14:$C$17</c:f>
              <c:multiLvlStrCache>
                <c:ptCount val="4"/>
                <c:lvl>
                  <c:pt idx="0">
                    <c:v>无</c:v>
                  </c:pt>
                  <c:pt idx="1">
                    <c:v>MeanStd</c:v>
                  </c:pt>
                  <c:pt idx="2">
                    <c:v>MinMax</c:v>
                  </c:pt>
                  <c:pt idx="3">
                    <c:v>unit_length</c:v>
                  </c:pt>
                </c:lvl>
                <c:lvl>
                  <c:pt idx="0">
                    <c:v>PCA+LDA+CompCode</c:v>
                  </c:pt>
                </c:lvl>
              </c:multiLvlStrCache>
            </c:multiLvlStrRef>
          </c:cat>
          <c:val>
            <c:numRef>
              <c:f>Sheet4!$F$14:$F$17</c:f>
              <c:numCache>
                <c:formatCode>0.0%</c:formatCode>
                <c:ptCount val="4"/>
                <c:pt idx="0">
                  <c:v>0.92</c:v>
                </c:pt>
                <c:pt idx="1">
                  <c:v>0.92700000000000005</c:v>
                </c:pt>
                <c:pt idx="2">
                  <c:v>0.92400000000000004</c:v>
                </c:pt>
                <c:pt idx="3">
                  <c:v>0.89400000000000002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A-5742-AD93-48FFB7DA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366112"/>
        <c:axId val="2023342544"/>
      </c:barChart>
      <c:catAx>
        <c:axId val="20233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42544"/>
        <c:crosses val="autoZero"/>
        <c:auto val="1"/>
        <c:lblAlgn val="ctr"/>
        <c:lblOffset val="100"/>
        <c:noMultiLvlLbl val="0"/>
      </c:catAx>
      <c:valAx>
        <c:axId val="202334254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Tongji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Sheet4!$B$18:$C$21</c:f>
              <c:multiLvlStrCache>
                <c:ptCount val="4"/>
                <c:lvl>
                  <c:pt idx="0">
                    <c:v>无</c:v>
                  </c:pt>
                  <c:pt idx="1">
                    <c:v>MeanStd</c:v>
                  </c:pt>
                  <c:pt idx="2">
                    <c:v>MinMax</c:v>
                  </c:pt>
                  <c:pt idx="3">
                    <c:v>unit_length</c:v>
                  </c:pt>
                </c:lvl>
                <c:lvl>
                  <c:pt idx="0">
                    <c:v>ResNet+PCA+LDA+CompCode</c:v>
                  </c:pt>
                </c:lvl>
              </c:multiLvlStrCache>
            </c:multiLvlStrRef>
          </c:cat>
          <c:val>
            <c:numRef>
              <c:f>Sheet4!$D$18:$D$21</c:f>
              <c:numCache>
                <c:formatCode>0.0%</c:formatCode>
                <c:ptCount val="4"/>
                <c:pt idx="0">
                  <c:v>0.78600000000000003</c:v>
                </c:pt>
                <c:pt idx="1">
                  <c:v>0.89900000000000002</c:v>
                </c:pt>
                <c:pt idx="2">
                  <c:v>0.749</c:v>
                </c:pt>
                <c:pt idx="3">
                  <c:v>0.94099999999999995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5742-AD93-48FFB7DA339B}"/>
            </c:ext>
          </c:extLst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CASIA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Sheet4!$B$18:$C$21</c:f>
              <c:multiLvlStrCache>
                <c:ptCount val="4"/>
                <c:lvl>
                  <c:pt idx="0">
                    <c:v>无</c:v>
                  </c:pt>
                  <c:pt idx="1">
                    <c:v>MeanStd</c:v>
                  </c:pt>
                  <c:pt idx="2">
                    <c:v>MinMax</c:v>
                  </c:pt>
                  <c:pt idx="3">
                    <c:v>unit_length</c:v>
                  </c:pt>
                </c:lvl>
                <c:lvl>
                  <c:pt idx="0">
                    <c:v>ResNet+PCA+LDA+CompCode</c:v>
                  </c:pt>
                </c:lvl>
              </c:multiLvlStrCache>
            </c:multiLvlStrRef>
          </c:cat>
          <c:val>
            <c:numRef>
              <c:f>Sheet4!$E$18:$E$21</c:f>
              <c:numCache>
                <c:formatCode>0.0%</c:formatCode>
                <c:ptCount val="4"/>
                <c:pt idx="0">
                  <c:v>0.89600000000000002</c:v>
                </c:pt>
                <c:pt idx="1">
                  <c:v>0.91400000000000003</c:v>
                </c:pt>
                <c:pt idx="2">
                  <c:v>0.86399999999999999</c:v>
                </c:pt>
                <c:pt idx="3">
                  <c:v>0.93799999999999994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A-5742-AD93-48FFB7DA339B}"/>
            </c:ext>
          </c:extLst>
        </c:ser>
        <c:ser>
          <c:idx val="2"/>
          <c:order val="2"/>
          <c:tx>
            <c:strRef>
              <c:f>Sheet4!$F$1</c:f>
              <c:strCache>
                <c:ptCount val="1"/>
                <c:pt idx="0">
                  <c:v>IITD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Sheet4!$B$18:$C$21</c:f>
              <c:multiLvlStrCache>
                <c:ptCount val="4"/>
                <c:lvl>
                  <c:pt idx="0">
                    <c:v>无</c:v>
                  </c:pt>
                  <c:pt idx="1">
                    <c:v>MeanStd</c:v>
                  </c:pt>
                  <c:pt idx="2">
                    <c:v>MinMax</c:v>
                  </c:pt>
                  <c:pt idx="3">
                    <c:v>unit_length</c:v>
                  </c:pt>
                </c:lvl>
                <c:lvl>
                  <c:pt idx="0">
                    <c:v>ResNet+PCA+LDA+CompCode</c:v>
                  </c:pt>
                </c:lvl>
              </c:multiLvlStrCache>
            </c:multiLvlStrRef>
          </c:cat>
          <c:val>
            <c:numRef>
              <c:f>Sheet4!$E$18:$E$21</c:f>
              <c:numCache>
                <c:formatCode>0.0%</c:formatCode>
                <c:ptCount val="4"/>
                <c:pt idx="0">
                  <c:v>0.89600000000000002</c:v>
                </c:pt>
                <c:pt idx="1">
                  <c:v>0.91400000000000003</c:v>
                </c:pt>
                <c:pt idx="2">
                  <c:v>0.86399999999999999</c:v>
                </c:pt>
                <c:pt idx="3">
                  <c:v>0.93799999999999994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A-5742-AD93-48FFB7DA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366112"/>
        <c:axId val="2023342544"/>
      </c:barChart>
      <c:catAx>
        <c:axId val="20233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42544"/>
        <c:crosses val="autoZero"/>
        <c:auto val="1"/>
        <c:lblAlgn val="ctr"/>
        <c:lblOffset val="100"/>
        <c:noMultiLvlLbl val="0"/>
      </c:catAx>
      <c:valAx>
        <c:axId val="202334254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Sheet4!$D$52</c:f>
              <c:strCache>
                <c:ptCount val="1"/>
                <c:pt idx="0">
                  <c:v>Tongji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Sheet4!$B$53:$C$54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ResNet+PCA+LDA</c:v>
                  </c:pt>
                </c:lvl>
              </c:multiLvlStrCache>
            </c:multiLvlStrRef>
          </c:cat>
          <c:val>
            <c:numRef>
              <c:f>Sheet4!$D$53:$D$54</c:f>
              <c:numCache>
                <c:formatCode>0.0%</c:formatCode>
                <c:ptCount val="2"/>
                <c:pt idx="0">
                  <c:v>0.999</c:v>
                </c:pt>
                <c:pt idx="1">
                  <c:v>0.998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5742-AD93-48FFB7DA339B}"/>
            </c:ext>
          </c:extLst>
        </c:ser>
        <c:ser>
          <c:idx val="1"/>
          <c:order val="1"/>
          <c:tx>
            <c:strRef>
              <c:f>Sheet4!$E$52</c:f>
              <c:strCache>
                <c:ptCount val="1"/>
                <c:pt idx="0">
                  <c:v>CASIA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Sheet4!$B$53:$C$54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ResNet+PCA+LDA</c:v>
                  </c:pt>
                </c:lvl>
              </c:multiLvlStrCache>
            </c:multiLvlStrRef>
          </c:cat>
          <c:val>
            <c:numRef>
              <c:f>Sheet4!$E$53:$E$54</c:f>
              <c:numCache>
                <c:formatCode>0.0%</c:formatCode>
                <c:ptCount val="2"/>
                <c:pt idx="0">
                  <c:v>0.92600000000000005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A-5742-AD93-48FFB7DA339B}"/>
            </c:ext>
          </c:extLst>
        </c:ser>
        <c:ser>
          <c:idx val="2"/>
          <c:order val="2"/>
          <c:tx>
            <c:strRef>
              <c:f>Sheet4!$F$52</c:f>
              <c:strCache>
                <c:ptCount val="1"/>
                <c:pt idx="0">
                  <c:v>IITD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Sheet4!$B$53:$C$54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ResNet+PCA+LDA</c:v>
                  </c:pt>
                </c:lvl>
              </c:multiLvlStrCache>
            </c:multiLvlStrRef>
          </c:cat>
          <c:val>
            <c:numRef>
              <c:f>Sheet4!$F$53:$F$54</c:f>
              <c:numCache>
                <c:formatCode>0.0%</c:formatCode>
                <c:ptCount val="2"/>
                <c:pt idx="0">
                  <c:v>0.94399999999999995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A-5742-AD93-48FFB7DA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366112"/>
        <c:axId val="2023342544"/>
      </c:barChart>
      <c:catAx>
        <c:axId val="20233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42544"/>
        <c:crosses val="autoZero"/>
        <c:auto val="1"/>
        <c:lblAlgn val="ctr"/>
        <c:lblOffset val="100"/>
        <c:noMultiLvlLbl val="0"/>
      </c:catAx>
      <c:valAx>
        <c:axId val="2023342544"/>
        <c:scaling>
          <c:orientation val="minMax"/>
          <c:max val="1"/>
          <c:min val="0.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Sheet4!$D$52</c:f>
              <c:strCache>
                <c:ptCount val="1"/>
                <c:pt idx="0">
                  <c:v>Tongji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Sheet4!$B$55:$C$56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ResNet+LDA+CompCode</c:v>
                  </c:pt>
                </c:lvl>
              </c:multiLvlStrCache>
            </c:multiLvlStrRef>
          </c:cat>
          <c:val>
            <c:numRef>
              <c:f>Sheet4!$D$55:$D$56</c:f>
              <c:numCache>
                <c:formatCode>0.0%</c:formatCode>
                <c:ptCount val="2"/>
                <c:pt idx="0">
                  <c:v>1</c:v>
                </c:pt>
                <c:pt idx="1">
                  <c:v>0.999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5742-AD93-48FFB7DA339B}"/>
            </c:ext>
          </c:extLst>
        </c:ser>
        <c:ser>
          <c:idx val="1"/>
          <c:order val="1"/>
          <c:tx>
            <c:strRef>
              <c:f>Sheet4!$E$52</c:f>
              <c:strCache>
                <c:ptCount val="1"/>
                <c:pt idx="0">
                  <c:v>CASIA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Sheet4!$B$55:$C$56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ResNet+LDA+CompCode</c:v>
                  </c:pt>
                </c:lvl>
              </c:multiLvlStrCache>
            </c:multiLvlStrRef>
          </c:cat>
          <c:val>
            <c:numRef>
              <c:f>Sheet4!$E$55:$E$56</c:f>
              <c:numCache>
                <c:formatCode>0.0%</c:formatCode>
                <c:ptCount val="2"/>
                <c:pt idx="0">
                  <c:v>0.94399999999999995</c:v>
                </c:pt>
                <c:pt idx="1">
                  <c:v>0.91800000000000004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A-5742-AD93-48FFB7DA339B}"/>
            </c:ext>
          </c:extLst>
        </c:ser>
        <c:ser>
          <c:idx val="2"/>
          <c:order val="2"/>
          <c:tx>
            <c:strRef>
              <c:f>Sheet4!$F$52</c:f>
              <c:strCache>
                <c:ptCount val="1"/>
                <c:pt idx="0">
                  <c:v>IITD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Sheet4!$B$55:$C$56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ResNet+LDA+CompCode</c:v>
                  </c:pt>
                </c:lvl>
              </c:multiLvlStrCache>
            </c:multiLvlStrRef>
          </c:cat>
          <c:val>
            <c:numRef>
              <c:f>Sheet4!$F$55:$F$56</c:f>
              <c:numCache>
                <c:formatCode>0.0%</c:formatCode>
                <c:ptCount val="2"/>
                <c:pt idx="0">
                  <c:v>0.93700000000000006</c:v>
                </c:pt>
                <c:pt idx="1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A-5742-AD93-48FFB7DA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366112"/>
        <c:axId val="2023342544"/>
      </c:barChart>
      <c:catAx>
        <c:axId val="20233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42544"/>
        <c:crosses val="autoZero"/>
        <c:auto val="1"/>
        <c:lblAlgn val="ctr"/>
        <c:lblOffset val="100"/>
        <c:noMultiLvlLbl val="0"/>
      </c:catAx>
      <c:valAx>
        <c:axId val="2023342544"/>
        <c:scaling>
          <c:orientation val="minMax"/>
          <c:max val="1"/>
          <c:min val="0.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Sheet4!$D$52</c:f>
              <c:strCache>
                <c:ptCount val="1"/>
                <c:pt idx="0">
                  <c:v>Tongji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Sheet4!$B$57:$C$58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ResNet+PCA+LDA+CompCode</c:v>
                  </c:pt>
                </c:lvl>
              </c:multiLvlStrCache>
            </c:multiLvlStrRef>
          </c:cat>
          <c:val>
            <c:numRef>
              <c:f>Sheet4!$D$57:$D$58</c:f>
              <c:numCache>
                <c:formatCode>0.0%</c:formatCode>
                <c:ptCount val="2"/>
                <c:pt idx="0">
                  <c:v>0.94099999999999995</c:v>
                </c:pt>
                <c:pt idx="1">
                  <c:v>0.94299999999999995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5742-AD93-48FFB7DA339B}"/>
            </c:ext>
          </c:extLst>
        </c:ser>
        <c:ser>
          <c:idx val="1"/>
          <c:order val="1"/>
          <c:tx>
            <c:strRef>
              <c:f>Sheet4!$E$52</c:f>
              <c:strCache>
                <c:ptCount val="1"/>
                <c:pt idx="0">
                  <c:v>CASIA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Sheet4!$B$57:$C$58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ResNet+PCA+LDA+CompCode</c:v>
                  </c:pt>
                </c:lvl>
              </c:multiLvlStrCache>
            </c:multiLvlStrRef>
          </c:cat>
          <c:val>
            <c:numRef>
              <c:f>Sheet4!$E$57:$E$58</c:f>
              <c:numCache>
                <c:formatCode>0.0%</c:formatCode>
                <c:ptCount val="2"/>
                <c:pt idx="0">
                  <c:v>0.93799999999999994</c:v>
                </c:pt>
                <c:pt idx="1">
                  <c:v>0.90800000000000003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A-5742-AD93-48FFB7DA339B}"/>
            </c:ext>
          </c:extLst>
        </c:ser>
        <c:ser>
          <c:idx val="2"/>
          <c:order val="2"/>
          <c:tx>
            <c:strRef>
              <c:f>Sheet4!$F$52</c:f>
              <c:strCache>
                <c:ptCount val="1"/>
                <c:pt idx="0">
                  <c:v>IITD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Sheet4!$B$57:$C$58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ResNet+PCA+LDA+CompCode</c:v>
                  </c:pt>
                </c:lvl>
              </c:multiLvlStrCache>
            </c:multiLvlStrRef>
          </c:cat>
          <c:val>
            <c:numRef>
              <c:f>Sheet4!$F$57:$F$58</c:f>
              <c:numCache>
                <c:formatCode>0.0%</c:formatCode>
                <c:ptCount val="2"/>
                <c:pt idx="0">
                  <c:v>0.93</c:v>
                </c:pt>
                <c:pt idx="1">
                  <c:v>0.90400000000000003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A-5742-AD93-48FFB7DA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366112"/>
        <c:axId val="2023342544"/>
      </c:barChart>
      <c:catAx>
        <c:axId val="20233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42544"/>
        <c:crosses val="autoZero"/>
        <c:auto val="1"/>
        <c:lblAlgn val="ctr"/>
        <c:lblOffset val="100"/>
        <c:noMultiLvlLbl val="0"/>
      </c:catAx>
      <c:valAx>
        <c:axId val="2023342544"/>
        <c:scaling>
          <c:orientation val="minMax"/>
          <c:max val="1"/>
          <c:min val="0.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Sheet4!$D$52</c:f>
              <c:strCache>
                <c:ptCount val="1"/>
                <c:pt idx="0">
                  <c:v>Tongji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Sheet4!$B$59:$C$60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多特征混合融合</c:v>
                  </c:pt>
                </c:lvl>
              </c:multiLvlStrCache>
            </c:multiLvlStrRef>
          </c:cat>
          <c:val>
            <c:numRef>
              <c:f>Sheet4!$D$59:$D$60</c:f>
              <c:numCache>
                <c:formatCode>0.0%</c:formatCode>
                <c:ptCount val="2"/>
                <c:pt idx="0">
                  <c:v>0.997</c:v>
                </c:pt>
                <c:pt idx="1">
                  <c:v>0.996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5742-AD93-48FFB7DA339B}"/>
            </c:ext>
          </c:extLst>
        </c:ser>
        <c:ser>
          <c:idx val="1"/>
          <c:order val="1"/>
          <c:tx>
            <c:strRef>
              <c:f>Sheet4!$E$52</c:f>
              <c:strCache>
                <c:ptCount val="1"/>
                <c:pt idx="0">
                  <c:v>CASIA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Sheet4!$B$59:$C$60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多特征混合融合</c:v>
                  </c:pt>
                </c:lvl>
              </c:multiLvlStrCache>
            </c:multiLvlStrRef>
          </c:cat>
          <c:val>
            <c:numRef>
              <c:f>Sheet4!$E$59:$E$60</c:f>
              <c:numCache>
                <c:formatCode>0.0%</c:formatCode>
                <c:ptCount val="2"/>
                <c:pt idx="0">
                  <c:v>0.94199999999999995</c:v>
                </c:pt>
                <c:pt idx="1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A-5742-AD93-48FFB7DA339B}"/>
            </c:ext>
          </c:extLst>
        </c:ser>
        <c:ser>
          <c:idx val="2"/>
          <c:order val="2"/>
          <c:tx>
            <c:strRef>
              <c:f>Sheet4!$F$52</c:f>
              <c:strCache>
                <c:ptCount val="1"/>
                <c:pt idx="0">
                  <c:v>IITD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Sheet4!$B$59:$C$60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多特征混合融合</c:v>
                  </c:pt>
                </c:lvl>
              </c:multiLvlStrCache>
            </c:multiLvlStrRef>
          </c:cat>
          <c:val>
            <c:numRef>
              <c:f>Sheet4!$F$59:$F$60</c:f>
              <c:numCache>
                <c:formatCode>0.0%</c:formatCode>
                <c:ptCount val="2"/>
                <c:pt idx="0">
                  <c:v>0.95</c:v>
                </c:pt>
                <c:pt idx="1">
                  <c:v>0.91700000000000004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A-5742-AD93-48FFB7DA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366112"/>
        <c:axId val="2023342544"/>
      </c:barChart>
      <c:catAx>
        <c:axId val="20233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42544"/>
        <c:crosses val="autoZero"/>
        <c:auto val="1"/>
        <c:lblAlgn val="ctr"/>
        <c:lblOffset val="100"/>
        <c:noMultiLvlLbl val="0"/>
      </c:catAx>
      <c:valAx>
        <c:axId val="2023342544"/>
        <c:scaling>
          <c:orientation val="minMax"/>
          <c:max val="1"/>
          <c:min val="0.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4</xdr:row>
      <xdr:rowOff>38100</xdr:rowOff>
    </xdr:from>
    <xdr:to>
      <xdr:col>16</xdr:col>
      <xdr:colOff>381000</xdr:colOff>
      <xdr:row>16</xdr:row>
      <xdr:rowOff>22860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78C0F70-2112-708B-7E55-5AA70A764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</xdr:colOff>
      <xdr:row>16</xdr:row>
      <xdr:rowOff>190500</xdr:rowOff>
    </xdr:from>
    <xdr:to>
      <xdr:col>16</xdr:col>
      <xdr:colOff>419100</xdr:colOff>
      <xdr:row>30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EAA897C-C812-0C7B-45A1-DBC6389AA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</xdr:colOff>
      <xdr:row>31</xdr:row>
      <xdr:rowOff>101600</xdr:rowOff>
    </xdr:from>
    <xdr:to>
      <xdr:col>16</xdr:col>
      <xdr:colOff>444500</xdr:colOff>
      <xdr:row>45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A125498-B8F5-270E-70AA-7E0C7E27A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6350</xdr:colOff>
      <xdr:row>46</xdr:row>
      <xdr:rowOff>25400</xdr:rowOff>
    </xdr:from>
    <xdr:to>
      <xdr:col>16</xdr:col>
      <xdr:colOff>457200</xdr:colOff>
      <xdr:row>58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5404BA0-C105-6927-B234-80E8AFE9E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31750</xdr:colOff>
      <xdr:row>59</xdr:row>
      <xdr:rowOff>38100</xdr:rowOff>
    </xdr:from>
    <xdr:to>
      <xdr:col>16</xdr:col>
      <xdr:colOff>469900</xdr:colOff>
      <xdr:row>72</xdr:row>
      <xdr:rowOff>139700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1D3C49F-6478-660E-0ABB-2A87E7740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19050</xdr:colOff>
      <xdr:row>62</xdr:row>
      <xdr:rowOff>25400</xdr:rowOff>
    </xdr:from>
    <xdr:to>
      <xdr:col>10</xdr:col>
      <xdr:colOff>100330</xdr:colOff>
      <xdr:row>75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BC12267-DAE4-257A-96DB-4640EE34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1517650</xdr:colOff>
      <xdr:row>69</xdr:row>
      <xdr:rowOff>190500</xdr:rowOff>
    </xdr:from>
    <xdr:to>
      <xdr:col>3</xdr:col>
      <xdr:colOff>392430</xdr:colOff>
      <xdr:row>83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9BD24251-CDB5-4286-4D17-A28AA7A62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463550</xdr:colOff>
      <xdr:row>77</xdr:row>
      <xdr:rowOff>152400</xdr:rowOff>
    </xdr:from>
    <xdr:to>
      <xdr:col>9</xdr:col>
      <xdr:colOff>544830</xdr:colOff>
      <xdr:row>91</xdr:row>
      <xdr:rowOff>50800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4CECF87B-6E73-D763-5C5D-16F7972EA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1352550</xdr:colOff>
      <xdr:row>87</xdr:row>
      <xdr:rowOff>114300</xdr:rowOff>
    </xdr:from>
    <xdr:to>
      <xdr:col>3</xdr:col>
      <xdr:colOff>227330</xdr:colOff>
      <xdr:row>101</xdr:row>
      <xdr:rowOff>12700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CA544C5D-3676-2BDD-A329-529B15841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768350</xdr:colOff>
      <xdr:row>3</xdr:row>
      <xdr:rowOff>177800</xdr:rowOff>
    </xdr:from>
    <xdr:ext cx="1005212" cy="3274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70A8AA20-46D3-4A20-1831-DE4760D6A889}"/>
                </a:ext>
              </a:extLst>
            </xdr:cNvPr>
            <xdr:cNvSpPr txBox="1"/>
          </xdr:nvSpPr>
          <xdr:spPr>
            <a:xfrm>
              <a:off x="2419350" y="787400"/>
              <a:ext cx="1005212" cy="327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altLang="zh-CN" sz="12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2"/>
                                <m:mcJc m:val="center"/>
                              </m:mcPr>
                            </m:mc>
                          </m:mcs>
                          <m:ctrlPr>
                            <a:rPr lang="en-US" altLang="zh-CN" sz="12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×3,</m:t>
                            </m:r>
                          </m:e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64</m:t>
                            </m:r>
                          </m:e>
                        </m:mr>
                        <m:mr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3×3,</m:t>
                            </m:r>
                          </m:e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64</m:t>
                            </m:r>
                          </m:e>
                        </m:mr>
                      </m:m>
                      <m:r>
                        <m:rPr>
                          <m:nor/>
                        </m:rPr>
                        <a:rPr lang="zh-CN" altLang="en-US"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</m:e>
                  </m:d>
                </m:oMath>
              </a14:m>
              <a:r>
                <a:rPr lang="en-US" altLang="zh-CN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×3</a:t>
              </a:r>
              <a:r>
                <a: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70A8AA20-46D3-4A20-1831-DE4760D6A889}"/>
                </a:ext>
              </a:extLst>
            </xdr:cNvPr>
            <xdr:cNvSpPr txBox="1"/>
          </xdr:nvSpPr>
          <xdr:spPr>
            <a:xfrm>
              <a:off x="2419350" y="787400"/>
              <a:ext cx="1005212" cy="327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i="0">
                  <a:latin typeface="Cambria Math" panose="02040503050406030204" pitchFamily="18" charset="0"/>
                </a:rPr>
                <a:t>[■8(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3×3,&amp;64@3×3,&amp;64)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"</a:t>
              </a:r>
              <a:r>
                <a:rPr lang="zh-CN" altLang="en-US" sz="12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altLang="zh-CN" sz="120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]</a:t>
              </a:r>
              <a:r>
                <a:rPr lang="en-US" altLang="zh-CN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×3</a:t>
              </a:r>
              <a:r>
                <a: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768350</xdr:colOff>
      <xdr:row>4</xdr:row>
      <xdr:rowOff>279400</xdr:rowOff>
    </xdr:from>
    <xdr:ext cx="1090427" cy="3274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C1F6EE14-D31E-8A4E-8C8C-7524739D6608}"/>
                </a:ext>
              </a:extLst>
            </xdr:cNvPr>
            <xdr:cNvSpPr txBox="1"/>
          </xdr:nvSpPr>
          <xdr:spPr>
            <a:xfrm>
              <a:off x="2419350" y="1536700"/>
              <a:ext cx="1090427" cy="327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altLang="zh-CN" sz="12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2"/>
                                <m:mcJc m:val="center"/>
                              </m:mcPr>
                            </m:mc>
                          </m:mcs>
                          <m:ctrlPr>
                            <a:rPr lang="en-US" altLang="zh-CN" sz="12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×3,</m:t>
                            </m:r>
                          </m:e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128</m:t>
                            </m:r>
                          </m:e>
                        </m:mr>
                        <m:mr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3×3,</m:t>
                            </m:r>
                          </m:e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128</m:t>
                            </m:r>
                          </m:e>
                        </m:mr>
                      </m:m>
                      <m:r>
                        <m:rPr>
                          <m:nor/>
                        </m:rPr>
                        <a:rPr lang="zh-CN" altLang="en-US"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</m:e>
                  </m:d>
                </m:oMath>
              </a14:m>
              <a:r>
                <a:rPr lang="en-US" altLang="zh-CN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×4</a:t>
              </a:r>
              <a:r>
                <a: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C1F6EE14-D31E-8A4E-8C8C-7524739D6608}"/>
                </a:ext>
              </a:extLst>
            </xdr:cNvPr>
            <xdr:cNvSpPr txBox="1"/>
          </xdr:nvSpPr>
          <xdr:spPr>
            <a:xfrm>
              <a:off x="2419350" y="1536700"/>
              <a:ext cx="1090427" cy="327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i="0">
                  <a:latin typeface="Cambria Math" panose="02040503050406030204" pitchFamily="18" charset="0"/>
                </a:rPr>
                <a:t>[■8(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3×3,&amp;128@3×3,&amp;128)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"</a:t>
              </a:r>
              <a:r>
                <a:rPr lang="zh-CN" altLang="en-US" sz="12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altLang="zh-CN" sz="120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]</a:t>
              </a:r>
              <a:r>
                <a:rPr lang="en-US" altLang="zh-CN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×4</a:t>
              </a:r>
              <a:r>
                <a: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768350</xdr:colOff>
      <xdr:row>5</xdr:row>
      <xdr:rowOff>279400</xdr:rowOff>
    </xdr:from>
    <xdr:ext cx="1094530" cy="3312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547F8E1F-FC2C-9848-AE50-7758DD55A629}"/>
                </a:ext>
              </a:extLst>
            </xdr:cNvPr>
            <xdr:cNvSpPr txBox="1"/>
          </xdr:nvSpPr>
          <xdr:spPr>
            <a:xfrm>
              <a:off x="2419350" y="2413000"/>
              <a:ext cx="1094530" cy="331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altLang="zh-CN" sz="12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2"/>
                                <m:mcJc m:val="center"/>
                              </m:mcPr>
                            </m:mc>
                          </m:mcs>
                          <m:ctrlPr>
                            <a:rPr lang="en-US" altLang="zh-CN" sz="12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×3,</m:t>
                            </m:r>
                          </m:e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256</m:t>
                            </m:r>
                          </m:e>
                        </m:mr>
                        <m:mr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3×3,</m:t>
                            </m:r>
                          </m:e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256</m:t>
                            </m:r>
                          </m:e>
                        </m:mr>
                      </m:m>
                      <m:r>
                        <m:rPr>
                          <m:nor/>
                        </m:rPr>
                        <a:rPr lang="zh-CN" altLang="en-US"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</m:e>
                  </m:d>
                </m:oMath>
              </a14:m>
              <a:r>
                <a:rPr lang="en-US" altLang="zh-CN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×6</a:t>
              </a:r>
              <a:r>
                <a: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547F8E1F-FC2C-9848-AE50-7758DD55A629}"/>
                </a:ext>
              </a:extLst>
            </xdr:cNvPr>
            <xdr:cNvSpPr txBox="1"/>
          </xdr:nvSpPr>
          <xdr:spPr>
            <a:xfrm>
              <a:off x="2419350" y="2413000"/>
              <a:ext cx="1094530" cy="331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i="0">
                  <a:latin typeface="Cambria Math" panose="02040503050406030204" pitchFamily="18" charset="0"/>
                </a:rPr>
                <a:t>[■8(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3×3,&amp;256@3×3,&amp;256)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"</a:t>
              </a:r>
              <a:r>
                <a:rPr lang="zh-CN" altLang="en-US" sz="12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altLang="zh-CN" sz="120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]</a:t>
              </a:r>
              <a:r>
                <a:rPr lang="en-US" altLang="zh-CN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×6</a:t>
              </a:r>
              <a:r>
                <a: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768350</xdr:colOff>
      <xdr:row>6</xdr:row>
      <xdr:rowOff>279400</xdr:rowOff>
    </xdr:from>
    <xdr:ext cx="1094530" cy="3312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1386A7D2-F1DC-FC44-9E44-FBA298B0FB2A}"/>
                </a:ext>
              </a:extLst>
            </xdr:cNvPr>
            <xdr:cNvSpPr txBox="1"/>
          </xdr:nvSpPr>
          <xdr:spPr>
            <a:xfrm>
              <a:off x="2419350" y="3149600"/>
              <a:ext cx="1094530" cy="331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altLang="zh-CN" sz="12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2"/>
                                <m:mcJc m:val="center"/>
                              </m:mcPr>
                            </m:mc>
                          </m:mcs>
                          <m:ctrlPr>
                            <a:rPr lang="en-US" altLang="zh-CN" sz="12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×3,</m:t>
                            </m:r>
                          </m:e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512</m:t>
                            </m:r>
                          </m:e>
                        </m:mr>
                        <m:mr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3×3,</m:t>
                            </m:r>
                          </m:e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512</m:t>
                            </m:r>
                          </m:e>
                        </m:mr>
                      </m:m>
                      <m:r>
                        <m:rPr>
                          <m:nor/>
                        </m:rPr>
                        <a:rPr lang="zh-CN" altLang="en-US"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</m:e>
                  </m:d>
                </m:oMath>
              </a14:m>
              <a:r>
                <a:rPr lang="en-US" altLang="zh-CN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×3</a:t>
              </a:r>
              <a:r>
                <a: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1386A7D2-F1DC-FC44-9E44-FBA298B0FB2A}"/>
                </a:ext>
              </a:extLst>
            </xdr:cNvPr>
            <xdr:cNvSpPr txBox="1"/>
          </xdr:nvSpPr>
          <xdr:spPr>
            <a:xfrm>
              <a:off x="2419350" y="3149600"/>
              <a:ext cx="1094530" cy="331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i="0">
                  <a:latin typeface="Cambria Math" panose="02040503050406030204" pitchFamily="18" charset="0"/>
                </a:rPr>
                <a:t>[■8(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3×3,&amp;512@3×3,&amp;512)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"</a:t>
              </a:r>
              <a:r>
                <a:rPr lang="zh-CN" altLang="en-US" sz="12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altLang="zh-CN" sz="120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]</a:t>
              </a:r>
              <a:r>
                <a:rPr lang="en-US" altLang="zh-CN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×3</a:t>
              </a:r>
              <a:r>
                <a: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527756</xdr:colOff>
      <xdr:row>19</xdr:row>
      <xdr:rowOff>149576</xdr:rowOff>
    </xdr:from>
    <xdr:to>
      <xdr:col>19</xdr:col>
      <xdr:colOff>183447</xdr:colOff>
      <xdr:row>48</xdr:row>
      <xdr:rowOff>141111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896200-81A8-4FCA-DBE3-679463898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3</xdr:row>
      <xdr:rowOff>152400</xdr:rowOff>
    </xdr:from>
    <xdr:to>
      <xdr:col>15</xdr:col>
      <xdr:colOff>749300</xdr:colOff>
      <xdr:row>17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E217FD-4D40-AAA0-010B-ED8A21CC9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2FF7-164D-0442-83F2-983B381CF862}">
  <dimension ref="A1:G82"/>
  <sheetViews>
    <sheetView workbookViewId="0">
      <selection activeCell="D69" sqref="D69"/>
    </sheetView>
  </sheetViews>
  <sheetFormatPr baseColWidth="10" defaultRowHeight="16"/>
  <cols>
    <col min="1" max="1" width="25" style="1" customWidth="1"/>
    <col min="2" max="2" width="47.6640625" style="1" customWidth="1"/>
    <col min="3" max="3" width="15.6640625" style="2" customWidth="1"/>
    <col min="4" max="4" width="16.5" style="2" customWidth="1"/>
    <col min="5" max="5" width="18" style="3" customWidth="1"/>
    <col min="6" max="6" width="36.1640625" style="1" customWidth="1"/>
  </cols>
  <sheetData>
    <row r="1" spans="1:7">
      <c r="A1" s="8"/>
      <c r="B1" s="8"/>
      <c r="C1" s="6" t="s">
        <v>2</v>
      </c>
      <c r="D1" s="6" t="s">
        <v>3</v>
      </c>
      <c r="E1" s="7" t="s">
        <v>4</v>
      </c>
      <c r="F1" s="8" t="s">
        <v>7</v>
      </c>
      <c r="G1" s="7" t="s">
        <v>9</v>
      </c>
    </row>
    <row r="2" spans="1:7">
      <c r="A2" s="76" t="s">
        <v>15</v>
      </c>
      <c r="B2" s="8" t="s">
        <v>46</v>
      </c>
      <c r="C2" s="4">
        <v>0.98399999999999999</v>
      </c>
      <c r="D2" s="4">
        <v>0.91100000000000003</v>
      </c>
      <c r="E2" s="5">
        <v>0.94099999999999995</v>
      </c>
      <c r="F2" s="6"/>
      <c r="G2" s="9">
        <f>AVERAGE(C2:E2)</f>
        <v>0.94533333333333325</v>
      </c>
    </row>
    <row r="3" spans="1:7">
      <c r="A3" s="76"/>
      <c r="B3" s="8" t="s">
        <v>0</v>
      </c>
      <c r="C3" s="6">
        <v>0.55000000000000004</v>
      </c>
      <c r="D3" s="6">
        <v>0.84399999999999997</v>
      </c>
      <c r="E3" s="7">
        <v>0.88600000000000001</v>
      </c>
      <c r="F3" s="8"/>
      <c r="G3" s="9">
        <f t="shared" ref="G3:G19" si="0">AVERAGE(C3:E3)</f>
        <v>0.76000000000000012</v>
      </c>
    </row>
    <row r="4" spans="1:7">
      <c r="A4" s="76"/>
      <c r="B4" s="8" t="s">
        <v>57</v>
      </c>
      <c r="C4" s="6">
        <v>0.83299999999999996</v>
      </c>
      <c r="D4" s="6">
        <v>0.88200000000000001</v>
      </c>
      <c r="E4" s="7">
        <v>0.88200000000000001</v>
      </c>
      <c r="F4" s="8"/>
      <c r="G4" s="9">
        <f>AVERAGE(C4:E4)</f>
        <v>0.8656666666666667</v>
      </c>
    </row>
    <row r="5" spans="1:7">
      <c r="A5" s="76"/>
      <c r="B5" s="8" t="s">
        <v>58</v>
      </c>
      <c r="C5" s="6" t="s">
        <v>8</v>
      </c>
      <c r="D5" s="6">
        <v>0.83099999999999996</v>
      </c>
      <c r="E5" s="7">
        <v>0.84599999999999997</v>
      </c>
      <c r="F5" s="8" t="s">
        <v>12</v>
      </c>
      <c r="G5" s="9"/>
    </row>
    <row r="6" spans="1:7">
      <c r="A6" s="76"/>
      <c r="B6" s="8" t="s">
        <v>1</v>
      </c>
      <c r="C6" s="6">
        <v>0.71499999999999997</v>
      </c>
      <c r="D6" s="6">
        <v>0.86799999999999999</v>
      </c>
      <c r="E6" s="7">
        <v>0.92</v>
      </c>
      <c r="F6" s="8"/>
      <c r="G6" s="9">
        <f t="shared" si="0"/>
        <v>0.83433333333333337</v>
      </c>
    </row>
    <row r="7" spans="1:7">
      <c r="A7" s="8" t="s">
        <v>5</v>
      </c>
      <c r="B7" s="8" t="s">
        <v>6</v>
      </c>
      <c r="C7" s="6">
        <v>0.71</v>
      </c>
      <c r="D7" s="6" t="s">
        <v>8</v>
      </c>
      <c r="E7" s="7">
        <v>0.9</v>
      </c>
      <c r="F7" s="8" t="s">
        <v>13</v>
      </c>
      <c r="G7" s="9">
        <f t="shared" si="0"/>
        <v>0.80499999999999994</v>
      </c>
    </row>
    <row r="8" spans="1:7">
      <c r="A8" s="8"/>
      <c r="B8" s="8" t="s">
        <v>102</v>
      </c>
      <c r="C8" s="6">
        <v>0.78600000000000003</v>
      </c>
      <c r="D8" s="6">
        <v>0.89600000000000002</v>
      </c>
      <c r="E8" s="7">
        <v>0.92</v>
      </c>
      <c r="F8" s="8"/>
      <c r="G8" s="9"/>
    </row>
    <row r="9" spans="1:7">
      <c r="A9" s="76" t="s">
        <v>16</v>
      </c>
      <c r="B9" s="8" t="s">
        <v>47</v>
      </c>
      <c r="C9" s="4">
        <v>0.998</v>
      </c>
      <c r="D9" s="4">
        <v>0.91500000000000004</v>
      </c>
      <c r="E9" s="7">
        <v>0.93799999999999994</v>
      </c>
      <c r="F9" s="8"/>
      <c r="G9" s="9">
        <f t="shared" si="0"/>
        <v>0.95033333333333336</v>
      </c>
    </row>
    <row r="10" spans="1:7">
      <c r="A10" s="76"/>
      <c r="B10" s="8" t="s">
        <v>6</v>
      </c>
      <c r="C10" s="6">
        <v>0.97599999999999998</v>
      </c>
      <c r="D10" s="6">
        <v>0.877</v>
      </c>
      <c r="E10" s="7">
        <v>0.88600000000000001</v>
      </c>
      <c r="F10" s="8"/>
      <c r="G10" s="9">
        <f t="shared" si="0"/>
        <v>0.91299999999999992</v>
      </c>
    </row>
    <row r="11" spans="1:7">
      <c r="A11" s="76"/>
      <c r="B11" s="8" t="s">
        <v>48</v>
      </c>
      <c r="C11" s="6">
        <v>0.95499999999999996</v>
      </c>
      <c r="D11" s="6">
        <v>0.84699999999999998</v>
      </c>
      <c r="E11" s="7">
        <v>0.82</v>
      </c>
      <c r="F11" s="8"/>
      <c r="G11" s="9">
        <f t="shared" si="0"/>
        <v>0.874</v>
      </c>
    </row>
    <row r="12" spans="1:7">
      <c r="A12" s="76"/>
      <c r="B12" s="8" t="s">
        <v>49</v>
      </c>
      <c r="C12" s="6">
        <v>0.97299999999999998</v>
      </c>
      <c r="D12" s="6">
        <v>0.91</v>
      </c>
      <c r="E12" s="7">
        <v>0.90400000000000003</v>
      </c>
      <c r="F12" s="8"/>
      <c r="G12" s="9">
        <f t="shared" si="0"/>
        <v>0.92899999999999994</v>
      </c>
    </row>
    <row r="13" spans="1:7">
      <c r="A13" s="76"/>
      <c r="B13" s="8" t="s">
        <v>54</v>
      </c>
      <c r="C13" s="6">
        <v>0.86299999999999999</v>
      </c>
      <c r="D13" s="6">
        <v>0.84699999999999998</v>
      </c>
      <c r="E13" s="7">
        <v>0.86399999999999999</v>
      </c>
      <c r="F13" s="8"/>
      <c r="G13" s="9">
        <f t="shared" si="0"/>
        <v>0.85799999999999998</v>
      </c>
    </row>
    <row r="14" spans="1:7">
      <c r="A14" s="76"/>
      <c r="B14" s="8" t="s">
        <v>55</v>
      </c>
      <c r="C14" s="6">
        <v>7.0000000000000007E-2</v>
      </c>
      <c r="D14" s="6">
        <v>0.85699999999999998</v>
      </c>
      <c r="E14" s="7">
        <v>0.86799999999999999</v>
      </c>
      <c r="F14" s="8"/>
      <c r="G14" s="9">
        <f t="shared" si="0"/>
        <v>0.59833333333333327</v>
      </c>
    </row>
    <row r="15" spans="1:7">
      <c r="A15" s="76"/>
      <c r="B15" s="8" t="s">
        <v>59</v>
      </c>
      <c r="C15" s="6">
        <v>0.68899999999999995</v>
      </c>
      <c r="D15" s="6">
        <v>0.629</v>
      </c>
      <c r="E15" s="7">
        <v>0.84599999999999997</v>
      </c>
      <c r="F15" s="8"/>
      <c r="G15" s="9">
        <f t="shared" si="0"/>
        <v>0.72133333333333338</v>
      </c>
    </row>
    <row r="16" spans="1:7">
      <c r="A16" s="76" t="s">
        <v>10</v>
      </c>
      <c r="B16" s="8" t="s">
        <v>56</v>
      </c>
      <c r="C16" s="6">
        <v>0.98399999999999999</v>
      </c>
      <c r="D16" s="6">
        <v>0.90900000000000003</v>
      </c>
      <c r="E16" s="7">
        <v>0.93799999999999994</v>
      </c>
      <c r="F16" s="8"/>
      <c r="G16" s="9">
        <f t="shared" si="0"/>
        <v>0.94366666666666665</v>
      </c>
    </row>
    <row r="17" spans="1:7">
      <c r="A17" s="76"/>
      <c r="B17" s="8" t="s">
        <v>53</v>
      </c>
      <c r="C17" s="4">
        <v>0.98599999999999999</v>
      </c>
      <c r="D17" s="4">
        <v>0.91300000000000003</v>
      </c>
      <c r="E17" s="7">
        <v>0.93400000000000005</v>
      </c>
      <c r="F17" s="8"/>
      <c r="G17" s="9">
        <f t="shared" si="0"/>
        <v>0.94433333333333336</v>
      </c>
    </row>
    <row r="18" spans="1:7">
      <c r="A18" s="76" t="s">
        <v>11</v>
      </c>
      <c r="B18" s="8" t="s">
        <v>60</v>
      </c>
      <c r="C18" s="6" t="s">
        <v>8</v>
      </c>
      <c r="D18" s="6" t="s">
        <v>8</v>
      </c>
      <c r="E18" s="7">
        <v>0.91200000000000003</v>
      </c>
      <c r="F18" s="8" t="s">
        <v>14</v>
      </c>
      <c r="G18" s="9">
        <f>AVERAGE(C18:E18)</f>
        <v>0.91200000000000003</v>
      </c>
    </row>
    <row r="19" spans="1:7">
      <c r="A19" s="76"/>
      <c r="B19" s="8" t="s">
        <v>61</v>
      </c>
      <c r="C19" s="4">
        <v>0.99199999999999999</v>
      </c>
      <c r="D19" s="4">
        <v>0.91400000000000003</v>
      </c>
      <c r="E19" s="7">
        <v>0.91900000000000004</v>
      </c>
      <c r="F19" s="8"/>
      <c r="G19" s="9">
        <f t="shared" si="0"/>
        <v>0.94166666666666676</v>
      </c>
    </row>
    <row r="20" spans="1:7">
      <c r="A20" s="76"/>
      <c r="B20" s="8" t="s">
        <v>62</v>
      </c>
      <c r="C20" s="4">
        <v>0.998</v>
      </c>
      <c r="D20" s="4">
        <v>0.92800000000000005</v>
      </c>
      <c r="E20" s="5">
        <v>0.94899999999999995</v>
      </c>
      <c r="F20" s="8"/>
      <c r="G20" s="9">
        <f>AVERAGE(C20:E20)</f>
        <v>0.95833333333333337</v>
      </c>
    </row>
    <row r="21" spans="1:7">
      <c r="B21" s="8" t="s">
        <v>61</v>
      </c>
      <c r="C21" s="2">
        <v>0.998</v>
      </c>
      <c r="D21" s="2">
        <v>0.92500000000000004</v>
      </c>
      <c r="E21" s="3">
        <v>0.94899999999999995</v>
      </c>
      <c r="G21" s="10">
        <f>AVERAGE(C21:E21)</f>
        <v>0.95733333333333326</v>
      </c>
    </row>
    <row r="23" spans="1:7">
      <c r="A23" s="8"/>
      <c r="B23" s="8"/>
      <c r="C23" s="6" t="s">
        <v>2</v>
      </c>
      <c r="D23" s="6" t="s">
        <v>3</v>
      </c>
      <c r="E23" s="7" t="s">
        <v>4</v>
      </c>
    </row>
    <row r="24" spans="1:7">
      <c r="A24" s="76" t="s">
        <v>15</v>
      </c>
      <c r="B24" s="8" t="s">
        <v>50</v>
      </c>
      <c r="C24" s="6">
        <v>0.98399999999999999</v>
      </c>
      <c r="D24" s="6">
        <v>0.91100000000000003</v>
      </c>
      <c r="E24" s="7">
        <v>0.93899999999999995</v>
      </c>
    </row>
    <row r="25" spans="1:7">
      <c r="A25" s="76"/>
      <c r="B25" s="8" t="s">
        <v>19</v>
      </c>
      <c r="C25" s="6">
        <v>0.55000000000000004</v>
      </c>
      <c r="D25" s="6">
        <v>0.84399999999999997</v>
      </c>
      <c r="E25" s="7">
        <v>0.88600000000000001</v>
      </c>
    </row>
    <row r="26" spans="1:7">
      <c r="A26" s="76"/>
      <c r="B26" s="8" t="s">
        <v>38</v>
      </c>
      <c r="C26" s="6">
        <v>0.83299999999999996</v>
      </c>
      <c r="D26" s="6">
        <v>0.88200000000000001</v>
      </c>
      <c r="E26" s="7">
        <v>0.88200000000000001</v>
      </c>
    </row>
    <row r="27" spans="1:7">
      <c r="A27" s="76"/>
      <c r="B27" s="8" t="s">
        <v>39</v>
      </c>
      <c r="C27" s="6">
        <v>0.71499999999999997</v>
      </c>
      <c r="D27" s="6">
        <v>0.86799999999999999</v>
      </c>
      <c r="E27" s="7">
        <v>0.90100000000000002</v>
      </c>
    </row>
    <row r="28" spans="1:7">
      <c r="A28" s="8" t="s">
        <v>5</v>
      </c>
      <c r="B28" s="8" t="s">
        <v>44</v>
      </c>
      <c r="C28" s="6">
        <v>0.71</v>
      </c>
      <c r="D28" s="6" t="s">
        <v>8</v>
      </c>
      <c r="E28" s="7">
        <v>0.9</v>
      </c>
    </row>
    <row r="29" spans="1:7">
      <c r="A29" s="76" t="s">
        <v>16</v>
      </c>
      <c r="B29" s="8" t="s">
        <v>47</v>
      </c>
      <c r="C29" s="6">
        <v>0.998</v>
      </c>
      <c r="D29" s="6">
        <v>0.91500000000000004</v>
      </c>
      <c r="E29" s="7">
        <v>0.93799999999999994</v>
      </c>
    </row>
    <row r="30" spans="1:7">
      <c r="A30" s="76"/>
      <c r="B30" s="8" t="s">
        <v>51</v>
      </c>
      <c r="C30" s="6">
        <v>0.68899999999999995</v>
      </c>
      <c r="D30" s="6">
        <v>0.629</v>
      </c>
      <c r="E30" s="7">
        <v>0.84599999999999997</v>
      </c>
    </row>
    <row r="31" spans="1:7">
      <c r="A31" s="76" t="s">
        <v>10</v>
      </c>
      <c r="B31" s="8" t="s">
        <v>52</v>
      </c>
      <c r="C31" s="6">
        <v>0.98399999999999999</v>
      </c>
      <c r="D31" s="6">
        <v>0.90900000000000003</v>
      </c>
      <c r="E31" s="7">
        <v>0.93799999999999994</v>
      </c>
    </row>
    <row r="32" spans="1:7">
      <c r="A32" s="76"/>
      <c r="B32" s="8" t="s">
        <v>53</v>
      </c>
      <c r="C32" s="6">
        <v>0.98599999999999999</v>
      </c>
      <c r="D32" s="6">
        <v>0.91300000000000003</v>
      </c>
      <c r="E32" s="7">
        <v>0.93400000000000005</v>
      </c>
    </row>
    <row r="33" spans="1:5">
      <c r="A33" s="8" t="s">
        <v>17</v>
      </c>
      <c r="B33" s="8" t="s">
        <v>18</v>
      </c>
      <c r="C33" s="6">
        <v>0.998</v>
      </c>
      <c r="D33" s="6">
        <v>0.92800000000000005</v>
      </c>
      <c r="E33" s="7">
        <v>0.94899999999999995</v>
      </c>
    </row>
    <row r="34" spans="1:5">
      <c r="C34" s="2">
        <v>0.997</v>
      </c>
      <c r="D34" s="2">
        <v>0.92300000000000004</v>
      </c>
      <c r="E34" s="3">
        <v>0.93799999999999994</v>
      </c>
    </row>
    <row r="36" spans="1:5">
      <c r="A36" s="1" t="s">
        <v>21</v>
      </c>
      <c r="B36" s="1" t="s">
        <v>20</v>
      </c>
      <c r="C36" s="2" t="s">
        <v>22</v>
      </c>
    </row>
    <row r="37" spans="1:5">
      <c r="A37" s="1" t="s">
        <v>23</v>
      </c>
      <c r="B37" s="1" t="s">
        <v>24</v>
      </c>
      <c r="C37" s="2">
        <v>7.0000000000000007E-2</v>
      </c>
    </row>
    <row r="40" spans="1:5">
      <c r="A40" s="11"/>
      <c r="B40" s="11" t="s">
        <v>37</v>
      </c>
      <c r="C40" s="14" t="s">
        <v>40</v>
      </c>
      <c r="D40" s="14" t="s">
        <v>41</v>
      </c>
      <c r="E40" s="15" t="s">
        <v>4</v>
      </c>
    </row>
    <row r="41" spans="1:5">
      <c r="A41" s="73" t="s">
        <v>36</v>
      </c>
      <c r="B41" s="11" t="s">
        <v>35</v>
      </c>
      <c r="C41" s="14">
        <v>0.98399999999999999</v>
      </c>
      <c r="D41" s="14">
        <v>0.91100000000000003</v>
      </c>
      <c r="E41" s="15">
        <v>0.93899999999999995</v>
      </c>
    </row>
    <row r="42" spans="1:5">
      <c r="A42" s="73"/>
      <c r="B42" s="11" t="s">
        <v>19</v>
      </c>
      <c r="C42" s="14">
        <v>0.55000000000000004</v>
      </c>
      <c r="D42" s="14">
        <v>0.84399999999999997</v>
      </c>
      <c r="E42" s="15">
        <v>0.88600000000000001</v>
      </c>
    </row>
    <row r="43" spans="1:5">
      <c r="A43" s="73"/>
      <c r="B43" s="11" t="s">
        <v>38</v>
      </c>
      <c r="C43" s="14">
        <v>0.83299999999999996</v>
      </c>
      <c r="D43" s="14">
        <v>0.88200000000000001</v>
      </c>
      <c r="E43" s="15">
        <v>0.88200000000000001</v>
      </c>
    </row>
    <row r="44" spans="1:5">
      <c r="A44" s="73"/>
      <c r="B44" s="11" t="s">
        <v>39</v>
      </c>
      <c r="C44" s="14">
        <v>0.71499999999999997</v>
      </c>
      <c r="D44" s="14">
        <v>0.86799999999999999</v>
      </c>
      <c r="E44" s="15">
        <v>0.90100000000000002</v>
      </c>
    </row>
    <row r="45" spans="1:5">
      <c r="A45" s="16"/>
      <c r="B45" s="16"/>
      <c r="C45" s="17"/>
      <c r="D45" s="17"/>
      <c r="E45" s="18"/>
    </row>
    <row r="46" spans="1:5">
      <c r="A46" s="11"/>
      <c r="B46" s="11" t="s">
        <v>37</v>
      </c>
      <c r="C46" s="14" t="s">
        <v>40</v>
      </c>
      <c r="D46" s="14" t="s">
        <v>41</v>
      </c>
      <c r="E46" s="15" t="s">
        <v>4</v>
      </c>
    </row>
    <row r="47" spans="1:5">
      <c r="A47" s="11" t="s">
        <v>42</v>
      </c>
      <c r="B47" s="11" t="s">
        <v>44</v>
      </c>
      <c r="C47" s="14">
        <v>0.71</v>
      </c>
      <c r="D47" s="14">
        <v>0.81599999999999995</v>
      </c>
      <c r="E47" s="15">
        <v>0.9</v>
      </c>
    </row>
    <row r="48" spans="1:5">
      <c r="A48" s="73" t="s">
        <v>43</v>
      </c>
      <c r="B48" s="11" t="s">
        <v>47</v>
      </c>
      <c r="C48" s="14">
        <v>0.998</v>
      </c>
      <c r="D48" s="14">
        <v>0.91500000000000004</v>
      </c>
      <c r="E48" s="15">
        <v>0.93799999999999994</v>
      </c>
    </row>
    <row r="49" spans="1:7">
      <c r="A49" s="73"/>
      <c r="B49" s="11" t="s">
        <v>44</v>
      </c>
      <c r="C49" s="14">
        <v>0.97599999999999998</v>
      </c>
      <c r="D49" s="14">
        <v>0.877</v>
      </c>
      <c r="E49" s="15">
        <v>0.88600000000000001</v>
      </c>
    </row>
    <row r="50" spans="1:7">
      <c r="A50" s="73"/>
      <c r="B50" s="11" t="s">
        <v>45</v>
      </c>
      <c r="C50" s="14">
        <v>0.95499999999999996</v>
      </c>
      <c r="D50" s="14">
        <v>0.84699999999999998</v>
      </c>
      <c r="E50" s="15">
        <v>0.82</v>
      </c>
    </row>
    <row r="51" spans="1:7">
      <c r="A51" s="73"/>
      <c r="B51" s="11" t="s">
        <v>49</v>
      </c>
      <c r="C51" s="14">
        <v>0.97299999999999998</v>
      </c>
      <c r="D51" s="14">
        <v>0.91</v>
      </c>
      <c r="E51" s="15">
        <v>0.90400000000000003</v>
      </c>
    </row>
    <row r="52" spans="1:7">
      <c r="A52" s="73"/>
      <c r="B52" s="11" t="s">
        <v>54</v>
      </c>
      <c r="C52" s="14">
        <v>0.86299999999999999</v>
      </c>
      <c r="D52" s="14">
        <v>0.84699999999999998</v>
      </c>
      <c r="E52" s="15">
        <v>0.86399999999999999</v>
      </c>
    </row>
    <row r="53" spans="1:7">
      <c r="A53" s="73"/>
      <c r="B53" s="11" t="s">
        <v>52</v>
      </c>
      <c r="C53" s="14">
        <v>0.94399999999999995</v>
      </c>
      <c r="D53" s="14">
        <v>0.85699999999999998</v>
      </c>
      <c r="E53" s="15">
        <v>0.86799999999999999</v>
      </c>
    </row>
    <row r="54" spans="1:7">
      <c r="A54" s="73"/>
      <c r="B54" s="11" t="s">
        <v>53</v>
      </c>
      <c r="C54" s="14">
        <v>0.68899999999999995</v>
      </c>
      <c r="D54" s="14">
        <v>0.629</v>
      </c>
      <c r="E54" s="15">
        <v>0.84599999999999997</v>
      </c>
    </row>
    <row r="55" spans="1:7">
      <c r="A55" s="73"/>
      <c r="B55" s="11" t="s">
        <v>73</v>
      </c>
      <c r="C55" s="14">
        <v>0.96</v>
      </c>
      <c r="D55" s="14">
        <v>0.86099999999999999</v>
      </c>
      <c r="E55" s="15">
        <v>0.86</v>
      </c>
    </row>
    <row r="56" spans="1:7">
      <c r="A56" s="73" t="s">
        <v>63</v>
      </c>
      <c r="B56" s="11" t="s">
        <v>56</v>
      </c>
      <c r="C56" s="14">
        <v>0.98399999999999999</v>
      </c>
      <c r="D56" s="14">
        <v>0.90900000000000003</v>
      </c>
      <c r="E56" s="15">
        <v>0.93799999999999994</v>
      </c>
      <c r="G56" s="20">
        <v>0.94400000000000006</v>
      </c>
    </row>
    <row r="57" spans="1:7">
      <c r="A57" s="73"/>
      <c r="B57" s="11" t="s">
        <v>53</v>
      </c>
      <c r="C57" s="14">
        <v>0.98599999999999999</v>
      </c>
      <c r="D57" s="14">
        <v>0.91300000000000003</v>
      </c>
      <c r="E57" s="15">
        <v>0.93400000000000005</v>
      </c>
    </row>
    <row r="58" spans="1:7">
      <c r="A58" s="11" t="s">
        <v>64</v>
      </c>
      <c r="B58" s="11" t="s">
        <v>65</v>
      </c>
      <c r="C58" s="14">
        <v>0.998</v>
      </c>
      <c r="D58" s="14">
        <v>0.92500000000000004</v>
      </c>
      <c r="E58" s="19">
        <v>0.94899999999999995</v>
      </c>
    </row>
    <row r="59" spans="1:7">
      <c r="A59" s="21"/>
      <c r="B59" s="21"/>
      <c r="C59" s="22"/>
      <c r="D59" s="22"/>
      <c r="E59" s="23"/>
    </row>
    <row r="60" spans="1:7">
      <c r="A60" s="75" t="s">
        <v>75</v>
      </c>
      <c r="B60" s="75"/>
      <c r="C60" s="75"/>
      <c r="D60" s="75"/>
      <c r="E60" s="75"/>
    </row>
    <row r="61" spans="1:7">
      <c r="A61" s="73" t="s">
        <v>43</v>
      </c>
      <c r="B61" s="11" t="s">
        <v>47</v>
      </c>
      <c r="C61" s="14">
        <v>0.998</v>
      </c>
      <c r="D61" s="14">
        <v>0.91500000000000004</v>
      </c>
      <c r="E61" s="15">
        <v>0.93799999999999994</v>
      </c>
    </row>
    <row r="62" spans="1:7">
      <c r="A62" s="73"/>
      <c r="B62" s="11" t="s">
        <v>44</v>
      </c>
      <c r="C62" s="14">
        <v>0.97599999999999998</v>
      </c>
      <c r="D62" s="14">
        <v>0.877</v>
      </c>
      <c r="E62" s="15">
        <v>0.88600000000000001</v>
      </c>
    </row>
    <row r="63" spans="1:7">
      <c r="A63" s="73"/>
      <c r="B63" s="11" t="s">
        <v>45</v>
      </c>
      <c r="C63" s="14">
        <v>0.95499999999999996</v>
      </c>
      <c r="D63" s="14">
        <v>0.84699999999999998</v>
      </c>
      <c r="E63" s="15">
        <v>0.82</v>
      </c>
    </row>
    <row r="64" spans="1:7">
      <c r="A64" s="73"/>
      <c r="B64" s="11" t="s">
        <v>49</v>
      </c>
      <c r="C64" s="14">
        <v>0.97299999999999998</v>
      </c>
      <c r="D64" s="14">
        <v>0.91</v>
      </c>
      <c r="E64" s="15">
        <v>0.90400000000000003</v>
      </c>
    </row>
    <row r="65" spans="1:5">
      <c r="A65" s="73"/>
      <c r="B65" s="11" t="s">
        <v>54</v>
      </c>
      <c r="C65" s="14">
        <v>0.86299999999999999</v>
      </c>
      <c r="D65" s="14">
        <v>0.84699999999999998</v>
      </c>
      <c r="E65" s="15">
        <v>0.86399999999999999</v>
      </c>
    </row>
    <row r="66" spans="1:5">
      <c r="A66" s="73"/>
      <c r="B66" s="11" t="s">
        <v>52</v>
      </c>
      <c r="C66" s="14">
        <v>0.94399999999999995</v>
      </c>
      <c r="D66" s="14">
        <v>0.85699999999999998</v>
      </c>
      <c r="E66" s="15">
        <v>0.86799999999999999</v>
      </c>
    </row>
    <row r="67" spans="1:5">
      <c r="A67" s="73"/>
      <c r="B67" s="11" t="s">
        <v>53</v>
      </c>
      <c r="C67" s="14">
        <v>0.68899999999999995</v>
      </c>
      <c r="D67" s="14">
        <v>0.629</v>
      </c>
      <c r="E67" s="15">
        <v>0.84599999999999997</v>
      </c>
    </row>
    <row r="68" spans="1:5">
      <c r="A68" s="73"/>
      <c r="B68" s="11" t="s">
        <v>73</v>
      </c>
      <c r="C68" s="14">
        <v>0.96</v>
      </c>
      <c r="D68" s="14">
        <v>0.86099999999999999</v>
      </c>
      <c r="E68" s="15">
        <v>0.86</v>
      </c>
    </row>
    <row r="69" spans="1:5">
      <c r="A69" s="11" t="s">
        <v>64</v>
      </c>
      <c r="B69" s="11" t="s">
        <v>65</v>
      </c>
      <c r="C69" s="14">
        <v>0.998</v>
      </c>
      <c r="D69" s="14">
        <v>0.92500000000000004</v>
      </c>
      <c r="E69" s="19">
        <v>0.94899999999999995</v>
      </c>
    </row>
    <row r="70" spans="1:5">
      <c r="A70" s="74" t="s">
        <v>74</v>
      </c>
      <c r="B70" s="74"/>
      <c r="C70" s="74"/>
      <c r="D70" s="74"/>
      <c r="E70" s="74"/>
    </row>
    <row r="71" spans="1:5">
      <c r="A71" s="73" t="s">
        <v>43</v>
      </c>
      <c r="B71" s="11" t="s">
        <v>47</v>
      </c>
      <c r="C71" s="14">
        <v>0.98799999999999999</v>
      </c>
      <c r="D71" s="14">
        <v>0.91300000000000003</v>
      </c>
      <c r="E71" s="15">
        <v>0.92600000000000005</v>
      </c>
    </row>
    <row r="72" spans="1:5">
      <c r="A72" s="73"/>
      <c r="B72" s="11" t="s">
        <v>44</v>
      </c>
      <c r="C72" s="14">
        <v>0.96899999999999997</v>
      </c>
      <c r="D72" s="14">
        <v>0.86299999999999999</v>
      </c>
      <c r="E72" s="15">
        <v>0.875</v>
      </c>
    </row>
    <row r="73" spans="1:5">
      <c r="A73" s="73"/>
      <c r="B73" s="11" t="s">
        <v>45</v>
      </c>
      <c r="C73" s="14">
        <v>0.92600000000000005</v>
      </c>
      <c r="D73" s="14">
        <v>0.874</v>
      </c>
      <c r="E73" s="15">
        <v>0.91200000000000003</v>
      </c>
    </row>
    <row r="74" spans="1:5">
      <c r="A74" s="73"/>
      <c r="B74" s="11" t="s">
        <v>49</v>
      </c>
      <c r="C74" s="14">
        <v>0.97799999999999998</v>
      </c>
      <c r="D74" s="14">
        <v>0.91100000000000003</v>
      </c>
      <c r="E74" s="15">
        <v>0.93799999999999994</v>
      </c>
    </row>
    <row r="75" spans="1:5">
      <c r="A75" s="73"/>
      <c r="B75" s="11" t="s">
        <v>54</v>
      </c>
      <c r="C75" s="14">
        <v>0.86599999999999999</v>
      </c>
      <c r="D75" s="14">
        <v>0.83099999999999996</v>
      </c>
      <c r="E75" s="15">
        <v>0.85699999999999998</v>
      </c>
    </row>
    <row r="76" spans="1:5">
      <c r="A76" s="73"/>
      <c r="B76" s="11" t="s">
        <v>52</v>
      </c>
      <c r="C76" s="14">
        <v>0.90500000000000003</v>
      </c>
      <c r="D76" s="14">
        <v>0.91300000000000003</v>
      </c>
      <c r="E76" s="15">
        <v>0.93799999999999994</v>
      </c>
    </row>
    <row r="77" spans="1:5">
      <c r="A77" s="73"/>
      <c r="B77" s="11" t="s">
        <v>53</v>
      </c>
      <c r="C77" s="14">
        <v>0.97799999999999998</v>
      </c>
      <c r="D77" s="14">
        <v>0.91100000000000003</v>
      </c>
      <c r="E77" s="15">
        <v>0.93799999999999994</v>
      </c>
    </row>
    <row r="78" spans="1:5">
      <c r="A78" s="73"/>
      <c r="B78" s="11" t="s">
        <v>73</v>
      </c>
      <c r="C78" s="14">
        <v>0.94599999999999995</v>
      </c>
      <c r="D78" s="14">
        <v>0.871</v>
      </c>
      <c r="E78" s="15">
        <v>0.871</v>
      </c>
    </row>
    <row r="79" spans="1:5">
      <c r="A79" s="11" t="s">
        <v>64</v>
      </c>
      <c r="B79" s="11" t="s">
        <v>65</v>
      </c>
      <c r="C79" s="14">
        <v>0.996</v>
      </c>
      <c r="D79" s="14">
        <v>0.92500000000000004</v>
      </c>
      <c r="E79" s="19">
        <v>0.94899999999999995</v>
      </c>
    </row>
    <row r="80" spans="1:5">
      <c r="B80" s="1" t="s">
        <v>76</v>
      </c>
      <c r="C80" s="2">
        <v>0.98499999999999999</v>
      </c>
      <c r="D80" s="2">
        <v>0.88800000000000001</v>
      </c>
      <c r="E80" s="3">
        <v>0.89700000000000002</v>
      </c>
    </row>
    <row r="81" spans="2:5">
      <c r="B81" s="1" t="s">
        <v>77</v>
      </c>
      <c r="C81" s="2">
        <v>0.99299999999999999</v>
      </c>
      <c r="D81" s="2">
        <v>0.92100000000000004</v>
      </c>
      <c r="E81" s="3">
        <v>0.93799999999999994</v>
      </c>
    </row>
    <row r="82" spans="2:5">
      <c r="B82" s="1" t="s">
        <v>78</v>
      </c>
      <c r="C82" s="2">
        <v>0.99299999999999999</v>
      </c>
      <c r="D82" s="2">
        <v>0.91800000000000004</v>
      </c>
      <c r="E82" s="3">
        <v>0.94499999999999995</v>
      </c>
    </row>
  </sheetData>
  <mergeCells count="14">
    <mergeCell ref="A29:A30"/>
    <mergeCell ref="A31:A32"/>
    <mergeCell ref="A2:A6"/>
    <mergeCell ref="A16:A17"/>
    <mergeCell ref="A9:A15"/>
    <mergeCell ref="A18:A20"/>
    <mergeCell ref="A24:A27"/>
    <mergeCell ref="A71:A78"/>
    <mergeCell ref="A61:A68"/>
    <mergeCell ref="A70:E70"/>
    <mergeCell ref="A60:E60"/>
    <mergeCell ref="A41:A44"/>
    <mergeCell ref="A48:A55"/>
    <mergeCell ref="A56:A5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F588-EE28-834F-B7A4-9F223E464BDD}">
  <dimension ref="A1:K129"/>
  <sheetViews>
    <sheetView topLeftCell="A41" workbookViewId="0">
      <selection activeCell="G103" sqref="G103"/>
    </sheetView>
  </sheetViews>
  <sheetFormatPr baseColWidth="10" defaultRowHeight="16"/>
  <cols>
    <col min="1" max="1" width="10.83203125" style="16"/>
    <col min="2" max="2" width="41.33203125" style="16" customWidth="1"/>
    <col min="3" max="3" width="17.83203125" style="16" customWidth="1"/>
    <col min="4" max="4" width="13.1640625" style="17" customWidth="1"/>
    <col min="5" max="6" width="10.83203125" style="17"/>
    <col min="7" max="7" width="10.83203125" style="16"/>
  </cols>
  <sheetData>
    <row r="1" spans="1:11" ht="17" thickBot="1">
      <c r="A1" s="25"/>
      <c r="B1" s="25"/>
      <c r="C1" s="25" t="s">
        <v>80</v>
      </c>
      <c r="D1" s="26" t="s">
        <v>40</v>
      </c>
      <c r="E1" s="26" t="s">
        <v>41</v>
      </c>
      <c r="F1" s="26" t="s">
        <v>4</v>
      </c>
      <c r="G1" s="43" t="s">
        <v>94</v>
      </c>
    </row>
    <row r="2" spans="1:11">
      <c r="A2" s="77" t="s">
        <v>85</v>
      </c>
      <c r="B2" s="83" t="s">
        <v>87</v>
      </c>
      <c r="C2" s="37" t="s">
        <v>79</v>
      </c>
      <c r="D2" s="27">
        <v>0.96099999999999997</v>
      </c>
      <c r="E2" s="27">
        <v>0.88400000000000001</v>
      </c>
      <c r="F2" s="28">
        <v>0.82099999999999995</v>
      </c>
      <c r="G2" s="17">
        <f>AVERAGE(D2:F2)</f>
        <v>0.8886666666666666</v>
      </c>
      <c r="I2">
        <f>D2*100</f>
        <v>96.1</v>
      </c>
      <c r="J2">
        <f>E2*100</f>
        <v>88.4</v>
      </c>
      <c r="K2">
        <f>F2*100</f>
        <v>82.1</v>
      </c>
    </row>
    <row r="3" spans="1:11">
      <c r="A3" s="78"/>
      <c r="B3" s="84"/>
      <c r="C3" s="40" t="s">
        <v>84</v>
      </c>
      <c r="D3" s="41">
        <v>0.999</v>
      </c>
      <c r="E3" s="14">
        <v>0.92600000000000005</v>
      </c>
      <c r="F3" s="42">
        <v>0.94399999999999995</v>
      </c>
      <c r="G3" s="50">
        <f t="shared" ref="G3:G29" si="0">AVERAGE(D3:F3)</f>
        <v>0.95633333333333326</v>
      </c>
      <c r="I3">
        <f t="shared" ref="I3:I29" si="1">D3*100</f>
        <v>99.9</v>
      </c>
      <c r="J3">
        <f t="shared" ref="J3:J29" si="2">E3*100</f>
        <v>92.600000000000009</v>
      </c>
      <c r="K3">
        <f t="shared" ref="K3:K29" si="3">F3*100</f>
        <v>94.399999999999991</v>
      </c>
    </row>
    <row r="4" spans="1:11">
      <c r="A4" s="78"/>
      <c r="B4" s="84"/>
      <c r="C4" s="13" t="s">
        <v>83</v>
      </c>
      <c r="D4" s="14">
        <v>0.998</v>
      </c>
      <c r="E4" s="14">
        <v>0.91600000000000004</v>
      </c>
      <c r="F4" s="29">
        <v>0.93700000000000006</v>
      </c>
      <c r="G4" s="17">
        <f t="shared" si="0"/>
        <v>0.95033333333333336</v>
      </c>
      <c r="I4">
        <f t="shared" si="1"/>
        <v>99.8</v>
      </c>
      <c r="J4">
        <f t="shared" si="2"/>
        <v>91.600000000000009</v>
      </c>
      <c r="K4">
        <f t="shared" si="3"/>
        <v>93.7</v>
      </c>
    </row>
    <row r="5" spans="1:11" ht="17" thickBot="1">
      <c r="A5" s="78"/>
      <c r="B5" s="85"/>
      <c r="C5" s="38" t="s">
        <v>88</v>
      </c>
      <c r="D5" s="30">
        <v>0.94699999999999995</v>
      </c>
      <c r="E5" s="30">
        <v>0.93700000000000006</v>
      </c>
      <c r="F5" s="31">
        <v>0.92700000000000005</v>
      </c>
      <c r="G5" s="17">
        <f t="shared" si="0"/>
        <v>0.93699999999999994</v>
      </c>
      <c r="I5">
        <f t="shared" si="1"/>
        <v>94.699999999999989</v>
      </c>
      <c r="J5">
        <f t="shared" si="2"/>
        <v>93.7</v>
      </c>
      <c r="K5">
        <f t="shared" si="3"/>
        <v>92.7</v>
      </c>
    </row>
    <row r="6" spans="1:11">
      <c r="A6" s="78"/>
      <c r="B6" s="83" t="s">
        <v>89</v>
      </c>
      <c r="C6" s="37" t="s">
        <v>79</v>
      </c>
      <c r="D6" s="27">
        <v>0.67400000000000004</v>
      </c>
      <c r="E6" s="27">
        <v>0.84899999999999998</v>
      </c>
      <c r="F6" s="28">
        <v>0.91700000000000004</v>
      </c>
      <c r="G6" s="17">
        <f t="shared" si="0"/>
        <v>0.81333333333333346</v>
      </c>
      <c r="I6">
        <f t="shared" si="1"/>
        <v>67.400000000000006</v>
      </c>
      <c r="J6">
        <f t="shared" si="2"/>
        <v>84.899999999999991</v>
      </c>
      <c r="K6">
        <f t="shared" si="3"/>
        <v>91.7</v>
      </c>
    </row>
    <row r="7" spans="1:11">
      <c r="A7" s="78"/>
      <c r="B7" s="84"/>
      <c r="C7" s="13" t="s">
        <v>84</v>
      </c>
      <c r="D7" s="14">
        <v>0.88800000000000001</v>
      </c>
      <c r="E7" s="14">
        <v>0.91100000000000003</v>
      </c>
      <c r="F7" s="29">
        <v>0.93400000000000005</v>
      </c>
      <c r="G7" s="17">
        <f t="shared" si="0"/>
        <v>0.91100000000000003</v>
      </c>
      <c r="I7">
        <f t="shared" si="1"/>
        <v>88.8</v>
      </c>
      <c r="J7">
        <f t="shared" si="2"/>
        <v>91.100000000000009</v>
      </c>
      <c r="K7">
        <f t="shared" si="3"/>
        <v>93.4</v>
      </c>
    </row>
    <row r="8" spans="1:11">
      <c r="A8" s="78"/>
      <c r="B8" s="84"/>
      <c r="C8" s="13" t="s">
        <v>83</v>
      </c>
      <c r="D8" s="14">
        <v>0.74399999999999999</v>
      </c>
      <c r="E8" s="14">
        <v>0.86399999999999999</v>
      </c>
      <c r="F8" s="29">
        <v>0.92700000000000005</v>
      </c>
      <c r="G8" s="17">
        <f t="shared" si="0"/>
        <v>0.84500000000000008</v>
      </c>
      <c r="I8">
        <f t="shared" si="1"/>
        <v>74.400000000000006</v>
      </c>
      <c r="J8">
        <f t="shared" si="2"/>
        <v>86.4</v>
      </c>
      <c r="K8">
        <f t="shared" si="3"/>
        <v>92.7</v>
      </c>
    </row>
    <row r="9" spans="1:11" ht="17" thickBot="1">
      <c r="A9" s="78"/>
      <c r="B9" s="85"/>
      <c r="C9" s="38" t="s">
        <v>88</v>
      </c>
      <c r="D9" s="30">
        <v>0.89900000000000002</v>
      </c>
      <c r="E9" s="30">
        <v>0.92800000000000005</v>
      </c>
      <c r="F9" s="31">
        <v>0.92700000000000005</v>
      </c>
      <c r="G9" s="17">
        <f t="shared" si="0"/>
        <v>0.91800000000000004</v>
      </c>
      <c r="I9">
        <f t="shared" si="1"/>
        <v>89.9</v>
      </c>
      <c r="J9">
        <f t="shared" si="2"/>
        <v>92.800000000000011</v>
      </c>
      <c r="K9">
        <f t="shared" si="3"/>
        <v>92.7</v>
      </c>
    </row>
    <row r="10" spans="1:11">
      <c r="A10" s="78"/>
      <c r="B10" s="83" t="s">
        <v>90</v>
      </c>
      <c r="C10" s="37" t="s">
        <v>79</v>
      </c>
      <c r="D10" s="27">
        <v>0.78600000000000003</v>
      </c>
      <c r="E10" s="27">
        <v>0.89500000000000002</v>
      </c>
      <c r="F10" s="28">
        <v>0.92</v>
      </c>
      <c r="G10" s="17">
        <f t="shared" si="0"/>
        <v>0.86699999999999999</v>
      </c>
      <c r="I10">
        <f t="shared" si="1"/>
        <v>78.600000000000009</v>
      </c>
      <c r="J10">
        <f t="shared" si="2"/>
        <v>89.5</v>
      </c>
      <c r="K10">
        <f t="shared" si="3"/>
        <v>92</v>
      </c>
    </row>
    <row r="11" spans="1:11">
      <c r="A11" s="78"/>
      <c r="B11" s="84"/>
      <c r="C11" s="13" t="s">
        <v>84</v>
      </c>
      <c r="D11" s="14">
        <v>0.88800000000000001</v>
      </c>
      <c r="E11" s="14">
        <v>0.91300000000000003</v>
      </c>
      <c r="F11" s="29">
        <v>0.93400000000000005</v>
      </c>
      <c r="G11" s="17">
        <f t="shared" si="0"/>
        <v>0.91166666666666674</v>
      </c>
      <c r="I11">
        <f t="shared" si="1"/>
        <v>88.8</v>
      </c>
      <c r="J11">
        <f t="shared" si="2"/>
        <v>91.3</v>
      </c>
      <c r="K11">
        <f t="shared" si="3"/>
        <v>93.4</v>
      </c>
    </row>
    <row r="12" spans="1:11">
      <c r="A12" s="78"/>
      <c r="B12" s="84"/>
      <c r="C12" s="13" t="s">
        <v>83</v>
      </c>
      <c r="D12" s="14">
        <v>0.74399999999999999</v>
      </c>
      <c r="E12" s="14">
        <v>0.86299999999999999</v>
      </c>
      <c r="F12" s="29">
        <v>0.93400000000000005</v>
      </c>
      <c r="G12" s="17">
        <f t="shared" si="0"/>
        <v>0.84699999999999998</v>
      </c>
      <c r="I12">
        <f t="shared" si="1"/>
        <v>74.400000000000006</v>
      </c>
      <c r="J12">
        <f t="shared" si="2"/>
        <v>86.3</v>
      </c>
      <c r="K12">
        <f t="shared" si="3"/>
        <v>93.4</v>
      </c>
    </row>
    <row r="13" spans="1:11" ht="17" thickBot="1">
      <c r="A13" s="78"/>
      <c r="B13" s="85"/>
      <c r="C13" s="44" t="s">
        <v>88</v>
      </c>
      <c r="D13" s="45">
        <v>1</v>
      </c>
      <c r="E13" s="45">
        <v>0.94399999999999995</v>
      </c>
      <c r="F13" s="31">
        <v>0.93700000000000006</v>
      </c>
      <c r="G13" s="50">
        <f t="shared" si="0"/>
        <v>0.96033333333333337</v>
      </c>
      <c r="I13">
        <f t="shared" si="1"/>
        <v>100</v>
      </c>
      <c r="J13">
        <f t="shared" si="2"/>
        <v>94.399999999999991</v>
      </c>
      <c r="K13">
        <f t="shared" si="3"/>
        <v>93.7</v>
      </c>
    </row>
    <row r="14" spans="1:11">
      <c r="A14" s="78"/>
      <c r="B14" s="77" t="s">
        <v>92</v>
      </c>
      <c r="C14" s="37" t="s">
        <v>79</v>
      </c>
      <c r="D14" s="27">
        <v>0.78600000000000003</v>
      </c>
      <c r="E14" s="27">
        <v>0.89600000000000002</v>
      </c>
      <c r="F14" s="28">
        <v>0.92</v>
      </c>
      <c r="G14" s="17">
        <f t="shared" si="0"/>
        <v>0.86733333333333329</v>
      </c>
      <c r="I14">
        <f t="shared" si="1"/>
        <v>78.600000000000009</v>
      </c>
      <c r="J14">
        <f t="shared" si="2"/>
        <v>89.600000000000009</v>
      </c>
      <c r="K14">
        <f t="shared" si="3"/>
        <v>92</v>
      </c>
    </row>
    <row r="15" spans="1:11">
      <c r="A15" s="78"/>
      <c r="B15" s="78"/>
      <c r="C15" s="13" t="s">
        <v>84</v>
      </c>
      <c r="D15" s="14">
        <v>0.76600000000000001</v>
      </c>
      <c r="E15" s="14">
        <v>0.88</v>
      </c>
      <c r="F15" s="29">
        <v>0.92700000000000005</v>
      </c>
      <c r="G15" s="17">
        <f t="shared" si="0"/>
        <v>0.85766666666666669</v>
      </c>
      <c r="I15">
        <f t="shared" si="1"/>
        <v>76.599999999999994</v>
      </c>
      <c r="J15">
        <f t="shared" si="2"/>
        <v>88</v>
      </c>
      <c r="K15">
        <f t="shared" si="3"/>
        <v>92.7</v>
      </c>
    </row>
    <row r="16" spans="1:11">
      <c r="A16" s="78"/>
      <c r="B16" s="78"/>
      <c r="C16" s="13" t="s">
        <v>83</v>
      </c>
      <c r="D16" s="14">
        <v>0.68600000000000005</v>
      </c>
      <c r="E16" s="14">
        <v>0.85199999999999998</v>
      </c>
      <c r="F16" s="29">
        <v>0.92400000000000004</v>
      </c>
      <c r="G16" s="17">
        <f t="shared" si="0"/>
        <v>0.82066666666666677</v>
      </c>
      <c r="I16">
        <f t="shared" si="1"/>
        <v>68.600000000000009</v>
      </c>
      <c r="J16">
        <f t="shared" si="2"/>
        <v>85.2</v>
      </c>
      <c r="K16">
        <f t="shared" si="3"/>
        <v>92.4</v>
      </c>
    </row>
    <row r="17" spans="1:11" ht="17" thickBot="1">
      <c r="A17" s="78"/>
      <c r="B17" s="78"/>
      <c r="C17" s="39" t="s">
        <v>88</v>
      </c>
      <c r="D17" s="26">
        <v>0.82299999999999995</v>
      </c>
      <c r="E17" s="26">
        <v>0.91100000000000003</v>
      </c>
      <c r="F17" s="36">
        <v>0.89400000000000002</v>
      </c>
      <c r="G17" s="17">
        <f t="shared" si="0"/>
        <v>0.876</v>
      </c>
      <c r="I17">
        <f t="shared" si="1"/>
        <v>82.3</v>
      </c>
      <c r="J17">
        <f t="shared" si="2"/>
        <v>91.100000000000009</v>
      </c>
      <c r="K17">
        <f t="shared" si="3"/>
        <v>89.4</v>
      </c>
    </row>
    <row r="18" spans="1:11">
      <c r="A18" s="78"/>
      <c r="B18" s="80" t="s">
        <v>73</v>
      </c>
      <c r="C18" s="33" t="s">
        <v>79</v>
      </c>
      <c r="D18" s="27">
        <v>0.78600000000000003</v>
      </c>
      <c r="E18" s="27">
        <v>0.89600000000000002</v>
      </c>
      <c r="F18" s="28">
        <v>0.92</v>
      </c>
      <c r="G18" s="17">
        <f t="shared" si="0"/>
        <v>0.86733333333333329</v>
      </c>
      <c r="I18">
        <f t="shared" si="1"/>
        <v>78.600000000000009</v>
      </c>
      <c r="J18">
        <f t="shared" si="2"/>
        <v>89.600000000000009</v>
      </c>
      <c r="K18">
        <f t="shared" si="3"/>
        <v>92</v>
      </c>
    </row>
    <row r="19" spans="1:11">
      <c r="A19" s="78"/>
      <c r="B19" s="81"/>
      <c r="C19" s="34" t="s">
        <v>84</v>
      </c>
      <c r="D19" s="14">
        <v>0.89900000000000002</v>
      </c>
      <c r="E19" s="14">
        <v>0.91400000000000003</v>
      </c>
      <c r="F19" s="29">
        <v>0.93</v>
      </c>
      <c r="G19" s="17">
        <f>AVERAGE(D20:F20)</f>
        <v>0.84666666666666668</v>
      </c>
      <c r="I19">
        <f t="shared" si="1"/>
        <v>89.9</v>
      </c>
      <c r="J19">
        <f t="shared" si="2"/>
        <v>91.4</v>
      </c>
      <c r="K19">
        <f t="shared" si="3"/>
        <v>93</v>
      </c>
    </row>
    <row r="20" spans="1:11">
      <c r="A20" s="78"/>
      <c r="B20" s="81"/>
      <c r="C20" s="34" t="s">
        <v>83</v>
      </c>
      <c r="D20" s="14">
        <v>0.749</v>
      </c>
      <c r="E20" s="14">
        <v>0.86399999999999999</v>
      </c>
      <c r="F20" s="29">
        <v>0.92700000000000005</v>
      </c>
      <c r="G20" s="17">
        <f>AVERAGE(D20:F20)</f>
        <v>0.84666666666666668</v>
      </c>
      <c r="I20">
        <f t="shared" si="1"/>
        <v>74.900000000000006</v>
      </c>
      <c r="J20">
        <f t="shared" si="2"/>
        <v>86.4</v>
      </c>
      <c r="K20">
        <f t="shared" si="3"/>
        <v>92.7</v>
      </c>
    </row>
    <row r="21" spans="1:11" ht="17" thickBot="1">
      <c r="A21" s="78"/>
      <c r="B21" s="82"/>
      <c r="C21" s="35" t="s">
        <v>88</v>
      </c>
      <c r="D21" s="30">
        <v>0.94099999999999995</v>
      </c>
      <c r="E21" s="45">
        <v>0.93799999999999994</v>
      </c>
      <c r="F21" s="31">
        <v>0.93</v>
      </c>
      <c r="G21" s="17">
        <f t="shared" si="0"/>
        <v>0.93633333333333335</v>
      </c>
      <c r="I21">
        <f t="shared" si="1"/>
        <v>94.1</v>
      </c>
      <c r="J21">
        <f t="shared" si="2"/>
        <v>93.8</v>
      </c>
      <c r="K21">
        <f t="shared" si="3"/>
        <v>93</v>
      </c>
    </row>
    <row r="22" spans="1:11">
      <c r="A22" s="77" t="s">
        <v>81</v>
      </c>
      <c r="B22" s="86" t="s">
        <v>65</v>
      </c>
      <c r="C22" s="49" t="s">
        <v>79</v>
      </c>
      <c r="D22" s="46">
        <v>0.997</v>
      </c>
      <c r="E22" s="46">
        <v>0.94099999999999995</v>
      </c>
      <c r="F22" s="47">
        <v>0.95</v>
      </c>
      <c r="G22" s="50">
        <f t="shared" si="0"/>
        <v>0.96266666666666667</v>
      </c>
      <c r="I22">
        <f t="shared" si="1"/>
        <v>99.7</v>
      </c>
      <c r="J22">
        <f t="shared" si="2"/>
        <v>94.1</v>
      </c>
      <c r="K22">
        <f t="shared" si="3"/>
        <v>95</v>
      </c>
    </row>
    <row r="23" spans="1:11">
      <c r="A23" s="78"/>
      <c r="B23" s="84"/>
      <c r="C23" s="13" t="s">
        <v>83</v>
      </c>
      <c r="D23" s="14">
        <v>0.67300000000000004</v>
      </c>
      <c r="E23" s="14">
        <v>0.81799999999999995</v>
      </c>
      <c r="F23" s="32">
        <v>0.77700000000000002</v>
      </c>
      <c r="G23" s="17">
        <f t="shared" si="0"/>
        <v>0.75600000000000012</v>
      </c>
      <c r="I23">
        <f t="shared" si="1"/>
        <v>67.300000000000011</v>
      </c>
      <c r="J23">
        <f t="shared" si="2"/>
        <v>81.8</v>
      </c>
      <c r="K23">
        <f t="shared" si="3"/>
        <v>77.7</v>
      </c>
    </row>
    <row r="24" spans="1:11">
      <c r="A24" s="78"/>
      <c r="B24" s="84"/>
      <c r="C24" s="13" t="s">
        <v>84</v>
      </c>
      <c r="D24" s="14">
        <v>0.997</v>
      </c>
      <c r="E24" s="14">
        <v>0.92300000000000004</v>
      </c>
      <c r="F24" s="32">
        <v>0.94699999999999995</v>
      </c>
      <c r="G24" s="17">
        <f t="shared" si="0"/>
        <v>0.95566666666666666</v>
      </c>
      <c r="I24">
        <f t="shared" si="1"/>
        <v>99.7</v>
      </c>
      <c r="J24">
        <f t="shared" si="2"/>
        <v>92.300000000000011</v>
      </c>
      <c r="K24">
        <f t="shared" si="3"/>
        <v>94.699999999999989</v>
      </c>
    </row>
    <row r="25" spans="1:11" ht="17" thickBot="1">
      <c r="A25" s="79"/>
      <c r="B25" s="85"/>
      <c r="C25" s="44" t="s">
        <v>88</v>
      </c>
      <c r="D25" s="45">
        <v>0.997</v>
      </c>
      <c r="E25" s="45">
        <v>0.94199999999999995</v>
      </c>
      <c r="F25" s="48">
        <v>0.95</v>
      </c>
      <c r="G25" s="50">
        <f t="shared" si="0"/>
        <v>0.96300000000000008</v>
      </c>
      <c r="I25">
        <f t="shared" si="1"/>
        <v>99.7</v>
      </c>
      <c r="J25">
        <f t="shared" si="2"/>
        <v>94.199999999999989</v>
      </c>
      <c r="K25">
        <f t="shared" si="3"/>
        <v>95</v>
      </c>
    </row>
    <row r="26" spans="1:11">
      <c r="A26" s="77" t="s">
        <v>82</v>
      </c>
      <c r="B26" s="77" t="s">
        <v>65</v>
      </c>
      <c r="C26" s="37" t="s">
        <v>79</v>
      </c>
      <c r="D26" s="27">
        <v>0.998</v>
      </c>
      <c r="E26" s="27">
        <v>0.91300000000000003</v>
      </c>
      <c r="F26" s="28">
        <v>0.91400000000000003</v>
      </c>
      <c r="G26" s="17">
        <f t="shared" si="0"/>
        <v>0.94166666666666676</v>
      </c>
      <c r="I26">
        <f t="shared" si="1"/>
        <v>99.8</v>
      </c>
      <c r="J26">
        <f t="shared" si="2"/>
        <v>91.3</v>
      </c>
      <c r="K26">
        <f t="shared" si="3"/>
        <v>91.4</v>
      </c>
    </row>
    <row r="27" spans="1:11">
      <c r="A27" s="78"/>
      <c r="B27" s="78"/>
      <c r="C27" s="13" t="s">
        <v>88</v>
      </c>
      <c r="D27" s="14">
        <v>0.998</v>
      </c>
      <c r="E27" s="14">
        <v>0.91700000000000004</v>
      </c>
      <c r="F27" s="29">
        <v>0.91400000000000003</v>
      </c>
      <c r="G27" s="17">
        <f t="shared" si="0"/>
        <v>0.94300000000000006</v>
      </c>
      <c r="I27">
        <f t="shared" si="1"/>
        <v>99.8</v>
      </c>
      <c r="J27">
        <f t="shared" si="2"/>
        <v>91.7</v>
      </c>
      <c r="K27">
        <f t="shared" si="3"/>
        <v>91.4</v>
      </c>
    </row>
    <row r="28" spans="1:11">
      <c r="A28" s="78"/>
      <c r="B28" s="78"/>
      <c r="C28" s="13" t="s">
        <v>84</v>
      </c>
      <c r="D28" s="14">
        <v>0.997</v>
      </c>
      <c r="E28" s="14">
        <v>0.91200000000000003</v>
      </c>
      <c r="F28" s="29">
        <v>0.91700000000000004</v>
      </c>
      <c r="G28" s="17">
        <f t="shared" si="0"/>
        <v>0.94200000000000006</v>
      </c>
      <c r="I28">
        <f t="shared" si="1"/>
        <v>99.7</v>
      </c>
      <c r="J28">
        <f t="shared" si="2"/>
        <v>91.2</v>
      </c>
      <c r="K28">
        <f t="shared" si="3"/>
        <v>91.7</v>
      </c>
    </row>
    <row r="29" spans="1:11" ht="17" thickBot="1">
      <c r="A29" s="79"/>
      <c r="B29" s="79"/>
      <c r="C29" s="38" t="s">
        <v>83</v>
      </c>
      <c r="D29" s="30">
        <v>0.95199999999999996</v>
      </c>
      <c r="E29" s="30">
        <v>0.88500000000000001</v>
      </c>
      <c r="F29" s="31">
        <v>0.83099999999999996</v>
      </c>
      <c r="G29" s="17">
        <f t="shared" si="0"/>
        <v>0.88933333333333342</v>
      </c>
      <c r="I29">
        <f t="shared" si="1"/>
        <v>95.199999999999989</v>
      </c>
      <c r="J29">
        <f t="shared" si="2"/>
        <v>88.5</v>
      </c>
      <c r="K29">
        <f t="shared" si="3"/>
        <v>83.1</v>
      </c>
    </row>
    <row r="32" spans="1:11">
      <c r="B32" s="11"/>
      <c r="C32" s="11" t="s">
        <v>100</v>
      </c>
      <c r="D32" s="11" t="s">
        <v>95</v>
      </c>
      <c r="E32" s="14" t="s">
        <v>2</v>
      </c>
      <c r="F32" s="14" t="s">
        <v>41</v>
      </c>
      <c r="G32" s="14" t="s">
        <v>4</v>
      </c>
    </row>
    <row r="33" spans="2:8">
      <c r="B33" s="73" t="s">
        <v>86</v>
      </c>
      <c r="C33" s="73" t="s">
        <v>84</v>
      </c>
      <c r="D33" s="11" t="s">
        <v>98</v>
      </c>
      <c r="E33" s="14">
        <v>0.999</v>
      </c>
      <c r="F33" s="14">
        <v>0.92600000000000005</v>
      </c>
      <c r="G33" s="14">
        <v>0.94399999999999995</v>
      </c>
    </row>
    <row r="34" spans="2:8">
      <c r="B34" s="73"/>
      <c r="C34" s="73"/>
      <c r="D34" s="11" t="s">
        <v>96</v>
      </c>
      <c r="E34" s="14">
        <v>0.998</v>
      </c>
      <c r="F34" s="14">
        <v>0.92</v>
      </c>
      <c r="G34" s="14">
        <v>0.92</v>
      </c>
    </row>
    <row r="35" spans="2:8">
      <c r="B35" s="73" t="s">
        <v>53</v>
      </c>
      <c r="C35" s="73" t="s">
        <v>88</v>
      </c>
      <c r="D35" s="11" t="s">
        <v>98</v>
      </c>
      <c r="E35" s="14">
        <v>1</v>
      </c>
      <c r="F35" s="14">
        <v>0.94399999999999995</v>
      </c>
      <c r="G35" s="14">
        <v>0.93700000000000006</v>
      </c>
    </row>
    <row r="36" spans="2:8">
      <c r="B36" s="73"/>
      <c r="C36" s="73"/>
      <c r="D36" s="11" t="s">
        <v>96</v>
      </c>
      <c r="E36" s="14">
        <v>0.999</v>
      </c>
      <c r="F36" s="14">
        <v>0.91800000000000004</v>
      </c>
      <c r="G36" s="14">
        <v>0.91</v>
      </c>
    </row>
    <row r="37" spans="2:8">
      <c r="B37" s="73" t="s">
        <v>93</v>
      </c>
      <c r="C37" s="73" t="s">
        <v>88</v>
      </c>
      <c r="D37" s="11" t="s">
        <v>98</v>
      </c>
      <c r="E37" s="14">
        <v>0.94099999999999995</v>
      </c>
      <c r="F37" s="14">
        <v>0.93799999999999994</v>
      </c>
      <c r="G37" s="14">
        <v>0.93</v>
      </c>
    </row>
    <row r="38" spans="2:8">
      <c r="B38" s="73"/>
      <c r="C38" s="73"/>
      <c r="D38" s="11" t="s">
        <v>96</v>
      </c>
      <c r="E38" s="14">
        <v>0.94299999999999995</v>
      </c>
      <c r="F38" s="14">
        <v>0.90800000000000003</v>
      </c>
      <c r="G38" s="14">
        <v>0.90400000000000003</v>
      </c>
      <c r="H38" s="51">
        <v>5.0000000000000001E-3</v>
      </c>
    </row>
    <row r="39" spans="2:8">
      <c r="B39" s="73" t="s">
        <v>97</v>
      </c>
      <c r="C39" s="73" t="s">
        <v>79</v>
      </c>
      <c r="D39" s="11" t="s">
        <v>98</v>
      </c>
      <c r="E39" s="14">
        <v>0.998</v>
      </c>
      <c r="F39" s="14">
        <v>0.92800000000000005</v>
      </c>
      <c r="G39" s="15">
        <v>0.95</v>
      </c>
    </row>
    <row r="40" spans="2:8">
      <c r="B40" s="73"/>
      <c r="C40" s="73"/>
      <c r="D40" s="11" t="s">
        <v>101</v>
      </c>
      <c r="E40" s="14">
        <v>0.996</v>
      </c>
      <c r="F40" s="14">
        <v>0.91500000000000004</v>
      </c>
      <c r="G40" s="15">
        <v>0.92700000000000005</v>
      </c>
    </row>
    <row r="41" spans="2:8" ht="17" thickBot="1">
      <c r="B41" s="73"/>
      <c r="C41" s="73" t="s">
        <v>88</v>
      </c>
      <c r="D41" s="11" t="s">
        <v>98</v>
      </c>
      <c r="E41" s="45">
        <v>0.997</v>
      </c>
      <c r="F41" s="45">
        <v>0.94199999999999995</v>
      </c>
      <c r="G41" s="48">
        <v>0.95</v>
      </c>
    </row>
    <row r="42" spans="2:8">
      <c r="B42" s="73"/>
      <c r="C42" s="73"/>
      <c r="D42" s="11" t="s">
        <v>99</v>
      </c>
      <c r="E42" s="14">
        <v>0.996</v>
      </c>
      <c r="F42" s="14">
        <v>0.91600000000000004</v>
      </c>
      <c r="G42" s="15">
        <v>0.91700000000000004</v>
      </c>
    </row>
    <row r="44" spans="2:8">
      <c r="E44" s="16"/>
      <c r="G44" s="16">
        <v>0</v>
      </c>
    </row>
    <row r="45" spans="2:8">
      <c r="D45" s="16"/>
      <c r="E45" s="16"/>
    </row>
    <row r="46" spans="2:8">
      <c r="D46" s="17" t="s">
        <v>2</v>
      </c>
      <c r="E46" s="17" t="s">
        <v>41</v>
      </c>
      <c r="F46" s="17" t="s">
        <v>4</v>
      </c>
    </row>
    <row r="47" spans="2:8" ht="17" thickBot="1">
      <c r="C47" s="16" t="s">
        <v>113</v>
      </c>
      <c r="D47" s="59">
        <v>0.997</v>
      </c>
      <c r="E47" s="59">
        <v>0.94199999999999995</v>
      </c>
      <c r="F47" s="60">
        <v>0.95</v>
      </c>
    </row>
    <row r="48" spans="2:8">
      <c r="C48" s="16" t="s">
        <v>114</v>
      </c>
      <c r="D48" s="61">
        <v>0.999</v>
      </c>
      <c r="E48" s="61">
        <v>0.91900000000000004</v>
      </c>
      <c r="F48" s="61">
        <v>0.95299999999999996</v>
      </c>
    </row>
    <row r="49" spans="2:6">
      <c r="C49" s="16" t="s">
        <v>115</v>
      </c>
      <c r="D49" s="61">
        <v>0.999</v>
      </c>
      <c r="E49" s="61">
        <v>0.91900000000000004</v>
      </c>
      <c r="F49" s="61">
        <v>0.95299999999999996</v>
      </c>
    </row>
    <row r="50" spans="2:6">
      <c r="C50" s="16" t="s">
        <v>116</v>
      </c>
      <c r="D50" s="61">
        <v>0.96499999999999997</v>
      </c>
      <c r="E50" s="61">
        <v>0.91100000000000003</v>
      </c>
      <c r="F50" s="61">
        <v>0.93</v>
      </c>
    </row>
    <row r="52" spans="2:6">
      <c r="B52" s="11" t="s">
        <v>117</v>
      </c>
      <c r="C52" s="11" t="s">
        <v>95</v>
      </c>
      <c r="D52" s="14" t="s">
        <v>40</v>
      </c>
      <c r="E52" s="14" t="s">
        <v>41</v>
      </c>
      <c r="F52" s="14" t="s">
        <v>4</v>
      </c>
    </row>
    <row r="53" spans="2:6">
      <c r="B53" s="73" t="s">
        <v>86</v>
      </c>
      <c r="C53" s="11" t="s">
        <v>119</v>
      </c>
      <c r="D53" s="14">
        <v>0.999</v>
      </c>
      <c r="E53" s="14">
        <v>0.92600000000000005</v>
      </c>
      <c r="F53" s="14">
        <v>0.94399999999999995</v>
      </c>
    </row>
    <row r="54" spans="2:6">
      <c r="B54" s="73"/>
      <c r="C54" s="11" t="s">
        <v>120</v>
      </c>
      <c r="D54" s="14">
        <v>0.998</v>
      </c>
      <c r="E54" s="14">
        <v>0.92</v>
      </c>
      <c r="F54" s="14">
        <v>0.92</v>
      </c>
    </row>
    <row r="55" spans="2:6">
      <c r="B55" s="73" t="s">
        <v>53</v>
      </c>
      <c r="C55" s="62" t="s">
        <v>118</v>
      </c>
      <c r="D55" s="14">
        <v>1</v>
      </c>
      <c r="E55" s="14">
        <v>0.94399999999999995</v>
      </c>
      <c r="F55" s="14">
        <v>0.93700000000000006</v>
      </c>
    </row>
    <row r="56" spans="2:6">
      <c r="B56" s="73"/>
      <c r="C56" s="11" t="s">
        <v>120</v>
      </c>
      <c r="D56" s="14">
        <v>0.999</v>
      </c>
      <c r="E56" s="14">
        <v>0.91800000000000004</v>
      </c>
      <c r="F56" s="14">
        <v>0.91</v>
      </c>
    </row>
    <row r="57" spans="2:6">
      <c r="B57" s="73" t="s">
        <v>93</v>
      </c>
      <c r="C57" s="62" t="s">
        <v>118</v>
      </c>
      <c r="D57" s="14">
        <v>0.94099999999999995</v>
      </c>
      <c r="E57" s="14">
        <v>0.93799999999999994</v>
      </c>
      <c r="F57" s="14">
        <v>0.93</v>
      </c>
    </row>
    <row r="58" spans="2:6">
      <c r="B58" s="73"/>
      <c r="C58" s="11" t="s">
        <v>120</v>
      </c>
      <c r="D58" s="14">
        <v>0.94299999999999995</v>
      </c>
      <c r="E58" s="14">
        <v>0.90800000000000003</v>
      </c>
      <c r="F58" s="14">
        <v>0.90400000000000003</v>
      </c>
    </row>
    <row r="59" spans="2:6" ht="17" thickBot="1">
      <c r="B59" s="73" t="s">
        <v>17</v>
      </c>
      <c r="C59" s="62" t="s">
        <v>118</v>
      </c>
      <c r="D59" s="45">
        <v>0.997</v>
      </c>
      <c r="E59" s="45">
        <v>0.94199999999999995</v>
      </c>
      <c r="F59" s="48">
        <v>0.95</v>
      </c>
    </row>
    <row r="60" spans="2:6">
      <c r="B60" s="73"/>
      <c r="C60" s="11" t="s">
        <v>120</v>
      </c>
      <c r="D60" s="14">
        <v>0.996</v>
      </c>
      <c r="E60" s="14">
        <v>0.91600000000000004</v>
      </c>
      <c r="F60" s="15">
        <v>0.91700000000000004</v>
      </c>
    </row>
    <row r="107" spans="5:7" ht="17" thickBot="1"/>
    <row r="108" spans="5:7">
      <c r="E108" s="63">
        <v>0.998</v>
      </c>
      <c r="F108" s="63">
        <v>0.91300000000000003</v>
      </c>
      <c r="G108" s="64">
        <v>0.91400000000000003</v>
      </c>
    </row>
    <row r="109" spans="5:7">
      <c r="E109" s="65">
        <v>0.998</v>
      </c>
      <c r="F109" s="65">
        <v>0.91700000000000004</v>
      </c>
      <c r="G109" s="66">
        <v>0.91400000000000003</v>
      </c>
    </row>
    <row r="110" spans="5:7">
      <c r="E110" s="65">
        <v>0.997</v>
      </c>
      <c r="F110" s="65">
        <v>0.91200000000000003</v>
      </c>
      <c r="G110" s="66">
        <v>0.91700000000000004</v>
      </c>
    </row>
    <row r="111" spans="5:7" ht="17" thickBot="1">
      <c r="E111" s="59">
        <v>0.95199999999999996</v>
      </c>
      <c r="F111" s="59">
        <v>0.88500000000000001</v>
      </c>
      <c r="G111" s="67">
        <v>0.83099999999999996</v>
      </c>
    </row>
    <row r="117" spans="5:8">
      <c r="E117" s="68">
        <v>0.997</v>
      </c>
      <c r="F117" s="68">
        <v>0.94099999999999995</v>
      </c>
      <c r="G117" s="69">
        <v>0.95</v>
      </c>
    </row>
    <row r="118" spans="5:8">
      <c r="E118" s="65">
        <v>0.67300000000000004</v>
      </c>
      <c r="F118" s="65">
        <v>0.81799999999999995</v>
      </c>
      <c r="G118" s="70">
        <v>0.77700000000000002</v>
      </c>
    </row>
    <row r="119" spans="5:8">
      <c r="E119" s="65">
        <v>0.997</v>
      </c>
      <c r="F119" s="65">
        <v>0.92300000000000004</v>
      </c>
      <c r="G119" s="70">
        <v>0.94699999999999995</v>
      </c>
    </row>
    <row r="120" spans="5:8" ht="17" thickBot="1">
      <c r="E120" s="71">
        <v>0.997</v>
      </c>
      <c r="F120" s="71">
        <v>0.94199999999999995</v>
      </c>
      <c r="G120" s="72">
        <v>0.95</v>
      </c>
    </row>
    <row r="127" spans="5:8" ht="17" thickBot="1">
      <c r="E127" s="68">
        <v>0.997</v>
      </c>
      <c r="F127" s="65">
        <v>0.67300000000000004</v>
      </c>
      <c r="G127" s="65">
        <v>0.997</v>
      </c>
      <c r="H127" s="71">
        <v>0.997</v>
      </c>
    </row>
    <row r="128" spans="5:8" ht="17" thickBot="1">
      <c r="E128" s="68">
        <v>0.94099999999999995</v>
      </c>
      <c r="F128" s="65">
        <v>0.81799999999999995</v>
      </c>
      <c r="G128" s="65">
        <v>0.92300000000000004</v>
      </c>
      <c r="H128" s="71">
        <v>0.94199999999999995</v>
      </c>
    </row>
    <row r="129" spans="5:8" ht="17" thickBot="1">
      <c r="E129" s="69">
        <v>0.95</v>
      </c>
      <c r="F129" s="70">
        <v>0.77700000000000002</v>
      </c>
      <c r="G129" s="70">
        <v>0.94699999999999995</v>
      </c>
      <c r="H129" s="72">
        <v>0.95</v>
      </c>
    </row>
  </sheetData>
  <mergeCells count="23">
    <mergeCell ref="B53:B54"/>
    <mergeCell ref="B55:B56"/>
    <mergeCell ref="B57:B58"/>
    <mergeCell ref="B59:B60"/>
    <mergeCell ref="B2:B5"/>
    <mergeCell ref="B6:B9"/>
    <mergeCell ref="B10:B13"/>
    <mergeCell ref="B22:B25"/>
    <mergeCell ref="B33:B34"/>
    <mergeCell ref="B39:B42"/>
    <mergeCell ref="A22:A25"/>
    <mergeCell ref="B18:B21"/>
    <mergeCell ref="B14:B17"/>
    <mergeCell ref="A2:A21"/>
    <mergeCell ref="A26:A29"/>
    <mergeCell ref="B26:B29"/>
    <mergeCell ref="C39:C40"/>
    <mergeCell ref="C41:C42"/>
    <mergeCell ref="C33:C34"/>
    <mergeCell ref="B35:B36"/>
    <mergeCell ref="C35:C36"/>
    <mergeCell ref="B37:B38"/>
    <mergeCell ref="C37:C38"/>
  </mergeCells>
  <phoneticPr fontId="2" type="noConversion"/>
  <conditionalFormatting sqref="C53:F58 C59:C60 C60:F60">
    <cfRule type="expression" dxfId="5" priority="1">
      <formula>MOD(ROW(),2)=1</formula>
    </cfRule>
    <cfRule type="expression" dxfId="4" priority="2">
      <formula>MOD(ROW(),2)=0</formula>
    </cfRule>
  </conditionalFormatting>
  <conditionalFormatting sqref="D33:G40 D41 D42:G42">
    <cfRule type="expression" dxfId="3" priority="3">
      <formula>MOD(ROW(),2)=1</formula>
    </cfRule>
    <cfRule type="expression" dxfId="2" priority="4">
      <formula>MOD(ROW(),2)=0</formula>
    </cfRule>
  </conditionalFormatting>
  <conditionalFormatting sqref="H38">
    <cfRule type="expression" dxfId="1" priority="7">
      <formula>MOD(ROW(),2)=1</formula>
    </cfRule>
    <cfRule type="expression" dxfId="0" priority="8">
      <formula>MOD(ROW(),2)=0</formula>
    </cfRule>
  </conditionalFormatting>
  <pageMargins left="0.7" right="0.7" top="0.75" bottom="0.75" header="0.3" footer="0.3"/>
  <ignoredErrors>
    <ignoredError sqref="G19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70DC-9849-9E44-A564-513050B2792C}">
  <dimension ref="A1:C8"/>
  <sheetViews>
    <sheetView tabSelected="1" workbookViewId="0">
      <selection activeCell="A8" sqref="A1:C8"/>
    </sheetView>
  </sheetViews>
  <sheetFormatPr baseColWidth="10" defaultRowHeight="16"/>
  <cols>
    <col min="1" max="2" width="10.83203125" style="1"/>
    <col min="3" max="3" width="33.33203125" style="1" customWidth="1"/>
  </cols>
  <sheetData>
    <row r="1" spans="1:3">
      <c r="A1" s="13" t="s">
        <v>21</v>
      </c>
      <c r="B1" s="11" t="s">
        <v>20</v>
      </c>
      <c r="C1" s="12" t="s">
        <v>22</v>
      </c>
    </row>
    <row r="2" spans="1:3">
      <c r="A2" s="13" t="s">
        <v>23</v>
      </c>
      <c r="B2" s="11" t="s">
        <v>24</v>
      </c>
      <c r="C2" s="12" t="s">
        <v>25</v>
      </c>
    </row>
    <row r="3" spans="1:3">
      <c r="A3" s="13" t="s">
        <v>26</v>
      </c>
      <c r="B3" s="11" t="s">
        <v>27</v>
      </c>
      <c r="C3" s="12" t="s">
        <v>28</v>
      </c>
    </row>
    <row r="4" spans="1:3" ht="51" customHeight="1">
      <c r="A4" s="13"/>
      <c r="B4" s="11"/>
      <c r="C4" s="12"/>
    </row>
    <row r="5" spans="1:3" ht="69" customHeight="1">
      <c r="A5" s="13" t="s">
        <v>29</v>
      </c>
      <c r="B5" s="11" t="s">
        <v>30</v>
      </c>
      <c r="C5" s="12"/>
    </row>
    <row r="6" spans="1:3" ht="58" customHeight="1">
      <c r="A6" s="13" t="s">
        <v>31</v>
      </c>
      <c r="B6" s="11" t="s">
        <v>32</v>
      </c>
      <c r="C6" s="12"/>
    </row>
    <row r="7" spans="1:3" ht="64" customHeight="1">
      <c r="A7" s="13" t="s">
        <v>33</v>
      </c>
      <c r="B7" s="11" t="s">
        <v>34</v>
      </c>
      <c r="C7" s="12"/>
    </row>
    <row r="8" spans="1:3">
      <c r="A8" s="73" t="s">
        <v>121</v>
      </c>
      <c r="B8" s="73"/>
      <c r="C8" s="87"/>
    </row>
  </sheetData>
  <mergeCells count="1">
    <mergeCell ref="A8:C8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3F2D-5B36-B445-BBD1-4A44E50B2325}">
  <dimension ref="A1:G41"/>
  <sheetViews>
    <sheetView zoomScale="90" zoomScaleNormal="90" workbookViewId="0">
      <selection activeCell="P57" sqref="P57"/>
    </sheetView>
  </sheetViews>
  <sheetFormatPr baseColWidth="10" defaultRowHeight="16"/>
  <cols>
    <col min="1" max="1" width="19.1640625" style="16" customWidth="1"/>
    <col min="2" max="2" width="35.5" style="16" customWidth="1"/>
    <col min="3" max="5" width="10.83203125" style="24"/>
    <col min="6" max="6" width="10.83203125" style="58"/>
  </cols>
  <sheetData>
    <row r="1" spans="1:7">
      <c r="A1" s="52"/>
      <c r="B1" s="52" t="s">
        <v>110</v>
      </c>
      <c r="C1" s="52" t="s">
        <v>40</v>
      </c>
      <c r="D1" s="52" t="s">
        <v>41</v>
      </c>
      <c r="E1" s="52" t="s">
        <v>4</v>
      </c>
      <c r="F1" s="57"/>
      <c r="G1" s="56"/>
    </row>
    <row r="2" spans="1:7">
      <c r="A2" s="52" t="s">
        <v>112</v>
      </c>
      <c r="B2" s="52" t="s">
        <v>111</v>
      </c>
      <c r="C2" s="53">
        <v>0.98399999999999999</v>
      </c>
      <c r="D2" s="53">
        <v>0.91100000000000003</v>
      </c>
      <c r="E2" s="53">
        <v>0.94099999999999995</v>
      </c>
      <c r="F2" s="58">
        <f t="shared" ref="F2:F19" si="0">AVERAGE(C2:E2)</f>
        <v>0.94533333333333325</v>
      </c>
      <c r="G2" s="55"/>
    </row>
    <row r="3" spans="1:7">
      <c r="A3" s="88" t="s">
        <v>105</v>
      </c>
      <c r="B3" s="52" t="s">
        <v>104</v>
      </c>
      <c r="C3" s="53">
        <v>0.89700000000000002</v>
      </c>
      <c r="D3" s="53">
        <v>0.86899999999999999</v>
      </c>
      <c r="E3" s="53">
        <v>0.877</v>
      </c>
      <c r="F3" s="58">
        <f t="shared" si="0"/>
        <v>0.88099999999999989</v>
      </c>
      <c r="G3" s="55"/>
    </row>
    <row r="4" spans="1:7">
      <c r="A4" s="88"/>
      <c r="B4" s="52" t="s">
        <v>87</v>
      </c>
      <c r="C4" s="53">
        <v>0.96099999999999997</v>
      </c>
      <c r="D4" s="53">
        <v>0.88400000000000001</v>
      </c>
      <c r="E4" s="53">
        <v>0.82099999999999995</v>
      </c>
      <c r="F4" s="58">
        <f t="shared" si="0"/>
        <v>0.8886666666666666</v>
      </c>
      <c r="G4" s="55"/>
    </row>
    <row r="5" spans="1:7">
      <c r="A5" s="88"/>
      <c r="B5" s="52" t="s">
        <v>73</v>
      </c>
      <c r="C5" s="53">
        <v>0.78600000000000003</v>
      </c>
      <c r="D5" s="53">
        <v>0.89600000000000002</v>
      </c>
      <c r="E5" s="53">
        <v>0.92</v>
      </c>
      <c r="F5" s="58">
        <f t="shared" si="0"/>
        <v>0.86733333333333329</v>
      </c>
      <c r="G5" s="55"/>
    </row>
    <row r="6" spans="1:7">
      <c r="A6" s="88" t="s">
        <v>106</v>
      </c>
      <c r="B6" s="52" t="s">
        <v>47</v>
      </c>
      <c r="C6" s="53">
        <v>0.998</v>
      </c>
      <c r="D6" s="53">
        <v>0.91500000000000004</v>
      </c>
      <c r="E6" s="53">
        <v>0.93799999999999994</v>
      </c>
      <c r="F6" s="55">
        <f t="shared" si="0"/>
        <v>0.95033333333333336</v>
      </c>
    </row>
    <row r="7" spans="1:7">
      <c r="A7" s="88"/>
      <c r="B7" s="52" t="s">
        <v>103</v>
      </c>
      <c r="C7" s="53">
        <v>0.97599999999999998</v>
      </c>
      <c r="D7" s="53">
        <v>0.877</v>
      </c>
      <c r="E7" s="53">
        <v>0.88600000000000001</v>
      </c>
      <c r="F7" s="58">
        <f t="shared" si="0"/>
        <v>0.91299999999999992</v>
      </c>
    </row>
    <row r="8" spans="1:7">
      <c r="A8" s="88"/>
      <c r="B8" s="52" t="s">
        <v>107</v>
      </c>
      <c r="C8" s="53">
        <v>0.95499999999999996</v>
      </c>
      <c r="D8" s="53">
        <v>0.84699999999999998</v>
      </c>
      <c r="E8" s="53">
        <v>0.82</v>
      </c>
      <c r="F8" s="58">
        <f t="shared" si="0"/>
        <v>0.874</v>
      </c>
    </row>
    <row r="9" spans="1:7">
      <c r="A9" s="88"/>
      <c r="B9" s="52" t="s">
        <v>49</v>
      </c>
      <c r="C9" s="53">
        <v>0.97299999999999998</v>
      </c>
      <c r="D9" s="53">
        <v>0.91</v>
      </c>
      <c r="E9" s="53">
        <v>0.90400000000000003</v>
      </c>
      <c r="F9" s="58">
        <f t="shared" si="0"/>
        <v>0.92899999999999994</v>
      </c>
    </row>
    <row r="10" spans="1:7">
      <c r="A10" s="88"/>
      <c r="B10" s="52" t="s">
        <v>54</v>
      </c>
      <c r="C10" s="53">
        <v>0.86299999999999999</v>
      </c>
      <c r="D10" s="53">
        <v>0.84699999999999998</v>
      </c>
      <c r="E10" s="53">
        <v>0.86399999999999999</v>
      </c>
      <c r="F10" s="58">
        <f t="shared" si="0"/>
        <v>0.85799999999999998</v>
      </c>
    </row>
    <row r="11" spans="1:7">
      <c r="A11" s="88"/>
      <c r="B11" s="52" t="s">
        <v>86</v>
      </c>
      <c r="C11" s="53">
        <v>0.999</v>
      </c>
      <c r="D11" s="53">
        <v>0.92600000000000005</v>
      </c>
      <c r="E11" s="53">
        <v>0.94399999999999995</v>
      </c>
      <c r="F11" s="58">
        <f t="shared" si="0"/>
        <v>0.95633333333333326</v>
      </c>
    </row>
    <row r="12" spans="1:7">
      <c r="A12" s="88"/>
      <c r="B12" s="52" t="s">
        <v>52</v>
      </c>
      <c r="C12" s="53">
        <v>0.89900000000000002</v>
      </c>
      <c r="D12" s="53">
        <v>0.92800000000000005</v>
      </c>
      <c r="E12" s="53">
        <v>0.92700000000000005</v>
      </c>
      <c r="F12" s="58">
        <f t="shared" si="0"/>
        <v>0.91800000000000004</v>
      </c>
    </row>
    <row r="13" spans="1:7">
      <c r="A13" s="88"/>
      <c r="B13" s="52" t="s">
        <v>53</v>
      </c>
      <c r="C13" s="53">
        <v>1</v>
      </c>
      <c r="D13" s="53">
        <v>0.94399999999999995</v>
      </c>
      <c r="E13" s="53">
        <v>0.93700000000000006</v>
      </c>
      <c r="F13" s="58">
        <f t="shared" si="0"/>
        <v>0.96033333333333337</v>
      </c>
    </row>
    <row r="14" spans="1:7">
      <c r="A14" s="88"/>
      <c r="B14" s="52" t="s">
        <v>91</v>
      </c>
      <c r="C14" s="53">
        <v>0.82299999999999995</v>
      </c>
      <c r="D14" s="53">
        <v>0.91100000000000003</v>
      </c>
      <c r="E14" s="53">
        <v>0.89400000000000002</v>
      </c>
      <c r="F14" s="55">
        <f t="shared" si="0"/>
        <v>0.876</v>
      </c>
    </row>
    <row r="15" spans="1:7">
      <c r="A15" s="88"/>
      <c r="B15" s="52" t="s">
        <v>93</v>
      </c>
      <c r="C15" s="53">
        <v>0.94099999999999995</v>
      </c>
      <c r="D15" s="53">
        <v>0.93799999999999994</v>
      </c>
      <c r="E15" s="53">
        <v>0.93</v>
      </c>
      <c r="F15" s="58">
        <f t="shared" si="0"/>
        <v>0.93633333333333335</v>
      </c>
    </row>
    <row r="16" spans="1:7">
      <c r="A16" s="89" t="s">
        <v>108</v>
      </c>
      <c r="B16" s="52" t="s">
        <v>56</v>
      </c>
      <c r="C16" s="53">
        <v>0.98399999999999999</v>
      </c>
      <c r="D16" s="53">
        <v>0.90900000000000003</v>
      </c>
      <c r="E16" s="53">
        <v>0.93799999999999994</v>
      </c>
      <c r="F16" s="58">
        <f t="shared" si="0"/>
        <v>0.94366666666666665</v>
      </c>
    </row>
    <row r="17" spans="1:6">
      <c r="A17" s="90"/>
      <c r="B17" s="52" t="s">
        <v>53</v>
      </c>
      <c r="C17" s="53">
        <v>0.98599999999999999</v>
      </c>
      <c r="D17" s="53">
        <v>0.91300000000000003</v>
      </c>
      <c r="E17" s="53">
        <v>0.93400000000000005</v>
      </c>
      <c r="F17" s="58">
        <f t="shared" si="0"/>
        <v>0.94433333333333336</v>
      </c>
    </row>
    <row r="18" spans="1:6">
      <c r="A18" s="52" t="s">
        <v>109</v>
      </c>
      <c r="B18" s="52" t="s">
        <v>97</v>
      </c>
      <c r="C18" s="53">
        <v>0.998</v>
      </c>
      <c r="D18" s="53">
        <v>0.91300000000000003</v>
      </c>
      <c r="E18" s="53">
        <v>0.91400000000000003</v>
      </c>
      <c r="F18" s="58">
        <f t="shared" si="0"/>
        <v>0.94166666666666676</v>
      </c>
    </row>
    <row r="19" spans="1:6">
      <c r="A19" s="52" t="s">
        <v>18</v>
      </c>
      <c r="B19" s="54" t="s">
        <v>17</v>
      </c>
      <c r="C19" s="53">
        <v>0.997</v>
      </c>
      <c r="D19" s="53">
        <v>0.94199999999999995</v>
      </c>
      <c r="E19" s="53">
        <v>0.95</v>
      </c>
      <c r="F19" s="55">
        <f t="shared" si="0"/>
        <v>0.96300000000000008</v>
      </c>
    </row>
    <row r="24" spans="1:6">
      <c r="A24">
        <f t="shared" ref="A24:A41" si="1">C2*100</f>
        <v>98.4</v>
      </c>
      <c r="B24">
        <f t="shared" ref="B24:B41" si="2">D2*100</f>
        <v>91.100000000000009</v>
      </c>
      <c r="C24">
        <f t="shared" ref="C24:C41" si="3">E2*100</f>
        <v>94.1</v>
      </c>
    </row>
    <row r="25" spans="1:6">
      <c r="A25">
        <f t="shared" si="1"/>
        <v>89.7</v>
      </c>
      <c r="B25">
        <f t="shared" si="2"/>
        <v>86.9</v>
      </c>
      <c r="C25">
        <f t="shared" si="3"/>
        <v>87.7</v>
      </c>
    </row>
    <row r="26" spans="1:6">
      <c r="A26">
        <f t="shared" si="1"/>
        <v>96.1</v>
      </c>
      <c r="B26">
        <f t="shared" si="2"/>
        <v>88.4</v>
      </c>
      <c r="C26">
        <f t="shared" si="3"/>
        <v>82.1</v>
      </c>
    </row>
    <row r="27" spans="1:6">
      <c r="A27">
        <f t="shared" si="1"/>
        <v>78.600000000000009</v>
      </c>
      <c r="B27">
        <f t="shared" si="2"/>
        <v>89.600000000000009</v>
      </c>
      <c r="C27">
        <f t="shared" si="3"/>
        <v>92</v>
      </c>
    </row>
    <row r="28" spans="1:6">
      <c r="A28">
        <f t="shared" si="1"/>
        <v>99.8</v>
      </c>
      <c r="B28">
        <f t="shared" si="2"/>
        <v>91.5</v>
      </c>
      <c r="C28">
        <f t="shared" si="3"/>
        <v>93.8</v>
      </c>
    </row>
    <row r="29" spans="1:6">
      <c r="A29">
        <f t="shared" si="1"/>
        <v>97.6</v>
      </c>
      <c r="B29">
        <f t="shared" si="2"/>
        <v>87.7</v>
      </c>
      <c r="C29">
        <f t="shared" si="3"/>
        <v>88.6</v>
      </c>
    </row>
    <row r="30" spans="1:6">
      <c r="A30">
        <f t="shared" si="1"/>
        <v>95.5</v>
      </c>
      <c r="B30">
        <f t="shared" si="2"/>
        <v>84.7</v>
      </c>
      <c r="C30">
        <f t="shared" si="3"/>
        <v>82</v>
      </c>
    </row>
    <row r="31" spans="1:6">
      <c r="A31">
        <f t="shared" si="1"/>
        <v>97.3</v>
      </c>
      <c r="B31">
        <f t="shared" si="2"/>
        <v>91</v>
      </c>
      <c r="C31">
        <f t="shared" si="3"/>
        <v>90.4</v>
      </c>
    </row>
    <row r="32" spans="1:6">
      <c r="A32">
        <f t="shared" si="1"/>
        <v>86.3</v>
      </c>
      <c r="B32">
        <f t="shared" si="2"/>
        <v>84.7</v>
      </c>
      <c r="C32">
        <f t="shared" si="3"/>
        <v>86.4</v>
      </c>
    </row>
    <row r="33" spans="1:3">
      <c r="A33">
        <f t="shared" si="1"/>
        <v>99.9</v>
      </c>
      <c r="B33">
        <f t="shared" si="2"/>
        <v>92.600000000000009</v>
      </c>
      <c r="C33">
        <f t="shared" si="3"/>
        <v>94.399999999999991</v>
      </c>
    </row>
    <row r="34" spans="1:3">
      <c r="A34">
        <f t="shared" si="1"/>
        <v>89.9</v>
      </c>
      <c r="B34">
        <f t="shared" si="2"/>
        <v>92.800000000000011</v>
      </c>
      <c r="C34">
        <f t="shared" si="3"/>
        <v>92.7</v>
      </c>
    </row>
    <row r="35" spans="1:3">
      <c r="A35">
        <f t="shared" si="1"/>
        <v>100</v>
      </c>
      <c r="B35">
        <f t="shared" si="2"/>
        <v>94.399999999999991</v>
      </c>
      <c r="C35">
        <f t="shared" si="3"/>
        <v>93.7</v>
      </c>
    </row>
    <row r="36" spans="1:3">
      <c r="A36">
        <f t="shared" si="1"/>
        <v>82.3</v>
      </c>
      <c r="B36">
        <f t="shared" si="2"/>
        <v>91.100000000000009</v>
      </c>
      <c r="C36">
        <f t="shared" si="3"/>
        <v>89.4</v>
      </c>
    </row>
    <row r="37" spans="1:3">
      <c r="A37">
        <f t="shared" si="1"/>
        <v>94.1</v>
      </c>
      <c r="B37">
        <f t="shared" si="2"/>
        <v>93.8</v>
      </c>
      <c r="C37">
        <f t="shared" si="3"/>
        <v>93</v>
      </c>
    </row>
    <row r="38" spans="1:3">
      <c r="A38">
        <f t="shared" si="1"/>
        <v>98.4</v>
      </c>
      <c r="B38">
        <f t="shared" si="2"/>
        <v>90.9</v>
      </c>
      <c r="C38">
        <f t="shared" si="3"/>
        <v>93.8</v>
      </c>
    </row>
    <row r="39" spans="1:3">
      <c r="A39">
        <f t="shared" si="1"/>
        <v>98.6</v>
      </c>
      <c r="B39">
        <f t="shared" si="2"/>
        <v>91.3</v>
      </c>
      <c r="C39">
        <f t="shared" si="3"/>
        <v>93.4</v>
      </c>
    </row>
    <row r="40" spans="1:3">
      <c r="A40">
        <f t="shared" si="1"/>
        <v>99.8</v>
      </c>
      <c r="B40">
        <f t="shared" si="2"/>
        <v>91.3</v>
      </c>
      <c r="C40">
        <f t="shared" si="3"/>
        <v>91.4</v>
      </c>
    </row>
    <row r="41" spans="1:3">
      <c r="A41">
        <f t="shared" si="1"/>
        <v>99.7</v>
      </c>
      <c r="B41">
        <f t="shared" si="2"/>
        <v>94.199999999999989</v>
      </c>
      <c r="C41">
        <f t="shared" si="3"/>
        <v>95</v>
      </c>
    </row>
  </sheetData>
  <mergeCells count="3">
    <mergeCell ref="A6:A15"/>
    <mergeCell ref="A16:A17"/>
    <mergeCell ref="A3:A5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EE69-6AFA-E64B-9C63-BFAAA10E422A}">
  <dimension ref="A1:D7"/>
  <sheetViews>
    <sheetView workbookViewId="0">
      <selection activeCell="B5" sqref="B5"/>
    </sheetView>
  </sheetViews>
  <sheetFormatPr baseColWidth="10" defaultRowHeight="16"/>
  <cols>
    <col min="1" max="1" width="26.6640625" customWidth="1"/>
    <col min="2" max="2" width="18.6640625" customWidth="1"/>
    <col min="4" max="4" width="14.83203125" customWidth="1"/>
  </cols>
  <sheetData>
    <row r="1" spans="1:4">
      <c r="A1" t="s">
        <v>66</v>
      </c>
      <c r="B1" t="s">
        <v>67</v>
      </c>
      <c r="C1" t="s">
        <v>68</v>
      </c>
      <c r="D1" t="s">
        <v>69</v>
      </c>
    </row>
    <row r="2" spans="1:4">
      <c r="A2" t="s">
        <v>40</v>
      </c>
      <c r="B2">
        <v>12000</v>
      </c>
      <c r="C2">
        <v>600</v>
      </c>
      <c r="D2">
        <v>2017</v>
      </c>
    </row>
    <row r="3" spans="1:4">
      <c r="A3" t="s">
        <v>70</v>
      </c>
      <c r="B3">
        <v>1344</v>
      </c>
      <c r="C3">
        <v>167</v>
      </c>
    </row>
    <row r="4" spans="1:4">
      <c r="A4" t="s">
        <v>4</v>
      </c>
      <c r="B4">
        <v>2601</v>
      </c>
      <c r="C4">
        <v>460</v>
      </c>
    </row>
    <row r="5" spans="1:4">
      <c r="A5" t="s">
        <v>71</v>
      </c>
      <c r="B5">
        <v>24000</v>
      </c>
      <c r="C5">
        <v>500</v>
      </c>
    </row>
    <row r="6" spans="1:4">
      <c r="A6" t="s">
        <v>41</v>
      </c>
      <c r="B6">
        <v>5502</v>
      </c>
      <c r="C6">
        <v>620</v>
      </c>
    </row>
    <row r="7" spans="1:4">
      <c r="A7" t="s">
        <v>72</v>
      </c>
      <c r="B7">
        <v>16000</v>
      </c>
      <c r="C7">
        <v>400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2023-03-09T06:33:54Z</dcterms:created>
  <dcterms:modified xsi:type="dcterms:W3CDTF">2023-05-12T02:06:24Z</dcterms:modified>
</cp:coreProperties>
</file>