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usemrekocabey/Desktop/"/>
    </mc:Choice>
  </mc:AlternateContent>
  <xr:revisionPtr revIDLastSave="0" documentId="13_ncr:1_{50A4E1C1-B23A-5C4F-8091-F7FE4BA8B36A}" xr6:coauthVersionLast="47" xr6:coauthVersionMax="47" xr10:uidLastSave="{00000000-0000-0000-0000-000000000000}"/>
  <bookViews>
    <workbookView xWindow="0" yWindow="0" windowWidth="25600" windowHeight="16000" xr2:uid="{A8020447-FF07-3445-ADF4-D51C6F85D830}"/>
  </bookViews>
  <sheets>
    <sheet name="2020" sheetId="2" r:id="rId1"/>
    <sheet name="2018" sheetId="3" r:id="rId2"/>
    <sheet name="2016" sheetId="5" r:id="rId3"/>
    <sheet name="2014" sheetId="6" r:id="rId4"/>
    <sheet name="2012" sheetId="7" r:id="rId5"/>
    <sheet name="2010" sheetId="8" r:id="rId6"/>
    <sheet name="2008" sheetId="10" r:id="rId7"/>
    <sheet name="2006" sheetId="12" r:id="rId8"/>
    <sheet name="2004" sheetId="13" r:id="rId9"/>
    <sheet name="2002" sheetId="14" r:id="rId10"/>
    <sheet name="2000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7" l="1"/>
  <c r="B51" i="7"/>
  <c r="B50" i="7"/>
  <c r="O54" i="5"/>
  <c r="I54" i="5" s="1"/>
  <c r="F54" i="5"/>
  <c r="O53" i="5"/>
  <c r="I53" i="5" s="1"/>
  <c r="E53" i="5" s="1"/>
  <c r="F53" i="5"/>
  <c r="O52" i="5"/>
  <c r="I52" i="5" s="1"/>
  <c r="E52" i="5" s="1"/>
  <c r="F52" i="5"/>
  <c r="O51" i="5"/>
  <c r="I51" i="5" s="1"/>
  <c r="E51" i="5" s="1"/>
  <c r="F51" i="5"/>
  <c r="O50" i="5"/>
  <c r="I50" i="5" s="1"/>
  <c r="E50" i="5" s="1"/>
  <c r="F50" i="5"/>
  <c r="O49" i="5"/>
  <c r="I49" i="5" s="1"/>
  <c r="F49" i="5"/>
  <c r="O48" i="5"/>
  <c r="I48" i="5" s="1"/>
  <c r="F48" i="5"/>
  <c r="O47" i="5"/>
  <c r="I47" i="5" s="1"/>
  <c r="D47" i="5" s="1"/>
  <c r="F47" i="5"/>
  <c r="O46" i="5"/>
  <c r="I46" i="5"/>
  <c r="E46" i="5" s="1"/>
  <c r="F46" i="5"/>
  <c r="O45" i="5"/>
  <c r="I45" i="5" s="1"/>
  <c r="F45" i="5"/>
  <c r="O44" i="5"/>
  <c r="I44" i="5" s="1"/>
  <c r="F44" i="5"/>
  <c r="O43" i="5"/>
  <c r="I43" i="5" s="1"/>
  <c r="D43" i="5" s="1"/>
  <c r="F43" i="5"/>
  <c r="O42" i="5"/>
  <c r="I42" i="5"/>
  <c r="E42" i="5" s="1"/>
  <c r="F42" i="5"/>
  <c r="O41" i="5"/>
  <c r="I41" i="5" s="1"/>
  <c r="E41" i="5" s="1"/>
  <c r="F41" i="5"/>
  <c r="O40" i="5"/>
  <c r="I40" i="5" s="1"/>
  <c r="E40" i="5" s="1"/>
  <c r="F40" i="5"/>
  <c r="O39" i="5"/>
  <c r="I39" i="5" s="1"/>
  <c r="F39" i="5"/>
  <c r="O38" i="5"/>
  <c r="I38" i="5" s="1"/>
  <c r="F38" i="5"/>
  <c r="O37" i="5"/>
  <c r="I37" i="5"/>
  <c r="D37" i="5" s="1"/>
  <c r="F37" i="5"/>
  <c r="O36" i="5"/>
  <c r="I36" i="5" s="1"/>
  <c r="E36" i="5" s="1"/>
  <c r="F36" i="5"/>
  <c r="O35" i="5"/>
  <c r="I35" i="5" s="1"/>
  <c r="F35" i="5"/>
  <c r="O34" i="5"/>
  <c r="I34" i="5" s="1"/>
  <c r="F34" i="5"/>
  <c r="O33" i="5"/>
  <c r="I33" i="5" s="1"/>
  <c r="D33" i="5" s="1"/>
  <c r="F33" i="5"/>
  <c r="O32" i="5"/>
  <c r="I32" i="5" s="1"/>
  <c r="E32" i="5" s="1"/>
  <c r="F32" i="5"/>
  <c r="O31" i="5"/>
  <c r="I31" i="5" s="1"/>
  <c r="F31" i="5"/>
  <c r="O30" i="5"/>
  <c r="I30" i="5" s="1"/>
  <c r="F30" i="5"/>
  <c r="O29" i="5"/>
  <c r="I29" i="5"/>
  <c r="D29" i="5" s="1"/>
  <c r="F29" i="5"/>
  <c r="O28" i="5"/>
  <c r="I28" i="5" s="1"/>
  <c r="E28" i="5" s="1"/>
  <c r="F28" i="5"/>
  <c r="O27" i="5"/>
  <c r="I27" i="5" s="1"/>
  <c r="E27" i="5" s="1"/>
  <c r="F27" i="5"/>
  <c r="O26" i="5"/>
  <c r="I26" i="5" s="1"/>
  <c r="F26" i="5"/>
  <c r="O25" i="5"/>
  <c r="I25" i="5" s="1"/>
  <c r="F25" i="5"/>
  <c r="O24" i="5"/>
  <c r="I24" i="5" s="1"/>
  <c r="D24" i="5" s="1"/>
  <c r="F24" i="5"/>
  <c r="O23" i="5"/>
  <c r="I23" i="5"/>
  <c r="E23" i="5" s="1"/>
  <c r="F23" i="5"/>
  <c r="O22" i="5"/>
  <c r="I22" i="5" s="1"/>
  <c r="F22" i="5"/>
  <c r="O21" i="5"/>
  <c r="I21" i="5" s="1"/>
  <c r="F21" i="5"/>
  <c r="O20" i="5"/>
  <c r="I20" i="5" s="1"/>
  <c r="D20" i="5" s="1"/>
  <c r="F20" i="5"/>
  <c r="O19" i="5"/>
  <c r="I19" i="5" s="1"/>
  <c r="F19" i="5"/>
  <c r="O18" i="5"/>
  <c r="I18" i="5" s="1"/>
  <c r="F18" i="5"/>
  <c r="O17" i="5"/>
  <c r="I17" i="5" s="1"/>
  <c r="F17" i="5"/>
  <c r="O16" i="5"/>
  <c r="I16" i="5"/>
  <c r="D16" i="5" s="1"/>
  <c r="F16" i="5"/>
  <c r="O15" i="5"/>
  <c r="I15" i="5" s="1"/>
  <c r="F15" i="5"/>
  <c r="O14" i="5"/>
  <c r="I14" i="5" s="1"/>
  <c r="F14" i="5"/>
  <c r="O13" i="5"/>
  <c r="I13" i="5" s="1"/>
  <c r="F13" i="5"/>
  <c r="O12" i="5"/>
  <c r="I12" i="5" s="1"/>
  <c r="D12" i="5" s="1"/>
  <c r="F12" i="5"/>
  <c r="O11" i="5"/>
  <c r="I11" i="5" s="1"/>
  <c r="F11" i="5"/>
  <c r="O10" i="5"/>
  <c r="I10" i="5" s="1"/>
  <c r="F10" i="5"/>
  <c r="O9" i="5"/>
  <c r="I9" i="5" s="1"/>
  <c r="F9" i="5"/>
  <c r="O8" i="5"/>
  <c r="I8" i="5" s="1"/>
  <c r="D8" i="5" s="1"/>
  <c r="F8" i="5"/>
  <c r="O7" i="5"/>
  <c r="I7" i="5" s="1"/>
  <c r="F7" i="5"/>
  <c r="O6" i="5"/>
  <c r="I6" i="5" s="1"/>
  <c r="F6" i="5"/>
  <c r="O5" i="5"/>
  <c r="I5" i="5" s="1"/>
  <c r="F5" i="5"/>
  <c r="O4" i="5"/>
  <c r="I4" i="5" s="1"/>
  <c r="D4" i="5" s="1"/>
  <c r="F4" i="5"/>
  <c r="O3" i="5"/>
  <c r="I3" i="5" s="1"/>
  <c r="D3" i="5" s="1"/>
  <c r="H3" i="5"/>
  <c r="F3" i="5" s="1"/>
  <c r="N54" i="3"/>
  <c r="H54" i="3" s="1"/>
  <c r="N53" i="3"/>
  <c r="H53" i="3" s="1"/>
  <c r="N52" i="3"/>
  <c r="H52" i="3" s="1"/>
  <c r="N51" i="3"/>
  <c r="H51" i="3" s="1"/>
  <c r="N50" i="3"/>
  <c r="H50" i="3" s="1"/>
  <c r="N49" i="3"/>
  <c r="H49" i="3" s="1"/>
  <c r="N48" i="3"/>
  <c r="H48" i="3" s="1"/>
  <c r="N47" i="3"/>
  <c r="H47" i="3" s="1"/>
  <c r="N46" i="3"/>
  <c r="H46" i="3" s="1"/>
  <c r="N45" i="3"/>
  <c r="H45" i="3" s="1"/>
  <c r="N44" i="3"/>
  <c r="H44" i="3" s="1"/>
  <c r="N43" i="3"/>
  <c r="H43" i="3" s="1"/>
  <c r="N42" i="3"/>
  <c r="H42" i="3" s="1"/>
  <c r="N41" i="3"/>
  <c r="H41" i="3" s="1"/>
  <c r="N40" i="3"/>
  <c r="H40" i="3" s="1"/>
  <c r="N39" i="3"/>
  <c r="H39" i="3" s="1"/>
  <c r="N38" i="3"/>
  <c r="H38" i="3" s="1"/>
  <c r="N37" i="3"/>
  <c r="H37" i="3" s="1"/>
  <c r="N36" i="3"/>
  <c r="H36" i="3" s="1"/>
  <c r="N35" i="3"/>
  <c r="H35" i="3" s="1"/>
  <c r="N34" i="3"/>
  <c r="H34" i="3" s="1"/>
  <c r="N33" i="3"/>
  <c r="H33" i="3" s="1"/>
  <c r="N32" i="3"/>
  <c r="H32" i="3" s="1"/>
  <c r="N31" i="3"/>
  <c r="H31" i="3" s="1"/>
  <c r="N30" i="3"/>
  <c r="H30" i="3" s="1"/>
  <c r="N29" i="3"/>
  <c r="H29" i="3" s="1"/>
  <c r="N28" i="3"/>
  <c r="H28" i="3" s="1"/>
  <c r="N27" i="3"/>
  <c r="H27" i="3" s="1"/>
  <c r="N26" i="3"/>
  <c r="H26" i="3" s="1"/>
  <c r="N25" i="3"/>
  <c r="H25" i="3" s="1"/>
  <c r="N24" i="3"/>
  <c r="H24" i="3" s="1"/>
  <c r="N23" i="3"/>
  <c r="H23" i="3" s="1"/>
  <c r="N22" i="3"/>
  <c r="H22" i="3" s="1"/>
  <c r="N21" i="3"/>
  <c r="H21" i="3" s="1"/>
  <c r="N20" i="3"/>
  <c r="H20" i="3" s="1"/>
  <c r="N19" i="3"/>
  <c r="H19" i="3" s="1"/>
  <c r="N18" i="3"/>
  <c r="H18" i="3" s="1"/>
  <c r="N17" i="3"/>
  <c r="H17" i="3" s="1"/>
  <c r="N16" i="3"/>
  <c r="H16" i="3" s="1"/>
  <c r="N15" i="3"/>
  <c r="H15" i="3" s="1"/>
  <c r="N14" i="3"/>
  <c r="H14" i="3" s="1"/>
  <c r="N13" i="3"/>
  <c r="H13" i="3" s="1"/>
  <c r="N12" i="3"/>
  <c r="H12" i="3" s="1"/>
  <c r="N11" i="3"/>
  <c r="H11" i="3" s="1"/>
  <c r="N10" i="3"/>
  <c r="H10" i="3" s="1"/>
  <c r="N9" i="3"/>
  <c r="H9" i="3" s="1"/>
  <c r="N8" i="3"/>
  <c r="H8" i="3" s="1"/>
  <c r="N7" i="3"/>
  <c r="H7" i="3" s="1"/>
  <c r="N6" i="3"/>
  <c r="H6" i="3" s="1"/>
  <c r="N5" i="3"/>
  <c r="H5" i="3" s="1"/>
  <c r="N4" i="3"/>
  <c r="H4" i="3" s="1"/>
  <c r="H3" i="3"/>
  <c r="G3" i="3"/>
  <c r="C3" i="3" s="1"/>
  <c r="F3" i="3"/>
  <c r="B3" i="3" s="1"/>
  <c r="N54" i="2"/>
  <c r="H54" i="2" s="1"/>
  <c r="N53" i="2"/>
  <c r="H53" i="2" s="1"/>
  <c r="N52" i="2"/>
  <c r="H52" i="2" s="1"/>
  <c r="N51" i="2"/>
  <c r="H51" i="2" s="1"/>
  <c r="N50" i="2"/>
  <c r="H50" i="2" s="1"/>
  <c r="N49" i="2"/>
  <c r="H49" i="2" s="1"/>
  <c r="N48" i="2"/>
  <c r="H48" i="2" s="1"/>
  <c r="N47" i="2"/>
  <c r="H47" i="2" s="1"/>
  <c r="N46" i="2"/>
  <c r="H46" i="2" s="1"/>
  <c r="N45" i="2"/>
  <c r="H45" i="2" s="1"/>
  <c r="N44" i="2"/>
  <c r="H44" i="2" s="1"/>
  <c r="N43" i="2"/>
  <c r="H43" i="2" s="1"/>
  <c r="N42" i="2"/>
  <c r="H42" i="2" s="1"/>
  <c r="N41" i="2"/>
  <c r="H41" i="2" s="1"/>
  <c r="N40" i="2"/>
  <c r="H40" i="2" s="1"/>
  <c r="N39" i="2"/>
  <c r="H39" i="2" s="1"/>
  <c r="N38" i="2"/>
  <c r="H38" i="2" s="1"/>
  <c r="N37" i="2"/>
  <c r="H37" i="2" s="1"/>
  <c r="N36" i="2"/>
  <c r="H36" i="2" s="1"/>
  <c r="N35" i="2"/>
  <c r="H35" i="2" s="1"/>
  <c r="N34" i="2"/>
  <c r="H34" i="2" s="1"/>
  <c r="N33" i="2"/>
  <c r="H33" i="2" s="1"/>
  <c r="N32" i="2"/>
  <c r="H32" i="2" s="1"/>
  <c r="N31" i="2"/>
  <c r="H31" i="2" s="1"/>
  <c r="N30" i="2"/>
  <c r="H30" i="2" s="1"/>
  <c r="N29" i="2"/>
  <c r="H29" i="2" s="1"/>
  <c r="N28" i="2"/>
  <c r="H28" i="2" s="1"/>
  <c r="N27" i="2"/>
  <c r="H27" i="2" s="1"/>
  <c r="N26" i="2"/>
  <c r="H26" i="2" s="1"/>
  <c r="N25" i="2"/>
  <c r="H25" i="2" s="1"/>
  <c r="N24" i="2"/>
  <c r="H24" i="2" s="1"/>
  <c r="N23" i="2"/>
  <c r="H23" i="2" s="1"/>
  <c r="N22" i="2"/>
  <c r="H22" i="2" s="1"/>
  <c r="N21" i="2"/>
  <c r="H21" i="2" s="1"/>
  <c r="N20" i="2"/>
  <c r="H20" i="2" s="1"/>
  <c r="N19" i="2"/>
  <c r="H19" i="2" s="1"/>
  <c r="N18" i="2"/>
  <c r="H18" i="2" s="1"/>
  <c r="N17" i="2"/>
  <c r="H17" i="2" s="1"/>
  <c r="N16" i="2"/>
  <c r="H16" i="2" s="1"/>
  <c r="N15" i="2"/>
  <c r="H15" i="2" s="1"/>
  <c r="N14" i="2"/>
  <c r="H14" i="2" s="1"/>
  <c r="N13" i="2"/>
  <c r="H13" i="2" s="1"/>
  <c r="N12" i="2"/>
  <c r="H12" i="2" s="1"/>
  <c r="N11" i="2"/>
  <c r="H11" i="2" s="1"/>
  <c r="N10" i="2"/>
  <c r="H10" i="2" s="1"/>
  <c r="N9" i="2"/>
  <c r="H9" i="2" s="1"/>
  <c r="N8" i="2"/>
  <c r="H8" i="2" s="1"/>
  <c r="N7" i="2"/>
  <c r="H7" i="2" s="1"/>
  <c r="N6" i="2"/>
  <c r="H6" i="2" s="1"/>
  <c r="N5" i="2"/>
  <c r="H5" i="2" s="1"/>
  <c r="N4" i="2"/>
  <c r="H4" i="2" s="1"/>
  <c r="N3" i="2"/>
  <c r="I3" i="2"/>
  <c r="H3" i="2" s="1"/>
  <c r="F3" i="2" s="1"/>
  <c r="E3" i="2"/>
  <c r="G3" i="2" s="1"/>
  <c r="D3" i="2"/>
  <c r="E5" i="5" l="1"/>
  <c r="D5" i="5"/>
  <c r="E45" i="5"/>
  <c r="D45" i="5"/>
  <c r="E7" i="5"/>
  <c r="D7" i="5"/>
  <c r="E26" i="5"/>
  <c r="D26" i="5"/>
  <c r="E48" i="5"/>
  <c r="D48" i="5"/>
  <c r="E9" i="5"/>
  <c r="D9" i="5"/>
  <c r="E11" i="5"/>
  <c r="D11" i="5"/>
  <c r="E18" i="5"/>
  <c r="D18" i="5"/>
  <c r="E31" i="5"/>
  <c r="D31" i="5"/>
  <c r="E34" i="5"/>
  <c r="D34" i="5"/>
  <c r="E39" i="5"/>
  <c r="D39" i="5"/>
  <c r="E14" i="5"/>
  <c r="D14" i="5"/>
  <c r="E21" i="5"/>
  <c r="D21" i="5"/>
  <c r="E6" i="5"/>
  <c r="D6" i="5"/>
  <c r="E13" i="5"/>
  <c r="D13" i="5"/>
  <c r="E15" i="5"/>
  <c r="D15" i="5"/>
  <c r="E22" i="5"/>
  <c r="D22" i="5"/>
  <c r="E25" i="5"/>
  <c r="D25" i="5"/>
  <c r="E44" i="5"/>
  <c r="D44" i="5"/>
  <c r="E49" i="5"/>
  <c r="D49" i="5"/>
  <c r="E10" i="5"/>
  <c r="D10" i="5"/>
  <c r="E17" i="5"/>
  <c r="D17" i="5"/>
  <c r="E19" i="5"/>
  <c r="D19" i="5"/>
  <c r="E30" i="5"/>
  <c r="D30" i="5"/>
  <c r="E35" i="5"/>
  <c r="D35" i="5"/>
  <c r="E38" i="5"/>
  <c r="D38" i="5"/>
  <c r="D54" i="5"/>
  <c r="E54" i="5"/>
  <c r="E4" i="5"/>
  <c r="E8" i="5"/>
  <c r="E12" i="5"/>
  <c r="E16" i="5"/>
  <c r="E20" i="5"/>
  <c r="E24" i="5"/>
  <c r="E29" i="5"/>
  <c r="E33" i="5"/>
  <c r="E37" i="5"/>
  <c r="E43" i="5"/>
  <c r="E47" i="5"/>
  <c r="E3" i="5"/>
  <c r="D23" i="5"/>
  <c r="D27" i="5"/>
  <c r="D32" i="5"/>
  <c r="D36" i="5"/>
  <c r="D41" i="5"/>
  <c r="D46" i="5"/>
  <c r="D51" i="5"/>
  <c r="C22" i="3"/>
  <c r="B22" i="3"/>
  <c r="C15" i="3"/>
  <c r="B15" i="3"/>
  <c r="C51" i="3"/>
  <c r="B51" i="3"/>
  <c r="C14" i="3"/>
  <c r="B14" i="3"/>
  <c r="C30" i="3"/>
  <c r="B30" i="3"/>
  <c r="C11" i="3"/>
  <c r="B11" i="3"/>
  <c r="C23" i="3"/>
  <c r="B23" i="3"/>
  <c r="C31" i="3"/>
  <c r="B31" i="3"/>
  <c r="C39" i="3"/>
  <c r="B39" i="3"/>
  <c r="C47" i="3"/>
  <c r="B47" i="3"/>
  <c r="C4" i="3"/>
  <c r="B4" i="3"/>
  <c r="C8" i="3"/>
  <c r="B8" i="3"/>
  <c r="C12" i="3"/>
  <c r="B12" i="3"/>
  <c r="C16" i="3"/>
  <c r="B16" i="3"/>
  <c r="C20" i="3"/>
  <c r="B20" i="3"/>
  <c r="C24" i="3"/>
  <c r="B24" i="3"/>
  <c r="C28" i="3"/>
  <c r="B28" i="3"/>
  <c r="C32" i="3"/>
  <c r="B32" i="3"/>
  <c r="C36" i="3"/>
  <c r="B36" i="3"/>
  <c r="C40" i="3"/>
  <c r="B40" i="3"/>
  <c r="C44" i="3"/>
  <c r="B44" i="3"/>
  <c r="C48" i="3"/>
  <c r="B48" i="3"/>
  <c r="C52" i="3"/>
  <c r="B52" i="3"/>
  <c r="C6" i="3"/>
  <c r="B6" i="3"/>
  <c r="C18" i="3"/>
  <c r="B18" i="3"/>
  <c r="C34" i="3"/>
  <c r="B34" i="3"/>
  <c r="C7" i="3"/>
  <c r="B7" i="3"/>
  <c r="C19" i="3"/>
  <c r="B19" i="3"/>
  <c r="C27" i="3"/>
  <c r="B27" i="3"/>
  <c r="C35" i="3"/>
  <c r="B35" i="3"/>
  <c r="C43" i="3"/>
  <c r="B43" i="3"/>
  <c r="C5" i="3"/>
  <c r="B5" i="3"/>
  <c r="C9" i="3"/>
  <c r="B9" i="3"/>
  <c r="C13" i="3"/>
  <c r="B13" i="3"/>
  <c r="C17" i="3"/>
  <c r="B17" i="3"/>
  <c r="C21" i="3"/>
  <c r="B21" i="3"/>
  <c r="C25" i="3"/>
  <c r="B25" i="3"/>
  <c r="C29" i="3"/>
  <c r="B29" i="3"/>
  <c r="C33" i="3"/>
  <c r="B33" i="3"/>
  <c r="C37" i="3"/>
  <c r="B37" i="3"/>
  <c r="C41" i="3"/>
  <c r="B41" i="3"/>
  <c r="C45" i="3"/>
  <c r="B45" i="3"/>
  <c r="C49" i="3"/>
  <c r="B49" i="3"/>
  <c r="C53" i="3"/>
  <c r="B53" i="3"/>
  <c r="C10" i="3"/>
  <c r="B10" i="3"/>
  <c r="C26" i="3"/>
  <c r="B26" i="3"/>
  <c r="C38" i="3"/>
  <c r="B38" i="3"/>
  <c r="C42" i="3"/>
  <c r="B42" i="3"/>
  <c r="C46" i="3"/>
  <c r="B46" i="3"/>
  <c r="C50" i="3"/>
  <c r="B50" i="3"/>
  <c r="C54" i="3"/>
  <c r="B54" i="3"/>
  <c r="G7" i="2"/>
  <c r="F7" i="2"/>
  <c r="G15" i="2"/>
  <c r="F15" i="2"/>
  <c r="G23" i="2"/>
  <c r="F23" i="2"/>
  <c r="G31" i="2"/>
  <c r="F31" i="2"/>
  <c r="G39" i="2"/>
  <c r="F39" i="2"/>
  <c r="G51" i="2"/>
  <c r="F51" i="2"/>
  <c r="G12" i="2"/>
  <c r="F12" i="2"/>
  <c r="G16" i="2"/>
  <c r="F16" i="2"/>
  <c r="G24" i="2"/>
  <c r="F24" i="2"/>
  <c r="G32" i="2"/>
  <c r="F32" i="2"/>
  <c r="G40" i="2"/>
  <c r="F40" i="2"/>
  <c r="G52" i="2"/>
  <c r="F52" i="2"/>
  <c r="G5" i="2"/>
  <c r="F5" i="2"/>
  <c r="G9" i="2"/>
  <c r="F9" i="2"/>
  <c r="G13" i="2"/>
  <c r="F13" i="2"/>
  <c r="G17" i="2"/>
  <c r="F17" i="2"/>
  <c r="G21" i="2"/>
  <c r="F21" i="2"/>
  <c r="G25" i="2"/>
  <c r="F25" i="2"/>
  <c r="G29" i="2"/>
  <c r="F29" i="2"/>
  <c r="G33" i="2"/>
  <c r="F33" i="2"/>
  <c r="G37" i="2"/>
  <c r="F37" i="2"/>
  <c r="G41" i="2"/>
  <c r="F41" i="2"/>
  <c r="G45" i="2"/>
  <c r="F45" i="2"/>
  <c r="G49" i="2"/>
  <c r="F49" i="2"/>
  <c r="G53" i="2"/>
  <c r="F53" i="2"/>
  <c r="G11" i="2"/>
  <c r="F11" i="2"/>
  <c r="G19" i="2"/>
  <c r="F19" i="2"/>
  <c r="G27" i="2"/>
  <c r="F27" i="2"/>
  <c r="G35" i="2"/>
  <c r="F35" i="2"/>
  <c r="G43" i="2"/>
  <c r="F43" i="2"/>
  <c r="G47" i="2"/>
  <c r="F47" i="2"/>
  <c r="G4" i="2"/>
  <c r="F4" i="2"/>
  <c r="G8" i="2"/>
  <c r="F8" i="2"/>
  <c r="G20" i="2"/>
  <c r="F20" i="2"/>
  <c r="G28" i="2"/>
  <c r="F28" i="2"/>
  <c r="G36" i="2"/>
  <c r="F36" i="2"/>
  <c r="G44" i="2"/>
  <c r="F44" i="2"/>
  <c r="G48" i="2"/>
  <c r="F48" i="2"/>
  <c r="G6" i="2"/>
  <c r="F6" i="2"/>
  <c r="G10" i="2"/>
  <c r="F10" i="2"/>
  <c r="G14" i="2"/>
  <c r="F14" i="2"/>
  <c r="G18" i="2"/>
  <c r="F18" i="2"/>
  <c r="G22" i="2"/>
  <c r="F22" i="2"/>
  <c r="G26" i="2"/>
  <c r="F26" i="2"/>
  <c r="G30" i="2"/>
  <c r="F30" i="2"/>
  <c r="G34" i="2"/>
  <c r="F34" i="2"/>
  <c r="G38" i="2"/>
  <c r="F38" i="2"/>
  <c r="G42" i="2"/>
  <c r="F42" i="2"/>
  <c r="G46" i="2"/>
  <c r="F46" i="2"/>
  <c r="G50" i="2"/>
  <c r="F50" i="2"/>
  <c r="G54" i="2"/>
  <c r="F54" i="2"/>
</calcChain>
</file>

<file path=xl/sharedStrings.xml><?xml version="1.0" encoding="utf-8"?>
<sst xmlns="http://schemas.openxmlformats.org/spreadsheetml/2006/main" count="2699" uniqueCount="1268">
  <si>
    <t>State</t>
  </si>
  <si>
    <t>Denominators</t>
  </si>
  <si>
    <t>VEP Components (Modifications to VAP to Calculate VEP)</t>
  </si>
  <si>
    <t>Source</t>
  </si>
  <si>
    <t>Total Ballots Counted (Estimate)</t>
  </si>
  <si>
    <t>Vote for Highest Office (President)</t>
  </si>
  <si>
    <t>VEP Turnout Rate (Total Ballots Counted)</t>
  </si>
  <si>
    <t>VEP Turnout Rate (Highest Office)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</si>
  <si>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</si>
  <si>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</si>
  <si>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</si>
  <si>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</si>
  <si>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</si>
  <si>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</si>
  <si>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</si>
  <si>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</si>
  <si>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</si>
  <si>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</si>
  <si>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</si>
  <si>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https://www.sos.alabama.gov/sites/default/files/election-2020/Final%20Canvass%20of%20Results-Merged.pdf</t>
  </si>
  <si>
    <t>OFFICIAL</t>
  </si>
  <si>
    <t>AL</t>
  </si>
  <si>
    <t>Alaska</t>
  </si>
  <si>
    <t>https://www.elections.alaska.gov/results/20GENR/index.php</t>
  </si>
  <si>
    <t>AK</t>
  </si>
  <si>
    <t>Arizona</t>
  </si>
  <si>
    <t>https://azsos.gov/elections/voter-registration-historical-election-data</t>
  </si>
  <si>
    <t>AZ</t>
  </si>
  <si>
    <t>Arkansas</t>
  </si>
  <si>
    <t>https://results.enr.clarityelections.com/AR/106124/web.264614/#/summary</t>
  </si>
  <si>
    <t>AR</t>
  </si>
  <si>
    <t>California</t>
  </si>
  <si>
    <t>https://www.sos.ca.gov/elections/prior-elections/statewide-election-results/general-election-november-3-2020/statement-vote</t>
  </si>
  <si>
    <t>CA</t>
  </si>
  <si>
    <t>Colorado</t>
  </si>
  <si>
    <t>https://www.sos.state.co.us/pubs/elections/resultsData.html?menuheaders=5</t>
  </si>
  <si>
    <t>CO</t>
  </si>
  <si>
    <t>Connecticut</t>
  </si>
  <si>
    <t>https://ctemspublic.pcctg.net/#/selectTown</t>
  </si>
  <si>
    <t>CT</t>
  </si>
  <si>
    <t>Delaware</t>
  </si>
  <si>
    <t>https://elections.delaware.gov/results/html/index.shtml?electionId=GE2020</t>
  </si>
  <si>
    <t>DE</t>
  </si>
  <si>
    <t>District of Columbia</t>
  </si>
  <si>
    <t>https://electionresults.dcboe.org/election_results/2020-General-Election</t>
  </si>
  <si>
    <t>DC</t>
  </si>
  <si>
    <t>Florida</t>
  </si>
  <si>
    <t>https://floridaelectionwatch.gov/CountyReportingStatus</t>
  </si>
  <si>
    <t>FL</t>
  </si>
  <si>
    <t>Georgia</t>
  </si>
  <si>
    <t>https://results.enr.clarityelections.com/GA/107231/web.264614/#/summary</t>
  </si>
  <si>
    <t>GA</t>
  </si>
  <si>
    <t>Hawaii</t>
  </si>
  <si>
    <t>https://elections.hawaii.gov/election-results/</t>
  </si>
  <si>
    <t>HI</t>
  </si>
  <si>
    <t>Idaho</t>
  </si>
  <si>
    <t>https://sos.idaho.gov/elections-division/election-results/</t>
  </si>
  <si>
    <t>ID</t>
  </si>
  <si>
    <t>Illinois</t>
  </si>
  <si>
    <t>https://www.elections.il.gov/ElectionOperations/ElectionVoteTotals.aspx?T=637426684043454616</t>
  </si>
  <si>
    <t>IL</t>
  </si>
  <si>
    <t>Indiana</t>
  </si>
  <si>
    <t>https://enr.indianavoters.in.gov/site/index.html</t>
  </si>
  <si>
    <t>IN</t>
  </si>
  <si>
    <t>Iowa</t>
  </si>
  <si>
    <t>https://electionresults.iowa.gov/IA/106279/web.264614/#/summary</t>
  </si>
  <si>
    <t>IA</t>
  </si>
  <si>
    <t>Kansas*</t>
  </si>
  <si>
    <t>https://sos.ks.gov/elections/20elec/2020_General_Official_Vote_Totals.pdf</t>
  </si>
  <si>
    <t>KS</t>
  </si>
  <si>
    <t>Kentucky</t>
  </si>
  <si>
    <t>https://elect.ky.gov/results/2020-2029/Documents/2020%20General%20Election%20Results.pdf</t>
  </si>
  <si>
    <t>KY</t>
  </si>
  <si>
    <t>Louisiana</t>
  </si>
  <si>
    <t>https://voterportal.sos.la.gov/static/2020-11-03</t>
  </si>
  <si>
    <t>LA</t>
  </si>
  <si>
    <t>Maine</t>
  </si>
  <si>
    <t>https://www.maine.gov/sos/cec/elec/results/results20.html#novtab</t>
  </si>
  <si>
    <t>ME</t>
  </si>
  <si>
    <t>Maryland</t>
  </si>
  <si>
    <t>https://elections.maryland.gov/county_status_page_root.html</t>
  </si>
  <si>
    <t>MD</t>
  </si>
  <si>
    <t>Massachusetts</t>
  </si>
  <si>
    <t>https://electionstats.state.ma.us/elections/search/date:2020-11-03</t>
  </si>
  <si>
    <t>MA</t>
  </si>
  <si>
    <t>Michigan</t>
  </si>
  <si>
    <t>https://mielections.us/election/results/2020GEN_CENR.html</t>
  </si>
  <si>
    <t>MI</t>
  </si>
  <si>
    <t>Minnesota</t>
  </si>
  <si>
    <t>https://www.sos.state.mn.us/elections-voting/election-results/2020/2020-general-election-results/</t>
  </si>
  <si>
    <t>MN</t>
  </si>
  <si>
    <t>Mississippi</t>
  </si>
  <si>
    <t>https://www.sos.ms.gov/Elections-Voting/Pages/2020-General-Election.aspx</t>
  </si>
  <si>
    <t>OFFICIAL (REVISED)</t>
  </si>
  <si>
    <t>MS</t>
  </si>
  <si>
    <t>Missouri</t>
  </si>
  <si>
    <t>https://enr.sos.mo.gov/</t>
  </si>
  <si>
    <t>MO</t>
  </si>
  <si>
    <t>Montana*</t>
  </si>
  <si>
    <t>https://electionresults.mt.gov/</t>
  </si>
  <si>
    <t>MT</t>
  </si>
  <si>
    <t>Nebraska</t>
  </si>
  <si>
    <t>https://sos.nebraska.gov/sites/sos.nebraska.gov/files/doc/elections/2020/2020-General-Canvass-Book.pdf</t>
  </si>
  <si>
    <t>NE</t>
  </si>
  <si>
    <t>Nevada</t>
  </si>
  <si>
    <t>https://silverstateelection.nv.gov/</t>
  </si>
  <si>
    <t>NV</t>
  </si>
  <si>
    <t>New Hampshire</t>
  </si>
  <si>
    <t>https://sos.nh.gov/elections/elections/election-results/2020/general-election/</t>
  </si>
  <si>
    <t>NH</t>
  </si>
  <si>
    <t>New Jersey</t>
  </si>
  <si>
    <t>https://www.state.nj.us/state/elections/election-information-2020.shtml</t>
  </si>
  <si>
    <t>NJ</t>
  </si>
  <si>
    <t>New Mexico</t>
  </si>
  <si>
    <t>https://nmresults.azurewebsites.net/Default.aspx</t>
  </si>
  <si>
    <t>NM</t>
  </si>
  <si>
    <t>New York</t>
  </si>
  <si>
    <t>https://www.elections.ny.gov/2020ElectionResults.html</t>
  </si>
  <si>
    <t>NY</t>
  </si>
  <si>
    <t>North Carolina</t>
  </si>
  <si>
    <t>https://www.ncsbe.gov/results-data/election-results</t>
  </si>
  <si>
    <t>NC</t>
  </si>
  <si>
    <t>North Dakota</t>
  </si>
  <si>
    <t>https://results.sos.nd.gov/Default.aspx?map=Cty</t>
  </si>
  <si>
    <t>ND</t>
  </si>
  <si>
    <t>Ohio</t>
  </si>
  <si>
    <t>https://www.ohiosos.gov/elections/election-results-and-data/2020/</t>
  </si>
  <si>
    <t>OH</t>
  </si>
  <si>
    <t>Oklahoma</t>
  </si>
  <si>
    <t>https://www.ok.gov/elections/Election_Info/2020_November_General_Election.html</t>
  </si>
  <si>
    <t>OK</t>
  </si>
  <si>
    <t>Oregon</t>
  </si>
  <si>
    <t>https://sos.oregon.gov/voting/Pages/current-election.aspx</t>
  </si>
  <si>
    <t>OR</t>
  </si>
  <si>
    <t>Pennsylvania*</t>
  </si>
  <si>
    <t>https://www.electionreturns.pa.gov/</t>
  </si>
  <si>
    <t>PA</t>
  </si>
  <si>
    <t>Rhode Island</t>
  </si>
  <si>
    <t>https://www.ri.gov/election/results/2020/general_election/</t>
  </si>
  <si>
    <t>RI</t>
  </si>
  <si>
    <t>South Carolina</t>
  </si>
  <si>
    <t>https://www.enr-scvotes.org/SC/106502/Web02-state.264691/#/?undefined</t>
  </si>
  <si>
    <t>SC</t>
  </si>
  <si>
    <t>South Dakota</t>
  </si>
  <si>
    <t>https://sdsos.gov/elections-voting/assets/2020GeneralStateCanvassFinal&amp;Certificate.pdf</t>
  </si>
  <si>
    <t>SD</t>
  </si>
  <si>
    <t>Tennessee</t>
  </si>
  <si>
    <t>https://elections.tn.gov/results.php</t>
  </si>
  <si>
    <t>TN</t>
  </si>
  <si>
    <t>Texas</t>
  </si>
  <si>
    <t>https://results.texas-election.com/races</t>
  </si>
  <si>
    <t>TX</t>
  </si>
  <si>
    <t>Utah</t>
  </si>
  <si>
    <t>https://voteinfo.utah.gov/wp-content/uploads/sites/42/2020/11/2020-General-Election-Canvass.pdf</t>
  </si>
  <si>
    <t>UT</t>
  </si>
  <si>
    <t>Vermont</t>
  </si>
  <si>
    <t>https://electionresults.vermont.gov/Index.html#/federal</t>
  </si>
  <si>
    <t>VT</t>
  </si>
  <si>
    <t>Virginia</t>
  </si>
  <si>
    <t>https://results.elections.virginia.gov/vaelections/2020%20November%20General/Site/Presidential.html</t>
  </si>
  <si>
    <t>VA</t>
  </si>
  <si>
    <t>Washington</t>
  </si>
  <si>
    <t>https://results.vote.wa.gov/results/20201103/turnout.html</t>
  </si>
  <si>
    <t>WA</t>
  </si>
  <si>
    <t>West Virginia</t>
  </si>
  <si>
    <t>https://sos.wv.gov/elections/Pages/HistElecResults.aspx</t>
  </si>
  <si>
    <t>WV</t>
  </si>
  <si>
    <t>Wisconsin</t>
  </si>
  <si>
    <t>https://elections.wi.gov/</t>
  </si>
  <si>
    <t>WI</t>
  </si>
  <si>
    <t>Wyoming</t>
  </si>
  <si>
    <t>https://sos.wyo.gov/Elections/Docs/2020/2020GeneralResults.aspx</t>
  </si>
  <si>
    <t>WY</t>
  </si>
  <si>
    <t>* Notes: For Montana I am using the US Senate election as the highest office since that race had the highest turnout. Pennsylvania does not yet include write-in votes. Kansas reported write-in votes for Sedgwick and Wyandotte counties only in their precinct results, which are included in the highest office vote total.</t>
  </si>
  <si>
    <t>Estimated or Actual 2018 Total Ballots Counted VEP Turnout Rate</t>
  </si>
  <si>
    <t>2018 Vote for Highest Office VEP Turnout Rate</t>
  </si>
  <si>
    <t>Status</t>
  </si>
  <si>
    <t>Estimated or Actual 2018 Total Ballots Counted</t>
  </si>
  <si>
    <t>2018 Vote for Highest Office</t>
  </si>
  <si>
    <t>Certified</t>
  </si>
  <si>
    <t>https://www.sos.alabama.gov/sites/default/files/voter-pdfs/2018/2018-Official-General-Election-Results-Certified-2018-11-27.pdf</t>
  </si>
  <si>
    <t>Official</t>
  </si>
  <si>
    <t>http://www.elections.alaska.gov/results/18GENR/</t>
  </si>
  <si>
    <t>https://azsos.gov/sites/default/files/2018%201203%20Signed%20Official%20Statewide%20Canvass.pdf</t>
  </si>
  <si>
    <t>https://results.enr.clarityelections.com/AR/92174/Web02-state.220747/#/</t>
  </si>
  <si>
    <t>https://www.sos.ca.gov/elections/prior-elections/statewide-election-results/general-election-november-6-2018/statement-vote/</t>
  </si>
  <si>
    <t>https://results.enr.clarityelections.com/CO/91808/Web02-state.220747/#/</t>
  </si>
  <si>
    <t>https://ctemspublic.pcctg.net/#/home</t>
  </si>
  <si>
    <t>https://elections.delaware.gov/results/html/election.shtml</t>
  </si>
  <si>
    <t>https://electionresults.dcboe.org/election_results/2018-General-Election</t>
  </si>
  <si>
    <t>https://floridaelectionwatch.gov/Home</t>
  </si>
  <si>
    <t>https://results.enr.clarityelections.com/GA/91639/Web02-state.220747/#/</t>
  </si>
  <si>
    <t>Final</t>
  </si>
  <si>
    <t>https://sos.idaho.gov/elect/results/2018/General/statewide_totals.html</t>
  </si>
  <si>
    <t>https://www.elections.il.gov/Downloads/ElectionInformation/VoteTotals/2018GEOfficialVote.pdf</t>
  </si>
  <si>
    <t>https://indianaenr.blob.core.usgovcloudapi.net/site/index.html</t>
  </si>
  <si>
    <t>https://results.enr.clarityelections.com/IA/91323/Web02-state.220747/#/</t>
  </si>
  <si>
    <t>Kansas</t>
  </si>
  <si>
    <t>https://www.kssos.org/elections/18elec/2018_General_Election_Official_Votes_Cast.pdf</t>
  </si>
  <si>
    <t>https://elect.ky.gov/results/2010-2019/Documents/2018GeneralElectionCertified.pdf</t>
  </si>
  <si>
    <t>https://voterportal.sos.la.gov/Graphical</t>
  </si>
  <si>
    <t>https://www.maine.gov/sos/cec/elec/results/index.html</t>
  </si>
  <si>
    <t>https://elections.maryland.gov/press_room/index.html</t>
  </si>
  <si>
    <t>http://www.sec.state.ma.us/ele/elepdf/2018_Return_of_Votes.pdf</t>
  </si>
  <si>
    <t>https://mielections.us/election/results/2018GEN_CENR.html</t>
  </si>
  <si>
    <t>https://electionresults.sos.state.mn.us/20181106</t>
  </si>
  <si>
    <t>http://www.sos.ms.gov/Elections-Voting/Pages/2018-General-Election.aspx</t>
  </si>
  <si>
    <t>Montana</t>
  </si>
  <si>
    <t>https://sosmt.gov/wp-content/uploads/2018GeneralReportStateCanvass.pdf</t>
  </si>
  <si>
    <t>https://electionresults.sos.ne.gov/</t>
  </si>
  <si>
    <t>http://www.silverstateelection.com/</t>
  </si>
  <si>
    <t>http://sos.nh.gov/18GenResults.aspx</t>
  </si>
  <si>
    <t>https://www.njelections.org/election-information-archive-2018.html</t>
  </si>
  <si>
    <t>http://electionresults.sos.state.nm.us/</t>
  </si>
  <si>
    <t>https://www.elections.ny.gov/2018ElectionResults.html</t>
  </si>
  <si>
    <t>100% Counties Certified</t>
  </si>
  <si>
    <t>https://er.ncsbe.gov/?election_dt=11/06/2018&amp;county_id=0&amp;office=FED&amp;contest=0</t>
  </si>
  <si>
    <t>https://www.sos.state.oh.us/elections/election-results-and-data/2018-official-elections-results/</t>
  </si>
  <si>
    <t>https://www.ok.gov/elections/support/20181106_seb.html</t>
  </si>
  <si>
    <t>Pennsylvania</t>
  </si>
  <si>
    <t>https://www.ri.gov/election/results/2018/general_election/</t>
  </si>
  <si>
    <t>https://www.enr-scvotes.org/SC/92124/Web02-state.220747/#/</t>
  </si>
  <si>
    <t>https://sdsos.gov/elections-voting/election-resources/election-history/2018_Election_History.aspx</t>
  </si>
  <si>
    <t>https://sos.tn.gov/products/elections/election-results#2018</t>
  </si>
  <si>
    <t>https://elections.sos.state.tx.us/elchist331_state.htm</t>
  </si>
  <si>
    <t>https://elections.utah.gov/Media/Default/2018%20Election/2018%20General%20Election%20Canvass.pdf</t>
  </si>
  <si>
    <t>https://vtelectionresults.sec.state.vt.us/Index.html#/</t>
  </si>
  <si>
    <t>https://results.elections.virginia.gov/vaelections/2018%20November%20General/Site/Congress.html</t>
  </si>
  <si>
    <t>https://results.vote.wa.gov/results/current/</t>
  </si>
  <si>
    <t>https://results.enr.clarityelections.com/WV/92360/Web02-state.216038/#/</t>
  </si>
  <si>
    <t>https://elections.wi.gov/node/6300</t>
  </si>
  <si>
    <t>https://soswy.state.wy.us/Elections/Docs/2018/2018GeneralResults.aspx</t>
  </si>
  <si>
    <t>Notes:</t>
  </si>
  <si>
    <t>The "Highest Office" is Constitional Amendment 1: Prohibit felons from public office</t>
  </si>
  <si>
    <t>The "Highest Office" is Photo Voter ID Referrendum</t>
  </si>
  <si>
    <t>The "Highest Office" is Proposition 2 (Medical Marijuana)</t>
  </si>
  <si>
    <t>Turnout Rates</t>
  </si>
  <si>
    <t>Numerators</t>
  </si>
  <si>
    <t>State Results Website</t>
  </si>
  <si>
    <t>VEP Total Ballots Counted</t>
  </si>
  <si>
    <t>VEP Highest Office</t>
  </si>
  <si>
    <t>VAP Highest Office</t>
  </si>
  <si>
    <t>Highest Office</t>
  </si>
  <si>
    <t>http://www.alabamavotes.gov/downloads/election/2016/general/2016-Official-General-Election-Results-Certified-2016-11-29.pdf</t>
  </si>
  <si>
    <t>http://www.elections.alaska.gov/results/16GENR/</t>
  </si>
  <si>
    <t>http://apps.azsos.gov/election/2016/General/Official%20Signed%20State%20Canvass.pdf</t>
  </si>
  <si>
    <t>http://results.enr.clarityelections.com/AR/63912/182850/Web01/en/summary.html</t>
  </si>
  <si>
    <t>http://www.sos.ca.gov/elections/prior-elections/statewide-election-results/general-election-november-8-2016/statement-vote/</t>
  </si>
  <si>
    <t>http://results.enr.clarityelections.com/CO/63746/182883/Web01/en/summary.html</t>
  </si>
  <si>
    <t>http://ctemspublic.pcctg.net/#/home</t>
  </si>
  <si>
    <t>http://elections.delaware.gov/results/html/election.shtml</t>
  </si>
  <si>
    <t>https://www.dcboee.org/election_info/election_results/v3/2016/November-8-General-Election</t>
  </si>
  <si>
    <t>http://enight.elections.myflorida.com/FederalOffices/Presidential/</t>
  </si>
  <si>
    <t>http://results.enr.clarityelections.com/GA/63991/182885/en/summary.html</t>
  </si>
  <si>
    <t>http://elections.hawaii.gov/wp-content/results/histatewide.pdf</t>
  </si>
  <si>
    <t>http://www.sos.idaho.gov/elect/results/2016/General/statewide_totals.html</t>
  </si>
  <si>
    <t>https://www.elections.il.gov/ElectionResults.aspx?ID=vlS7uG8NT%2f0%3d</t>
  </si>
  <si>
    <t>Offiical</t>
  </si>
  <si>
    <t>http://www.in.gov/apps/sos/election/general/general2016</t>
  </si>
  <si>
    <t>https://electionresults.sos.iowa.gov/Views/TabularData.aspx?TabView=StateRaces^Federal%20/%20Statewide%20Races^86&amp;ElectionID=86</t>
  </si>
  <si>
    <t>http://www.kssos.org/elections/16elec/2016_General_Election_Official_Results.pdf</t>
  </si>
  <si>
    <t>http://elect.ky.gov/results/2010-2019/Documents/2016%20General%20Election%20Results.pdf</t>
  </si>
  <si>
    <t>http://www.maine.gov/sos/cec/elec/results/results16-17.html#nov</t>
  </si>
  <si>
    <t>http://elections.maryland.gov/elections/2016/results/General/gen_results_2016_4_001-.html</t>
  </si>
  <si>
    <t>http://www.sec.state.ma.us/ele/elepdf/2016-Electors-Certification.pdf</t>
  </si>
  <si>
    <t>http://miboecfr.nictusa.com/election/results/2016GEN_CENR.html</t>
  </si>
  <si>
    <t>http://www.sos.state.mn.us/elections-voting/2016-general-election-results/</t>
  </si>
  <si>
    <t>http://www.sos.ms.gov/Elections-Voting/Pages/2016-General-Election.aspx</t>
  </si>
  <si>
    <t>http://enr.sos.mo.gov/enrnet/default.aspx?eid=750003949</t>
  </si>
  <si>
    <t>http://mtelectionresults.gov/</t>
  </si>
  <si>
    <t>http://www.sos.ne.gov/elec/2016/pdf/2016-canvass-book.pdf</t>
  </si>
  <si>
    <t>http://silverstateelection.com/</t>
  </si>
  <si>
    <t>http://sos.nh.gov/2016GenResults.aspx</t>
  </si>
  <si>
    <t>http://www.state.nj.us/state/elections/2016-results/2016-official-general-results-president-1206b.pdf</t>
  </si>
  <si>
    <t>http://www.elections.ny.gov/2016ElectionResults.html</t>
  </si>
  <si>
    <t>http://er.ncsbe.gov/?election_dt=11/08/2016&amp;county_id=0&amp;office=FED&amp;contest=0</t>
  </si>
  <si>
    <t>http://results.sos.nd.gov/resultsSW.aspx?text=Race&amp;type=SW&amp;map=CTY</t>
  </si>
  <si>
    <t>https://vote.ohio.gov/</t>
  </si>
  <si>
    <t>https://www.ok.gov/elections/support/20161108_seb.html</t>
  </si>
  <si>
    <t>http://sos.oregon.gov/elections/Documents/results/november-2016-results.pdf</t>
  </si>
  <si>
    <t>http://www.electionreturns.pa.gov/ENR_New/General/CountyBreakDownResults?officeId=1&amp;districtId=1&amp;ElectionID=undefined&amp;ElectionType=undefined&amp;IsActive=undefined</t>
  </si>
  <si>
    <t>http://www.ri.gov/election/results/2016/general_election/</t>
  </si>
  <si>
    <t>http://www.enr-scvotes.org/SC/64658/182853/en/summary.html</t>
  </si>
  <si>
    <t>https://sdsos.gov/elections-voting/assets/2016GeneralElectionOfficialStateCanvass.pdf</t>
  </si>
  <si>
    <t>http://sos-tn-gov-files.s3.amazonaws.com/PresidentbyCountyNov2016.pdf</t>
  </si>
  <si>
    <t>http://elections.sos.state.tx.us/elchist319_state.htm</t>
  </si>
  <si>
    <t>https://elections.utah.gov/election-resources/2016-election-information</t>
  </si>
  <si>
    <t>https://vtelectionresults.sec.state.vt.us/Index.html#/state</t>
  </si>
  <si>
    <t>http://results.elections.virginia.gov/vaelections/2016%20November%20General/Site/Presidential.html</t>
  </si>
  <si>
    <t>http://results.vote.wa.gov/results/current/</t>
  </si>
  <si>
    <t>http://services.sos.wv.gov/apps/elections/results/</t>
  </si>
  <si>
    <t>http://elections.wi.gov/sites/default/files/Statewide%20Results%20All%20Offices%20%28post-Presidential%20recount%29.pdf</t>
  </si>
  <si>
    <t>http://soswy.state.wy.us/Elections/Docs/2016/2016GeneralResults.aspx</t>
  </si>
  <si>
    <t xml:space="preserve">Note: Illinois highest vote includes write-in votes obtained from counties which include write-ins for official (the state only reports these) and unofficial write-in candidates </t>
  </si>
  <si>
    <t>Total Ballots Counted</t>
  </si>
  <si>
    <t>41.3%</t>
  </si>
  <si>
    <t>40.4%</t>
  </si>
  <si>
    <t>37.2%</t>
  </si>
  <si>
    <t>207,643,594</t>
  </si>
  <si>
    <t>8.6%</t>
  </si>
  <si>
    <t>37.5%</t>
  </si>
  <si>
    <t>35.9%</t>
  </si>
  <si>
    <t>1,250,401</t>
  </si>
  <si>
    <t>3,338,467</t>
  </si>
  <si>
    <t>3,513,952</t>
  </si>
  <si>
    <t>2.3%</t>
  </si>
  <si>
    <t>51.2%</t>
  </si>
  <si>
    <t>51.0%</t>
  </si>
  <si>
    <t>47.8%</t>
  </si>
  <si>
    <t>4.5%</t>
  </si>
  <si>
    <t>39.6%</t>
  </si>
  <si>
    <t>33.3%</t>
  </si>
  <si>
    <t>1,553,032</t>
  </si>
  <si>
    <t>1,526,782</t>
  </si>
  <si>
    <t>3,923,786</t>
  </si>
  <si>
    <t>4,490,327</t>
  </si>
  <si>
    <t>12.6%</t>
  </si>
  <si>
    <t>38.9%</t>
  </si>
  <si>
    <t>38.7%</t>
  </si>
  <si>
    <t>36.4%</t>
  </si>
  <si>
    <t>2,004,193</t>
  </si>
  <si>
    <t>2,130,080</t>
  </si>
  <si>
    <t>3.3%</t>
  </si>
  <si>
    <t>41.2%</t>
  </si>
  <si>
    <t>40.2%</t>
  </si>
  <si>
    <t>32.2%</t>
  </si>
  <si>
    <t>8,899,059</t>
  </si>
  <si>
    <t>8,679,416</t>
  </si>
  <si>
    <t>21,582,217</t>
  </si>
  <si>
    <t>26,739,781</t>
  </si>
  <si>
    <t>18.9%</t>
  </si>
  <si>
    <t>48.1%</t>
  </si>
  <si>
    <t>47.3%</t>
  </si>
  <si>
    <t>43.1%</t>
  </si>
  <si>
    <t>1,586,105</t>
  </si>
  <si>
    <t>1,558,405</t>
  </si>
  <si>
    <t>3,297,308</t>
  </si>
  <si>
    <t>3,569,901</t>
  </si>
  <si>
    <t>8.0%</t>
  </si>
  <si>
    <t>47.7%</t>
  </si>
  <si>
    <t>46.6%</t>
  </si>
  <si>
    <t>42.5%</t>
  </si>
  <si>
    <t>1,162,391</t>
  </si>
  <si>
    <t>1,134,780</t>
  </si>
  <si>
    <t>2,437,559</t>
  </si>
  <si>
    <t>2,683,538</t>
  </si>
  <si>
    <t>7.9%</t>
  </si>
  <si>
    <t>42.9%</t>
  </si>
  <si>
    <t>42.3%</t>
  </si>
  <si>
    <t>39.0%</t>
  </si>
  <si>
    <t>5.3%</t>
  </si>
  <si>
    <t>28.7%</t>
  </si>
  <si>
    <t>28.3%</t>
  </si>
  <si>
    <t>25.5%</t>
  </si>
  <si>
    <t>9.7%</t>
  </si>
  <si>
    <t>40.1%</t>
  </si>
  <si>
    <t>34.3%</t>
  </si>
  <si>
    <t>4,884,544</t>
  </si>
  <si>
    <t>4,829,270</t>
  </si>
  <si>
    <t>12,187,858</t>
  </si>
  <si>
    <t>14,211,669</t>
  </si>
  <si>
    <t>11.8%</t>
  </si>
  <si>
    <t>35.1%</t>
  </si>
  <si>
    <t>34.7%</t>
  </si>
  <si>
    <t>30.7%</t>
  </si>
  <si>
    <t>2,143,845</t>
  </si>
  <si>
    <t>2,122,258</t>
  </si>
  <si>
    <t>6,115,331</t>
  </si>
  <si>
    <t>6,799,654</t>
  </si>
  <si>
    <t>7.4%</t>
  </si>
  <si>
    <t>38.4%</t>
  </si>
  <si>
    <t>37.9%</t>
  </si>
  <si>
    <t>34.6%</t>
  </si>
  <si>
    <t>1,012,975</t>
  </si>
  <si>
    <t>8.1%</t>
  </si>
  <si>
    <t>46.2%</t>
  </si>
  <si>
    <t>45.4%</t>
  </si>
  <si>
    <t>42.0%</t>
  </si>
  <si>
    <t>1,072,895</t>
  </si>
  <si>
    <t>4.4%</t>
  </si>
  <si>
    <t>41.4%</t>
  </si>
  <si>
    <t>36.3%</t>
  </si>
  <si>
    <t>3,586,292</t>
  </si>
  <si>
    <t>3,486,671</t>
  </si>
  <si>
    <t>8,667,453</t>
  </si>
  <si>
    <t>9,483,856</t>
  </si>
  <si>
    <t>9.2%</t>
  </si>
  <si>
    <t>37.7%</t>
  </si>
  <si>
    <t>36.6%</t>
  </si>
  <si>
    <t>35.2%</t>
  </si>
  <si>
    <t>1,719,351</t>
  </si>
  <si>
    <t>1,666,922</t>
  </si>
  <si>
    <t>4,559,294</t>
  </si>
  <si>
    <t>4,743,856</t>
  </si>
  <si>
    <t>3.1%</t>
  </si>
  <si>
    <t>49.2%</t>
  </si>
  <si>
    <t>46.3%</t>
  </si>
  <si>
    <t>1,071,509</t>
  </si>
  <si>
    <t>1,048,033</t>
  </si>
  <si>
    <t>2,178,322</t>
  </si>
  <si>
    <t>2,267,991</t>
  </si>
  <si>
    <t>2.8%</t>
  </si>
  <si>
    <t>44.3%</t>
  </si>
  <si>
    <t>43.6%</t>
  </si>
  <si>
    <t>41.1%</t>
  </si>
  <si>
    <t>1,948,850</t>
  </si>
  <si>
    <t>2,062,668</t>
  </si>
  <si>
    <t>4.7%</t>
  </si>
  <si>
    <t>44.2%</t>
  </si>
  <si>
    <t>1,370,062</t>
  </si>
  <si>
    <t>1,253,526</t>
  </si>
  <si>
    <t>3,100,828</t>
  </si>
  <si>
    <t>3,218,000</t>
  </si>
  <si>
    <t>1.9%</t>
  </si>
  <si>
    <t>31.4%</t>
  </si>
  <si>
    <t>29.7%</t>
  </si>
  <si>
    <t>3,043,573</t>
  </si>
  <si>
    <t>3,239,317</t>
  </si>
  <si>
    <t>2.0%</t>
  </si>
  <si>
    <t>54.2%</t>
  </si>
  <si>
    <t>53.3%</t>
  </si>
  <si>
    <t>1,016,287</t>
  </si>
  <si>
    <t>1,037,200</t>
  </si>
  <si>
    <t>1.7%</t>
  </si>
  <si>
    <t>47.2%</t>
  </si>
  <si>
    <t>46.7%</t>
  </si>
  <si>
    <t>42.2%</t>
  </si>
  <si>
    <t>1,809,237</t>
  </si>
  <si>
    <t>1,788,316</t>
  </si>
  <si>
    <t>3,833,349</t>
  </si>
  <si>
    <t>4,261,205</t>
  </si>
  <si>
    <t>49.3%</t>
  </si>
  <si>
    <t>48.8%</t>
  </si>
  <si>
    <t>44.4%</t>
  </si>
  <si>
    <t>2,243,835</t>
  </si>
  <si>
    <t>2,219,779</t>
  </si>
  <si>
    <t>4,552,794</t>
  </si>
  <si>
    <t>4,970,780</t>
  </si>
  <si>
    <t>8.7%</t>
  </si>
  <si>
    <t>52.8%</t>
  </si>
  <si>
    <t>52.1%</t>
  </si>
  <si>
    <t>49.9%</t>
  </si>
  <si>
    <t>3,852,008</t>
  </si>
  <si>
    <t>3,801,256</t>
  </si>
  <si>
    <t>7,292,624</t>
  </si>
  <si>
    <t>7,532,918</t>
  </si>
  <si>
    <t>3.6%</t>
  </si>
  <si>
    <t>60.5%</t>
  </si>
  <si>
    <t>60.1%</t>
  </si>
  <si>
    <t>56.4%</t>
  </si>
  <si>
    <t>2,217,552</t>
  </si>
  <si>
    <t>2,202,987</t>
  </si>
  <si>
    <t>3,667,707</t>
  </si>
  <si>
    <t>3,896,561</t>
  </si>
  <si>
    <t>4.2%</t>
  </si>
  <si>
    <t>29.4%</t>
  </si>
  <si>
    <t>28.5%</t>
  </si>
  <si>
    <t>2,077,420</t>
  </si>
  <si>
    <t>2,154,112</t>
  </si>
  <si>
    <t>1.3%</t>
  </si>
  <si>
    <t>50.0%</t>
  </si>
  <si>
    <t>2,178,278</t>
  </si>
  <si>
    <t>2,128,459</t>
  </si>
  <si>
    <t>4,253,541</t>
  </si>
  <si>
    <t>4,427,266</t>
  </si>
  <si>
    <t>2.2%</t>
  </si>
  <si>
    <t>57.1%</t>
  </si>
  <si>
    <t>55.6%</t>
  </si>
  <si>
    <t>1.0%</t>
  </si>
  <si>
    <t>47.6%</t>
  </si>
  <si>
    <t>45.1%</t>
  </si>
  <si>
    <t>1,251,027</t>
  </si>
  <si>
    <t>1,325,932</t>
  </si>
  <si>
    <t>4.3%</t>
  </si>
  <si>
    <t>37.1%</t>
  </si>
  <si>
    <t>36.9%</t>
  </si>
  <si>
    <t>31.1%</t>
  </si>
  <si>
    <t>1,579,222</t>
  </si>
  <si>
    <t>1,907,976</t>
  </si>
  <si>
    <t>14.4%</t>
  </si>
  <si>
    <t>39.9%</t>
  </si>
  <si>
    <t>1,006,234</t>
  </si>
  <si>
    <t>3.4%</t>
  </si>
  <si>
    <t>40.6%</t>
  </si>
  <si>
    <t>39.5%</t>
  </si>
  <si>
    <t>34.1%</t>
  </si>
  <si>
    <t>2,315,643</t>
  </si>
  <si>
    <t>2,250,070</t>
  </si>
  <si>
    <t>5,701,033</t>
  </si>
  <si>
    <t>6,565,183</t>
  </si>
  <si>
    <t>12.0%</t>
  </si>
  <si>
    <t>38.6%</t>
  </si>
  <si>
    <t>1,320,285</t>
  </si>
  <si>
    <t>1,464,560</t>
  </si>
  <si>
    <t>36.5%</t>
  </si>
  <si>
    <t>34.9%</t>
  </si>
  <si>
    <t>30.3%</t>
  </si>
  <si>
    <t>4,703,830</t>
  </si>
  <si>
    <t>4,490,053</t>
  </si>
  <si>
    <t>12,878,632</t>
  </si>
  <si>
    <t>14,665,626</t>
  </si>
  <si>
    <t>12.4%</t>
  </si>
  <si>
    <t>32.5%</t>
  </si>
  <si>
    <t>31.0%</t>
  </si>
  <si>
    <t>2,036,451</t>
  </si>
  <si>
    <t>1,940,808</t>
  </si>
  <si>
    <t>6,264,630</t>
  </si>
  <si>
    <t>6,799,585</t>
  </si>
  <si>
    <t>5.8%</t>
  </si>
  <si>
    <t>44.1%</t>
  </si>
  <si>
    <t>1.5%</t>
  </si>
  <si>
    <t>49.5%</t>
  </si>
  <si>
    <t>47.5%</t>
  </si>
  <si>
    <t>4,184,072</t>
  </si>
  <si>
    <t>4,022,754</t>
  </si>
  <si>
    <t>8,461,211</t>
  </si>
  <si>
    <t>8,687,609</t>
  </si>
  <si>
    <t>2,547,224</t>
  </si>
  <si>
    <t>2,709,819</t>
  </si>
  <si>
    <t>3.9%</t>
  </si>
  <si>
    <t>53.2%</t>
  </si>
  <si>
    <t>52.5%</t>
  </si>
  <si>
    <t>48.4%</t>
  </si>
  <si>
    <t>1,399,650</t>
  </si>
  <si>
    <t>1,379,475</t>
  </si>
  <si>
    <t>2,628,937</t>
  </si>
  <si>
    <t>2,829,482</t>
  </si>
  <si>
    <t>7.3%</t>
  </si>
  <si>
    <t>42.6%</t>
  </si>
  <si>
    <t>4,096,077</t>
  </si>
  <si>
    <t>9,283,762</t>
  </si>
  <si>
    <t>9,680,466</t>
  </si>
  <si>
    <t>3.0%</t>
  </si>
  <si>
    <t>35.4%</t>
  </si>
  <si>
    <t>33.1%</t>
  </si>
  <si>
    <t>1,117,311</t>
  </si>
  <si>
    <t>1,091,952</t>
  </si>
  <si>
    <t>3,152,046</t>
  </si>
  <si>
    <t>3,332,190</t>
  </si>
  <si>
    <t>3.2%</t>
  </si>
  <si>
    <t>58.8%</t>
  </si>
  <si>
    <t>57.8%</t>
  </si>
  <si>
    <t>1.4%</t>
  </si>
  <si>
    <t>42.1%</t>
  </si>
  <si>
    <t>1,868,363</t>
  </si>
  <si>
    <t>1,833,695</t>
  </si>
  <si>
    <t>4,433,921</t>
  </si>
  <si>
    <t>4,641,909</t>
  </si>
  <si>
    <t>30.9%</t>
  </si>
  <si>
    <t>25.8%</t>
  </si>
  <si>
    <t>4,399,068</t>
  </si>
  <si>
    <t>14,255,313</t>
  </si>
  <si>
    <t>17,029,802</t>
  </si>
  <si>
    <t>13.4%</t>
  </si>
  <si>
    <t>35.0%</t>
  </si>
  <si>
    <t>31.8%</t>
  </si>
  <si>
    <t>1,664,323</t>
  </si>
  <si>
    <t>1,752,158</t>
  </si>
  <si>
    <t>7.1%</t>
  </si>
  <si>
    <t>55.0%</t>
  </si>
  <si>
    <t>54.9%</t>
  </si>
  <si>
    <t>53.8%</t>
  </si>
  <si>
    <t>44.5%</t>
  </si>
  <si>
    <t>2,398,589</t>
  </si>
  <si>
    <t>2,370,445</t>
  </si>
  <si>
    <t>5,385,522</t>
  </si>
  <si>
    <t>5,867,219</t>
  </si>
  <si>
    <t>6.7%</t>
  </si>
  <si>
    <t>42.7%</t>
  </si>
  <si>
    <t>2,085,074</t>
  </si>
  <si>
    <t>2,083,734</t>
  </si>
  <si>
    <t>4,403,981</t>
  </si>
  <si>
    <t>4,861,001</t>
  </si>
  <si>
    <t>33.8%</t>
  </si>
  <si>
    <t>32.8%</t>
  </si>
  <si>
    <t>32.3%</t>
  </si>
  <si>
    <t>1,401,490</t>
  </si>
  <si>
    <t>1,439,052</t>
  </si>
  <si>
    <t>0.7%</t>
  </si>
  <si>
    <t>4,064,432</t>
  </si>
  <si>
    <t>4,240,696</t>
  </si>
  <si>
    <t>85,769,132</t>
  </si>
  <si>
    <t>83,815,592</t>
  </si>
  <si>
    <t>225,485,399</t>
  </si>
  <si>
    <t>2,418,574</t>
  </si>
  <si>
    <t>3,363,118</t>
  </si>
  <si>
    <t>4,417,527</t>
  </si>
  <si>
    <t>1,566,526</t>
  </si>
  <si>
    <t>44.9%</t>
  </si>
  <si>
    <t>44.0%</t>
  </si>
  <si>
    <t>53.7%</t>
  </si>
  <si>
    <t>50.8%</t>
  </si>
  <si>
    <t>2,183,155</t>
  </si>
  <si>
    <t>2,161,700</t>
  </si>
  <si>
    <t>2.9%</t>
  </si>
  <si>
    <t>51.8%</t>
  </si>
  <si>
    <t>51.1%</t>
  </si>
  <si>
    <t>49.4%</t>
  </si>
  <si>
    <t>60.7%</t>
  </si>
  <si>
    <t>55.4%</t>
  </si>
  <si>
    <t>123,535,883</t>
  </si>
  <si>
    <t>122,294,978</t>
  </si>
  <si>
    <t>203,483,455</t>
  </si>
  <si>
    <t>220,336,019</t>
  </si>
  <si>
    <t>8.2%</t>
  </si>
  <si>
    <t>1,490,169</t>
  </si>
  <si>
    <t>2,387,283</t>
  </si>
  <si>
    <t>3,158,443</t>
  </si>
  <si>
    <t>3,862,836</t>
  </si>
  <si>
    <t>57.4%</t>
  </si>
  <si>
    <t>57.2%</t>
  </si>
  <si>
    <t>55.2%</t>
  </si>
  <si>
    <t>1,890,317</t>
  </si>
  <si>
    <t>1,883,415</t>
  </si>
  <si>
    <t>3,292,608</t>
  </si>
  <si>
    <t>3,427,542</t>
  </si>
  <si>
    <t>69.6%</t>
  </si>
  <si>
    <t>69.1%</t>
  </si>
  <si>
    <t>65.2%</t>
  </si>
  <si>
    <t>4.0%</t>
  </si>
  <si>
    <t>54.8%</t>
  </si>
  <si>
    <t>54.1%</t>
  </si>
  <si>
    <t>47.0%</t>
  </si>
  <si>
    <t>2,038,069</t>
  </si>
  <si>
    <t>2,012,585</t>
  </si>
  <si>
    <t>3,717,055</t>
  </si>
  <si>
    <t>4,215,706</t>
  </si>
  <si>
    <t>11.5%</t>
  </si>
  <si>
    <t>54.4%</t>
  </si>
  <si>
    <t>53.6%</t>
  </si>
  <si>
    <t>1,070,573</t>
  </si>
  <si>
    <t>1,054,945</t>
  </si>
  <si>
    <t>1,969,208</t>
  </si>
  <si>
    <t>2,072,986</t>
  </si>
  <si>
    <t>59.6%</t>
  </si>
  <si>
    <t>47.1%</t>
  </si>
  <si>
    <t>12,589,367</t>
  </si>
  <si>
    <t>12,421,852</t>
  </si>
  <si>
    <t>21,132,533</t>
  </si>
  <si>
    <t>26,246,548</t>
  </si>
  <si>
    <t>18.8%</t>
  </si>
  <si>
    <t>67.3%</t>
  </si>
  <si>
    <t>66.7%</t>
  </si>
  <si>
    <t>61.2%</t>
  </si>
  <si>
    <t>2,148,036</t>
  </si>
  <si>
    <t>2,129,630</t>
  </si>
  <si>
    <t>3,192,647</t>
  </si>
  <si>
    <t>3,443,164</t>
  </si>
  <si>
    <t>7.5%</t>
  </si>
  <si>
    <t>66.2%</t>
  </si>
  <si>
    <t>65.0%</t>
  </si>
  <si>
    <t>59.7%</t>
  </si>
  <si>
    <t>1,607,808</t>
  </si>
  <si>
    <t>1,578,769</t>
  </si>
  <si>
    <t>2,429,634</t>
  </si>
  <si>
    <t>2,652,587</t>
  </si>
  <si>
    <t>64.5%</t>
  </si>
  <si>
    <t>64.2%</t>
  </si>
  <si>
    <t>59.4%</t>
  </si>
  <si>
    <t>54.3%</t>
  </si>
  <si>
    <t>48.9%</t>
  </si>
  <si>
    <t>10.0%</t>
  </si>
  <si>
    <t>64.7%</t>
  </si>
  <si>
    <t>64.4%</t>
  </si>
  <si>
    <t>56.1%</t>
  </si>
  <si>
    <t>7,640,319</t>
  </si>
  <si>
    <t>7,609,810</t>
  </si>
  <si>
    <t>11,811,921</t>
  </si>
  <si>
    <t>13,643,828</t>
  </si>
  <si>
    <t>11.2%</t>
  </si>
  <si>
    <t>56.2%</t>
  </si>
  <si>
    <t>3,317,336</t>
  </si>
  <si>
    <t>3,301,875</t>
  </si>
  <si>
    <t>5,878,186</t>
  </si>
  <si>
    <t>6,499,325</t>
  </si>
  <si>
    <t>6.8%</t>
  </si>
  <si>
    <t>48.5%</t>
  </si>
  <si>
    <t>48.2%</t>
  </si>
  <si>
    <t>64.8%</t>
  </si>
  <si>
    <t>63.2%</t>
  </si>
  <si>
    <t>58.7%</t>
  </si>
  <si>
    <t>1,016,255</t>
  </si>
  <si>
    <t>4.1%</t>
  </si>
  <si>
    <t>62.4%</t>
  </si>
  <si>
    <t>61.5%</t>
  </si>
  <si>
    <t>55.7%</t>
  </si>
  <si>
    <t>5,350,493</t>
  </si>
  <si>
    <t>5,274,322</t>
  </si>
  <si>
    <t>8,576,696</t>
  </si>
  <si>
    <t>9,391,420</t>
  </si>
  <si>
    <t>9.0%</t>
  </si>
  <si>
    <t>55.8%</t>
  </si>
  <si>
    <t>53.0%</t>
  </si>
  <si>
    <t>2,512,142</t>
  </si>
  <si>
    <t>2,468,002</t>
  </si>
  <si>
    <t>4,504,260</t>
  </si>
  <si>
    <t>4,660,157</t>
  </si>
  <si>
    <t>2.7%</t>
  </si>
  <si>
    <t>70.6%</t>
  </si>
  <si>
    <t>69.9%</t>
  </si>
  <si>
    <t>67.4%</t>
  </si>
  <si>
    <t>1,521,966</t>
  </si>
  <si>
    <t>1,506,908</t>
  </si>
  <si>
    <t>2,156,389</t>
  </si>
  <si>
    <t>2,239,979</t>
  </si>
  <si>
    <t>2.6%</t>
  </si>
  <si>
    <t>62.9%</t>
  </si>
  <si>
    <t>61.6%</t>
  </si>
  <si>
    <t>58.3%</t>
  </si>
  <si>
    <t>1,213,108</t>
  </si>
  <si>
    <t>1,187,756</t>
  </si>
  <si>
    <t>1,928,764</t>
  </si>
  <si>
    <t>2,032,763</t>
  </si>
  <si>
    <t>56.9%</t>
  </si>
  <si>
    <t>1,816,867</t>
  </si>
  <si>
    <t>1,795,860</t>
  </si>
  <si>
    <t>3,057,741</t>
  </si>
  <si>
    <t>3,157,464</t>
  </si>
  <si>
    <t>61.1%</t>
  </si>
  <si>
    <t>58.5%</t>
  </si>
  <si>
    <t>1,956,590</t>
  </si>
  <si>
    <t>1,943,106</t>
  </si>
  <si>
    <t>3,182,762</t>
  </si>
  <si>
    <t>3,379,937</t>
  </si>
  <si>
    <t>1.8%</t>
  </si>
  <si>
    <t>74.9%</t>
  </si>
  <si>
    <t>73.8%</t>
  </si>
  <si>
    <t>72.6%</t>
  </si>
  <si>
    <t>1,003,792</t>
  </si>
  <si>
    <t>1,022,043</t>
  </si>
  <si>
    <t>1.6%</t>
  </si>
  <si>
    <t>63.1%</t>
  </si>
  <si>
    <t>2,395,791</t>
  </si>
  <si>
    <t>2,386,705</t>
  </si>
  <si>
    <t>3,797,264</t>
  </si>
  <si>
    <t>4,179,376</t>
  </si>
  <si>
    <t>7.2%</t>
  </si>
  <si>
    <t>64.6%</t>
  </si>
  <si>
    <t>2,927,455</t>
  </si>
  <si>
    <t>2,912,388</t>
  </si>
  <si>
    <t>4,533,859</t>
  </si>
  <si>
    <t>4,935,787</t>
  </si>
  <si>
    <t>8.4%</t>
  </si>
  <si>
    <t>67.1%</t>
  </si>
  <si>
    <t>66.6%</t>
  </si>
  <si>
    <t>63.9%</t>
  </si>
  <si>
    <t>4,875,692</t>
  </si>
  <si>
    <t>4,839,252</t>
  </si>
  <si>
    <t>7,263,024</t>
  </si>
  <si>
    <t>7,508,568</t>
  </si>
  <si>
    <t>78.8%</t>
  </si>
  <si>
    <t>78.4%</t>
  </si>
  <si>
    <t>73.9%</t>
  </si>
  <si>
    <t>2,842,912</t>
  </si>
  <si>
    <t>2,828,387</t>
  </si>
  <si>
    <t>3,609,185</t>
  </si>
  <si>
    <t>3,819,020</t>
  </si>
  <si>
    <t>1,152,365</t>
  </si>
  <si>
    <t>2,068,766</t>
  </si>
  <si>
    <t>2,133,681</t>
  </si>
  <si>
    <t>1.2%</t>
  </si>
  <si>
    <t>66.1%</t>
  </si>
  <si>
    <t>65.3%</t>
  </si>
  <si>
    <t>2,764,635</t>
  </si>
  <si>
    <t>2,731,364</t>
  </si>
  <si>
    <t>4,180,960</t>
  </si>
  <si>
    <t>4,339,414</t>
  </si>
  <si>
    <t>63.4%</t>
  </si>
  <si>
    <t>64.1%</t>
  </si>
  <si>
    <t>59.8%</t>
  </si>
  <si>
    <t>1,236,522</t>
  </si>
  <si>
    <t>1,305,430</t>
  </si>
  <si>
    <t>55.3%</t>
  </si>
  <si>
    <t>1,501,437</t>
  </si>
  <si>
    <t>1,776,962</t>
  </si>
  <si>
    <t>13.2%</t>
  </si>
  <si>
    <t>71.5%</t>
  </si>
  <si>
    <t>70.9%</t>
  </si>
  <si>
    <t>68.4%</t>
  </si>
  <si>
    <t>63.8%</t>
  </si>
  <si>
    <t>3,638,153</t>
  </si>
  <si>
    <t>3,611,691</t>
  </si>
  <si>
    <t>5,663,201</t>
  </si>
  <si>
    <t>6,513,394</t>
  </si>
  <si>
    <t>11.7%</t>
  </si>
  <si>
    <t>60.4%</t>
  </si>
  <si>
    <t>59.0%</t>
  </si>
  <si>
    <t>53.9%</t>
  </si>
  <si>
    <t>1,282,767</t>
  </si>
  <si>
    <t>1,411,419</t>
  </si>
  <si>
    <t>58.0%</t>
  </si>
  <si>
    <t>50.2%</t>
  </si>
  <si>
    <t>7,448,266</t>
  </si>
  <si>
    <t>7,391,249</t>
  </si>
  <si>
    <t>12,738,056</t>
  </si>
  <si>
    <t>14,598,898</t>
  </si>
  <si>
    <t>3,552,449</t>
  </si>
  <si>
    <t>3,501,007</t>
  </si>
  <si>
    <t>6,055,771</t>
  </si>
  <si>
    <t>6,505,150</t>
  </si>
  <si>
    <t>65.5%</t>
  </si>
  <si>
    <t>67.9%</t>
  </si>
  <si>
    <t>66.8%</t>
  </si>
  <si>
    <t>65.1%</t>
  </si>
  <si>
    <t>5,722,443</t>
  </si>
  <si>
    <t>5,627,908</t>
  </si>
  <si>
    <t>8,427,696</t>
  </si>
  <si>
    <t>8,624,277</t>
  </si>
  <si>
    <t>1,463,758</t>
  </si>
  <si>
    <t>2,510,823</t>
  </si>
  <si>
    <t>2,649,994</t>
  </si>
  <si>
    <t>72.0%</t>
  </si>
  <si>
    <t>1,851,671</t>
  </si>
  <si>
    <t>1,836,782</t>
  </si>
  <si>
    <t>2,550,887</t>
  </si>
  <si>
    <t>2,736,472</t>
  </si>
  <si>
    <t>62.6%</t>
  </si>
  <si>
    <t>60.6%</t>
  </si>
  <si>
    <t>5,769,590</t>
  </si>
  <si>
    <t>9,221,962</t>
  </si>
  <si>
    <t>9,554,349</t>
  </si>
  <si>
    <t>58.9%</t>
  </si>
  <si>
    <t>52.9%</t>
  </si>
  <si>
    <t>7.6%</t>
  </si>
  <si>
    <t>50.7%</t>
  </si>
  <si>
    <t>1,626,720</t>
  </si>
  <si>
    <t>1,617,730</t>
  </si>
  <si>
    <t>3,055,098</t>
  </si>
  <si>
    <t>3,198,733</t>
  </si>
  <si>
    <t>69.4%</t>
  </si>
  <si>
    <t>68.2%</t>
  </si>
  <si>
    <t>66.9%</t>
  </si>
  <si>
    <t>56.8%</t>
  </si>
  <si>
    <t>56.3%</t>
  </si>
  <si>
    <t>2,456,610</t>
  </si>
  <si>
    <t>2,437,319</t>
  </si>
  <si>
    <t>4,328,446</t>
  </si>
  <si>
    <t>4,496,929</t>
  </si>
  <si>
    <t>7,410,765</t>
  </si>
  <si>
    <t>13,796,256</t>
  </si>
  <si>
    <t>16,284,659</t>
  </si>
  <si>
    <t>12.5%</t>
  </si>
  <si>
    <t>54.7%</t>
  </si>
  <si>
    <t>1,574,463</t>
  </si>
  <si>
    <t>1,664,066</t>
  </si>
  <si>
    <t>66.3%</t>
  </si>
  <si>
    <t>2.1%</t>
  </si>
  <si>
    <t>3,223,156</t>
  </si>
  <si>
    <t>3,198,367</t>
  </si>
  <si>
    <t>5,277,156</t>
  </si>
  <si>
    <t>5,699,175</t>
  </si>
  <si>
    <t>6.2%</t>
  </si>
  <si>
    <t>67.5%</t>
  </si>
  <si>
    <t>60.8%</t>
  </si>
  <si>
    <t>2,883,499</t>
  </si>
  <si>
    <t>2,859,084</t>
  </si>
  <si>
    <t>4,272,914</t>
  </si>
  <si>
    <t>4,683,829</t>
  </si>
  <si>
    <t>55.1%</t>
  </si>
  <si>
    <t>53.4%</t>
  </si>
  <si>
    <t>1,396,545</t>
  </si>
  <si>
    <t>1,425,689</t>
  </si>
  <si>
    <t>0.6%</t>
  </si>
  <si>
    <t>75.3%</t>
  </si>
  <si>
    <t>74.8%</t>
  </si>
  <si>
    <t>71.6%</t>
  </si>
  <si>
    <t>3,016,288</t>
  </si>
  <si>
    <t>2,997,007</t>
  </si>
  <si>
    <t>4,006,948</t>
  </si>
  <si>
    <t>4,172,068</t>
  </si>
  <si>
    <t>65.7%</t>
  </si>
  <si>
    <t>63.7%</t>
  </si>
  <si>
    <t>40.5%</t>
  </si>
  <si>
    <t>80,295,249</t>
  </si>
  <si>
    <t>78,381,943</t>
  </si>
  <si>
    <t>198,381,939</t>
  </si>
  <si>
    <t>215,461,549</t>
  </si>
  <si>
    <t>1,456,927</t>
  </si>
  <si>
    <t>2,451,708</t>
  </si>
  <si>
    <t>3,168,063</t>
  </si>
  <si>
    <t>3,308,145</t>
  </si>
  <si>
    <t>41.5%</t>
  </si>
  <si>
    <t>1,364,602</t>
  </si>
  <si>
    <t>3,285,643</t>
  </si>
  <si>
    <t>3,371,451</t>
  </si>
  <si>
    <t>54.5%</t>
  </si>
  <si>
    <t>3.8%</t>
  </si>
  <si>
    <t>36.7%</t>
  </si>
  <si>
    <t>1,255,615</t>
  </si>
  <si>
    <t>1,226,111</t>
  </si>
  <si>
    <t>3,419,481</t>
  </si>
  <si>
    <t>3,998,148</t>
  </si>
  <si>
    <t>11.1%</t>
  </si>
  <si>
    <t>41.7%</t>
  </si>
  <si>
    <t>39.7%</t>
  </si>
  <si>
    <t>1,951,568</t>
  </si>
  <si>
    <t>2,031,787</t>
  </si>
  <si>
    <t>37.3%</t>
  </si>
  <si>
    <t>36.1%</t>
  </si>
  <si>
    <t>29.0%</t>
  </si>
  <si>
    <t>7,738,821</t>
  </si>
  <si>
    <t>7,476,351</t>
  </si>
  <si>
    <t>20,733,192</t>
  </si>
  <si>
    <t>25,622,609</t>
  </si>
  <si>
    <t>1,424,029</t>
  </si>
  <si>
    <t>1,416,093</t>
  </si>
  <si>
    <t>3,056,465</t>
  </si>
  <si>
    <t>3,362,098</t>
  </si>
  <si>
    <t>1,090,756</t>
  </si>
  <si>
    <t>1,022,942</t>
  </si>
  <si>
    <t>2,418,037</t>
  </si>
  <si>
    <t>2,617,814</t>
  </si>
  <si>
    <t>30.1%</t>
  </si>
  <si>
    <t>27.1%</t>
  </si>
  <si>
    <t>45.9%</t>
  </si>
  <si>
    <t>45.6%</t>
  </si>
  <si>
    <t>5,143,674</t>
  </si>
  <si>
    <t>5,100,581</t>
  </si>
  <si>
    <t>11,194,391</t>
  </si>
  <si>
    <t>13,005,435</t>
  </si>
  <si>
    <t>10.9%</t>
  </si>
  <si>
    <t>2,031,604</t>
  </si>
  <si>
    <t>5,731,983</t>
  </si>
  <si>
    <t>6,287,215</t>
  </si>
  <si>
    <t>6.5%</t>
  </si>
  <si>
    <t>43.8%</t>
  </si>
  <si>
    <t>45.2%</t>
  </si>
  <si>
    <t>44.7%</t>
  </si>
  <si>
    <t>42.8%</t>
  </si>
  <si>
    <t>3,651,808</t>
  </si>
  <si>
    <t>3,538,883</t>
  </si>
  <si>
    <t>8,540,965</t>
  </si>
  <si>
    <t>9,302,571</t>
  </si>
  <si>
    <t>8.9%</t>
  </si>
  <si>
    <t>33.9%</t>
  </si>
  <si>
    <t>1,521,353</t>
  </si>
  <si>
    <t>4,494,191</t>
  </si>
  <si>
    <t>4,587,747</t>
  </si>
  <si>
    <t>48.7%</t>
  </si>
  <si>
    <t>47.9%</t>
  </si>
  <si>
    <t>45.7%</t>
  </si>
  <si>
    <t>1,040,201</t>
  </si>
  <si>
    <t>1,023,075</t>
  </si>
  <si>
    <t>2,136,683</t>
  </si>
  <si>
    <t>2,214,936</t>
  </si>
  <si>
    <t>2.5%</t>
  </si>
  <si>
    <t>1,897,261</t>
  </si>
  <si>
    <t>2,007,407</t>
  </si>
  <si>
    <t>1,131,313</t>
  </si>
  <si>
    <t>3,044,267</t>
  </si>
  <si>
    <t>3,100,972</t>
  </si>
  <si>
    <t>39.4%</t>
  </si>
  <si>
    <t>37.8%</t>
  </si>
  <si>
    <t>1,267,225</t>
  </si>
  <si>
    <t>1,246,333</t>
  </si>
  <si>
    <t>3,163,663</t>
  </si>
  <si>
    <t>3,312,330</t>
  </si>
  <si>
    <t>50.1%</t>
  </si>
  <si>
    <t>1,001,796</t>
  </si>
  <si>
    <t>46.8%</t>
  </si>
  <si>
    <t>41.6%</t>
  </si>
  <si>
    <t>1,721,626</t>
  </si>
  <si>
    <t>1,704,560</t>
  </si>
  <si>
    <t>3,678,346</t>
  </si>
  <si>
    <t>4,082,694</t>
  </si>
  <si>
    <t>6.9%</t>
  </si>
  <si>
    <t>49.8%</t>
  </si>
  <si>
    <t>2,220,301</t>
  </si>
  <si>
    <t>2,194,189</t>
  </si>
  <si>
    <t>4,458,820</t>
  </si>
  <si>
    <t>4,919,958</t>
  </si>
  <si>
    <t>45.0%</t>
  </si>
  <si>
    <t>3,219,864</t>
  </si>
  <si>
    <t>3,177,565</t>
  </si>
  <si>
    <t>7,147,888</t>
  </si>
  <si>
    <t>7,445,335</t>
  </si>
  <si>
    <t>2,254,639</t>
  </si>
  <si>
    <t>3,518,184</t>
  </si>
  <si>
    <t>3,745,577</t>
  </si>
  <si>
    <t>29.2%</t>
  </si>
  <si>
    <t>2,047,426</t>
  </si>
  <si>
    <t>2,099,698</t>
  </si>
  <si>
    <t>1.1%</t>
  </si>
  <si>
    <t>43.9%</t>
  </si>
  <si>
    <t>1,877,620</t>
  </si>
  <si>
    <t>4,116,889</t>
  </si>
  <si>
    <t>4,262,146</t>
  </si>
  <si>
    <t>49.7%</t>
  </si>
  <si>
    <t>1,204,512</t>
  </si>
  <si>
    <t>1,285,024</t>
  </si>
  <si>
    <t>36.8%</t>
  </si>
  <si>
    <t>36.2%</t>
  </si>
  <si>
    <t>1,391,100</t>
  </si>
  <si>
    <t>1,640,679</t>
  </si>
  <si>
    <t>12.7%</t>
  </si>
  <si>
    <t>46.0%</t>
  </si>
  <si>
    <t>38.1%</t>
  </si>
  <si>
    <t>32.6%</t>
  </si>
  <si>
    <t>2,161,105</t>
  </si>
  <si>
    <t>2,112,604</t>
  </si>
  <si>
    <t>5,549,726</t>
  </si>
  <si>
    <t>6,448,445</t>
  </si>
  <si>
    <t>40.0%</t>
  </si>
  <si>
    <t>35.7%</t>
  </si>
  <si>
    <t>1,255,086</t>
  </si>
  <si>
    <t>1,360,130</t>
  </si>
  <si>
    <t>7.0%</t>
  </si>
  <si>
    <t>37.0%</t>
  </si>
  <si>
    <t>4,690,968</t>
  </si>
  <si>
    <t>4,579,078</t>
  </si>
  <si>
    <t>12,679,865</t>
  </si>
  <si>
    <t>14,504,792</t>
  </si>
  <si>
    <t>2,331,181</t>
  </si>
  <si>
    <t>5,876,705</t>
  </si>
  <si>
    <t>6,314,679</t>
  </si>
  <si>
    <t>5.0%</t>
  </si>
  <si>
    <t>40.3%</t>
  </si>
  <si>
    <t>38.8%</t>
  </si>
  <si>
    <t>37.6%</t>
  </si>
  <si>
    <t>3,356,285</t>
  </si>
  <si>
    <t>3,228,992</t>
  </si>
  <si>
    <t>8,322,521</t>
  </si>
  <si>
    <t>8,556,557</t>
  </si>
  <si>
    <t>1,035,620</t>
  </si>
  <si>
    <t>2,513,143</t>
  </si>
  <si>
    <t>2,610,016</t>
  </si>
  <si>
    <t>1,293,756</t>
  </si>
  <si>
    <t>1,267,221</t>
  </si>
  <si>
    <t>2,495,739</t>
  </si>
  <si>
    <t>2,674,581</t>
  </si>
  <si>
    <t>3,545,431</t>
  </si>
  <si>
    <t>9,143,001</t>
  </si>
  <si>
    <t>9,454,338</t>
  </si>
  <si>
    <t>35.6%</t>
  </si>
  <si>
    <t>1,102,010</t>
  </si>
  <si>
    <t>2,982,810</t>
  </si>
  <si>
    <t>3,100,548</t>
  </si>
  <si>
    <t>1,644,741</t>
  </si>
  <si>
    <t>4,151,834</t>
  </si>
  <si>
    <t>4,393,757</t>
  </si>
  <si>
    <t>34.5%</t>
  </si>
  <si>
    <t>34.2%</t>
  </si>
  <si>
    <t>28.8%</t>
  </si>
  <si>
    <t>4,552,059</t>
  </si>
  <si>
    <t>4,514,012</t>
  </si>
  <si>
    <t>13,181,016</t>
  </si>
  <si>
    <t>15,718,593</t>
  </si>
  <si>
    <t>12.1%</t>
  </si>
  <si>
    <t>1,504,529</t>
  </si>
  <si>
    <t>1,601,707</t>
  </si>
  <si>
    <t>26.9%</t>
  </si>
  <si>
    <t>1,661,915</t>
  </si>
  <si>
    <t>1,489,422</t>
  </si>
  <si>
    <t>5,138,270</t>
  </si>
  <si>
    <t>5,536,511</t>
  </si>
  <si>
    <t>6.0%</t>
  </si>
  <si>
    <t>43.5%</t>
  </si>
  <si>
    <t>41.8%</t>
  </si>
  <si>
    <t>1,808,720</t>
  </si>
  <si>
    <t>1,739,116</t>
  </si>
  <si>
    <t>4,162,032</t>
  </si>
  <si>
    <t>4,553,733</t>
  </si>
  <si>
    <t>31.5%</t>
  </si>
  <si>
    <t>31.2%</t>
  </si>
  <si>
    <t>30.8%</t>
  </si>
  <si>
    <t>1,398,124</t>
  </si>
  <si>
    <t>1,413,580</t>
  </si>
  <si>
    <t>43.2%</t>
  </si>
  <si>
    <t>1,775,349</t>
  </si>
  <si>
    <t>3,908,088</t>
  </si>
  <si>
    <t>4,094,028</t>
  </si>
  <si>
    <t>107,390,107</t>
  </si>
  <si>
    <t>105,375,486</t>
  </si>
  <si>
    <t>194,331,436</t>
  </si>
  <si>
    <t>210,623,408</t>
  </si>
  <si>
    <t>7.7%</t>
  </si>
  <si>
    <t>1,377,013</t>
  </si>
  <si>
    <t>2,339,388</t>
  </si>
  <si>
    <t>3,082,746</t>
  </si>
  <si>
    <t>2,937,000</t>
  </si>
  <si>
    <t>51.6%</t>
  </si>
  <si>
    <t>1,672,551</t>
  </si>
  <si>
    <t>3,241,682</t>
  </si>
  <si>
    <t>3,334,576</t>
  </si>
  <si>
    <t>68.7%</t>
  </si>
  <si>
    <t>68.1%</t>
  </si>
  <si>
    <t>46.4%</t>
  </si>
  <si>
    <t>1,559,520</t>
  </si>
  <si>
    <t>1,532,016</t>
  </si>
  <si>
    <t>3,357,701</t>
  </si>
  <si>
    <t>3,816,498</t>
  </si>
  <si>
    <t>10.3%</t>
  </si>
  <si>
    <t>1,925,961</t>
  </si>
  <si>
    <t>2,001,774</t>
  </si>
  <si>
    <t>56.6%</t>
  </si>
  <si>
    <t>11,142,843</t>
  </si>
  <si>
    <t>10,965,849</t>
  </si>
  <si>
    <t>19,685,258</t>
  </si>
  <si>
    <t>24,867,252</t>
  </si>
  <si>
    <t>57.5%</t>
  </si>
  <si>
    <t>1,741,368</t>
  </si>
  <si>
    <t>3,026,316</t>
  </si>
  <si>
    <t>3,246,521</t>
  </si>
  <si>
    <t>62.5%</t>
  </si>
  <si>
    <t>61.9%</t>
  </si>
  <si>
    <t>1,474,103</t>
  </si>
  <si>
    <t>1,459,525</t>
  </si>
  <si>
    <t>2,357,687</t>
  </si>
  <si>
    <t>2,575,243</t>
  </si>
  <si>
    <t>6.6%</t>
  </si>
  <si>
    <t>48.3%</t>
  </si>
  <si>
    <t>10.2%</t>
  </si>
  <si>
    <t>55.9%</t>
  </si>
  <si>
    <t>6,138,765</t>
  </si>
  <si>
    <t>5,963,110</t>
  </si>
  <si>
    <t>10,667,193</t>
  </si>
  <si>
    <t>12,475,387</t>
  </si>
  <si>
    <t>10.4%</t>
  </si>
  <si>
    <t>45.8%</t>
  </si>
  <si>
    <t>42.4%</t>
  </si>
  <si>
    <t>2,684,951</t>
  </si>
  <si>
    <t>2,583,208</t>
  </si>
  <si>
    <t>5,639,668</t>
  </si>
  <si>
    <t>6,087,332</t>
  </si>
  <si>
    <t>5.9%</t>
  </si>
  <si>
    <t>44.6%</t>
  </si>
  <si>
    <t>53.5%</t>
  </si>
  <si>
    <t>51.4%</t>
  </si>
  <si>
    <t>4,932,192</t>
  </si>
  <si>
    <t>4,742,123</t>
  </si>
  <si>
    <t>8,432,600</t>
  </si>
  <si>
    <t>9,208,908</t>
  </si>
  <si>
    <t>2,246,003</t>
  </si>
  <si>
    <t>2,182,295</t>
  </si>
  <si>
    <t>4,424,909</t>
  </si>
  <si>
    <t>4,527,523</t>
  </si>
  <si>
    <t>1,315,563</t>
  </si>
  <si>
    <t>2,082,950</t>
  </si>
  <si>
    <t>2,199,529</t>
  </si>
  <si>
    <t>2.4%</t>
  </si>
  <si>
    <t>56.7%</t>
  </si>
  <si>
    <t>54.0%</t>
  </si>
  <si>
    <t>1,092,716</t>
  </si>
  <si>
    <t>1,072,216</t>
  </si>
  <si>
    <t>1,927,950</t>
  </si>
  <si>
    <t>1,983,933</t>
  </si>
  <si>
    <t>53.1%</t>
  </si>
  <si>
    <t>52.2%</t>
  </si>
  <si>
    <t>50.4%</t>
  </si>
  <si>
    <t>1,568,058</t>
  </si>
  <si>
    <t>1,544,107</t>
  </si>
  <si>
    <t>2,955,628</t>
  </si>
  <si>
    <t>3,059,582</t>
  </si>
  <si>
    <t>1,776,133</t>
  </si>
  <si>
    <t>1,765,656</t>
  </si>
  <si>
    <t>3,130,267</t>
  </si>
  <si>
    <t>3,260,060</t>
  </si>
  <si>
    <t>67.2%</t>
  </si>
  <si>
    <t>66.4%</t>
  </si>
  <si>
    <t>55.5%</t>
  </si>
  <si>
    <t>2,036,455</t>
  </si>
  <si>
    <t>2,025,480</t>
  </si>
  <si>
    <t>3,649,631</t>
  </si>
  <si>
    <t>3,972,224</t>
  </si>
  <si>
    <t>6.4%</t>
  </si>
  <si>
    <t>59.9%</t>
  </si>
  <si>
    <t>2,736,006</t>
  </si>
  <si>
    <t>2,704,984</t>
  </si>
  <si>
    <t>4,517,052</t>
  </si>
  <si>
    <t>4,870,470</t>
  </si>
  <si>
    <t>57.3%</t>
  </si>
  <si>
    <t>4,279,299</t>
  </si>
  <si>
    <t>4,232,501</t>
  </si>
  <si>
    <t>7,070,702</t>
  </si>
  <si>
    <t>7,370,524</t>
  </si>
  <si>
    <t>70.1%</t>
  </si>
  <si>
    <t>69.5%</t>
  </si>
  <si>
    <t>2,458,303</t>
  </si>
  <si>
    <t>2,438,657</t>
  </si>
  <si>
    <t>3,506,432</t>
  </si>
  <si>
    <t>3,662,005</t>
  </si>
  <si>
    <t>3.7%</t>
  </si>
  <si>
    <t>49.1%</t>
  </si>
  <si>
    <t>2,024,650</t>
  </si>
  <si>
    <t>2,076,861</t>
  </si>
  <si>
    <t>58.2%</t>
  </si>
  <si>
    <t>2,359,892</t>
  </si>
  <si>
    <t>4,052,255</t>
  </si>
  <si>
    <t>4,190,073</t>
  </si>
  <si>
    <t>0.9%</t>
  </si>
  <si>
    <t>1,224,178</t>
  </si>
  <si>
    <t>1,266,496</t>
  </si>
  <si>
    <t>1,346,116</t>
  </si>
  <si>
    <t>1,523,209</t>
  </si>
  <si>
    <t>3,293,378</t>
  </si>
  <si>
    <t>3,187,226</t>
  </si>
  <si>
    <t>5,601,788</t>
  </si>
  <si>
    <t>6,356,954</t>
  </si>
  <si>
    <t>11.0%</t>
  </si>
  <si>
    <t>1,234,088</t>
  </si>
  <si>
    <t>1,318,129</t>
  </si>
  <si>
    <t>6,960,215</t>
  </si>
  <si>
    <t>6,821,999</t>
  </si>
  <si>
    <t>12,380,208</t>
  </si>
  <si>
    <t>14,344,348</t>
  </si>
  <si>
    <t>3,015,964</t>
  </si>
  <si>
    <t>2,911,262</t>
  </si>
  <si>
    <t>5,744,241</t>
  </si>
  <si>
    <t>6,143,214</t>
  </si>
  <si>
    <t>4.6%</t>
  </si>
  <si>
    <t>60.3%</t>
  </si>
  <si>
    <t>4,795,989</t>
  </si>
  <si>
    <t>4,705,457</t>
  </si>
  <si>
    <t>8,295,592</t>
  </si>
  <si>
    <t>8,487,355</t>
  </si>
  <si>
    <t>48.0%</t>
  </si>
  <si>
    <t>1,234,229</t>
  </si>
  <si>
    <t>2,475,220</t>
  </si>
  <si>
    <t>2,568,304</t>
  </si>
  <si>
    <t>65.9%</t>
  </si>
  <si>
    <t>64.9%</t>
  </si>
  <si>
    <t>59.1%</t>
  </si>
  <si>
    <t>1,559,215</t>
  </si>
  <si>
    <t>1,533,968</t>
  </si>
  <si>
    <t>2,364,402</t>
  </si>
  <si>
    <t>2,595,354</t>
  </si>
  <si>
    <t>52.3%</t>
  </si>
  <si>
    <t>4,912,185</t>
  </si>
  <si>
    <t>9,086,897</t>
  </si>
  <si>
    <t>9,375,146</t>
  </si>
  <si>
    <t>1,433,533</t>
  </si>
  <si>
    <t>1,382,717</t>
  </si>
  <si>
    <t>2,944,326</t>
  </si>
  <si>
    <t>3,025,380</t>
  </si>
  <si>
    <t>57.7%</t>
  </si>
  <si>
    <t>50.5%</t>
  </si>
  <si>
    <t>2,100,241</t>
  </si>
  <si>
    <t>2,076,181</t>
  </si>
  <si>
    <t>4,162,996</t>
  </si>
  <si>
    <t>4,316,391</t>
  </si>
  <si>
    <t>6,407,637</t>
  </si>
  <si>
    <t>6,407,037</t>
  </si>
  <si>
    <t>13,033,081</t>
  </si>
  <si>
    <t>15,138,468</t>
  </si>
  <si>
    <t>11.4%</t>
  </si>
  <si>
    <t>50.3%</t>
  </si>
  <si>
    <t>1,431,668</t>
  </si>
  <si>
    <t>1,534,950</t>
  </si>
  <si>
    <t>6.1%</t>
  </si>
  <si>
    <t>50.9%</t>
  </si>
  <si>
    <t>2,789,808</t>
  </si>
  <si>
    <t>2,739,447</t>
  </si>
  <si>
    <t>5,069,265</t>
  </si>
  <si>
    <t>5,389,008</t>
  </si>
  <si>
    <t>5.6%</t>
  </si>
  <si>
    <t>61.4%</t>
  </si>
  <si>
    <t>2,517,028</t>
  </si>
  <si>
    <t>2,487,433</t>
  </si>
  <si>
    <t>4,098,044</t>
  </si>
  <si>
    <t>4,419,907</t>
  </si>
  <si>
    <t>46.1%</t>
  </si>
  <si>
    <t>1,390,365</t>
  </si>
  <si>
    <t>1,405,021</t>
  </si>
  <si>
    <t>67.6%</t>
  </si>
  <si>
    <t>2,598,607</t>
  </si>
  <si>
    <t>3,842,044</t>
  </si>
  <si>
    <t>4,016,401</t>
  </si>
  <si>
    <t>59.2%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</si>
</sst>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##,###,###"/>
  </numFmts>
  <fonts count="11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b/>
      <u/>
      <sz val="10"/>
      <name val="Arial"/>
    </font>
    <font>
      <sz val="10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Calibri"/>
    </font>
    <font>
      <b/>
      <u/>
      <sz val="10"/>
      <color rgb="FF000000"/>
      <name val="Arial"/>
    </font>
    <font>
      <u/>
      <sz val="10"/>
      <color rgb="FF0000FF"/>
      <name val="Arial"/>
    </font>
    <font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3" fontId="3" fillId="0" borderId="1" xfId="1" applyNumberFormat="1" applyFont="1" applyBorder="1" applyAlignment="1">
      <alignment horizontal="center" wrapText="1"/>
    </xf>
    <xf numFmtId="3" fontId="3" fillId="0" borderId="2" xfId="1" applyNumberFormat="1" applyFont="1" applyBorder="1" applyAlignment="1">
      <alignment horizontal="center" wrapText="1"/>
    </xf>
    <xf numFmtId="3" fontId="3" fillId="0" borderId="3" xfId="1" applyNumberFormat="1" applyFont="1" applyBorder="1" applyAlignment="1">
      <alignment horizontal="center" wrapText="1"/>
    </xf>
    <xf numFmtId="164" fontId="3" fillId="0" borderId="0" xfId="1" applyNumberFormat="1" applyFont="1" applyAlignment="1">
      <alignment horizontal="center" wrapText="1"/>
    </xf>
    <xf numFmtId="0" fontId="1" fillId="0" borderId="0" xfId="1"/>
    <xf numFmtId="3" fontId="2" fillId="0" borderId="1" xfId="1" applyNumberFormat="1" applyFont="1" applyBorder="1" applyAlignment="1">
      <alignment horizontal="right" wrapText="1"/>
    </xf>
    <xf numFmtId="3" fontId="2" fillId="0" borderId="5" xfId="1" applyNumberFormat="1" applyFont="1" applyBorder="1" applyAlignment="1">
      <alignment horizontal="right" wrapText="1"/>
    </xf>
    <xf numFmtId="164" fontId="2" fillId="0" borderId="0" xfId="1" applyNumberFormat="1" applyFont="1" applyAlignment="1">
      <alignment horizontal="right" wrapText="1"/>
    </xf>
    <xf numFmtId="3" fontId="2" fillId="0" borderId="0" xfId="1" applyNumberFormat="1" applyFont="1" applyAlignment="1">
      <alignment horizontal="right" wrapText="1"/>
    </xf>
    <xf numFmtId="3" fontId="2" fillId="0" borderId="6" xfId="1" applyNumberFormat="1" applyFont="1" applyBorder="1" applyAlignment="1">
      <alignment horizontal="right"/>
    </xf>
    <xf numFmtId="0" fontId="5" fillId="2" borderId="7" xfId="1" applyFont="1" applyFill="1" applyBorder="1"/>
    <xf numFmtId="3" fontId="1" fillId="2" borderId="7" xfId="1" applyNumberFormat="1" applyFill="1" applyBorder="1"/>
    <xf numFmtId="164" fontId="1" fillId="2" borderId="7" xfId="1" applyNumberFormat="1" applyFill="1" applyBorder="1"/>
    <xf numFmtId="3" fontId="4" fillId="2" borderId="7" xfId="1" applyNumberFormat="1" applyFont="1" applyFill="1" applyBorder="1"/>
    <xf numFmtId="164" fontId="4" fillId="2" borderId="7" xfId="1" applyNumberFormat="1" applyFont="1" applyFill="1" applyBorder="1"/>
    <xf numFmtId="3" fontId="4" fillId="2" borderId="8" xfId="1" applyNumberFormat="1" applyFont="1" applyFill="1" applyBorder="1"/>
    <xf numFmtId="0" fontId="1" fillId="0" borderId="7" xfId="1" applyBorder="1"/>
    <xf numFmtId="3" fontId="6" fillId="0" borderId="7" xfId="1" applyNumberFormat="1" applyFont="1" applyBorder="1"/>
    <xf numFmtId="3" fontId="1" fillId="0" borderId="7" xfId="1" applyNumberFormat="1" applyBorder="1"/>
    <xf numFmtId="165" fontId="1" fillId="0" borderId="7" xfId="1" applyNumberFormat="1" applyBorder="1"/>
    <xf numFmtId="164" fontId="1" fillId="0" borderId="7" xfId="1" applyNumberFormat="1" applyBorder="1"/>
    <xf numFmtId="3" fontId="4" fillId="0" borderId="7" xfId="1" applyNumberFormat="1" applyFont="1" applyBorder="1"/>
    <xf numFmtId="164" fontId="4" fillId="0" borderId="7" xfId="1" applyNumberFormat="1" applyFont="1" applyBorder="1"/>
    <xf numFmtId="3" fontId="4" fillId="0" borderId="8" xfId="1" applyNumberFormat="1" applyFont="1" applyBorder="1"/>
    <xf numFmtId="0" fontId="1" fillId="2" borderId="7" xfId="1" applyFill="1" applyBorder="1"/>
    <xf numFmtId="3" fontId="6" fillId="2" borderId="7" xfId="1" applyNumberFormat="1" applyFont="1" applyFill="1" applyBorder="1"/>
    <xf numFmtId="165" fontId="1" fillId="2" borderId="7" xfId="1" applyNumberFormat="1" applyFill="1" applyBorder="1"/>
    <xf numFmtId="165" fontId="7" fillId="0" borderId="0" xfId="1" applyNumberFormat="1" applyFont="1" applyAlignment="1">
      <alignment horizontal="right"/>
    </xf>
    <xf numFmtId="3" fontId="1" fillId="0" borderId="0" xfId="1" applyNumberFormat="1"/>
    <xf numFmtId="3" fontId="4" fillId="0" borderId="0" xfId="1" applyNumberFormat="1" applyFont="1"/>
    <xf numFmtId="164" fontId="4" fillId="0" borderId="0" xfId="1" applyNumberFormat="1" applyFont="1"/>
    <xf numFmtId="3" fontId="3" fillId="0" borderId="0" xfId="1" applyNumberFormat="1" applyFont="1" applyAlignment="1">
      <alignment horizontal="center" wrapText="1"/>
    </xf>
    <xf numFmtId="3" fontId="2" fillId="0" borderId="0" xfId="1" applyNumberFormat="1" applyFont="1" applyAlignment="1">
      <alignment horizontal="right"/>
    </xf>
    <xf numFmtId="3" fontId="1" fillId="2" borderId="7" xfId="1" applyNumberFormat="1" applyFill="1" applyBorder="1" applyAlignment="1">
      <alignment horizontal="center"/>
    </xf>
    <xf numFmtId="3" fontId="4" fillId="2" borderId="0" xfId="1" applyNumberFormat="1" applyFont="1" applyFill="1"/>
    <xf numFmtId="3" fontId="1" fillId="0" borderId="7" xfId="1" applyNumberFormat="1" applyBorder="1" applyAlignment="1">
      <alignment horizontal="center"/>
    </xf>
    <xf numFmtId="3" fontId="1" fillId="0" borderId="0" xfId="1" applyNumberFormat="1" applyAlignment="1">
      <alignment horizontal="right"/>
    </xf>
    <xf numFmtId="164" fontId="1" fillId="0" borderId="0" xfId="1" applyNumberFormat="1"/>
    <xf numFmtId="3" fontId="1" fillId="0" borderId="0" xfId="1" applyNumberFormat="1" applyAlignment="1">
      <alignment horizontal="center"/>
    </xf>
    <xf numFmtId="0" fontId="5" fillId="0" borderId="0" xfId="1" applyFont="1"/>
    <xf numFmtId="0" fontId="8" fillId="0" borderId="1" xfId="1" applyFont="1" applyBorder="1" applyAlignment="1">
      <alignment horizontal="center"/>
    </xf>
    <xf numFmtId="0" fontId="2" fillId="0" borderId="1" xfId="1" applyFont="1" applyBorder="1" applyAlignment="1">
      <alignment horizontal="right" wrapText="1"/>
    </xf>
    <xf numFmtId="164" fontId="2" fillId="0" borderId="1" xfId="1" applyNumberFormat="1" applyFont="1" applyBorder="1" applyAlignment="1">
      <alignment horizontal="right" wrapText="1"/>
    </xf>
    <xf numFmtId="0" fontId="9" fillId="0" borderId="7" xfId="1" applyFont="1" applyBorder="1"/>
    <xf numFmtId="0" fontId="9" fillId="2" borderId="7" xfId="1" applyFont="1" applyFill="1" applyBorder="1"/>
    <xf numFmtId="3" fontId="7" fillId="0" borderId="0" xfId="1" applyNumberFormat="1" applyFont="1"/>
    <xf numFmtId="0" fontId="10" fillId="0" borderId="0" xfId="1" applyFont="1"/>
    <xf numFmtId="3" fontId="1" fillId="2" borderId="0" xfId="1" applyNumberFormat="1" applyFill="1"/>
    <xf numFmtId="3" fontId="4" fillId="0" borderId="7" xfId="1" applyNumberFormat="1" applyFont="1" applyBorder="1" applyAlignment="1">
      <alignment horizontal="right"/>
    </xf>
    <xf numFmtId="0" fontId="1" fillId="0" borderId="0" xfId="1" applyAlignment="1">
      <alignment wrapText="1"/>
    </xf>
    <xf numFmtId="0" fontId="2" fillId="0" borderId="1" xfId="1" applyFont="1" applyBorder="1"/>
    <xf numFmtId="0" fontId="4" fillId="0" borderId="1" xfId="1" applyFont="1" applyBorder="1"/>
    <xf numFmtId="3" fontId="3" fillId="0" borderId="4" xfId="1" applyNumberFormat="1" applyFont="1" applyBorder="1" applyAlignment="1">
      <alignment horizontal="center" wrapText="1"/>
    </xf>
    <xf numFmtId="0" fontId="4" fillId="0" borderId="3" xfId="1" applyFont="1" applyBorder="1"/>
    <xf numFmtId="164" fontId="3" fillId="0" borderId="4" xfId="1" applyNumberFormat="1" applyFont="1" applyBorder="1" applyAlignment="1">
      <alignment horizontal="center" wrapText="1"/>
    </xf>
    <xf numFmtId="0" fontId="4" fillId="0" borderId="4" xfId="1" applyFont="1" applyBorder="1"/>
    <xf numFmtId="0" fontId="8" fillId="0" borderId="9" xfId="1" applyFont="1" applyBorder="1" applyAlignment="1">
      <alignment horizontal="center"/>
    </xf>
    <xf numFmtId="3" fontId="3" fillId="0" borderId="9" xfId="1" applyNumberFormat="1" applyFont="1" applyBorder="1" applyAlignment="1">
      <alignment horizontal="center" wrapText="1"/>
    </xf>
    <xf numFmtId="0" fontId="4" fillId="0" borderId="1" xfId="1" applyFont="1" applyBorder="1" applyAlignment="1">
      <alignment wrapText="1"/>
    </xf>
    <xf numFmtId="0" fontId="4" fillId="0" borderId="4" xfId="1" applyFont="1" applyBorder="1" applyAlignment="1">
      <alignment wrapText="1"/>
    </xf>
    <xf numFmtId="0" fontId="4" fillId="0" borderId="3" xfId="1" applyFont="1" applyBorder="1" applyAlignment="1">
      <alignment wrapText="1"/>
    </xf>
  </cellXfs>
  <cellStyles count="2">
    <cellStyle name="Normal" xfId="0" builtinId="0"/>
    <cellStyle name="Normal 2" xfId="1" xr:uid="{A2F1B818-49F1-AB48-A0FF-29A93B29D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os.idaho.gov/elections-division/election-results/" TargetMode="External"/><Relationship Id="rId18" Type="http://schemas.openxmlformats.org/officeDocument/2006/relationships/hyperlink" Target="https://elect.ky.gov/results/2020-2029/Documents/2020%20General%20Election%20Results.pdf" TargetMode="External"/><Relationship Id="rId26" Type="http://schemas.openxmlformats.org/officeDocument/2006/relationships/hyperlink" Target="https://enr.sos.mo.gov/" TargetMode="External"/><Relationship Id="rId39" Type="http://schemas.openxmlformats.org/officeDocument/2006/relationships/hyperlink" Target="https://www.electionreturns.pa.gov/" TargetMode="External"/><Relationship Id="rId21" Type="http://schemas.openxmlformats.org/officeDocument/2006/relationships/hyperlink" Target="https://elections.maryland.gov/county_status_page_root.html" TargetMode="External"/><Relationship Id="rId34" Type="http://schemas.openxmlformats.org/officeDocument/2006/relationships/hyperlink" Target="https://www.ncsbe.gov/results-data/election-results" TargetMode="External"/><Relationship Id="rId42" Type="http://schemas.openxmlformats.org/officeDocument/2006/relationships/hyperlink" Target="https://sdsos.gov/elections-voting/assets/2020GeneralStateCanvassFinal&amp;Certificate.pdf" TargetMode="External"/><Relationship Id="rId47" Type="http://schemas.openxmlformats.org/officeDocument/2006/relationships/hyperlink" Target="https://results.elections.virginia.gov/vaelections/2020%20November%20General/Site/Presidential.html" TargetMode="External"/><Relationship Id="rId50" Type="http://schemas.openxmlformats.org/officeDocument/2006/relationships/hyperlink" Target="https://elections.wi.gov/" TargetMode="External"/><Relationship Id="rId7" Type="http://schemas.openxmlformats.org/officeDocument/2006/relationships/hyperlink" Target="https://ctemspublic.pcctg.net/" TargetMode="External"/><Relationship Id="rId2" Type="http://schemas.openxmlformats.org/officeDocument/2006/relationships/hyperlink" Target="https://www.elections.alaska.gov/results/20GENR/index.php" TargetMode="External"/><Relationship Id="rId16" Type="http://schemas.openxmlformats.org/officeDocument/2006/relationships/hyperlink" Target="https://electionresults.iowa.gov/IA/106279/web.264614/" TargetMode="External"/><Relationship Id="rId29" Type="http://schemas.openxmlformats.org/officeDocument/2006/relationships/hyperlink" Target="https://silverstateelection.nv.gov/" TargetMode="External"/><Relationship Id="rId11" Type="http://schemas.openxmlformats.org/officeDocument/2006/relationships/hyperlink" Target="https://results.enr.clarityelections.com/GA/107231/web.264614/" TargetMode="External"/><Relationship Id="rId24" Type="http://schemas.openxmlformats.org/officeDocument/2006/relationships/hyperlink" Target="https://www.sos.state.mn.us/elections-voting/election-results/2020/2020-general-election-results/" TargetMode="External"/><Relationship Id="rId32" Type="http://schemas.openxmlformats.org/officeDocument/2006/relationships/hyperlink" Target="https://nmresults.azurewebsites.net/Default.aspx" TargetMode="External"/><Relationship Id="rId37" Type="http://schemas.openxmlformats.org/officeDocument/2006/relationships/hyperlink" Target="https://www.ok.gov/elections/Election_Info/2020_November_General_Election.html" TargetMode="External"/><Relationship Id="rId40" Type="http://schemas.openxmlformats.org/officeDocument/2006/relationships/hyperlink" Target="https://www.ri.gov/election/results/2020/general_election/" TargetMode="External"/><Relationship Id="rId45" Type="http://schemas.openxmlformats.org/officeDocument/2006/relationships/hyperlink" Target="https://voteinfo.utah.gov/wp-content/uploads/sites/42/2020/11/2020-General-Election-Canvass.pdf" TargetMode="External"/><Relationship Id="rId5" Type="http://schemas.openxmlformats.org/officeDocument/2006/relationships/hyperlink" Target="https://www.sos.ca.gov/elections/prior-elections/statewide-election-results/general-election-november-3-2020/statement-vote" TargetMode="External"/><Relationship Id="rId15" Type="http://schemas.openxmlformats.org/officeDocument/2006/relationships/hyperlink" Target="https://enr.indianavoters.in.gov/site/index.html" TargetMode="External"/><Relationship Id="rId23" Type="http://schemas.openxmlformats.org/officeDocument/2006/relationships/hyperlink" Target="https://mielections.us/election/results/2020GEN_CENR.html" TargetMode="External"/><Relationship Id="rId28" Type="http://schemas.openxmlformats.org/officeDocument/2006/relationships/hyperlink" Target="https://sos.nebraska.gov/sites/sos.nebraska.gov/files/doc/elections/2020/2020-General-Canvass-Book.pdf" TargetMode="External"/><Relationship Id="rId36" Type="http://schemas.openxmlformats.org/officeDocument/2006/relationships/hyperlink" Target="https://www.ohiosos.gov/elections/election-results-and-data/2020/" TargetMode="External"/><Relationship Id="rId49" Type="http://schemas.openxmlformats.org/officeDocument/2006/relationships/hyperlink" Target="https://sos.wv.gov/elections/Pages/HistElecResults.aspx" TargetMode="External"/><Relationship Id="rId10" Type="http://schemas.openxmlformats.org/officeDocument/2006/relationships/hyperlink" Target="https://floridaelectionwatch.gov/CountyReportingStatus" TargetMode="External"/><Relationship Id="rId19" Type="http://schemas.openxmlformats.org/officeDocument/2006/relationships/hyperlink" Target="https://voterportal.sos.la.gov/static/2020-11-03" TargetMode="External"/><Relationship Id="rId31" Type="http://schemas.openxmlformats.org/officeDocument/2006/relationships/hyperlink" Target="https://www.state.nj.us/state/elections/election-information-2020.shtml" TargetMode="External"/><Relationship Id="rId44" Type="http://schemas.openxmlformats.org/officeDocument/2006/relationships/hyperlink" Target="https://results.texas-election.com/races" TargetMode="External"/><Relationship Id="rId4" Type="http://schemas.openxmlformats.org/officeDocument/2006/relationships/hyperlink" Target="https://results.enr.clarityelections.com/AR/106124/web.264614/" TargetMode="External"/><Relationship Id="rId9" Type="http://schemas.openxmlformats.org/officeDocument/2006/relationships/hyperlink" Target="https://electionresults.dcboe.org/election_results/2020-General-Election" TargetMode="External"/><Relationship Id="rId14" Type="http://schemas.openxmlformats.org/officeDocument/2006/relationships/hyperlink" Target="https://www.elections.il.gov/ElectionOperations/ElectionVoteTotals.aspx?T=637426684043454616" TargetMode="External"/><Relationship Id="rId22" Type="http://schemas.openxmlformats.org/officeDocument/2006/relationships/hyperlink" Target="https://electionstats.state.ma.us/elections/search/date:2020-11-03" TargetMode="External"/><Relationship Id="rId27" Type="http://schemas.openxmlformats.org/officeDocument/2006/relationships/hyperlink" Target="https://electionresults.mt.gov/" TargetMode="External"/><Relationship Id="rId30" Type="http://schemas.openxmlformats.org/officeDocument/2006/relationships/hyperlink" Target="https://sos.nh.gov/elections/elections/election-results/2020/general-election/" TargetMode="External"/><Relationship Id="rId35" Type="http://schemas.openxmlformats.org/officeDocument/2006/relationships/hyperlink" Target="https://results.sos.nd.gov/Default.aspx?map=Cty" TargetMode="External"/><Relationship Id="rId43" Type="http://schemas.openxmlformats.org/officeDocument/2006/relationships/hyperlink" Target="https://elections.tn.gov/results.php" TargetMode="External"/><Relationship Id="rId48" Type="http://schemas.openxmlformats.org/officeDocument/2006/relationships/hyperlink" Target="https://results.vote.wa.gov/results/20201103/turnout.html" TargetMode="External"/><Relationship Id="rId8" Type="http://schemas.openxmlformats.org/officeDocument/2006/relationships/hyperlink" Target="https://elections.delaware.gov/results/html/index.shtml?electionId=GE2020" TargetMode="External"/><Relationship Id="rId51" Type="http://schemas.openxmlformats.org/officeDocument/2006/relationships/hyperlink" Target="https://sos.wyo.gov/Elections/Docs/2020/2020GeneralResults.aspx" TargetMode="External"/><Relationship Id="rId3" Type="http://schemas.openxmlformats.org/officeDocument/2006/relationships/hyperlink" Target="https://azsos.gov/elections/voter-registration-historical-election-data" TargetMode="External"/><Relationship Id="rId12" Type="http://schemas.openxmlformats.org/officeDocument/2006/relationships/hyperlink" Target="https://elections.hawaii.gov/election-results/" TargetMode="External"/><Relationship Id="rId17" Type="http://schemas.openxmlformats.org/officeDocument/2006/relationships/hyperlink" Target="https://sos.ks.gov/elections/20elec/2020_General_Official_Vote_Totals.pdf" TargetMode="External"/><Relationship Id="rId25" Type="http://schemas.openxmlformats.org/officeDocument/2006/relationships/hyperlink" Target="https://www.sos.ms.gov/Elections-Voting/Pages/2020-General-Election.aspx" TargetMode="External"/><Relationship Id="rId33" Type="http://schemas.openxmlformats.org/officeDocument/2006/relationships/hyperlink" Target="https://www.elections.ny.gov/2020ElectionResults.html" TargetMode="External"/><Relationship Id="rId38" Type="http://schemas.openxmlformats.org/officeDocument/2006/relationships/hyperlink" Target="https://sos.oregon.gov/voting/Pages/current-election.aspx" TargetMode="External"/><Relationship Id="rId46" Type="http://schemas.openxmlformats.org/officeDocument/2006/relationships/hyperlink" Target="https://electionresults.vermont.gov/Index.html" TargetMode="External"/><Relationship Id="rId20" Type="http://schemas.openxmlformats.org/officeDocument/2006/relationships/hyperlink" Target="https://www.maine.gov/sos/cec/elec/results/results20.html" TargetMode="External"/><Relationship Id="rId41" Type="http://schemas.openxmlformats.org/officeDocument/2006/relationships/hyperlink" Target="https://www.enr-scvotes.org/SC/106502/Web02-state.264691/" TargetMode="External"/><Relationship Id="rId1" Type="http://schemas.openxmlformats.org/officeDocument/2006/relationships/hyperlink" Target="https://www.sos.alabama.gov/sites/default/files/election-2020/Final%20Canvass%20of%20Results-Merged.pdf" TargetMode="External"/><Relationship Id="rId6" Type="http://schemas.openxmlformats.org/officeDocument/2006/relationships/hyperlink" Target="https://www.sos.state.co.us/pubs/elections/resultsData.html?menuheaders=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os.idaho.gov/elect/results/2018/General/statewide_totals.html" TargetMode="External"/><Relationship Id="rId18" Type="http://schemas.openxmlformats.org/officeDocument/2006/relationships/hyperlink" Target="https://elect.ky.gov/results/2010-2019/Documents/2018GeneralElectionCertified.pdf" TargetMode="External"/><Relationship Id="rId26" Type="http://schemas.openxmlformats.org/officeDocument/2006/relationships/hyperlink" Target="https://enr.sos.mo.gov/" TargetMode="External"/><Relationship Id="rId39" Type="http://schemas.openxmlformats.org/officeDocument/2006/relationships/hyperlink" Target="https://www.electionreturns.pa.gov/" TargetMode="External"/><Relationship Id="rId21" Type="http://schemas.openxmlformats.org/officeDocument/2006/relationships/hyperlink" Target="https://elections.maryland.gov/press_room/index.html" TargetMode="External"/><Relationship Id="rId34" Type="http://schemas.openxmlformats.org/officeDocument/2006/relationships/hyperlink" Target="https://er.ncsbe.gov/?election_dt=11/06/2018&amp;county_id=0&amp;office=FED&amp;contest=0" TargetMode="External"/><Relationship Id="rId42" Type="http://schemas.openxmlformats.org/officeDocument/2006/relationships/hyperlink" Target="https://sdsos.gov/elections-voting/election-resources/election-history/2018_Election_History.aspx" TargetMode="External"/><Relationship Id="rId47" Type="http://schemas.openxmlformats.org/officeDocument/2006/relationships/hyperlink" Target="https://results.elections.virginia.gov/vaelections/2018%20November%20General/Site/Congress.html" TargetMode="External"/><Relationship Id="rId50" Type="http://schemas.openxmlformats.org/officeDocument/2006/relationships/hyperlink" Target="https://elections.wi.gov/node/6300" TargetMode="External"/><Relationship Id="rId7" Type="http://schemas.openxmlformats.org/officeDocument/2006/relationships/hyperlink" Target="https://ctemspublic.pcctg.net/" TargetMode="External"/><Relationship Id="rId2" Type="http://schemas.openxmlformats.org/officeDocument/2006/relationships/hyperlink" Target="http://www.elections.alaska.gov/results/18GENR/" TargetMode="External"/><Relationship Id="rId16" Type="http://schemas.openxmlformats.org/officeDocument/2006/relationships/hyperlink" Target="https://results.enr.clarityelections.com/IA/91323/Web02-state.220747/" TargetMode="External"/><Relationship Id="rId29" Type="http://schemas.openxmlformats.org/officeDocument/2006/relationships/hyperlink" Target="http://www.silverstateelection.com/" TargetMode="External"/><Relationship Id="rId11" Type="http://schemas.openxmlformats.org/officeDocument/2006/relationships/hyperlink" Target="https://results.enr.clarityelections.com/GA/91639/Web02-state.220747/" TargetMode="External"/><Relationship Id="rId24" Type="http://schemas.openxmlformats.org/officeDocument/2006/relationships/hyperlink" Target="https://electionresults.sos.state.mn.us/20181106" TargetMode="External"/><Relationship Id="rId32" Type="http://schemas.openxmlformats.org/officeDocument/2006/relationships/hyperlink" Target="http://electionresults.sos.state.nm.us/" TargetMode="External"/><Relationship Id="rId37" Type="http://schemas.openxmlformats.org/officeDocument/2006/relationships/hyperlink" Target="https://www.ok.gov/elections/support/20181106_seb.html" TargetMode="External"/><Relationship Id="rId40" Type="http://schemas.openxmlformats.org/officeDocument/2006/relationships/hyperlink" Target="https://www.ri.gov/election/results/2018/general_election/" TargetMode="External"/><Relationship Id="rId45" Type="http://schemas.openxmlformats.org/officeDocument/2006/relationships/hyperlink" Target="https://elections.utah.gov/Media/Default/2018%20Election/2018%20General%20Election%20Canvass.pdf" TargetMode="External"/><Relationship Id="rId5" Type="http://schemas.openxmlformats.org/officeDocument/2006/relationships/hyperlink" Target="https://www.sos.ca.gov/elections/prior-elections/statewide-election-results/general-election-november-6-2018/statement-vote/" TargetMode="External"/><Relationship Id="rId15" Type="http://schemas.openxmlformats.org/officeDocument/2006/relationships/hyperlink" Target="https://indianaenr.blob.core.usgovcloudapi.net/site/index.html" TargetMode="External"/><Relationship Id="rId23" Type="http://schemas.openxmlformats.org/officeDocument/2006/relationships/hyperlink" Target="https://mielections.us/election/results/2018GEN_CENR.html" TargetMode="External"/><Relationship Id="rId28" Type="http://schemas.openxmlformats.org/officeDocument/2006/relationships/hyperlink" Target="https://electionresults.sos.ne.gov/" TargetMode="External"/><Relationship Id="rId36" Type="http://schemas.openxmlformats.org/officeDocument/2006/relationships/hyperlink" Target="https://www.sos.state.oh.us/elections/election-results-and-data/2018-official-elections-results/" TargetMode="External"/><Relationship Id="rId49" Type="http://schemas.openxmlformats.org/officeDocument/2006/relationships/hyperlink" Target="https://results.enr.clarityelections.com/WV/92360/Web02-state.216038/" TargetMode="External"/><Relationship Id="rId10" Type="http://schemas.openxmlformats.org/officeDocument/2006/relationships/hyperlink" Target="https://floridaelectionwatch.gov/Home" TargetMode="External"/><Relationship Id="rId19" Type="http://schemas.openxmlformats.org/officeDocument/2006/relationships/hyperlink" Target="https://voterportal.sos.la.gov/Graphical" TargetMode="External"/><Relationship Id="rId31" Type="http://schemas.openxmlformats.org/officeDocument/2006/relationships/hyperlink" Target="https://www.njelections.org/election-information-archive-2018.html" TargetMode="External"/><Relationship Id="rId44" Type="http://schemas.openxmlformats.org/officeDocument/2006/relationships/hyperlink" Target="https://elections.sos.state.tx.us/elchist331_state.htm" TargetMode="External"/><Relationship Id="rId4" Type="http://schemas.openxmlformats.org/officeDocument/2006/relationships/hyperlink" Target="https://results.enr.clarityelections.com/AR/92174/Web02-state.220747/" TargetMode="External"/><Relationship Id="rId9" Type="http://schemas.openxmlformats.org/officeDocument/2006/relationships/hyperlink" Target="https://electionresults.dcboe.org/election_results/2018-General-Election" TargetMode="External"/><Relationship Id="rId14" Type="http://schemas.openxmlformats.org/officeDocument/2006/relationships/hyperlink" Target="https://www.elections.il.gov/Downloads/ElectionInformation/VoteTotals/2018GEOfficialVote.pdf" TargetMode="External"/><Relationship Id="rId22" Type="http://schemas.openxmlformats.org/officeDocument/2006/relationships/hyperlink" Target="http://www.sec.state.ma.us/ele/elepdf/2018_Return_of_Votes.pdf" TargetMode="External"/><Relationship Id="rId27" Type="http://schemas.openxmlformats.org/officeDocument/2006/relationships/hyperlink" Target="https://sosmt.gov/wp-content/uploads/2018GeneralReportStateCanvass.pdf" TargetMode="External"/><Relationship Id="rId30" Type="http://schemas.openxmlformats.org/officeDocument/2006/relationships/hyperlink" Target="http://sos.nh.gov/18GenResults.aspx" TargetMode="External"/><Relationship Id="rId35" Type="http://schemas.openxmlformats.org/officeDocument/2006/relationships/hyperlink" Target="https://results.sos.nd.gov/Default.aspx?map=Cty" TargetMode="External"/><Relationship Id="rId43" Type="http://schemas.openxmlformats.org/officeDocument/2006/relationships/hyperlink" Target="https://sos.tn.gov/products/elections/election-results" TargetMode="External"/><Relationship Id="rId48" Type="http://schemas.openxmlformats.org/officeDocument/2006/relationships/hyperlink" Target="https://results.vote.wa.gov/results/current/" TargetMode="External"/><Relationship Id="rId8" Type="http://schemas.openxmlformats.org/officeDocument/2006/relationships/hyperlink" Target="https://elections.delaware.gov/results/html/election.shtml" TargetMode="External"/><Relationship Id="rId51" Type="http://schemas.openxmlformats.org/officeDocument/2006/relationships/hyperlink" Target="https://soswy.state.wy.us/Elections/Docs/2018/2018GeneralResults.aspx" TargetMode="External"/><Relationship Id="rId3" Type="http://schemas.openxmlformats.org/officeDocument/2006/relationships/hyperlink" Target="https://azsos.gov/sites/default/files/2018%201203%20Signed%20Official%20Statewide%20Canvass.pdf" TargetMode="External"/><Relationship Id="rId12" Type="http://schemas.openxmlformats.org/officeDocument/2006/relationships/hyperlink" Target="https://elections.hawaii.gov/election-results/" TargetMode="External"/><Relationship Id="rId17" Type="http://schemas.openxmlformats.org/officeDocument/2006/relationships/hyperlink" Target="https://www.kssos.org/elections/18elec/2018_General_Election_Official_Votes_Cast.pdf" TargetMode="External"/><Relationship Id="rId25" Type="http://schemas.openxmlformats.org/officeDocument/2006/relationships/hyperlink" Target="http://www.sos.ms.gov/Elections-Voting/Pages/2018-General-Election.aspx" TargetMode="External"/><Relationship Id="rId33" Type="http://schemas.openxmlformats.org/officeDocument/2006/relationships/hyperlink" Target="https://www.elections.ny.gov/2018ElectionResults.html" TargetMode="External"/><Relationship Id="rId38" Type="http://schemas.openxmlformats.org/officeDocument/2006/relationships/hyperlink" Target="https://sos.oregon.gov/voting/Pages/current-election.aspx" TargetMode="External"/><Relationship Id="rId46" Type="http://schemas.openxmlformats.org/officeDocument/2006/relationships/hyperlink" Target="https://vtelectionresults.sec.state.vt.us/Index.html" TargetMode="External"/><Relationship Id="rId20" Type="http://schemas.openxmlformats.org/officeDocument/2006/relationships/hyperlink" Target="https://www.maine.gov/sos/cec/elec/results/index.html" TargetMode="External"/><Relationship Id="rId41" Type="http://schemas.openxmlformats.org/officeDocument/2006/relationships/hyperlink" Target="https://www.enr-scvotes.org/SC/92124/Web02-state.220747/" TargetMode="External"/><Relationship Id="rId1" Type="http://schemas.openxmlformats.org/officeDocument/2006/relationships/hyperlink" Target="https://www.sos.alabama.gov/sites/default/files/voter-pdfs/2018/2018-Official-General-Election-Results-Certified-2018-11-27.pdf" TargetMode="External"/><Relationship Id="rId6" Type="http://schemas.openxmlformats.org/officeDocument/2006/relationships/hyperlink" Target="https://results.enr.clarityelections.com/CO/91808/Web02-state.220747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os.idaho.gov/elect/results/2016/General/statewide_totals.html" TargetMode="External"/><Relationship Id="rId18" Type="http://schemas.openxmlformats.org/officeDocument/2006/relationships/hyperlink" Target="http://elect.ky.gov/results/2010-2019/Documents/2016%20General%20Election%20Results.pdf" TargetMode="External"/><Relationship Id="rId26" Type="http://schemas.openxmlformats.org/officeDocument/2006/relationships/hyperlink" Target="http://enr.sos.mo.gov/enrnet/default.aspx?eid=750003949" TargetMode="External"/><Relationship Id="rId39" Type="http://schemas.openxmlformats.org/officeDocument/2006/relationships/hyperlink" Target="http://www.electionreturns.pa.gov/ENR_New/General/CountyBreakDownResults?officeId=1&amp;districtId=1&amp;ElectionID=undefined&amp;ElectionType=undefined&amp;IsActive=undefined" TargetMode="External"/><Relationship Id="rId21" Type="http://schemas.openxmlformats.org/officeDocument/2006/relationships/hyperlink" Target="http://elections.maryland.gov/elections/2016/results/General/gen_results_2016_4_001-.html" TargetMode="External"/><Relationship Id="rId34" Type="http://schemas.openxmlformats.org/officeDocument/2006/relationships/hyperlink" Target="http://er.ncsbe.gov/?election_dt=11/08/2016&amp;county_id=0&amp;office=FED&amp;contest=0" TargetMode="External"/><Relationship Id="rId42" Type="http://schemas.openxmlformats.org/officeDocument/2006/relationships/hyperlink" Target="https://sdsos.gov/elections-voting/assets/2016GeneralElectionOfficialStateCanvass.pdf" TargetMode="External"/><Relationship Id="rId47" Type="http://schemas.openxmlformats.org/officeDocument/2006/relationships/hyperlink" Target="http://results.elections.virginia.gov/vaelections/2016%20November%20General/Site/Presidential.html" TargetMode="External"/><Relationship Id="rId50" Type="http://schemas.openxmlformats.org/officeDocument/2006/relationships/hyperlink" Target="http://elections.wi.gov/sites/default/files/Statewide%20Results%20All%20Offices%20%28post-Presidential%20recount%29.pdf" TargetMode="External"/><Relationship Id="rId7" Type="http://schemas.openxmlformats.org/officeDocument/2006/relationships/hyperlink" Target="http://ctemspublic.pcctg.net/" TargetMode="External"/><Relationship Id="rId2" Type="http://schemas.openxmlformats.org/officeDocument/2006/relationships/hyperlink" Target="http://www.elections.alaska.gov/results/16GENR/" TargetMode="External"/><Relationship Id="rId16" Type="http://schemas.openxmlformats.org/officeDocument/2006/relationships/hyperlink" Target="https://electionresults.sos.iowa.gov/Views/TabularData.aspx?TabView=StateRaces%5EFederal%20/%20Statewide%20Races%5E86&amp;ElectionID=86" TargetMode="External"/><Relationship Id="rId29" Type="http://schemas.openxmlformats.org/officeDocument/2006/relationships/hyperlink" Target="http://silverstateelection.com/" TargetMode="External"/><Relationship Id="rId11" Type="http://schemas.openxmlformats.org/officeDocument/2006/relationships/hyperlink" Target="http://results.enr.clarityelections.com/GA/63991/182885/en/summary.html" TargetMode="External"/><Relationship Id="rId24" Type="http://schemas.openxmlformats.org/officeDocument/2006/relationships/hyperlink" Target="http://www.sos.state.mn.us/elections-voting/2016-general-election-results/" TargetMode="External"/><Relationship Id="rId32" Type="http://schemas.openxmlformats.org/officeDocument/2006/relationships/hyperlink" Target="http://electionresults.sos.state.nm.us/" TargetMode="External"/><Relationship Id="rId37" Type="http://schemas.openxmlformats.org/officeDocument/2006/relationships/hyperlink" Target="https://www.ok.gov/elections/support/20161108_seb.html" TargetMode="External"/><Relationship Id="rId40" Type="http://schemas.openxmlformats.org/officeDocument/2006/relationships/hyperlink" Target="http://www.ri.gov/election/results/2016/general_election/" TargetMode="External"/><Relationship Id="rId45" Type="http://schemas.openxmlformats.org/officeDocument/2006/relationships/hyperlink" Target="https://elections.utah.gov/election-resources/2016-election-information" TargetMode="External"/><Relationship Id="rId5" Type="http://schemas.openxmlformats.org/officeDocument/2006/relationships/hyperlink" Target="http://www.sos.ca.gov/elections/prior-elections/statewide-election-results/general-election-november-8-2016/statement-vote/" TargetMode="External"/><Relationship Id="rId15" Type="http://schemas.openxmlformats.org/officeDocument/2006/relationships/hyperlink" Target="http://www.in.gov/apps/sos/election/general/general2016" TargetMode="External"/><Relationship Id="rId23" Type="http://schemas.openxmlformats.org/officeDocument/2006/relationships/hyperlink" Target="http://miboecfr.nictusa.com/election/results/2016GEN_CENR.html" TargetMode="External"/><Relationship Id="rId28" Type="http://schemas.openxmlformats.org/officeDocument/2006/relationships/hyperlink" Target="http://www.sos.ne.gov/elec/2016/pdf/2016-canvass-book.pdf" TargetMode="External"/><Relationship Id="rId36" Type="http://schemas.openxmlformats.org/officeDocument/2006/relationships/hyperlink" Target="https://vote.ohio.gov/" TargetMode="External"/><Relationship Id="rId49" Type="http://schemas.openxmlformats.org/officeDocument/2006/relationships/hyperlink" Target="http://services.sos.wv.gov/apps/elections/results/" TargetMode="External"/><Relationship Id="rId10" Type="http://schemas.openxmlformats.org/officeDocument/2006/relationships/hyperlink" Target="http://enight.elections.myflorida.com/FederalOffices/Presidential/" TargetMode="External"/><Relationship Id="rId19" Type="http://schemas.openxmlformats.org/officeDocument/2006/relationships/hyperlink" Target="https://voterportal.sos.la.gov/Graphical" TargetMode="External"/><Relationship Id="rId31" Type="http://schemas.openxmlformats.org/officeDocument/2006/relationships/hyperlink" Target="http://www.state.nj.us/state/elections/2016-results/2016-official-general-results-president-1206b.pdf" TargetMode="External"/><Relationship Id="rId44" Type="http://schemas.openxmlformats.org/officeDocument/2006/relationships/hyperlink" Target="http://elections.sos.state.tx.us/elchist319_state.htm" TargetMode="External"/><Relationship Id="rId4" Type="http://schemas.openxmlformats.org/officeDocument/2006/relationships/hyperlink" Target="http://results.enr.clarityelections.com/AR/63912/182850/Web01/en/summary.html" TargetMode="External"/><Relationship Id="rId9" Type="http://schemas.openxmlformats.org/officeDocument/2006/relationships/hyperlink" Target="https://www.dcboee.org/election_info/election_results/v3/2016/November-8-General-Election" TargetMode="External"/><Relationship Id="rId14" Type="http://schemas.openxmlformats.org/officeDocument/2006/relationships/hyperlink" Target="https://www.elections.il.gov/ElectionResults.aspx?ID=vlS7uG8NT%2f0%3d" TargetMode="External"/><Relationship Id="rId22" Type="http://schemas.openxmlformats.org/officeDocument/2006/relationships/hyperlink" Target="http://www.sec.state.ma.us/ele/elepdf/2016-Electors-Certification.pdf" TargetMode="External"/><Relationship Id="rId27" Type="http://schemas.openxmlformats.org/officeDocument/2006/relationships/hyperlink" Target="http://mtelectionresults.gov/" TargetMode="External"/><Relationship Id="rId30" Type="http://schemas.openxmlformats.org/officeDocument/2006/relationships/hyperlink" Target="http://sos.nh.gov/2016GenResults.aspx" TargetMode="External"/><Relationship Id="rId35" Type="http://schemas.openxmlformats.org/officeDocument/2006/relationships/hyperlink" Target="http://results.sos.nd.gov/resultsSW.aspx?text=Race&amp;type=SW&amp;map=CTY" TargetMode="External"/><Relationship Id="rId43" Type="http://schemas.openxmlformats.org/officeDocument/2006/relationships/hyperlink" Target="http://sos-tn-gov-files.s3.amazonaws.com/PresidentbyCountyNov2016.pdf" TargetMode="External"/><Relationship Id="rId48" Type="http://schemas.openxmlformats.org/officeDocument/2006/relationships/hyperlink" Target="http://results.vote.wa.gov/results/current/" TargetMode="External"/><Relationship Id="rId8" Type="http://schemas.openxmlformats.org/officeDocument/2006/relationships/hyperlink" Target="http://elections.delaware.gov/results/html/election.shtml" TargetMode="External"/><Relationship Id="rId51" Type="http://schemas.openxmlformats.org/officeDocument/2006/relationships/hyperlink" Target="http://soswy.state.wy.us/Elections/Docs/2016/2016GeneralResults.aspx" TargetMode="External"/><Relationship Id="rId3" Type="http://schemas.openxmlformats.org/officeDocument/2006/relationships/hyperlink" Target="http://apps.azsos.gov/election/2016/General/Official%20Signed%20State%20Canvass.pdf" TargetMode="External"/><Relationship Id="rId12" Type="http://schemas.openxmlformats.org/officeDocument/2006/relationships/hyperlink" Target="http://elections.hawaii.gov/wp-content/results/histatewide.pdf" TargetMode="External"/><Relationship Id="rId17" Type="http://schemas.openxmlformats.org/officeDocument/2006/relationships/hyperlink" Target="http://www.kssos.org/elections/16elec/2016_General_Election_Official_Results.pdf" TargetMode="External"/><Relationship Id="rId25" Type="http://schemas.openxmlformats.org/officeDocument/2006/relationships/hyperlink" Target="http://www.sos.ms.gov/Elections-Voting/Pages/2016-General-Election.aspx" TargetMode="External"/><Relationship Id="rId33" Type="http://schemas.openxmlformats.org/officeDocument/2006/relationships/hyperlink" Target="http://www.elections.ny.gov/2016ElectionResults.html" TargetMode="External"/><Relationship Id="rId38" Type="http://schemas.openxmlformats.org/officeDocument/2006/relationships/hyperlink" Target="http://sos.oregon.gov/elections/Documents/results/november-2016-results.pdf" TargetMode="External"/><Relationship Id="rId46" Type="http://schemas.openxmlformats.org/officeDocument/2006/relationships/hyperlink" Target="https://vtelectionresults.sec.state.vt.us/Index.html" TargetMode="External"/><Relationship Id="rId20" Type="http://schemas.openxmlformats.org/officeDocument/2006/relationships/hyperlink" Target="http://www.maine.gov/sos/cec/elec/results/results16-17.html" TargetMode="External"/><Relationship Id="rId41" Type="http://schemas.openxmlformats.org/officeDocument/2006/relationships/hyperlink" Target="http://www.enr-scvotes.org/SC/64658/182853/en/summary.html" TargetMode="External"/><Relationship Id="rId1" Type="http://schemas.openxmlformats.org/officeDocument/2006/relationships/hyperlink" Target="http://www.alabamavotes.gov/downloads/election/2016/general/2016-Official-General-Election-Results-Certified-2016-11-29.pdf" TargetMode="External"/><Relationship Id="rId6" Type="http://schemas.openxmlformats.org/officeDocument/2006/relationships/hyperlink" Target="http://results.enr.clarityelections.com/CO/63746/182883/Web01/en/summ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3D04-DDB0-A04B-8D0F-97700A5A8CE3}">
  <sheetPr>
    <outlinePr summaryBelow="0" summaryRight="0"/>
  </sheetPr>
  <dimension ref="A1:P55"/>
  <sheetViews>
    <sheetView tabSelected="1" workbookViewId="0">
      <selection activeCell="D18" sqref="D18"/>
    </sheetView>
  </sheetViews>
  <sheetFormatPr baseColWidth="10" defaultColWidth="17.33203125" defaultRowHeight="15.75" customHeight="1" x14ac:dyDescent="0.15"/>
  <cols>
    <col min="1" max="1" width="18.5" style="5" customWidth="1"/>
    <col min="2" max="8" width="15" style="5" customWidth="1"/>
    <col min="9" max="9" width="13.6640625" style="5" customWidth="1"/>
    <col min="10" max="10" width="12.6640625" style="5" customWidth="1"/>
    <col min="11" max="11" width="8.6640625" style="5" customWidth="1"/>
    <col min="12" max="12" width="11" style="5" customWidth="1"/>
    <col min="13" max="13" width="8.6640625" style="5" customWidth="1"/>
    <col min="14" max="14" width="10.5" style="5" customWidth="1"/>
    <col min="15" max="16" width="10.33203125" style="5" customWidth="1"/>
    <col min="17" max="16384" width="17.33203125" style="5"/>
  </cols>
  <sheetData>
    <row r="1" spans="1:16" ht="33" customHeight="1" x14ac:dyDescent="0.15">
      <c r="A1" s="51" t="s">
        <v>0</v>
      </c>
      <c r="B1" s="1"/>
      <c r="C1" s="1"/>
      <c r="D1" s="2"/>
      <c r="E1" s="2"/>
      <c r="F1" s="2"/>
      <c r="G1" s="3"/>
      <c r="H1" s="53" t="s">
        <v>1</v>
      </c>
      <c r="I1" s="54"/>
      <c r="J1" s="55" t="s">
        <v>2</v>
      </c>
      <c r="K1" s="56"/>
      <c r="L1" s="56"/>
      <c r="M1" s="56"/>
      <c r="N1" s="56"/>
      <c r="O1" s="54"/>
      <c r="P1" s="4"/>
    </row>
    <row r="2" spans="1:16" ht="57.75" customHeight="1" x14ac:dyDescent="0.15">
      <c r="A2" s="52"/>
      <c r="B2" s="6" t="s">
        <v>3</v>
      </c>
      <c r="C2" s="6"/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7" t="s">
        <v>15</v>
      </c>
      <c r="P2" s="10" t="s">
        <v>16</v>
      </c>
    </row>
    <row r="3" spans="1:16" ht="15" customHeight="1" x14ac:dyDescent="0.15">
      <c r="A3" s="11" t="s">
        <v>17</v>
      </c>
      <c r="B3" s="12"/>
      <c r="C3" s="12"/>
      <c r="D3" s="12">
        <f t="shared" ref="D3:E3" si="0">SUM(D4:D54)</f>
        <v>159738337</v>
      </c>
      <c r="E3" s="12">
        <f t="shared" si="0"/>
        <v>158407854</v>
      </c>
      <c r="F3" s="13">
        <f t="shared" ref="F3:F54" si="1">D3/H3</f>
        <v>0.66767071354999963</v>
      </c>
      <c r="G3" s="13">
        <f t="shared" ref="G3:G54" si="2">E3/H3</f>
        <v>0.66210959058691188</v>
      </c>
      <c r="H3" s="12">
        <f t="shared" ref="H3:H54" si="3">(1-J3)*I3-N3+O3</f>
        <v>239247182.41822019</v>
      </c>
      <c r="I3" s="14">
        <f>SUM(I4:I54)</f>
        <v>257605087.67899996</v>
      </c>
      <c r="J3" s="15">
        <v>7.7772041E-2</v>
      </c>
      <c r="K3" s="12">
        <v>1461074</v>
      </c>
      <c r="L3" s="12">
        <v>1962811</v>
      </c>
      <c r="M3" s="12">
        <v>616440</v>
      </c>
      <c r="N3" s="12">
        <f t="shared" ref="N3:N54" si="4">K3+L3*0.62+M3</f>
        <v>3294456.8200000003</v>
      </c>
      <c r="O3" s="12">
        <v>4971025</v>
      </c>
      <c r="P3" s="16"/>
    </row>
    <row r="4" spans="1:16" ht="15" customHeight="1" x14ac:dyDescent="0.15">
      <c r="A4" s="17" t="s">
        <v>18</v>
      </c>
      <c r="B4" s="18" t="s">
        <v>19</v>
      </c>
      <c r="C4" s="19" t="s">
        <v>20</v>
      </c>
      <c r="D4" s="19">
        <v>2325000</v>
      </c>
      <c r="E4" s="20">
        <v>2323282</v>
      </c>
      <c r="F4" s="21">
        <f t="shared" si="1"/>
        <v>0.63126943359631171</v>
      </c>
      <c r="G4" s="21">
        <f t="shared" si="2"/>
        <v>0.6308029729997876</v>
      </c>
      <c r="H4" s="19">
        <f t="shared" si="3"/>
        <v>3683054.9306887654</v>
      </c>
      <c r="I4" s="22">
        <v>3837539.8480000002</v>
      </c>
      <c r="J4" s="23">
        <v>2.2593322999999998E-2</v>
      </c>
      <c r="K4" s="19">
        <v>25898</v>
      </c>
      <c r="L4" s="19">
        <v>50997</v>
      </c>
      <c r="M4" s="19">
        <v>10266</v>
      </c>
      <c r="N4" s="19">
        <f t="shared" si="4"/>
        <v>67782.14</v>
      </c>
      <c r="O4" s="19"/>
      <c r="P4" s="24" t="s">
        <v>21</v>
      </c>
    </row>
    <row r="5" spans="1:16" ht="15" customHeight="1" x14ac:dyDescent="0.15">
      <c r="A5" s="25" t="s">
        <v>22</v>
      </c>
      <c r="B5" s="26" t="s">
        <v>23</v>
      </c>
      <c r="C5" s="12" t="s">
        <v>20</v>
      </c>
      <c r="D5" s="12">
        <v>361400</v>
      </c>
      <c r="E5" s="27">
        <v>359530</v>
      </c>
      <c r="F5" s="13">
        <f t="shared" si="1"/>
        <v>0.68763742683854601</v>
      </c>
      <c r="G5" s="13">
        <f t="shared" si="2"/>
        <v>0.68407936931727298</v>
      </c>
      <c r="H5" s="12">
        <f t="shared" si="3"/>
        <v>525567.6696679499</v>
      </c>
      <c r="I5" s="14">
        <v>551116.59250000003</v>
      </c>
      <c r="J5" s="15">
        <v>3.3789660999999999E-2</v>
      </c>
      <c r="K5" s="12">
        <v>4293</v>
      </c>
      <c r="L5" s="12">
        <v>2074</v>
      </c>
      <c r="M5" s="12">
        <v>1348</v>
      </c>
      <c r="N5" s="12">
        <f t="shared" si="4"/>
        <v>6926.88</v>
      </c>
      <c r="O5" s="12"/>
      <c r="P5" s="16" t="s">
        <v>24</v>
      </c>
    </row>
    <row r="6" spans="1:16" ht="15" customHeight="1" x14ac:dyDescent="0.15">
      <c r="A6" s="17" t="s">
        <v>25</v>
      </c>
      <c r="B6" s="18" t="s">
        <v>26</v>
      </c>
      <c r="C6" s="19" t="s">
        <v>20</v>
      </c>
      <c r="D6" s="20">
        <v>3420585</v>
      </c>
      <c r="E6" s="20">
        <v>3387054</v>
      </c>
      <c r="F6" s="21">
        <f t="shared" si="1"/>
        <v>0.65919931682167787</v>
      </c>
      <c r="G6" s="21">
        <f t="shared" si="2"/>
        <v>0.65273737762345663</v>
      </c>
      <c r="H6" s="19">
        <f t="shared" si="3"/>
        <v>5188999.613185754</v>
      </c>
      <c r="I6" s="22">
        <v>5798472.8629999999</v>
      </c>
      <c r="J6" s="23">
        <v>8.8949967000000005E-2</v>
      </c>
      <c r="K6" s="19">
        <v>38520</v>
      </c>
      <c r="L6" s="19">
        <v>76844</v>
      </c>
      <c r="M6" s="19">
        <v>7536</v>
      </c>
      <c r="N6" s="19">
        <f t="shared" si="4"/>
        <v>93699.28</v>
      </c>
      <c r="O6" s="19"/>
      <c r="P6" s="24" t="s">
        <v>27</v>
      </c>
    </row>
    <row r="7" spans="1:16" ht="15" customHeight="1" x14ac:dyDescent="0.15">
      <c r="A7" s="25" t="s">
        <v>28</v>
      </c>
      <c r="B7" s="26" t="s">
        <v>29</v>
      </c>
      <c r="C7" s="12" t="s">
        <v>20</v>
      </c>
      <c r="D7" s="12">
        <v>1223675</v>
      </c>
      <c r="E7" s="27">
        <v>1219069</v>
      </c>
      <c r="F7" s="13">
        <f t="shared" si="1"/>
        <v>0.56070799555719375</v>
      </c>
      <c r="G7" s="13">
        <f t="shared" si="2"/>
        <v>0.55859745065962163</v>
      </c>
      <c r="H7" s="12">
        <f t="shared" si="3"/>
        <v>2182374.8006018614</v>
      </c>
      <c r="I7" s="14">
        <v>2331170.6830000002</v>
      </c>
      <c r="J7" s="15">
        <v>3.5957085E-2</v>
      </c>
      <c r="K7" s="12">
        <v>17510</v>
      </c>
      <c r="L7" s="12">
        <v>36719</v>
      </c>
      <c r="M7" s="12">
        <v>24698</v>
      </c>
      <c r="N7" s="12">
        <f t="shared" si="4"/>
        <v>64973.78</v>
      </c>
      <c r="O7" s="12"/>
      <c r="P7" s="16" t="s">
        <v>30</v>
      </c>
    </row>
    <row r="8" spans="1:16" ht="15" customHeight="1" x14ac:dyDescent="0.15">
      <c r="A8" s="17" t="s">
        <v>31</v>
      </c>
      <c r="B8" s="18" t="s">
        <v>32</v>
      </c>
      <c r="C8" s="19" t="s">
        <v>20</v>
      </c>
      <c r="D8" s="19">
        <v>17785151</v>
      </c>
      <c r="E8" s="20">
        <v>17500881</v>
      </c>
      <c r="F8" s="21">
        <f t="shared" si="1"/>
        <v>0.68502839454556963</v>
      </c>
      <c r="G8" s="21">
        <f t="shared" si="2"/>
        <v>0.67407920318264736</v>
      </c>
      <c r="H8" s="19">
        <f t="shared" si="3"/>
        <v>25962647.886732075</v>
      </c>
      <c r="I8" s="22">
        <v>30783255.210000001</v>
      </c>
      <c r="J8" s="23">
        <v>0.14986366100000001</v>
      </c>
      <c r="K8" s="19">
        <v>104730</v>
      </c>
      <c r="L8" s="19">
        <v>0</v>
      </c>
      <c r="M8" s="19">
        <v>102586</v>
      </c>
      <c r="N8" s="19">
        <f t="shared" si="4"/>
        <v>207316</v>
      </c>
      <c r="O8" s="19"/>
      <c r="P8" s="24" t="s">
        <v>33</v>
      </c>
    </row>
    <row r="9" spans="1:16" ht="15" customHeight="1" x14ac:dyDescent="0.15">
      <c r="A9" s="25" t="s">
        <v>34</v>
      </c>
      <c r="B9" s="26" t="s">
        <v>35</v>
      </c>
      <c r="C9" s="12" t="s">
        <v>20</v>
      </c>
      <c r="D9" s="12">
        <v>3295666</v>
      </c>
      <c r="E9" s="27">
        <v>3256980</v>
      </c>
      <c r="F9" s="13">
        <f t="shared" si="1"/>
        <v>0.76411422532798179</v>
      </c>
      <c r="G9" s="13">
        <f t="shared" si="2"/>
        <v>0.75514471114752835</v>
      </c>
      <c r="H9" s="12">
        <f t="shared" si="3"/>
        <v>4313054.1099210614</v>
      </c>
      <c r="I9" s="14">
        <v>4595503.5209999997</v>
      </c>
      <c r="J9" s="15">
        <v>5.7348321000000001E-2</v>
      </c>
      <c r="K9" s="12">
        <v>18905</v>
      </c>
      <c r="L9" s="12">
        <v>0</v>
      </c>
      <c r="M9" s="12">
        <v>0</v>
      </c>
      <c r="N9" s="12">
        <f t="shared" si="4"/>
        <v>18905</v>
      </c>
      <c r="O9" s="12"/>
      <c r="P9" s="16" t="s">
        <v>36</v>
      </c>
    </row>
    <row r="10" spans="1:16" ht="15" customHeight="1" x14ac:dyDescent="0.15">
      <c r="A10" s="17" t="s">
        <v>37</v>
      </c>
      <c r="B10" s="18" t="s">
        <v>38</v>
      </c>
      <c r="C10" s="19" t="s">
        <v>20</v>
      </c>
      <c r="D10" s="19">
        <v>1861086</v>
      </c>
      <c r="E10" s="20">
        <v>1824280</v>
      </c>
      <c r="F10" s="21">
        <f t="shared" si="1"/>
        <v>0.7148874333642844</v>
      </c>
      <c r="G10" s="21">
        <f t="shared" si="2"/>
        <v>0.70074937264467996</v>
      </c>
      <c r="H10" s="19">
        <f t="shared" si="3"/>
        <v>2603327.3395808153</v>
      </c>
      <c r="I10" s="22">
        <v>2839559.5049999999</v>
      </c>
      <c r="J10" s="23">
        <v>7.6952838999999995E-2</v>
      </c>
      <c r="K10" s="19">
        <v>13268</v>
      </c>
      <c r="L10" s="19">
        <v>0</v>
      </c>
      <c r="M10" s="19">
        <v>4452</v>
      </c>
      <c r="N10" s="19">
        <f t="shared" si="4"/>
        <v>17720</v>
      </c>
      <c r="O10" s="19"/>
      <c r="P10" s="24" t="s">
        <v>39</v>
      </c>
    </row>
    <row r="11" spans="1:16" ht="15" customHeight="1" x14ac:dyDescent="0.15">
      <c r="A11" s="25" t="s">
        <v>40</v>
      </c>
      <c r="B11" s="26" t="s">
        <v>41</v>
      </c>
      <c r="C11" s="12" t="s">
        <v>20</v>
      </c>
      <c r="D11" s="12">
        <v>509241</v>
      </c>
      <c r="E11" s="27">
        <v>504346</v>
      </c>
      <c r="F11" s="13">
        <f t="shared" si="1"/>
        <v>0.70675779106529635</v>
      </c>
      <c r="G11" s="13">
        <f t="shared" si="2"/>
        <v>0.69996419159615575</v>
      </c>
      <c r="H11" s="12">
        <f t="shared" si="3"/>
        <v>720531.14438600081</v>
      </c>
      <c r="I11" s="14">
        <v>780822.3835</v>
      </c>
      <c r="J11" s="15">
        <v>5.7987732E-2</v>
      </c>
      <c r="K11" s="12">
        <v>5874</v>
      </c>
      <c r="L11" s="12">
        <v>14176</v>
      </c>
      <c r="M11" s="25">
        <v>350</v>
      </c>
      <c r="N11" s="12">
        <f t="shared" si="4"/>
        <v>15013.12</v>
      </c>
      <c r="O11" s="12"/>
      <c r="P11" s="16" t="s">
        <v>42</v>
      </c>
    </row>
    <row r="12" spans="1:16" ht="15" customHeight="1" x14ac:dyDescent="0.15">
      <c r="A12" s="17" t="s">
        <v>43</v>
      </c>
      <c r="B12" s="18" t="s">
        <v>44</v>
      </c>
      <c r="C12" s="19" t="s">
        <v>20</v>
      </c>
      <c r="D12" s="19">
        <v>346491</v>
      </c>
      <c r="E12" s="20">
        <v>344356</v>
      </c>
      <c r="F12" s="21">
        <f t="shared" si="1"/>
        <v>0.64083654667496559</v>
      </c>
      <c r="G12" s="21">
        <f t="shared" si="2"/>
        <v>0.63688785528860614</v>
      </c>
      <c r="H12" s="19">
        <f t="shared" si="3"/>
        <v>540685.45528153435</v>
      </c>
      <c r="I12" s="22">
        <v>582065.26670000004</v>
      </c>
      <c r="J12" s="23">
        <v>7.1091360000000006E-2</v>
      </c>
      <c r="K12" s="19">
        <v>0</v>
      </c>
      <c r="L12" s="19">
        <v>0</v>
      </c>
      <c r="M12" s="19">
        <v>0</v>
      </c>
      <c r="N12" s="19">
        <f t="shared" si="4"/>
        <v>0</v>
      </c>
      <c r="O12" s="19"/>
      <c r="P12" s="24" t="s">
        <v>45</v>
      </c>
    </row>
    <row r="13" spans="1:16" ht="15" customHeight="1" x14ac:dyDescent="0.15">
      <c r="A13" s="25" t="s">
        <v>46</v>
      </c>
      <c r="B13" s="26" t="s">
        <v>47</v>
      </c>
      <c r="C13" s="12" t="s">
        <v>20</v>
      </c>
      <c r="D13" s="12">
        <v>11144855</v>
      </c>
      <c r="E13" s="27">
        <v>11067456</v>
      </c>
      <c r="F13" s="13">
        <f t="shared" si="1"/>
        <v>0.71663078145310932</v>
      </c>
      <c r="G13" s="13">
        <f t="shared" si="2"/>
        <v>0.7116539104347166</v>
      </c>
      <c r="H13" s="12">
        <f t="shared" si="3"/>
        <v>15551739.177881284</v>
      </c>
      <c r="I13" s="14">
        <v>17543341.199999999</v>
      </c>
      <c r="J13" s="15">
        <v>0.100805345</v>
      </c>
      <c r="K13" s="12">
        <v>91674</v>
      </c>
      <c r="L13" s="12">
        <v>205033</v>
      </c>
      <c r="M13" s="12">
        <v>4345</v>
      </c>
      <c r="N13" s="12">
        <f t="shared" si="4"/>
        <v>223139.46</v>
      </c>
      <c r="O13" s="12"/>
      <c r="P13" s="16" t="s">
        <v>48</v>
      </c>
    </row>
    <row r="14" spans="1:16" ht="15" customHeight="1" x14ac:dyDescent="0.15">
      <c r="A14" s="17" t="s">
        <v>49</v>
      </c>
      <c r="B14" s="18" t="s">
        <v>50</v>
      </c>
      <c r="C14" s="19" t="s">
        <v>20</v>
      </c>
      <c r="D14" s="19">
        <v>5023159</v>
      </c>
      <c r="E14" s="20">
        <v>4999960</v>
      </c>
      <c r="F14" s="21">
        <f t="shared" si="1"/>
        <v>0.68031652040232171</v>
      </c>
      <c r="G14" s="21">
        <f t="shared" si="2"/>
        <v>0.67717454083193307</v>
      </c>
      <c r="H14" s="19">
        <f t="shared" si="3"/>
        <v>7383561.6942381952</v>
      </c>
      <c r="I14" s="22">
        <v>8255107.9330000002</v>
      </c>
      <c r="J14" s="23">
        <v>6.5631149E-2</v>
      </c>
      <c r="K14" s="19">
        <v>50930</v>
      </c>
      <c r="L14" s="19">
        <v>416771</v>
      </c>
      <c r="M14" s="19">
        <v>20426</v>
      </c>
      <c r="N14" s="19">
        <f t="shared" si="4"/>
        <v>329754.02</v>
      </c>
      <c r="O14" s="19"/>
      <c r="P14" s="24" t="s">
        <v>51</v>
      </c>
    </row>
    <row r="15" spans="1:16" ht="15" customHeight="1" x14ac:dyDescent="0.15">
      <c r="A15" s="25" t="s">
        <v>52</v>
      </c>
      <c r="B15" s="26" t="s">
        <v>53</v>
      </c>
      <c r="C15" s="12" t="s">
        <v>20</v>
      </c>
      <c r="D15" s="12">
        <v>579784</v>
      </c>
      <c r="E15" s="27">
        <v>574469</v>
      </c>
      <c r="F15" s="13">
        <f t="shared" si="1"/>
        <v>0.57522795813786987</v>
      </c>
      <c r="G15" s="13">
        <f t="shared" si="2"/>
        <v>0.56995472431716643</v>
      </c>
      <c r="H15" s="12">
        <f t="shared" si="3"/>
        <v>1007920.4110260546</v>
      </c>
      <c r="I15" s="14">
        <v>1114466.3829999999</v>
      </c>
      <c r="J15" s="15">
        <v>9.1109945999999997E-2</v>
      </c>
      <c r="K15" s="12">
        <v>5007</v>
      </c>
      <c r="L15" s="12">
        <v>0</v>
      </c>
      <c r="M15" s="12">
        <v>0</v>
      </c>
      <c r="N15" s="12">
        <f t="shared" si="4"/>
        <v>5007</v>
      </c>
      <c r="O15" s="12"/>
      <c r="P15" s="16" t="s">
        <v>54</v>
      </c>
    </row>
    <row r="16" spans="1:16" ht="15" customHeight="1" x14ac:dyDescent="0.15">
      <c r="A16" s="17" t="s">
        <v>55</v>
      </c>
      <c r="B16" s="18" t="s">
        <v>56</v>
      </c>
      <c r="C16" s="19" t="s">
        <v>20</v>
      </c>
      <c r="D16" s="19">
        <v>878527</v>
      </c>
      <c r="E16" s="20">
        <v>868014</v>
      </c>
      <c r="F16" s="21">
        <f t="shared" si="1"/>
        <v>0.67960571810699588</v>
      </c>
      <c r="G16" s="21">
        <f t="shared" si="2"/>
        <v>0.67147313377611151</v>
      </c>
      <c r="H16" s="19">
        <f t="shared" si="3"/>
        <v>1292701.0126505238</v>
      </c>
      <c r="I16" s="22">
        <v>1384683.166</v>
      </c>
      <c r="J16" s="23">
        <v>4.1174844000000002E-2</v>
      </c>
      <c r="K16" s="19">
        <v>8378</v>
      </c>
      <c r="L16" s="19">
        <v>34392</v>
      </c>
      <c r="M16" s="19">
        <v>5267</v>
      </c>
      <c r="N16" s="19">
        <f t="shared" si="4"/>
        <v>34968.04</v>
      </c>
      <c r="O16" s="19"/>
      <c r="P16" s="24" t="s">
        <v>57</v>
      </c>
    </row>
    <row r="17" spans="1:16" ht="15" customHeight="1" x14ac:dyDescent="0.15">
      <c r="A17" s="25" t="s">
        <v>58</v>
      </c>
      <c r="B17" s="26" t="s">
        <v>59</v>
      </c>
      <c r="C17" s="12" t="s">
        <v>20</v>
      </c>
      <c r="D17" s="12">
        <v>6050000</v>
      </c>
      <c r="E17" s="27">
        <v>6033744</v>
      </c>
      <c r="F17" s="13">
        <f t="shared" si="1"/>
        <v>0.6702054682912183</v>
      </c>
      <c r="G17" s="13">
        <f t="shared" si="2"/>
        <v>0.66840466497013695</v>
      </c>
      <c r="H17" s="12">
        <f t="shared" si="3"/>
        <v>9027082.4191054627</v>
      </c>
      <c r="I17" s="14">
        <v>9832749.1600000001</v>
      </c>
      <c r="J17" s="15">
        <v>7.8025253000000003E-2</v>
      </c>
      <c r="K17" s="12">
        <v>38464</v>
      </c>
      <c r="L17" s="12">
        <v>0</v>
      </c>
      <c r="M17" s="12">
        <v>0</v>
      </c>
      <c r="N17" s="12">
        <f t="shared" si="4"/>
        <v>38464</v>
      </c>
      <c r="O17" s="12"/>
      <c r="P17" s="16" t="s">
        <v>60</v>
      </c>
    </row>
    <row r="18" spans="1:16" ht="15" customHeight="1" x14ac:dyDescent="0.2">
      <c r="A18" s="17" t="s">
        <v>61</v>
      </c>
      <c r="B18" s="18" t="s">
        <v>62</v>
      </c>
      <c r="C18" s="19" t="s">
        <v>20</v>
      </c>
      <c r="D18" s="19">
        <v>3068542</v>
      </c>
      <c r="E18" s="28">
        <v>3033121</v>
      </c>
      <c r="F18" s="21">
        <f t="shared" si="1"/>
        <v>0.61370759513985962</v>
      </c>
      <c r="G18" s="21">
        <f t="shared" si="2"/>
        <v>0.60662340443057516</v>
      </c>
      <c r="H18" s="19">
        <f t="shared" si="3"/>
        <v>5000006.5573584782</v>
      </c>
      <c r="I18" s="22">
        <v>5214546.4029999999</v>
      </c>
      <c r="J18" s="23">
        <v>3.6098603999999999E-2</v>
      </c>
      <c r="K18" s="19">
        <v>26302</v>
      </c>
      <c r="L18" s="19">
        <v>0</v>
      </c>
      <c r="M18" s="19">
        <v>0</v>
      </c>
      <c r="N18" s="19">
        <f t="shared" si="4"/>
        <v>26302</v>
      </c>
      <c r="O18" s="19"/>
      <c r="P18" s="24" t="s">
        <v>63</v>
      </c>
    </row>
    <row r="19" spans="1:16" ht="15" customHeight="1" x14ac:dyDescent="0.15">
      <c r="A19" s="25" t="s">
        <v>64</v>
      </c>
      <c r="B19" s="26" t="s">
        <v>65</v>
      </c>
      <c r="C19" s="12" t="s">
        <v>20</v>
      </c>
      <c r="D19" s="12">
        <v>1700130</v>
      </c>
      <c r="E19" s="27">
        <v>1690871</v>
      </c>
      <c r="F19" s="13">
        <f t="shared" si="1"/>
        <v>0.73245758658324767</v>
      </c>
      <c r="G19" s="13">
        <f t="shared" si="2"/>
        <v>0.72846858292224859</v>
      </c>
      <c r="H19" s="12">
        <f t="shared" si="3"/>
        <v>2321130.985796365</v>
      </c>
      <c r="I19" s="14">
        <v>2439742.62</v>
      </c>
      <c r="J19" s="15">
        <v>3.4708044E-2</v>
      </c>
      <c r="K19" s="12">
        <v>9216</v>
      </c>
      <c r="L19" s="12">
        <v>29137</v>
      </c>
      <c r="M19" s="12">
        <v>6652</v>
      </c>
      <c r="N19" s="12">
        <f t="shared" si="4"/>
        <v>33932.94</v>
      </c>
      <c r="O19" s="12"/>
      <c r="P19" s="16" t="s">
        <v>66</v>
      </c>
    </row>
    <row r="20" spans="1:16" ht="15" customHeight="1" x14ac:dyDescent="0.2">
      <c r="A20" s="17" t="s">
        <v>67</v>
      </c>
      <c r="B20" s="18" t="s">
        <v>68</v>
      </c>
      <c r="C20" s="19" t="s">
        <v>20</v>
      </c>
      <c r="D20" s="19">
        <v>1375125</v>
      </c>
      <c r="E20" s="28">
        <v>1373763</v>
      </c>
      <c r="F20" s="21">
        <f t="shared" si="1"/>
        <v>0.65860174707188668</v>
      </c>
      <c r="G20" s="21">
        <f t="shared" si="2"/>
        <v>0.65794943140639306</v>
      </c>
      <c r="H20" s="19">
        <f t="shared" si="3"/>
        <v>2087946.1770542562</v>
      </c>
      <c r="I20" s="22">
        <v>2223238.1320000002</v>
      </c>
      <c r="J20" s="23">
        <v>4.9373862999999997E-2</v>
      </c>
      <c r="K20" s="19">
        <v>9882</v>
      </c>
      <c r="L20" s="19">
        <v>16455</v>
      </c>
      <c r="M20" s="19">
        <v>5438</v>
      </c>
      <c r="N20" s="19">
        <f t="shared" si="4"/>
        <v>25522.1</v>
      </c>
      <c r="O20" s="19"/>
      <c r="P20" s="24" t="s">
        <v>69</v>
      </c>
    </row>
    <row r="21" spans="1:16" ht="15" customHeight="1" x14ac:dyDescent="0.15">
      <c r="A21" s="25" t="s">
        <v>70</v>
      </c>
      <c r="B21" s="26" t="s">
        <v>71</v>
      </c>
      <c r="C21" s="12" t="s">
        <v>20</v>
      </c>
      <c r="D21" s="12">
        <v>2150954</v>
      </c>
      <c r="E21" s="27">
        <v>2136768</v>
      </c>
      <c r="F21" s="13">
        <f t="shared" si="1"/>
        <v>0.64939358355423071</v>
      </c>
      <c r="G21" s="13">
        <f t="shared" si="2"/>
        <v>0.64511069448440383</v>
      </c>
      <c r="H21" s="12">
        <f t="shared" si="3"/>
        <v>3312250.158413175</v>
      </c>
      <c r="I21" s="14">
        <v>3479257.196</v>
      </c>
      <c r="J21" s="15">
        <v>2.837574E-2</v>
      </c>
      <c r="K21" s="12">
        <v>23280</v>
      </c>
      <c r="L21" s="12">
        <v>46967</v>
      </c>
      <c r="M21" s="12">
        <v>15881</v>
      </c>
      <c r="N21" s="12">
        <f t="shared" si="4"/>
        <v>68280.540000000008</v>
      </c>
      <c r="O21" s="12"/>
      <c r="P21" s="16" t="s">
        <v>72</v>
      </c>
    </row>
    <row r="22" spans="1:16" ht="15" customHeight="1" x14ac:dyDescent="0.15">
      <c r="A22" s="17" t="s">
        <v>73</v>
      </c>
      <c r="B22" s="18" t="s">
        <v>74</v>
      </c>
      <c r="C22" s="19" t="s">
        <v>20</v>
      </c>
      <c r="D22" s="19">
        <v>2169401</v>
      </c>
      <c r="E22" s="20">
        <v>2148062</v>
      </c>
      <c r="F22" s="21">
        <f t="shared" si="1"/>
        <v>0.64298889139216686</v>
      </c>
      <c r="G22" s="21">
        <f t="shared" si="2"/>
        <v>0.63666422391325572</v>
      </c>
      <c r="H22" s="19">
        <f t="shared" si="3"/>
        <v>3373932.3167822124</v>
      </c>
      <c r="I22" s="22">
        <v>3557593.6919999998</v>
      </c>
      <c r="J22" s="23">
        <v>2.8209482000000001E-2</v>
      </c>
      <c r="K22" s="19">
        <v>32267</v>
      </c>
      <c r="L22" s="19">
        <v>35025</v>
      </c>
      <c r="M22" s="19">
        <v>29321</v>
      </c>
      <c r="N22" s="19">
        <f t="shared" si="4"/>
        <v>83303.5</v>
      </c>
      <c r="O22" s="19"/>
      <c r="P22" s="24" t="s">
        <v>75</v>
      </c>
    </row>
    <row r="23" spans="1:16" ht="15" customHeight="1" x14ac:dyDescent="0.15">
      <c r="A23" s="25" t="s">
        <v>76</v>
      </c>
      <c r="B23" s="26" t="s">
        <v>77</v>
      </c>
      <c r="C23" s="12" t="s">
        <v>20</v>
      </c>
      <c r="D23" s="12">
        <v>828305</v>
      </c>
      <c r="E23" s="27">
        <v>819461</v>
      </c>
      <c r="F23" s="13">
        <f t="shared" si="1"/>
        <v>0.76321454056283489</v>
      </c>
      <c r="G23" s="13">
        <f t="shared" si="2"/>
        <v>0.75506552613368416</v>
      </c>
      <c r="H23" s="12">
        <f t="shared" si="3"/>
        <v>1085284.6165498418</v>
      </c>
      <c r="I23" s="14">
        <v>1104488.8940000001</v>
      </c>
      <c r="J23" s="15">
        <v>1.7387479000000001E-2</v>
      </c>
      <c r="K23" s="12">
        <v>0</v>
      </c>
      <c r="L23" s="12">
        <v>0</v>
      </c>
      <c r="M23" s="12">
        <v>0</v>
      </c>
      <c r="N23" s="12">
        <f t="shared" si="4"/>
        <v>0</v>
      </c>
      <c r="O23" s="12"/>
      <c r="P23" s="16" t="s">
        <v>78</v>
      </c>
    </row>
    <row r="24" spans="1:16" ht="15" customHeight="1" x14ac:dyDescent="0.15">
      <c r="A24" s="17" t="s">
        <v>79</v>
      </c>
      <c r="B24" s="18" t="s">
        <v>80</v>
      </c>
      <c r="C24" s="19" t="s">
        <v>20</v>
      </c>
      <c r="D24" s="19">
        <v>3066945</v>
      </c>
      <c r="E24" s="20">
        <v>3037030</v>
      </c>
      <c r="F24" s="21">
        <f t="shared" si="1"/>
        <v>0.71102455003879905</v>
      </c>
      <c r="G24" s="21">
        <f t="shared" si="2"/>
        <v>0.70408921229573207</v>
      </c>
      <c r="H24" s="19">
        <f t="shared" si="3"/>
        <v>4313416.4633733723</v>
      </c>
      <c r="I24" s="22">
        <v>4729399.9019999998</v>
      </c>
      <c r="J24" s="23">
        <v>8.4116049999999998E-2</v>
      </c>
      <c r="K24" s="19">
        <v>18165</v>
      </c>
      <c r="L24" s="19">
        <v>0</v>
      </c>
      <c r="M24" s="19">
        <v>0</v>
      </c>
      <c r="N24" s="19">
        <f t="shared" si="4"/>
        <v>18165</v>
      </c>
      <c r="O24" s="19"/>
      <c r="P24" s="24" t="s">
        <v>81</v>
      </c>
    </row>
    <row r="25" spans="1:16" ht="15" customHeight="1" x14ac:dyDescent="0.15">
      <c r="A25" s="25" t="s">
        <v>82</v>
      </c>
      <c r="B25" s="26" t="s">
        <v>83</v>
      </c>
      <c r="C25" s="12" t="s">
        <v>20</v>
      </c>
      <c r="D25" s="12">
        <v>3658005</v>
      </c>
      <c r="E25" s="27">
        <v>3631402</v>
      </c>
      <c r="F25" s="13">
        <f t="shared" si="1"/>
        <v>0.72108744437071448</v>
      </c>
      <c r="G25" s="13">
        <f t="shared" si="2"/>
        <v>0.71584330465997215</v>
      </c>
      <c r="H25" s="12">
        <f t="shared" si="3"/>
        <v>5072900.6981841195</v>
      </c>
      <c r="I25" s="14">
        <v>5566451.7609999999</v>
      </c>
      <c r="J25" s="15">
        <v>8.7269069000000005E-2</v>
      </c>
      <c r="K25" s="12">
        <v>7772</v>
      </c>
      <c r="L25" s="12">
        <v>0</v>
      </c>
      <c r="M25" s="12">
        <v>0</v>
      </c>
      <c r="N25" s="12">
        <f t="shared" si="4"/>
        <v>7772</v>
      </c>
      <c r="O25" s="12"/>
      <c r="P25" s="16" t="s">
        <v>84</v>
      </c>
    </row>
    <row r="26" spans="1:16" ht="15" customHeight="1" x14ac:dyDescent="0.15">
      <c r="A26" s="17" t="s">
        <v>85</v>
      </c>
      <c r="B26" s="18" t="s">
        <v>86</v>
      </c>
      <c r="C26" s="19" t="s">
        <v>20</v>
      </c>
      <c r="D26" s="19">
        <v>5579317</v>
      </c>
      <c r="E26" s="20">
        <v>5539302</v>
      </c>
      <c r="F26" s="21">
        <f t="shared" si="1"/>
        <v>0.73896795995770814</v>
      </c>
      <c r="G26" s="21">
        <f t="shared" si="2"/>
        <v>0.73366806340805746</v>
      </c>
      <c r="H26" s="19">
        <f t="shared" si="3"/>
        <v>7550147.3708268888</v>
      </c>
      <c r="I26" s="22">
        <v>7870864.4479999999</v>
      </c>
      <c r="J26" s="23">
        <v>3.5896193999999999E-2</v>
      </c>
      <c r="K26" s="19">
        <v>38183</v>
      </c>
      <c r="L26" s="19">
        <v>0</v>
      </c>
      <c r="M26" s="19">
        <v>0</v>
      </c>
      <c r="N26" s="19">
        <f t="shared" si="4"/>
        <v>38183</v>
      </c>
      <c r="O26" s="19"/>
      <c r="P26" s="24" t="s">
        <v>87</v>
      </c>
    </row>
    <row r="27" spans="1:16" ht="15" customHeight="1" x14ac:dyDescent="0.15">
      <c r="A27" s="25" t="s">
        <v>88</v>
      </c>
      <c r="B27" s="26" t="s">
        <v>89</v>
      </c>
      <c r="C27" s="12" t="s">
        <v>20</v>
      </c>
      <c r="D27" s="12">
        <v>3292997</v>
      </c>
      <c r="E27" s="27">
        <v>3277171</v>
      </c>
      <c r="F27" s="13">
        <f t="shared" si="1"/>
        <v>0.79956962798400322</v>
      </c>
      <c r="G27" s="13">
        <f t="shared" si="2"/>
        <v>0.79572693121492777</v>
      </c>
      <c r="H27" s="12">
        <f t="shared" si="3"/>
        <v>4118461.8384052506</v>
      </c>
      <c r="I27" s="14">
        <v>4378737.0240000002</v>
      </c>
      <c r="J27" s="15">
        <v>4.1366965999999998E-2</v>
      </c>
      <c r="K27" s="12">
        <v>9712</v>
      </c>
      <c r="L27" s="12">
        <v>100076</v>
      </c>
      <c r="M27" s="12">
        <v>7381</v>
      </c>
      <c r="N27" s="12">
        <f t="shared" si="4"/>
        <v>79140.12</v>
      </c>
      <c r="O27" s="12"/>
      <c r="P27" s="16" t="s">
        <v>90</v>
      </c>
    </row>
    <row r="28" spans="1:16" ht="15" customHeight="1" x14ac:dyDescent="0.15">
      <c r="A28" s="17" t="s">
        <v>91</v>
      </c>
      <c r="B28" s="18" t="s">
        <v>92</v>
      </c>
      <c r="C28" s="19" t="s">
        <v>93</v>
      </c>
      <c r="D28" s="19">
        <v>1325000</v>
      </c>
      <c r="E28" s="20">
        <v>1313894</v>
      </c>
      <c r="F28" s="21">
        <f t="shared" si="1"/>
        <v>0.60173933285052161</v>
      </c>
      <c r="G28" s="21">
        <f t="shared" si="2"/>
        <v>0.59669562188400249</v>
      </c>
      <c r="H28" s="19">
        <f t="shared" si="3"/>
        <v>2201950.1263500485</v>
      </c>
      <c r="I28" s="22">
        <v>2279411.6060000001</v>
      </c>
      <c r="J28" s="23">
        <v>1.3788295000000001E-2</v>
      </c>
      <c r="K28" s="19">
        <v>19244</v>
      </c>
      <c r="L28" s="19">
        <v>27294</v>
      </c>
      <c r="M28" s="19">
        <v>9866</v>
      </c>
      <c r="N28" s="19">
        <f t="shared" si="4"/>
        <v>46032.28</v>
      </c>
      <c r="O28" s="19"/>
      <c r="P28" s="24" t="s">
        <v>94</v>
      </c>
    </row>
    <row r="29" spans="1:16" ht="15" customHeight="1" x14ac:dyDescent="0.15">
      <c r="A29" s="25" t="s">
        <v>95</v>
      </c>
      <c r="B29" s="26" t="s">
        <v>96</v>
      </c>
      <c r="C29" s="12" t="s">
        <v>20</v>
      </c>
      <c r="D29" s="12">
        <v>3026028</v>
      </c>
      <c r="E29" s="27">
        <v>3025962</v>
      </c>
      <c r="F29" s="13">
        <f t="shared" si="1"/>
        <v>0.65739485133847464</v>
      </c>
      <c r="G29" s="13">
        <f t="shared" si="2"/>
        <v>0.65738051305072975</v>
      </c>
      <c r="H29" s="12">
        <f t="shared" si="3"/>
        <v>4603060.0845731003</v>
      </c>
      <c r="I29" s="14">
        <v>4794796.0039999997</v>
      </c>
      <c r="J29" s="15">
        <v>2.4012888E-2</v>
      </c>
      <c r="K29" s="12">
        <v>30148</v>
      </c>
      <c r="L29" s="12">
        <v>43871</v>
      </c>
      <c r="M29" s="12">
        <v>19251</v>
      </c>
      <c r="N29" s="12">
        <f t="shared" si="4"/>
        <v>76599.02</v>
      </c>
      <c r="O29" s="12"/>
      <c r="P29" s="16" t="s">
        <v>97</v>
      </c>
    </row>
    <row r="30" spans="1:16" ht="15" customHeight="1" x14ac:dyDescent="0.15">
      <c r="A30" s="17" t="s">
        <v>98</v>
      </c>
      <c r="B30" s="18" t="s">
        <v>99</v>
      </c>
      <c r="C30" s="19" t="s">
        <v>20</v>
      </c>
      <c r="D30" s="19">
        <v>612075</v>
      </c>
      <c r="E30" s="20">
        <v>605637</v>
      </c>
      <c r="F30" s="21">
        <f t="shared" si="1"/>
        <v>0.73101228394475581</v>
      </c>
      <c r="G30" s="21">
        <f t="shared" si="2"/>
        <v>0.72332326367103716</v>
      </c>
      <c r="H30" s="19">
        <f t="shared" si="3"/>
        <v>837297.83129917399</v>
      </c>
      <c r="I30" s="22">
        <v>851663.0625</v>
      </c>
      <c r="J30" s="23">
        <v>1.2459424E-2</v>
      </c>
      <c r="K30" s="19">
        <v>3754</v>
      </c>
      <c r="L30" s="19">
        <v>0</v>
      </c>
      <c r="M30" s="19">
        <v>0</v>
      </c>
      <c r="N30" s="19">
        <f t="shared" si="4"/>
        <v>3754</v>
      </c>
      <c r="O30" s="19"/>
      <c r="P30" s="24" t="s">
        <v>100</v>
      </c>
    </row>
    <row r="31" spans="1:16" ht="15" customHeight="1" x14ac:dyDescent="0.15">
      <c r="A31" s="25" t="s">
        <v>101</v>
      </c>
      <c r="B31" s="26" t="s">
        <v>102</v>
      </c>
      <c r="C31" s="12" t="s">
        <v>20</v>
      </c>
      <c r="D31" s="12">
        <v>966920</v>
      </c>
      <c r="E31" s="27">
        <v>956383</v>
      </c>
      <c r="F31" s="13">
        <f t="shared" si="1"/>
        <v>0.69886829231667147</v>
      </c>
      <c r="G31" s="13">
        <f t="shared" si="2"/>
        <v>0.69125238283487278</v>
      </c>
      <c r="H31" s="12">
        <f t="shared" si="3"/>
        <v>1383551.1077412979</v>
      </c>
      <c r="I31" s="14">
        <v>1469877.8289999999</v>
      </c>
      <c r="J31" s="15">
        <v>4.8215872E-2</v>
      </c>
      <c r="K31" s="12">
        <v>5263</v>
      </c>
      <c r="L31" s="12">
        <v>14894</v>
      </c>
      <c r="M31" s="12">
        <v>958</v>
      </c>
      <c r="N31" s="12">
        <f t="shared" si="4"/>
        <v>15455.28</v>
      </c>
      <c r="O31" s="12"/>
      <c r="P31" s="16" t="s">
        <v>103</v>
      </c>
    </row>
    <row r="32" spans="1:16" ht="15" customHeight="1" x14ac:dyDescent="0.15">
      <c r="A32" s="17" t="s">
        <v>104</v>
      </c>
      <c r="B32" s="18" t="s">
        <v>105</v>
      </c>
      <c r="C32" s="19" t="s">
        <v>20</v>
      </c>
      <c r="D32" s="19">
        <v>1407754</v>
      </c>
      <c r="E32" s="20">
        <v>1405376</v>
      </c>
      <c r="F32" s="21">
        <f t="shared" si="1"/>
        <v>0.65357916611414846</v>
      </c>
      <c r="G32" s="21">
        <f t="shared" si="2"/>
        <v>0.65247512999915991</v>
      </c>
      <c r="H32" s="19">
        <f t="shared" si="3"/>
        <v>2153915.0465425546</v>
      </c>
      <c r="I32" s="22">
        <v>2450946.3089999999</v>
      </c>
      <c r="J32" s="23">
        <v>0.116131578</v>
      </c>
      <c r="K32" s="19">
        <v>12399</v>
      </c>
      <c r="L32" s="19">
        <v>0</v>
      </c>
      <c r="M32" s="19">
        <v>0</v>
      </c>
      <c r="N32" s="19">
        <f t="shared" si="4"/>
        <v>12399</v>
      </c>
      <c r="O32" s="19"/>
      <c r="P32" s="24" t="s">
        <v>106</v>
      </c>
    </row>
    <row r="33" spans="1:16" ht="15" customHeight="1" x14ac:dyDescent="0.15">
      <c r="A33" s="25" t="s">
        <v>107</v>
      </c>
      <c r="B33" s="26" t="s">
        <v>108</v>
      </c>
      <c r="C33" s="12" t="s">
        <v>20</v>
      </c>
      <c r="D33" s="12">
        <v>814499</v>
      </c>
      <c r="E33" s="27">
        <v>804991</v>
      </c>
      <c r="F33" s="13">
        <f t="shared" si="1"/>
        <v>0.75456117744969209</v>
      </c>
      <c r="G33" s="13">
        <f t="shared" si="2"/>
        <v>0.74575285764182031</v>
      </c>
      <c r="H33" s="12">
        <f t="shared" si="3"/>
        <v>1079434.0132272497</v>
      </c>
      <c r="I33" s="14">
        <v>1115915.8030000001</v>
      </c>
      <c r="J33" s="15">
        <v>3.0330953000000001E-2</v>
      </c>
      <c r="K33" s="12">
        <v>2635</v>
      </c>
      <c r="L33" s="12">
        <v>0</v>
      </c>
      <c r="M33" s="12">
        <v>0</v>
      </c>
      <c r="N33" s="12">
        <f t="shared" si="4"/>
        <v>2635</v>
      </c>
      <c r="O33" s="12"/>
      <c r="P33" s="16" t="s">
        <v>109</v>
      </c>
    </row>
    <row r="34" spans="1:16" ht="15" customHeight="1" x14ac:dyDescent="0.15">
      <c r="A34" s="17" t="s">
        <v>110</v>
      </c>
      <c r="B34" s="18" t="s">
        <v>111</v>
      </c>
      <c r="C34" s="19" t="s">
        <v>20</v>
      </c>
      <c r="D34" s="19">
        <v>4635585</v>
      </c>
      <c r="E34" s="20">
        <v>4549353</v>
      </c>
      <c r="F34" s="21">
        <f t="shared" si="1"/>
        <v>0.75265237597180801</v>
      </c>
      <c r="G34" s="21">
        <f t="shared" si="2"/>
        <v>0.73865139881686404</v>
      </c>
      <c r="H34" s="19">
        <f t="shared" si="3"/>
        <v>6158998.6931412201</v>
      </c>
      <c r="I34" s="22">
        <v>6952007.7800000003</v>
      </c>
      <c r="J34" s="23">
        <v>0.111465653</v>
      </c>
      <c r="K34" s="19">
        <v>18099</v>
      </c>
      <c r="L34" s="19">
        <v>0</v>
      </c>
      <c r="M34" s="19">
        <v>0</v>
      </c>
      <c r="N34" s="19">
        <f t="shared" si="4"/>
        <v>18099</v>
      </c>
      <c r="O34" s="19"/>
      <c r="P34" s="24" t="s">
        <v>112</v>
      </c>
    </row>
    <row r="35" spans="1:16" ht="15" customHeight="1" x14ac:dyDescent="0.15">
      <c r="A35" s="25" t="s">
        <v>113</v>
      </c>
      <c r="B35" s="26" t="s">
        <v>114</v>
      </c>
      <c r="C35" s="12" t="s">
        <v>20</v>
      </c>
      <c r="D35" s="12">
        <v>928230</v>
      </c>
      <c r="E35" s="27">
        <v>923965</v>
      </c>
      <c r="F35" s="13">
        <f t="shared" si="1"/>
        <v>0.61254968023666212</v>
      </c>
      <c r="G35" s="13">
        <f t="shared" si="2"/>
        <v>0.60973515755779006</v>
      </c>
      <c r="H35" s="12">
        <f t="shared" si="3"/>
        <v>1515354.6397108117</v>
      </c>
      <c r="I35" s="14">
        <v>1634037.304</v>
      </c>
      <c r="J35" s="15">
        <v>6.2112941999999997E-2</v>
      </c>
      <c r="K35" s="12">
        <v>6887</v>
      </c>
      <c r="L35" s="12">
        <v>12090</v>
      </c>
      <c r="M35" s="12">
        <v>2805</v>
      </c>
      <c r="N35" s="12">
        <f t="shared" si="4"/>
        <v>17187.8</v>
      </c>
      <c r="O35" s="12"/>
      <c r="P35" s="16" t="s">
        <v>115</v>
      </c>
    </row>
    <row r="36" spans="1:16" ht="15" customHeight="1" x14ac:dyDescent="0.15">
      <c r="A36" s="17" t="s">
        <v>116</v>
      </c>
      <c r="B36" s="18" t="s">
        <v>117</v>
      </c>
      <c r="C36" s="19" t="s">
        <v>93</v>
      </c>
      <c r="D36" s="19">
        <v>8690139</v>
      </c>
      <c r="E36" s="20">
        <v>8616861</v>
      </c>
      <c r="F36" s="21">
        <f t="shared" si="1"/>
        <v>0.63568106158255788</v>
      </c>
      <c r="G36" s="21">
        <f t="shared" si="2"/>
        <v>0.63032079785942907</v>
      </c>
      <c r="H36" s="19">
        <f t="shared" si="3"/>
        <v>13670596.035007698</v>
      </c>
      <c r="I36" s="22">
        <v>15372654.689999999</v>
      </c>
      <c r="J36" s="23">
        <v>0.105021461</v>
      </c>
      <c r="K36" s="19">
        <v>42408</v>
      </c>
      <c r="L36" s="19">
        <v>0</v>
      </c>
      <c r="M36" s="19">
        <v>45192</v>
      </c>
      <c r="N36" s="19">
        <f t="shared" si="4"/>
        <v>87600</v>
      </c>
      <c r="O36" s="19"/>
      <c r="P36" s="24" t="s">
        <v>118</v>
      </c>
    </row>
    <row r="37" spans="1:16" ht="15" customHeight="1" x14ac:dyDescent="0.15">
      <c r="A37" s="25" t="s">
        <v>119</v>
      </c>
      <c r="B37" s="26" t="s">
        <v>120</v>
      </c>
      <c r="C37" s="12" t="s">
        <v>20</v>
      </c>
      <c r="D37" s="12">
        <v>5545848</v>
      </c>
      <c r="E37" s="27">
        <v>5524804</v>
      </c>
      <c r="F37" s="13">
        <f t="shared" si="1"/>
        <v>0.71475851918682787</v>
      </c>
      <c r="G37" s="13">
        <f t="shared" si="2"/>
        <v>0.71204633192930333</v>
      </c>
      <c r="H37" s="12">
        <f t="shared" si="3"/>
        <v>7759051.2755405065</v>
      </c>
      <c r="I37" s="14">
        <v>8328642.017</v>
      </c>
      <c r="J37" s="15">
        <v>5.668314E-2</v>
      </c>
      <c r="K37" s="12">
        <v>33640</v>
      </c>
      <c r="L37" s="12">
        <v>80068</v>
      </c>
      <c r="M37" s="12">
        <v>14215</v>
      </c>
      <c r="N37" s="12">
        <f t="shared" si="4"/>
        <v>97497.16</v>
      </c>
      <c r="O37" s="12"/>
      <c r="P37" s="16" t="s">
        <v>121</v>
      </c>
    </row>
    <row r="38" spans="1:16" ht="15" customHeight="1" x14ac:dyDescent="0.15">
      <c r="A38" s="17" t="s">
        <v>122</v>
      </c>
      <c r="B38" s="18" t="s">
        <v>123</v>
      </c>
      <c r="C38" s="19" t="s">
        <v>20</v>
      </c>
      <c r="D38" s="19">
        <v>364251</v>
      </c>
      <c r="E38" s="20">
        <v>361819</v>
      </c>
      <c r="F38" s="21">
        <f t="shared" si="1"/>
        <v>0.64452888871786818</v>
      </c>
      <c r="G38" s="21">
        <f t="shared" si="2"/>
        <v>0.64022555322294339</v>
      </c>
      <c r="H38" s="19">
        <f t="shared" si="3"/>
        <v>565143.01589272101</v>
      </c>
      <c r="I38" s="22">
        <v>584610.32669999998</v>
      </c>
      <c r="J38" s="23">
        <v>3.0427637E-2</v>
      </c>
      <c r="K38" s="19">
        <v>1679</v>
      </c>
      <c r="L38" s="19">
        <v>0</v>
      </c>
      <c r="M38" s="19">
        <v>0</v>
      </c>
      <c r="N38" s="19">
        <f t="shared" si="4"/>
        <v>1679</v>
      </c>
      <c r="O38" s="19"/>
      <c r="P38" s="24" t="s">
        <v>124</v>
      </c>
    </row>
    <row r="39" spans="1:16" ht="15" customHeight="1" x14ac:dyDescent="0.15">
      <c r="A39" s="25" t="s">
        <v>125</v>
      </c>
      <c r="B39" s="26" t="s">
        <v>126</v>
      </c>
      <c r="C39" s="12" t="s">
        <v>20</v>
      </c>
      <c r="D39" s="12">
        <v>5974121</v>
      </c>
      <c r="E39" s="27">
        <v>5922202</v>
      </c>
      <c r="F39" s="13">
        <f t="shared" si="1"/>
        <v>0.67434340081443567</v>
      </c>
      <c r="G39" s="13">
        <f t="shared" si="2"/>
        <v>0.6684829177363586</v>
      </c>
      <c r="H39" s="12">
        <f t="shared" si="3"/>
        <v>8859167.2918942757</v>
      </c>
      <c r="I39" s="14">
        <v>9144625.6909999996</v>
      </c>
      <c r="J39" s="15">
        <v>2.5760091999999998E-2</v>
      </c>
      <c r="K39" s="12">
        <v>49892</v>
      </c>
      <c r="L39" s="12">
        <v>0</v>
      </c>
      <c r="M39" s="12">
        <v>0</v>
      </c>
      <c r="N39" s="12">
        <f t="shared" si="4"/>
        <v>49892</v>
      </c>
      <c r="O39" s="12"/>
      <c r="P39" s="16" t="s">
        <v>127</v>
      </c>
    </row>
    <row r="40" spans="1:16" ht="15" customHeight="1" x14ac:dyDescent="0.15">
      <c r="A40" s="17" t="s">
        <v>128</v>
      </c>
      <c r="B40" s="18" t="s">
        <v>129</v>
      </c>
      <c r="C40" s="19" t="s">
        <v>20</v>
      </c>
      <c r="D40" s="19">
        <v>1565000</v>
      </c>
      <c r="E40" s="20">
        <v>1560699</v>
      </c>
      <c r="F40" s="21">
        <f t="shared" si="1"/>
        <v>0.54992648457170501</v>
      </c>
      <c r="G40" s="21">
        <f t="shared" si="2"/>
        <v>0.54841515306362643</v>
      </c>
      <c r="H40" s="19">
        <f t="shared" si="3"/>
        <v>2845834.9323161929</v>
      </c>
      <c r="I40" s="22">
        <v>3031791.8280000002</v>
      </c>
      <c r="J40" s="23">
        <v>4.3159445999999997E-2</v>
      </c>
      <c r="K40" s="19">
        <v>27558</v>
      </c>
      <c r="L40" s="19">
        <v>41562</v>
      </c>
      <c r="M40" s="19">
        <v>1780</v>
      </c>
      <c r="N40" s="19">
        <f t="shared" si="4"/>
        <v>55106.44</v>
      </c>
      <c r="O40" s="19"/>
      <c r="P40" s="24" t="s">
        <v>130</v>
      </c>
    </row>
    <row r="41" spans="1:16" ht="15" customHeight="1" x14ac:dyDescent="0.15">
      <c r="A41" s="25" t="s">
        <v>131</v>
      </c>
      <c r="B41" s="26" t="s">
        <v>132</v>
      </c>
      <c r="C41" s="12" t="s">
        <v>20</v>
      </c>
      <c r="D41" s="12">
        <v>2413890</v>
      </c>
      <c r="E41" s="27">
        <v>2374321</v>
      </c>
      <c r="F41" s="13">
        <f t="shared" si="1"/>
        <v>0.75518437433809349</v>
      </c>
      <c r="G41" s="13">
        <f t="shared" si="2"/>
        <v>0.74280523091888884</v>
      </c>
      <c r="H41" s="12">
        <f t="shared" si="3"/>
        <v>3196424.7169649587</v>
      </c>
      <c r="I41" s="14">
        <v>3405862.98</v>
      </c>
      <c r="J41" s="15">
        <v>5.7443081E-2</v>
      </c>
      <c r="K41" s="12">
        <v>13795</v>
      </c>
      <c r="L41" s="12">
        <v>0</v>
      </c>
      <c r="M41" s="12">
        <v>0</v>
      </c>
      <c r="N41" s="12">
        <f t="shared" si="4"/>
        <v>13795</v>
      </c>
      <c r="O41" s="12"/>
      <c r="P41" s="16" t="s">
        <v>133</v>
      </c>
    </row>
    <row r="42" spans="1:16" ht="15" customHeight="1" x14ac:dyDescent="0.15">
      <c r="A42" s="17" t="s">
        <v>134</v>
      </c>
      <c r="B42" s="18" t="s">
        <v>135</v>
      </c>
      <c r="C42" s="19" t="s">
        <v>20</v>
      </c>
      <c r="D42" s="19">
        <v>6958551</v>
      </c>
      <c r="E42" s="20">
        <v>6915283</v>
      </c>
      <c r="F42" s="21">
        <f t="shared" si="1"/>
        <v>0.71136458976259687</v>
      </c>
      <c r="G42" s="21">
        <f t="shared" si="2"/>
        <v>0.7069413523573026</v>
      </c>
      <c r="H42" s="19">
        <f t="shared" si="3"/>
        <v>9781975.5159900095</v>
      </c>
      <c r="I42" s="22">
        <v>10186169.949999999</v>
      </c>
      <c r="J42" s="23">
        <v>3.5346596000000001E-2</v>
      </c>
      <c r="K42" s="19">
        <v>44148</v>
      </c>
      <c r="L42" s="19">
        <v>0</v>
      </c>
      <c r="M42" s="19">
        <v>0</v>
      </c>
      <c r="N42" s="19">
        <f t="shared" si="4"/>
        <v>44148</v>
      </c>
      <c r="O42" s="19"/>
      <c r="P42" s="24" t="s">
        <v>136</v>
      </c>
    </row>
    <row r="43" spans="1:16" ht="15" customHeight="1" x14ac:dyDescent="0.15">
      <c r="A43" s="25" t="s">
        <v>137</v>
      </c>
      <c r="B43" s="26" t="s">
        <v>138</v>
      </c>
      <c r="C43" s="12" t="s">
        <v>20</v>
      </c>
      <c r="D43" s="12">
        <v>522488</v>
      </c>
      <c r="E43" s="27">
        <v>517757</v>
      </c>
      <c r="F43" s="13">
        <f t="shared" si="1"/>
        <v>0.65340215316407824</v>
      </c>
      <c r="G43" s="13">
        <f t="shared" si="2"/>
        <v>0.64748575778921935</v>
      </c>
      <c r="H43" s="12">
        <f t="shared" si="3"/>
        <v>799642.29911069199</v>
      </c>
      <c r="I43" s="14">
        <v>857506.87239999999</v>
      </c>
      <c r="J43" s="15">
        <v>6.4254380999999999E-2</v>
      </c>
      <c r="K43" s="12">
        <v>2766</v>
      </c>
      <c r="L43" s="12">
        <v>0</v>
      </c>
      <c r="M43" s="12">
        <v>0</v>
      </c>
      <c r="N43" s="12">
        <f t="shared" si="4"/>
        <v>2766</v>
      </c>
      <c r="O43" s="12"/>
      <c r="P43" s="16" t="s">
        <v>139</v>
      </c>
    </row>
    <row r="44" spans="1:16" ht="15" customHeight="1" x14ac:dyDescent="0.15">
      <c r="A44" s="17" t="s">
        <v>140</v>
      </c>
      <c r="B44" s="18" t="s">
        <v>141</v>
      </c>
      <c r="C44" s="19" t="s">
        <v>20</v>
      </c>
      <c r="D44" s="19">
        <v>2533010</v>
      </c>
      <c r="E44" s="20">
        <v>2513329</v>
      </c>
      <c r="F44" s="21">
        <f t="shared" si="1"/>
        <v>0.64513837283630004</v>
      </c>
      <c r="G44" s="21">
        <f t="shared" si="2"/>
        <v>0.64012577189284103</v>
      </c>
      <c r="H44" s="19">
        <f t="shared" si="3"/>
        <v>3926304.9706124607</v>
      </c>
      <c r="I44" s="22">
        <v>4116632.7439999999</v>
      </c>
      <c r="J44" s="23">
        <v>3.5693316000000003E-2</v>
      </c>
      <c r="K44" s="19">
        <v>18587</v>
      </c>
      <c r="L44" s="19">
        <v>31975</v>
      </c>
      <c r="M44" s="19">
        <v>4980</v>
      </c>
      <c r="N44" s="19">
        <f t="shared" si="4"/>
        <v>43391.5</v>
      </c>
      <c r="O44" s="19"/>
      <c r="P44" s="24" t="s">
        <v>142</v>
      </c>
    </row>
    <row r="45" spans="1:16" ht="15" customHeight="1" x14ac:dyDescent="0.15">
      <c r="A45" s="25" t="s">
        <v>143</v>
      </c>
      <c r="B45" s="26" t="s">
        <v>144</v>
      </c>
      <c r="C45" s="12" t="s">
        <v>20</v>
      </c>
      <c r="D45" s="12">
        <v>427529</v>
      </c>
      <c r="E45" s="27">
        <v>422609</v>
      </c>
      <c r="F45" s="13">
        <f t="shared" si="1"/>
        <v>0.65966060134153159</v>
      </c>
      <c r="G45" s="13">
        <f t="shared" si="2"/>
        <v>0.65206923289962393</v>
      </c>
      <c r="H45" s="12">
        <f t="shared" si="3"/>
        <v>648104.49362982623</v>
      </c>
      <c r="I45" s="14">
        <v>675016.11730000004</v>
      </c>
      <c r="J45" s="15">
        <v>2.3896383E-2</v>
      </c>
      <c r="K45" s="12">
        <v>3867</v>
      </c>
      <c r="L45" s="12">
        <v>5989</v>
      </c>
      <c r="M45" s="12">
        <v>3201</v>
      </c>
      <c r="N45" s="12">
        <f t="shared" si="4"/>
        <v>10781.18</v>
      </c>
      <c r="O45" s="12"/>
      <c r="P45" s="16" t="s">
        <v>145</v>
      </c>
    </row>
    <row r="46" spans="1:16" ht="15" customHeight="1" x14ac:dyDescent="0.15">
      <c r="A46" s="17" t="s">
        <v>146</v>
      </c>
      <c r="B46" s="18" t="s">
        <v>147</v>
      </c>
      <c r="C46" s="19" t="s">
        <v>20</v>
      </c>
      <c r="D46" s="19">
        <v>3065000</v>
      </c>
      <c r="E46" s="20">
        <v>3053851</v>
      </c>
      <c r="F46" s="21">
        <f t="shared" si="1"/>
        <v>0.59806428288953528</v>
      </c>
      <c r="G46" s="21">
        <f t="shared" si="2"/>
        <v>0.59588881186508658</v>
      </c>
      <c r="H46" s="19">
        <f t="shared" si="3"/>
        <v>5124867.1550682066</v>
      </c>
      <c r="I46" s="22">
        <v>5391219.8619999997</v>
      </c>
      <c r="J46" s="23">
        <v>3.5507149000000002E-2</v>
      </c>
      <c r="K46" s="19">
        <v>26107</v>
      </c>
      <c r="L46" s="19">
        <v>61253</v>
      </c>
      <c r="M46" s="19">
        <v>10842</v>
      </c>
      <c r="N46" s="19">
        <f t="shared" si="4"/>
        <v>74925.86</v>
      </c>
      <c r="O46" s="19"/>
      <c r="P46" s="24" t="s">
        <v>148</v>
      </c>
    </row>
    <row r="47" spans="1:16" ht="15" customHeight="1" x14ac:dyDescent="0.15">
      <c r="A47" s="25" t="s">
        <v>149</v>
      </c>
      <c r="B47" s="26" t="s">
        <v>150</v>
      </c>
      <c r="C47" s="12" t="s">
        <v>20</v>
      </c>
      <c r="D47" s="12">
        <v>11350000</v>
      </c>
      <c r="E47" s="27">
        <v>11315056</v>
      </c>
      <c r="F47" s="13">
        <f t="shared" si="1"/>
        <v>0.60422863481300804</v>
      </c>
      <c r="G47" s="13">
        <f t="shared" si="2"/>
        <v>0.60236835592182691</v>
      </c>
      <c r="H47" s="12">
        <f t="shared" si="3"/>
        <v>18784280.231128916</v>
      </c>
      <c r="I47" s="14">
        <v>22058259.809999999</v>
      </c>
      <c r="J47" s="15">
        <v>0.12610197100000001</v>
      </c>
      <c r="K47" s="12">
        <v>154913</v>
      </c>
      <c r="L47" s="12">
        <v>368167</v>
      </c>
      <c r="M47" s="12">
        <v>109213</v>
      </c>
      <c r="N47" s="12">
        <f t="shared" si="4"/>
        <v>492389.54000000004</v>
      </c>
      <c r="O47" s="12"/>
      <c r="P47" s="16" t="s">
        <v>151</v>
      </c>
    </row>
    <row r="48" spans="1:16" ht="15" customHeight="1" x14ac:dyDescent="0.15">
      <c r="A48" s="17" t="s">
        <v>152</v>
      </c>
      <c r="B48" s="18" t="s">
        <v>153</v>
      </c>
      <c r="C48" s="19" t="s">
        <v>20</v>
      </c>
      <c r="D48" s="19">
        <v>1515845</v>
      </c>
      <c r="E48" s="20">
        <v>1488289</v>
      </c>
      <c r="F48" s="21">
        <f t="shared" si="1"/>
        <v>0.69169695861527047</v>
      </c>
      <c r="G48" s="21">
        <f t="shared" si="2"/>
        <v>0.67912284886684471</v>
      </c>
      <c r="H48" s="19">
        <f t="shared" si="3"/>
        <v>2191487.1550608189</v>
      </c>
      <c r="I48" s="22">
        <v>2343383.9040000001</v>
      </c>
      <c r="J48" s="23">
        <v>6.2136532000000001E-2</v>
      </c>
      <c r="K48" s="19">
        <v>6287</v>
      </c>
      <c r="L48" s="19">
        <v>0</v>
      </c>
      <c r="M48" s="19">
        <v>0</v>
      </c>
      <c r="N48" s="19">
        <f t="shared" si="4"/>
        <v>6287</v>
      </c>
      <c r="O48" s="19"/>
      <c r="P48" s="24" t="s">
        <v>154</v>
      </c>
    </row>
    <row r="49" spans="1:16" ht="15" customHeight="1" x14ac:dyDescent="0.15">
      <c r="A49" s="25" t="s">
        <v>155</v>
      </c>
      <c r="B49" s="26" t="s">
        <v>156</v>
      </c>
      <c r="C49" s="12" t="s">
        <v>20</v>
      </c>
      <c r="D49" s="12">
        <v>370968</v>
      </c>
      <c r="E49" s="27">
        <v>367428</v>
      </c>
      <c r="F49" s="13">
        <f t="shared" si="1"/>
        <v>0.74210808873394085</v>
      </c>
      <c r="G49" s="13">
        <f t="shared" si="2"/>
        <v>0.73502644655963434</v>
      </c>
      <c r="H49" s="12">
        <f t="shared" si="3"/>
        <v>499884.05413136352</v>
      </c>
      <c r="I49" s="14">
        <v>511636.77500000002</v>
      </c>
      <c r="J49" s="15">
        <v>2.2970829000000002E-2</v>
      </c>
      <c r="K49" s="12">
        <v>0</v>
      </c>
      <c r="L49" s="12">
        <v>0</v>
      </c>
      <c r="M49" s="12">
        <v>0</v>
      </c>
      <c r="N49" s="12">
        <f t="shared" si="4"/>
        <v>0</v>
      </c>
      <c r="O49" s="12"/>
      <c r="P49" s="16" t="s">
        <v>157</v>
      </c>
    </row>
    <row r="50" spans="1:16" ht="15" customHeight="1" x14ac:dyDescent="0.15">
      <c r="A50" s="17" t="s">
        <v>158</v>
      </c>
      <c r="B50" s="18" t="s">
        <v>159</v>
      </c>
      <c r="C50" s="19" t="s">
        <v>20</v>
      </c>
      <c r="D50" s="19">
        <v>4523142</v>
      </c>
      <c r="E50" s="20">
        <v>4460524</v>
      </c>
      <c r="F50" s="21">
        <f t="shared" si="1"/>
        <v>0.73000167870893451</v>
      </c>
      <c r="G50" s="21">
        <f t="shared" si="2"/>
        <v>0.71989559645076173</v>
      </c>
      <c r="H50" s="19">
        <f t="shared" si="3"/>
        <v>6196070.6830147747</v>
      </c>
      <c r="I50" s="22">
        <v>6727440.4819999998</v>
      </c>
      <c r="J50" s="23">
        <v>6.7579635999999998E-2</v>
      </c>
      <c r="K50" s="19">
        <v>35743</v>
      </c>
      <c r="L50" s="19">
        <v>63111</v>
      </c>
      <c r="M50" s="19">
        <v>1860</v>
      </c>
      <c r="N50" s="19">
        <f t="shared" si="4"/>
        <v>76731.820000000007</v>
      </c>
      <c r="O50" s="19"/>
      <c r="P50" s="24" t="s">
        <v>160</v>
      </c>
    </row>
    <row r="51" spans="1:16" ht="15" customHeight="1" x14ac:dyDescent="0.15">
      <c r="A51" s="25" t="s">
        <v>161</v>
      </c>
      <c r="B51" s="26" t="s">
        <v>162</v>
      </c>
      <c r="C51" s="12" t="s">
        <v>20</v>
      </c>
      <c r="D51" s="12">
        <v>4116894</v>
      </c>
      <c r="E51" s="27">
        <v>4087631</v>
      </c>
      <c r="F51" s="13">
        <f t="shared" si="1"/>
        <v>0.75708207949269002</v>
      </c>
      <c r="G51" s="13">
        <f t="shared" si="2"/>
        <v>0.75170071847338893</v>
      </c>
      <c r="H51" s="12">
        <f t="shared" si="3"/>
        <v>5437843.6784009896</v>
      </c>
      <c r="I51" s="14">
        <v>6070046.233</v>
      </c>
      <c r="J51" s="15">
        <v>9.1212964999999993E-2</v>
      </c>
      <c r="K51" s="12">
        <v>18777</v>
      </c>
      <c r="L51" s="12">
        <v>76672</v>
      </c>
      <c r="M51" s="12">
        <v>12222</v>
      </c>
      <c r="N51" s="12">
        <f t="shared" si="4"/>
        <v>78535.64</v>
      </c>
      <c r="O51" s="12"/>
      <c r="P51" s="16" t="s">
        <v>163</v>
      </c>
    </row>
    <row r="52" spans="1:16" ht="15" customHeight="1" x14ac:dyDescent="0.15">
      <c r="A52" s="17" t="s">
        <v>164</v>
      </c>
      <c r="B52" s="18" t="s">
        <v>165</v>
      </c>
      <c r="C52" s="19" t="s">
        <v>20</v>
      </c>
      <c r="D52" s="19">
        <v>802726</v>
      </c>
      <c r="E52" s="20">
        <v>794652</v>
      </c>
      <c r="F52" s="21">
        <f t="shared" si="1"/>
        <v>0.57583197482221438</v>
      </c>
      <c r="G52" s="21">
        <f t="shared" si="2"/>
        <v>0.57004012634002421</v>
      </c>
      <c r="H52" s="19">
        <f t="shared" si="3"/>
        <v>1394028.1802653251</v>
      </c>
      <c r="I52" s="22">
        <v>1422097.6610000001</v>
      </c>
      <c r="J52" s="23">
        <v>9.0977019999999992E-3</v>
      </c>
      <c r="K52" s="19">
        <v>6757</v>
      </c>
      <c r="L52" s="19">
        <v>6593</v>
      </c>
      <c r="M52" s="19">
        <v>4287</v>
      </c>
      <c r="N52" s="19">
        <f t="shared" si="4"/>
        <v>15131.66</v>
      </c>
      <c r="O52" s="19"/>
      <c r="P52" s="24" t="s">
        <v>166</v>
      </c>
    </row>
    <row r="53" spans="1:16" ht="15" customHeight="1" x14ac:dyDescent="0.15">
      <c r="A53" s="25" t="s">
        <v>167</v>
      </c>
      <c r="B53" s="26" t="s">
        <v>168</v>
      </c>
      <c r="C53" s="12" t="s">
        <v>20</v>
      </c>
      <c r="D53" s="12">
        <v>3310000</v>
      </c>
      <c r="E53" s="27">
        <v>3298041</v>
      </c>
      <c r="F53" s="13">
        <f t="shared" si="1"/>
        <v>0.75769189027017325</v>
      </c>
      <c r="G53" s="13">
        <f t="shared" si="2"/>
        <v>0.75495435633792529</v>
      </c>
      <c r="H53" s="12">
        <f t="shared" si="3"/>
        <v>4368530.3254595213</v>
      </c>
      <c r="I53" s="14">
        <v>4586745.5530000003</v>
      </c>
      <c r="J53" s="15">
        <v>3.2053804999999998E-2</v>
      </c>
      <c r="K53" s="12">
        <v>23574</v>
      </c>
      <c r="L53" s="12">
        <v>42909</v>
      </c>
      <c r="M53" s="12">
        <v>21015</v>
      </c>
      <c r="N53" s="12">
        <f t="shared" si="4"/>
        <v>71192.58</v>
      </c>
      <c r="O53" s="12"/>
      <c r="P53" s="16" t="s">
        <v>169</v>
      </c>
    </row>
    <row r="54" spans="1:16" ht="15" customHeight="1" x14ac:dyDescent="0.15">
      <c r="A54" s="17" t="s">
        <v>170</v>
      </c>
      <c r="B54" s="18" t="s">
        <v>171</v>
      </c>
      <c r="C54" s="19" t="s">
        <v>20</v>
      </c>
      <c r="D54" s="19">
        <v>278503</v>
      </c>
      <c r="E54" s="20">
        <v>276765</v>
      </c>
      <c r="F54" s="21">
        <f t="shared" si="1"/>
        <v>0.64563319844665568</v>
      </c>
      <c r="G54" s="21">
        <f t="shared" si="2"/>
        <v>0.64160411976922571</v>
      </c>
      <c r="H54" s="19">
        <f t="shared" si="3"/>
        <v>431364.12543539738</v>
      </c>
      <c r="I54" s="22">
        <v>447914.69839999999</v>
      </c>
      <c r="J54" s="23">
        <v>2.1859324999999999E-2</v>
      </c>
      <c r="K54" s="19">
        <v>2488</v>
      </c>
      <c r="L54" s="19">
        <v>5383</v>
      </c>
      <c r="M54" s="17">
        <v>934</v>
      </c>
      <c r="N54" s="19">
        <f t="shared" si="4"/>
        <v>6759.46</v>
      </c>
      <c r="O54" s="19"/>
      <c r="P54" s="24" t="s">
        <v>172</v>
      </c>
    </row>
    <row r="55" spans="1:16" ht="15" customHeight="1" x14ac:dyDescent="0.15">
      <c r="A55" s="5" t="s">
        <v>173</v>
      </c>
      <c r="B55" s="29"/>
      <c r="C55" s="29"/>
      <c r="D55" s="29"/>
      <c r="E55" s="29"/>
      <c r="F55" s="29"/>
      <c r="G55" s="29"/>
      <c r="H55" s="29"/>
      <c r="I55" s="30"/>
      <c r="J55" s="31"/>
      <c r="K55" s="29"/>
      <c r="L55" s="29"/>
      <c r="N55" s="29"/>
      <c r="O55" s="29"/>
      <c r="P55" s="30"/>
    </row>
  </sheetData>
  <mergeCells count="3">
    <mergeCell ref="A1:A2"/>
    <mergeCell ref="H1:I1"/>
    <mergeCell ref="J1:O1"/>
  </mergeCells>
  <hyperlinks>
    <hyperlink ref="B4" r:id="rId1" xr:uid="{97330A04-D9C0-B146-B17B-13C517DD22C3}"/>
    <hyperlink ref="B5" r:id="rId2" xr:uid="{0B6FAB12-91D0-9643-A2E4-D69F03A1249B}"/>
    <hyperlink ref="B6" r:id="rId3" xr:uid="{6391DBB2-7DF9-F746-900E-5CF0A5C2C0B2}"/>
    <hyperlink ref="B7" r:id="rId4" location="/summary" xr:uid="{6951B2A0-09D0-684B-A68A-44590DAF9E93}"/>
    <hyperlink ref="B8" r:id="rId5" xr:uid="{35623355-2E83-9845-B09D-8893D4F4A5B1}"/>
    <hyperlink ref="B9" r:id="rId6" xr:uid="{3E628650-3294-A141-800C-F6EF4FF7DA7B}"/>
    <hyperlink ref="B10" r:id="rId7" location="/selectTown" xr:uid="{72999442-116F-614A-B748-FDB1F69F8206}"/>
    <hyperlink ref="B11" r:id="rId8" xr:uid="{9D73716E-F1D3-1346-BFA3-B609A894DF67}"/>
    <hyperlink ref="B12" r:id="rId9" xr:uid="{E05C71F5-9261-9B43-BDB7-DD3C00B4678B}"/>
    <hyperlink ref="B13" r:id="rId10" xr:uid="{B4070130-C1FF-7E4B-A2EE-4DE4A557C41E}"/>
    <hyperlink ref="B14" r:id="rId11" location="/summary" xr:uid="{35AC176F-8E00-8D45-986A-6FB9814D6CD6}"/>
    <hyperlink ref="B15" r:id="rId12" xr:uid="{8B758CD8-5287-CB4A-8265-B732F744D6E9}"/>
    <hyperlink ref="B16" r:id="rId13" xr:uid="{4961D64C-34CC-5B48-BC5E-259D5B6159FB}"/>
    <hyperlink ref="B17" r:id="rId14" xr:uid="{9761F1D6-1EA9-E94C-A416-CCBFB9443E0E}"/>
    <hyperlink ref="B18" r:id="rId15" xr:uid="{39575C3F-68E6-0449-8AD0-13042FA1C544}"/>
    <hyperlink ref="B19" r:id="rId16" location="/summary" xr:uid="{93D19943-8B04-1B49-BE5C-79FE4F2459B2}"/>
    <hyperlink ref="B20" r:id="rId17" xr:uid="{B04AD36C-4533-5245-96DD-24EB182A4E1A}"/>
    <hyperlink ref="B21" r:id="rId18" xr:uid="{33AFA489-3556-1549-AE6E-F2E42F240D27}"/>
    <hyperlink ref="B22" r:id="rId19" xr:uid="{3CB592B4-A940-894E-8DEE-805050C66568}"/>
    <hyperlink ref="B23" r:id="rId20" location="novtab" xr:uid="{27F7C1BB-CA60-6349-AC55-5B508CF0D582}"/>
    <hyperlink ref="B24" r:id="rId21" xr:uid="{A0263A38-F520-C04E-90D4-6FC8092CF304}"/>
    <hyperlink ref="B25" r:id="rId22" xr:uid="{D4B0627B-794F-444E-910A-2FE4EE0D532F}"/>
    <hyperlink ref="B26" r:id="rId23" xr:uid="{4326A809-36E3-1A43-A008-00D1A7F62D00}"/>
    <hyperlink ref="B27" r:id="rId24" xr:uid="{8F2DAF02-D5E2-764C-A83A-B3C59B7AC353}"/>
    <hyperlink ref="B28" r:id="rId25" xr:uid="{D3388791-2368-1048-8EE6-94A200ED722D}"/>
    <hyperlink ref="B29" r:id="rId26" xr:uid="{6E1D10B1-DACD-D74E-80C3-4DB545DD8670}"/>
    <hyperlink ref="B30" r:id="rId27" xr:uid="{78C8866F-BD8A-3D4C-BFAF-9DFAA713049B}"/>
    <hyperlink ref="B31" r:id="rId28" xr:uid="{9906D3E7-C12F-1F4C-9F05-ED1667866B2F}"/>
    <hyperlink ref="B32" r:id="rId29" xr:uid="{C663534C-FDAB-6042-B4D8-C288EDC49F90}"/>
    <hyperlink ref="B33" r:id="rId30" xr:uid="{7E581573-4B60-ED4A-9C35-CBBBBCF86AFD}"/>
    <hyperlink ref="B34" r:id="rId31" xr:uid="{D30ED772-B560-8E40-95F3-130017E0EC00}"/>
    <hyperlink ref="B35" r:id="rId32" xr:uid="{B633B242-7450-774B-9994-CFF898CBE490}"/>
    <hyperlink ref="B36" r:id="rId33" xr:uid="{99680D2F-565F-2E42-9C7D-14675B280FBD}"/>
    <hyperlink ref="B37" r:id="rId34" xr:uid="{92422ECF-3796-E24D-B9F9-7CF5EA2B891E}"/>
    <hyperlink ref="B38" r:id="rId35" xr:uid="{97868159-FE34-0444-81AB-294CB4B3F0AF}"/>
    <hyperlink ref="B39" r:id="rId36" xr:uid="{63A4EA1B-BD47-C947-950A-A44E5DC74BC0}"/>
    <hyperlink ref="B40" r:id="rId37" xr:uid="{E8E533D6-7D60-404C-A985-54EC540976BF}"/>
    <hyperlink ref="B41" r:id="rId38" xr:uid="{7FC6C245-0EAC-2345-841E-6B71C301086C}"/>
    <hyperlink ref="B42" r:id="rId39" xr:uid="{37A8A467-6CDA-C648-8161-2C383734B5E9}"/>
    <hyperlink ref="B43" r:id="rId40" xr:uid="{4A610B04-5C62-EA4E-A24A-88BB07C545D0}"/>
    <hyperlink ref="B44" r:id="rId41" location="/?undefined" xr:uid="{9A231391-0466-9E48-BBD9-E6F97F8442B0}"/>
    <hyperlink ref="B45" r:id="rId42" xr:uid="{7FD94F34-3191-2C40-812A-A1BFCF47763F}"/>
    <hyperlink ref="B46" r:id="rId43" xr:uid="{B92FB52A-F16C-6E4A-B0D4-859EDDF90E3B}"/>
    <hyperlink ref="B47" r:id="rId44" xr:uid="{ED1EA4A7-0B80-F845-8CC8-C77D52B0C420}"/>
    <hyperlink ref="B48" r:id="rId45" xr:uid="{013AA485-5DE6-CB48-B59B-C28C6A08A5A0}"/>
    <hyperlink ref="B49" r:id="rId46" location="/federal" xr:uid="{E8DDD4E0-E687-4D44-9BA4-8A98ABB7FC51}"/>
    <hyperlink ref="B50" r:id="rId47" xr:uid="{7310B1B8-02DE-8A4B-893E-D9B0075EA263}"/>
    <hyperlink ref="B51" r:id="rId48" xr:uid="{E1A82E54-4A96-B842-9112-CEBE0DD76C52}"/>
    <hyperlink ref="B52" r:id="rId49" xr:uid="{3454245C-7891-2344-8463-A7A8603A276E}"/>
    <hyperlink ref="B53" r:id="rId50" xr:uid="{F00E2F9B-593C-DC45-9BF6-91BE70337B36}"/>
    <hyperlink ref="B54" r:id="rId51" xr:uid="{34620BDB-C3EB-104E-9CFA-FAC84432E0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C657-4842-2A46-9626-351DFA6B151E}">
  <dimension ref="A1:N54"/>
  <sheetViews>
    <sheetView workbookViewId="0">
      <selection activeCell="P6" sqref="P6"/>
    </sheetView>
  </sheetViews>
  <sheetFormatPr baseColWidth="10" defaultRowHeight="16" x14ac:dyDescent="0.2"/>
  <cols>
    <col min="1" max="1" width="15.83203125" bestFit="1" customWidth="1"/>
    <col min="2" max="4" width="6.1640625" bestFit="1" customWidth="1"/>
    <col min="5" max="6" width="10.1640625" bestFit="1" customWidth="1"/>
    <col min="7" max="8" width="11.1640625" bestFit="1" customWidth="1"/>
    <col min="9" max="9" width="6.1640625" bestFit="1" customWidth="1"/>
    <col min="10" max="11" width="9.1640625" bestFit="1" customWidth="1"/>
    <col min="12" max="12" width="6.5" bestFit="1" customWidth="1"/>
    <col min="13" max="14" width="9.1640625" bestFit="1" customWidth="1"/>
    <col min="17" max="17" width="14.33203125" bestFit="1" customWidth="1"/>
    <col min="18" max="20" width="6.1640625" bestFit="1" customWidth="1"/>
    <col min="21" max="22" width="9.1640625" bestFit="1" customWidth="1"/>
    <col min="23" max="24" width="10.1640625" bestFit="1" customWidth="1"/>
    <col min="25" max="25" width="6.1640625" bestFit="1" customWidth="1"/>
    <col min="26" max="29" width="8.1640625" bestFit="1" customWidth="1"/>
  </cols>
  <sheetData>
    <row r="1" spans="1:14" ht="16" customHeight="1" x14ac:dyDescent="0.2">
      <c r="A1" s="51" t="s">
        <v>0</v>
      </c>
      <c r="B1" s="57" t="s">
        <v>236</v>
      </c>
      <c r="C1" s="60"/>
      <c r="D1" s="60"/>
      <c r="E1" s="53" t="s">
        <v>237</v>
      </c>
      <c r="F1" s="61"/>
      <c r="G1" s="53" t="s">
        <v>1</v>
      </c>
      <c r="H1" s="61"/>
      <c r="I1" s="55" t="s">
        <v>2</v>
      </c>
      <c r="J1" s="60"/>
      <c r="K1" s="60"/>
      <c r="L1" s="60"/>
      <c r="M1" s="60"/>
      <c r="N1" s="61"/>
    </row>
    <row r="2" spans="1:14" ht="85" x14ac:dyDescent="0.2">
      <c r="A2" s="59"/>
      <c r="B2" s="43" t="s">
        <v>239</v>
      </c>
      <c r="C2" s="8" t="s">
        <v>240</v>
      </c>
      <c r="D2" s="8" t="s">
        <v>241</v>
      </c>
      <c r="E2" s="6" t="s">
        <v>294</v>
      </c>
      <c r="F2" s="9" t="s">
        <v>242</v>
      </c>
      <c r="G2" s="6" t="s">
        <v>8</v>
      </c>
      <c r="H2" s="7" t="s">
        <v>9</v>
      </c>
      <c r="I2" s="8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7" t="s">
        <v>15</v>
      </c>
    </row>
    <row r="3" spans="1:14" x14ac:dyDescent="0.2">
      <c r="A3" s="11" t="s">
        <v>17</v>
      </c>
      <c r="B3" s="13" t="s">
        <v>872</v>
      </c>
      <c r="C3" s="13" t="s">
        <v>484</v>
      </c>
      <c r="D3" s="13" t="s">
        <v>381</v>
      </c>
      <c r="E3" s="14" t="s">
        <v>873</v>
      </c>
      <c r="F3" s="14" t="s">
        <v>874</v>
      </c>
      <c r="G3" s="12" t="s">
        <v>875</v>
      </c>
      <c r="H3" s="14" t="s">
        <v>876</v>
      </c>
      <c r="I3" s="15" t="s">
        <v>338</v>
      </c>
      <c r="J3" s="12" t="s">
        <v>877</v>
      </c>
      <c r="K3" s="12" t="s">
        <v>878</v>
      </c>
      <c r="L3" s="12">
        <v>485.28199999999998</v>
      </c>
      <c r="M3" s="12" t="s">
        <v>879</v>
      </c>
      <c r="N3" s="12" t="s">
        <v>880</v>
      </c>
    </row>
    <row r="4" spans="1:14" x14ac:dyDescent="0.2">
      <c r="A4" s="17" t="s">
        <v>18</v>
      </c>
      <c r="B4" s="21"/>
      <c r="C4" s="21" t="s">
        <v>881</v>
      </c>
      <c r="D4" s="21" t="s">
        <v>296</v>
      </c>
      <c r="E4" s="22"/>
      <c r="F4" s="22" t="s">
        <v>882</v>
      </c>
      <c r="G4" s="19" t="s">
        <v>883</v>
      </c>
      <c r="H4" s="22" t="s">
        <v>884</v>
      </c>
      <c r="I4" s="23" t="s">
        <v>724</v>
      </c>
      <c r="J4" s="19">
        <v>28.44</v>
      </c>
      <c r="K4" s="19">
        <v>39.713000000000001</v>
      </c>
      <c r="L4" s="19">
        <v>5.3090000000000002</v>
      </c>
      <c r="M4" s="19">
        <v>53.606000000000002</v>
      </c>
      <c r="N4" s="19"/>
    </row>
    <row r="5" spans="1:14" x14ac:dyDescent="0.2">
      <c r="A5" s="25" t="s">
        <v>22</v>
      </c>
      <c r="B5" s="13" t="s">
        <v>885</v>
      </c>
      <c r="C5" s="13" t="s">
        <v>419</v>
      </c>
      <c r="D5" s="13" t="s">
        <v>307</v>
      </c>
      <c r="E5" s="14">
        <v>232.852</v>
      </c>
      <c r="F5" s="14">
        <v>231.48400000000001</v>
      </c>
      <c r="G5" s="12">
        <v>427.33699999999999</v>
      </c>
      <c r="H5" s="14">
        <v>457.154</v>
      </c>
      <c r="I5" s="15" t="s">
        <v>886</v>
      </c>
      <c r="J5" s="12">
        <v>4.431</v>
      </c>
      <c r="K5" s="12">
        <v>5.2290000000000001</v>
      </c>
      <c r="L5" s="12">
        <v>900</v>
      </c>
      <c r="M5" s="12">
        <v>7.9459999999999997</v>
      </c>
      <c r="N5" s="12"/>
    </row>
    <row r="6" spans="1:14" x14ac:dyDescent="0.2">
      <c r="A6" s="17" t="s">
        <v>25</v>
      </c>
      <c r="B6" s="21" t="s">
        <v>887</v>
      </c>
      <c r="C6" s="21" t="s">
        <v>301</v>
      </c>
      <c r="D6" s="21" t="s">
        <v>364</v>
      </c>
      <c r="E6" s="22" t="s">
        <v>888</v>
      </c>
      <c r="F6" s="22" t="s">
        <v>889</v>
      </c>
      <c r="G6" s="19" t="s">
        <v>890</v>
      </c>
      <c r="H6" s="22" t="s">
        <v>891</v>
      </c>
      <c r="I6" s="23" t="s">
        <v>892</v>
      </c>
      <c r="J6" s="19">
        <v>30.741</v>
      </c>
      <c r="K6" s="19">
        <v>66.484999999999999</v>
      </c>
      <c r="L6" s="19">
        <v>4.5869999999999997</v>
      </c>
      <c r="M6" s="19">
        <v>68.570999999999998</v>
      </c>
      <c r="N6" s="19"/>
    </row>
    <row r="7" spans="1:14" x14ac:dyDescent="0.2">
      <c r="A7" s="25" t="s">
        <v>28</v>
      </c>
      <c r="B7" s="13" t="s">
        <v>893</v>
      </c>
      <c r="C7" s="13" t="s">
        <v>295</v>
      </c>
      <c r="D7" s="13" t="s">
        <v>894</v>
      </c>
      <c r="E7" s="12">
        <v>814.17600000000004</v>
      </c>
      <c r="F7" s="12">
        <v>805.69600000000003</v>
      </c>
      <c r="G7" s="12" t="s">
        <v>895</v>
      </c>
      <c r="H7" s="14" t="s">
        <v>896</v>
      </c>
      <c r="I7" s="15" t="s">
        <v>705</v>
      </c>
      <c r="J7" s="12">
        <v>12.378</v>
      </c>
      <c r="K7" s="12">
        <v>27.376999999999999</v>
      </c>
      <c r="L7" s="12">
        <v>12.128</v>
      </c>
      <c r="M7" s="12">
        <v>38.195</v>
      </c>
      <c r="N7" s="12"/>
    </row>
    <row r="8" spans="1:14" x14ac:dyDescent="0.2">
      <c r="A8" s="17" t="s">
        <v>31</v>
      </c>
      <c r="B8" s="21" t="s">
        <v>897</v>
      </c>
      <c r="C8" s="21" t="s">
        <v>898</v>
      </c>
      <c r="D8" s="21" t="s">
        <v>899</v>
      </c>
      <c r="E8" s="22" t="s">
        <v>900</v>
      </c>
      <c r="F8" s="22" t="s">
        <v>901</v>
      </c>
      <c r="G8" s="19" t="s">
        <v>902</v>
      </c>
      <c r="H8" s="22" t="s">
        <v>903</v>
      </c>
      <c r="I8" s="23" t="s">
        <v>640</v>
      </c>
      <c r="J8" s="19">
        <v>163.36099999999999</v>
      </c>
      <c r="K8" s="19">
        <v>0</v>
      </c>
      <c r="L8" s="19">
        <v>113.185</v>
      </c>
      <c r="M8" s="19">
        <v>276.54599999999999</v>
      </c>
      <c r="N8" s="19"/>
    </row>
    <row r="9" spans="1:14" x14ac:dyDescent="0.2">
      <c r="A9" s="25" t="s">
        <v>34</v>
      </c>
      <c r="B9" s="13" t="s">
        <v>340</v>
      </c>
      <c r="C9" s="13" t="s">
        <v>396</v>
      </c>
      <c r="D9" s="13" t="s">
        <v>377</v>
      </c>
      <c r="E9" s="14" t="s">
        <v>904</v>
      </c>
      <c r="F9" s="14" t="s">
        <v>905</v>
      </c>
      <c r="G9" s="12" t="s">
        <v>906</v>
      </c>
      <c r="H9" s="14" t="s">
        <v>907</v>
      </c>
      <c r="I9" s="15" t="s">
        <v>736</v>
      </c>
      <c r="J9" s="12">
        <v>19.085000000000001</v>
      </c>
      <c r="K9" s="12">
        <v>0</v>
      </c>
      <c r="L9" s="12">
        <v>6.2149999999999999</v>
      </c>
      <c r="M9" s="12">
        <v>25.3</v>
      </c>
      <c r="N9" s="12"/>
    </row>
    <row r="10" spans="1:14" x14ac:dyDescent="0.2">
      <c r="A10" s="17" t="s">
        <v>37</v>
      </c>
      <c r="B10" s="21" t="s">
        <v>470</v>
      </c>
      <c r="C10" s="21" t="s">
        <v>348</v>
      </c>
      <c r="D10" s="21" t="s">
        <v>317</v>
      </c>
      <c r="E10" s="22" t="s">
        <v>908</v>
      </c>
      <c r="F10" s="19" t="s">
        <v>909</v>
      </c>
      <c r="G10" s="19" t="s">
        <v>910</v>
      </c>
      <c r="H10" s="22" t="s">
        <v>911</v>
      </c>
      <c r="I10" s="23" t="s">
        <v>558</v>
      </c>
      <c r="J10" s="19">
        <v>20.524999999999999</v>
      </c>
      <c r="K10" s="19">
        <v>0</v>
      </c>
      <c r="L10" s="19">
        <v>2.1859999999999999</v>
      </c>
      <c r="M10" s="19">
        <v>22.710999999999999</v>
      </c>
      <c r="N10" s="19"/>
    </row>
    <row r="11" spans="1:14" x14ac:dyDescent="0.2">
      <c r="A11" s="25" t="s">
        <v>40</v>
      </c>
      <c r="B11" s="13"/>
      <c r="C11" s="13" t="s">
        <v>404</v>
      </c>
      <c r="D11" s="13" t="s">
        <v>371</v>
      </c>
      <c r="E11" s="14"/>
      <c r="F11" s="14">
        <v>232.31399999999999</v>
      </c>
      <c r="G11" s="12">
        <v>564.93799999999999</v>
      </c>
      <c r="H11" s="14">
        <v>612.91899999999998</v>
      </c>
      <c r="I11" s="15" t="s">
        <v>379</v>
      </c>
      <c r="J11" s="12">
        <v>6.8789999999999996</v>
      </c>
      <c r="K11" s="12">
        <v>20.201000000000001</v>
      </c>
      <c r="L11" s="25">
        <v>551</v>
      </c>
      <c r="M11" s="12">
        <v>17.530999999999999</v>
      </c>
      <c r="N11" s="12"/>
    </row>
    <row r="12" spans="1:14" x14ac:dyDescent="0.2">
      <c r="A12" s="17" t="s">
        <v>43</v>
      </c>
      <c r="B12" s="21"/>
      <c r="C12" s="21" t="s">
        <v>912</v>
      </c>
      <c r="D12" s="21" t="s">
        <v>913</v>
      </c>
      <c r="E12" s="22"/>
      <c r="F12" s="22">
        <v>124.22799999999999</v>
      </c>
      <c r="G12" s="19">
        <v>412.06200000000001</v>
      </c>
      <c r="H12" s="22">
        <v>458.63099999999997</v>
      </c>
      <c r="I12" s="23" t="s">
        <v>661</v>
      </c>
      <c r="J12" s="19">
        <v>0</v>
      </c>
      <c r="K12" s="19">
        <v>0</v>
      </c>
      <c r="L12" s="19">
        <v>0</v>
      </c>
      <c r="M12" s="19">
        <v>0</v>
      </c>
      <c r="N12" s="19"/>
    </row>
    <row r="13" spans="1:14" x14ac:dyDescent="0.2">
      <c r="A13" s="25" t="s">
        <v>46</v>
      </c>
      <c r="B13" s="13" t="s">
        <v>914</v>
      </c>
      <c r="C13" s="13" t="s">
        <v>915</v>
      </c>
      <c r="D13" s="13" t="s">
        <v>484</v>
      </c>
      <c r="E13" s="12" t="s">
        <v>916</v>
      </c>
      <c r="F13" s="14" t="s">
        <v>917</v>
      </c>
      <c r="G13" s="12" t="s">
        <v>918</v>
      </c>
      <c r="H13" s="14" t="s">
        <v>919</v>
      </c>
      <c r="I13" s="15" t="s">
        <v>920</v>
      </c>
      <c r="J13" s="12">
        <v>80.352000000000004</v>
      </c>
      <c r="K13" s="12">
        <v>291.315</v>
      </c>
      <c r="L13" s="12">
        <v>5.2229999999999999</v>
      </c>
      <c r="M13" s="12">
        <v>231.233</v>
      </c>
      <c r="N13" s="12"/>
    </row>
    <row r="14" spans="1:14" x14ac:dyDescent="0.2">
      <c r="A14" s="17" t="s">
        <v>49</v>
      </c>
      <c r="B14" s="21"/>
      <c r="C14" s="21" t="s">
        <v>533</v>
      </c>
      <c r="D14" s="21" t="s">
        <v>325</v>
      </c>
      <c r="E14" s="22"/>
      <c r="F14" s="22" t="s">
        <v>921</v>
      </c>
      <c r="G14" s="19" t="s">
        <v>922</v>
      </c>
      <c r="H14" s="22" t="s">
        <v>923</v>
      </c>
      <c r="I14" s="23" t="s">
        <v>924</v>
      </c>
      <c r="J14" s="19">
        <v>47.003999999999998</v>
      </c>
      <c r="K14" s="19">
        <v>367.34899999999999</v>
      </c>
      <c r="L14" s="19">
        <v>20.821999999999999</v>
      </c>
      <c r="M14" s="19">
        <v>251.501</v>
      </c>
      <c r="N14" s="19"/>
    </row>
    <row r="15" spans="1:14" x14ac:dyDescent="0.2">
      <c r="A15" s="25" t="s">
        <v>52</v>
      </c>
      <c r="B15" s="13" t="s">
        <v>408</v>
      </c>
      <c r="C15" s="13" t="s">
        <v>925</v>
      </c>
      <c r="D15" s="13" t="s">
        <v>324</v>
      </c>
      <c r="E15" s="14">
        <v>385.46199999999999</v>
      </c>
      <c r="F15" s="14">
        <v>382.11</v>
      </c>
      <c r="G15" s="12">
        <v>872.99199999999996</v>
      </c>
      <c r="H15" s="14">
        <v>950.52</v>
      </c>
      <c r="I15" s="15" t="s">
        <v>338</v>
      </c>
      <c r="J15" s="12">
        <v>5.6349999999999998</v>
      </c>
      <c r="K15" s="12">
        <v>0</v>
      </c>
      <c r="L15" s="12">
        <v>0</v>
      </c>
      <c r="M15" s="12">
        <v>5.6349999999999998</v>
      </c>
      <c r="N15" s="12"/>
    </row>
    <row r="16" spans="1:14" x14ac:dyDescent="0.2">
      <c r="A16" s="17" t="s">
        <v>55</v>
      </c>
      <c r="B16" s="21" t="s">
        <v>926</v>
      </c>
      <c r="C16" s="21" t="s">
        <v>927</v>
      </c>
      <c r="D16" s="21" t="s">
        <v>377</v>
      </c>
      <c r="E16" s="22">
        <v>416.53300000000002</v>
      </c>
      <c r="F16" s="22">
        <v>411.47699999999998</v>
      </c>
      <c r="G16" s="19">
        <v>921.25599999999997</v>
      </c>
      <c r="H16" s="22">
        <v>970.91600000000005</v>
      </c>
      <c r="I16" s="23" t="s">
        <v>619</v>
      </c>
      <c r="J16" s="19">
        <v>5.8250000000000002</v>
      </c>
      <c r="K16" s="19">
        <v>31.361000000000001</v>
      </c>
      <c r="L16" s="19">
        <v>1.9610000000000001</v>
      </c>
      <c r="M16" s="19">
        <v>23.466999999999999</v>
      </c>
      <c r="N16" s="19"/>
    </row>
    <row r="17" spans="1:14" x14ac:dyDescent="0.2">
      <c r="A17" s="25" t="s">
        <v>58</v>
      </c>
      <c r="B17" s="13" t="s">
        <v>928</v>
      </c>
      <c r="C17" s="13" t="s">
        <v>380</v>
      </c>
      <c r="D17" s="13" t="s">
        <v>387</v>
      </c>
      <c r="E17" s="14" t="s">
        <v>929</v>
      </c>
      <c r="F17" s="14" t="s">
        <v>930</v>
      </c>
      <c r="G17" s="12" t="s">
        <v>931</v>
      </c>
      <c r="H17" s="14" t="s">
        <v>932</v>
      </c>
      <c r="I17" s="15" t="s">
        <v>933</v>
      </c>
      <c r="J17" s="12">
        <v>43.186</v>
      </c>
      <c r="K17" s="12">
        <v>0</v>
      </c>
      <c r="L17" s="12">
        <v>0</v>
      </c>
      <c r="M17" s="12">
        <v>43.186</v>
      </c>
      <c r="N17" s="12"/>
    </row>
    <row r="18" spans="1:14" x14ac:dyDescent="0.2">
      <c r="A18" s="17" t="s">
        <v>61</v>
      </c>
      <c r="B18" s="21"/>
      <c r="C18" s="21" t="s">
        <v>934</v>
      </c>
      <c r="D18" s="21" t="s">
        <v>311</v>
      </c>
      <c r="E18" s="22"/>
      <c r="F18" s="22" t="s">
        <v>935</v>
      </c>
      <c r="G18" s="19" t="s">
        <v>936</v>
      </c>
      <c r="H18" s="22" t="s">
        <v>937</v>
      </c>
      <c r="I18" s="23" t="s">
        <v>705</v>
      </c>
      <c r="J18" s="19">
        <v>22.576000000000001</v>
      </c>
      <c r="K18" s="19">
        <v>0</v>
      </c>
      <c r="L18" s="19">
        <v>0</v>
      </c>
      <c r="M18" s="19">
        <v>22.576000000000001</v>
      </c>
      <c r="N18" s="19"/>
    </row>
    <row r="19" spans="1:14" x14ac:dyDescent="0.2">
      <c r="A19" s="25" t="s">
        <v>64</v>
      </c>
      <c r="B19" s="13" t="s">
        <v>938</v>
      </c>
      <c r="C19" s="13" t="s">
        <v>939</v>
      </c>
      <c r="D19" s="13" t="s">
        <v>940</v>
      </c>
      <c r="E19" s="12" t="s">
        <v>941</v>
      </c>
      <c r="F19" s="14" t="s">
        <v>942</v>
      </c>
      <c r="G19" s="12" t="s">
        <v>943</v>
      </c>
      <c r="H19" s="14" t="s">
        <v>944</v>
      </c>
      <c r="I19" s="15" t="s">
        <v>945</v>
      </c>
      <c r="J19" s="12">
        <v>8.3949999999999996</v>
      </c>
      <c r="K19" s="12">
        <v>19.97</v>
      </c>
      <c r="L19" s="12">
        <v>2.7869999999999999</v>
      </c>
      <c r="M19" s="12">
        <v>21.167000000000002</v>
      </c>
      <c r="N19" s="12"/>
    </row>
    <row r="20" spans="1:14" x14ac:dyDescent="0.2">
      <c r="A20" s="17" t="s">
        <v>197</v>
      </c>
      <c r="B20" s="21" t="s">
        <v>588</v>
      </c>
      <c r="C20" s="21" t="s">
        <v>589</v>
      </c>
      <c r="D20" s="21" t="s">
        <v>380</v>
      </c>
      <c r="E20" s="22">
        <v>851.96600000000001</v>
      </c>
      <c r="F20" s="22">
        <v>835.69200000000001</v>
      </c>
      <c r="G20" s="19" t="s">
        <v>946</v>
      </c>
      <c r="H20" s="22" t="s">
        <v>947</v>
      </c>
      <c r="I20" s="23" t="s">
        <v>682</v>
      </c>
      <c r="J20" s="19">
        <v>9.0090000000000003</v>
      </c>
      <c r="K20" s="19">
        <v>15.217000000000001</v>
      </c>
      <c r="L20" s="19">
        <v>3.99</v>
      </c>
      <c r="M20" s="19">
        <v>20.608000000000001</v>
      </c>
      <c r="N20" s="19"/>
    </row>
    <row r="21" spans="1:14" x14ac:dyDescent="0.2">
      <c r="A21" s="25" t="s">
        <v>70</v>
      </c>
      <c r="B21" s="13"/>
      <c r="C21" s="13" t="s">
        <v>297</v>
      </c>
      <c r="D21" s="13" t="s">
        <v>319</v>
      </c>
      <c r="E21" s="14"/>
      <c r="F21" s="14" t="s">
        <v>948</v>
      </c>
      <c r="G21" s="12" t="s">
        <v>949</v>
      </c>
      <c r="H21" s="14" t="s">
        <v>950</v>
      </c>
      <c r="I21" s="15" t="s">
        <v>423</v>
      </c>
      <c r="J21" s="12">
        <v>16.376999999999999</v>
      </c>
      <c r="K21" s="12">
        <v>24.48</v>
      </c>
      <c r="L21" s="12">
        <v>5.968</v>
      </c>
      <c r="M21" s="12">
        <v>34.585000000000001</v>
      </c>
      <c r="N21" s="12"/>
    </row>
    <row r="22" spans="1:14" x14ac:dyDescent="0.2">
      <c r="A22" s="17" t="s">
        <v>73</v>
      </c>
      <c r="B22" s="21" t="s">
        <v>355</v>
      </c>
      <c r="C22" s="21" t="s">
        <v>951</v>
      </c>
      <c r="D22" s="21" t="s">
        <v>952</v>
      </c>
      <c r="E22" s="22" t="s">
        <v>953</v>
      </c>
      <c r="F22" s="22" t="s">
        <v>954</v>
      </c>
      <c r="G22" s="19" t="s">
        <v>955</v>
      </c>
      <c r="H22" s="22" t="s">
        <v>956</v>
      </c>
      <c r="I22" s="23" t="s">
        <v>423</v>
      </c>
      <c r="J22" s="19">
        <v>36.091000000000001</v>
      </c>
      <c r="K22" s="19">
        <v>36.256999999999998</v>
      </c>
      <c r="L22" s="19">
        <v>23.048999999999999</v>
      </c>
      <c r="M22" s="19">
        <v>77.269000000000005</v>
      </c>
      <c r="N22" s="19"/>
    </row>
    <row r="23" spans="1:14" x14ac:dyDescent="0.2">
      <c r="A23" s="25" t="s">
        <v>76</v>
      </c>
      <c r="B23" s="13"/>
      <c r="C23" s="13" t="s">
        <v>591</v>
      </c>
      <c r="D23" s="13" t="s">
        <v>957</v>
      </c>
      <c r="E23" s="14"/>
      <c r="F23" s="14">
        <v>505.19</v>
      </c>
      <c r="G23" s="12">
        <v>995.05600000000004</v>
      </c>
      <c r="H23" s="14" t="s">
        <v>958</v>
      </c>
      <c r="I23" s="15" t="s">
        <v>730</v>
      </c>
      <c r="J23" s="12">
        <v>0</v>
      </c>
      <c r="K23" s="12">
        <v>0</v>
      </c>
      <c r="L23" s="12">
        <v>0</v>
      </c>
      <c r="M23" s="12">
        <v>0</v>
      </c>
      <c r="N23" s="12"/>
    </row>
    <row r="24" spans="1:14" x14ac:dyDescent="0.2">
      <c r="A24" s="17" t="s">
        <v>79</v>
      </c>
      <c r="B24" s="21" t="s">
        <v>959</v>
      </c>
      <c r="C24" s="21" t="s">
        <v>396</v>
      </c>
      <c r="D24" s="21" t="s">
        <v>960</v>
      </c>
      <c r="E24" s="19" t="s">
        <v>961</v>
      </c>
      <c r="F24" s="22" t="s">
        <v>962</v>
      </c>
      <c r="G24" s="19" t="s">
        <v>963</v>
      </c>
      <c r="H24" s="22" t="s">
        <v>964</v>
      </c>
      <c r="I24" s="23" t="s">
        <v>965</v>
      </c>
      <c r="J24" s="19">
        <v>24.186</v>
      </c>
      <c r="K24" s="19">
        <v>81.981999999999999</v>
      </c>
      <c r="L24" s="19">
        <v>13.271000000000001</v>
      </c>
      <c r="M24" s="19">
        <v>78.447999999999993</v>
      </c>
      <c r="N24" s="19"/>
    </row>
    <row r="25" spans="1:14" x14ac:dyDescent="0.2">
      <c r="A25" s="25" t="s">
        <v>82</v>
      </c>
      <c r="B25" s="13" t="s">
        <v>966</v>
      </c>
      <c r="C25" s="13" t="s">
        <v>395</v>
      </c>
      <c r="D25" s="13" t="s">
        <v>433</v>
      </c>
      <c r="E25" s="14" t="s">
        <v>967</v>
      </c>
      <c r="F25" s="14" t="s">
        <v>968</v>
      </c>
      <c r="G25" s="12" t="s">
        <v>969</v>
      </c>
      <c r="H25" s="14" t="s">
        <v>970</v>
      </c>
      <c r="I25" s="15" t="s">
        <v>604</v>
      </c>
      <c r="J25" s="12">
        <v>10.510999999999999</v>
      </c>
      <c r="K25" s="12">
        <v>0</v>
      </c>
      <c r="L25" s="12">
        <v>0</v>
      </c>
      <c r="M25" s="12">
        <v>10.510999999999999</v>
      </c>
      <c r="N25" s="12"/>
    </row>
    <row r="26" spans="1:14" x14ac:dyDescent="0.2">
      <c r="A26" s="17" t="s">
        <v>85</v>
      </c>
      <c r="B26" s="21" t="s">
        <v>971</v>
      </c>
      <c r="C26" s="21" t="s">
        <v>562</v>
      </c>
      <c r="D26" s="21" t="s">
        <v>348</v>
      </c>
      <c r="E26" s="22" t="s">
        <v>972</v>
      </c>
      <c r="F26" s="22" t="s">
        <v>973</v>
      </c>
      <c r="G26" s="19" t="s">
        <v>974</v>
      </c>
      <c r="H26" s="22" t="s">
        <v>975</v>
      </c>
      <c r="I26" s="23" t="s">
        <v>482</v>
      </c>
      <c r="J26" s="19">
        <v>49.524000000000001</v>
      </c>
      <c r="K26" s="19">
        <v>0</v>
      </c>
      <c r="L26" s="19">
        <v>0</v>
      </c>
      <c r="M26" s="19">
        <v>49.524000000000001</v>
      </c>
      <c r="N26" s="19"/>
    </row>
    <row r="27" spans="1:14" x14ac:dyDescent="0.2">
      <c r="A27" s="25" t="s">
        <v>88</v>
      </c>
      <c r="B27" s="13"/>
      <c r="C27" s="13" t="s">
        <v>768</v>
      </c>
      <c r="D27" s="13" t="s">
        <v>651</v>
      </c>
      <c r="E27" s="14"/>
      <c r="F27" s="14" t="s">
        <v>976</v>
      </c>
      <c r="G27" s="12" t="s">
        <v>977</v>
      </c>
      <c r="H27" s="14" t="s">
        <v>978</v>
      </c>
      <c r="I27" s="15" t="s">
        <v>886</v>
      </c>
      <c r="J27" s="12">
        <v>7.6120000000000001</v>
      </c>
      <c r="K27" s="12">
        <v>122.69199999999999</v>
      </c>
      <c r="L27" s="12">
        <v>3.577</v>
      </c>
      <c r="M27" s="12">
        <v>72.534999999999997</v>
      </c>
      <c r="N27" s="12"/>
    </row>
    <row r="28" spans="1:14" x14ac:dyDescent="0.2">
      <c r="A28" s="17" t="s">
        <v>91</v>
      </c>
      <c r="B28" s="21"/>
      <c r="C28" s="21" t="s">
        <v>912</v>
      </c>
      <c r="D28" s="21" t="s">
        <v>979</v>
      </c>
      <c r="E28" s="22"/>
      <c r="F28" s="22">
        <v>615.60900000000004</v>
      </c>
      <c r="G28" s="19" t="s">
        <v>980</v>
      </c>
      <c r="H28" s="22" t="s">
        <v>981</v>
      </c>
      <c r="I28" s="23" t="s">
        <v>982</v>
      </c>
      <c r="J28" s="19">
        <v>20.542000000000002</v>
      </c>
      <c r="K28" s="19">
        <v>16.632999999999999</v>
      </c>
      <c r="L28" s="19">
        <v>1.8160000000000001</v>
      </c>
      <c r="M28" s="19">
        <v>30.675000000000001</v>
      </c>
      <c r="N28" s="19"/>
    </row>
    <row r="29" spans="1:14" x14ac:dyDescent="0.2">
      <c r="A29" s="25" t="s">
        <v>95</v>
      </c>
      <c r="B29" s="13"/>
      <c r="C29" s="13" t="s">
        <v>915</v>
      </c>
      <c r="D29" s="13" t="s">
        <v>983</v>
      </c>
      <c r="E29" s="14"/>
      <c r="F29" s="14" t="s">
        <v>984</v>
      </c>
      <c r="G29" s="12" t="s">
        <v>985</v>
      </c>
      <c r="H29" s="14" t="s">
        <v>986</v>
      </c>
      <c r="I29" s="15" t="s">
        <v>413</v>
      </c>
      <c r="J29" s="12">
        <v>30.649000000000001</v>
      </c>
      <c r="K29" s="12">
        <v>54.584000000000003</v>
      </c>
      <c r="L29" s="12">
        <v>13.532999999999999</v>
      </c>
      <c r="M29" s="12">
        <v>71.474000000000004</v>
      </c>
      <c r="N29" s="12"/>
    </row>
    <row r="30" spans="1:14" x14ac:dyDescent="0.2">
      <c r="A30" s="17" t="s">
        <v>207</v>
      </c>
      <c r="B30" s="21" t="s">
        <v>987</v>
      </c>
      <c r="C30" s="21" t="s">
        <v>522</v>
      </c>
      <c r="D30" s="21" t="s">
        <v>339</v>
      </c>
      <c r="E30" s="22">
        <v>340.27199999999999</v>
      </c>
      <c r="F30" s="22">
        <v>331.32100000000003</v>
      </c>
      <c r="G30" s="19">
        <v>684.572</v>
      </c>
      <c r="H30" s="22">
        <v>690.65200000000004</v>
      </c>
      <c r="I30" s="23" t="s">
        <v>468</v>
      </c>
      <c r="J30" s="19">
        <v>3.44</v>
      </c>
      <c r="K30" s="19">
        <v>0</v>
      </c>
      <c r="L30" s="19">
        <v>0</v>
      </c>
      <c r="M30" s="19">
        <v>3.44</v>
      </c>
      <c r="N30" s="19"/>
    </row>
    <row r="31" spans="1:14" x14ac:dyDescent="0.2">
      <c r="A31" s="25" t="s">
        <v>101</v>
      </c>
      <c r="B31" s="13"/>
      <c r="C31" s="13" t="s">
        <v>480</v>
      </c>
      <c r="D31" s="13" t="s">
        <v>897</v>
      </c>
      <c r="E31" s="14"/>
      <c r="F31" s="14">
        <v>480.99099999999999</v>
      </c>
      <c r="G31" s="12" t="s">
        <v>988</v>
      </c>
      <c r="H31" s="14" t="s">
        <v>989</v>
      </c>
      <c r="I31" s="15" t="s">
        <v>886</v>
      </c>
      <c r="J31" s="12">
        <v>4.1029999999999998</v>
      </c>
      <c r="K31" s="12">
        <v>16.468</v>
      </c>
      <c r="L31" s="25">
        <v>574</v>
      </c>
      <c r="M31" s="12">
        <v>12.911</v>
      </c>
      <c r="N31" s="12"/>
    </row>
    <row r="32" spans="1:14" x14ac:dyDescent="0.2">
      <c r="A32" s="17" t="s">
        <v>104</v>
      </c>
      <c r="B32" s="21" t="s">
        <v>990</v>
      </c>
      <c r="C32" s="21" t="s">
        <v>991</v>
      </c>
      <c r="D32" s="21" t="s">
        <v>476</v>
      </c>
      <c r="E32" s="22">
        <v>512.43299999999999</v>
      </c>
      <c r="F32" s="22">
        <v>504.07900000000001</v>
      </c>
      <c r="G32" s="19" t="s">
        <v>992</v>
      </c>
      <c r="H32" s="22" t="s">
        <v>993</v>
      </c>
      <c r="I32" s="23" t="s">
        <v>994</v>
      </c>
      <c r="J32" s="19">
        <v>10.526999999999999</v>
      </c>
      <c r="K32" s="19">
        <v>12.29</v>
      </c>
      <c r="L32" s="19">
        <v>3.9710000000000001</v>
      </c>
      <c r="M32" s="19">
        <v>20.643000000000001</v>
      </c>
      <c r="N32" s="19"/>
    </row>
    <row r="33" spans="1:14" x14ac:dyDescent="0.2">
      <c r="A33" s="25" t="s">
        <v>107</v>
      </c>
      <c r="B33" s="13" t="s">
        <v>938</v>
      </c>
      <c r="C33" s="13" t="s">
        <v>331</v>
      </c>
      <c r="D33" s="13" t="s">
        <v>995</v>
      </c>
      <c r="E33" s="14">
        <v>453.07799999999997</v>
      </c>
      <c r="F33" s="14">
        <v>447.13499999999999</v>
      </c>
      <c r="G33" s="12">
        <v>930.36199999999997</v>
      </c>
      <c r="H33" s="14">
        <v>960.40099999999995</v>
      </c>
      <c r="I33" s="15" t="s">
        <v>532</v>
      </c>
      <c r="J33" s="12">
        <v>2.4830000000000001</v>
      </c>
      <c r="K33" s="12">
        <v>0</v>
      </c>
      <c r="L33" s="12">
        <v>0</v>
      </c>
      <c r="M33" s="12">
        <v>2.4830000000000001</v>
      </c>
      <c r="N33" s="12"/>
    </row>
    <row r="34" spans="1:14" x14ac:dyDescent="0.2">
      <c r="A34" s="17" t="s">
        <v>110</v>
      </c>
      <c r="B34" s="21" t="s">
        <v>317</v>
      </c>
      <c r="C34" s="21" t="s">
        <v>996</v>
      </c>
      <c r="D34" s="21" t="s">
        <v>997</v>
      </c>
      <c r="E34" s="22" t="s">
        <v>998</v>
      </c>
      <c r="F34" s="22" t="s">
        <v>999</v>
      </c>
      <c r="G34" s="19" t="s">
        <v>1000</v>
      </c>
      <c r="H34" s="22" t="s">
        <v>1001</v>
      </c>
      <c r="I34" s="23" t="s">
        <v>627</v>
      </c>
      <c r="J34" s="19">
        <v>28.213000000000001</v>
      </c>
      <c r="K34" s="19">
        <v>134.29</v>
      </c>
      <c r="L34" s="19">
        <v>12.576000000000001</v>
      </c>
      <c r="M34" s="19">
        <v>107.934</v>
      </c>
      <c r="N34" s="19"/>
    </row>
    <row r="35" spans="1:14" x14ac:dyDescent="0.2">
      <c r="A35" s="25" t="s">
        <v>113</v>
      </c>
      <c r="B35" s="13" t="s">
        <v>1002</v>
      </c>
      <c r="C35" s="13" t="s">
        <v>491</v>
      </c>
      <c r="D35" s="13" t="s">
        <v>1003</v>
      </c>
      <c r="E35" s="14">
        <v>502.23</v>
      </c>
      <c r="F35" s="14">
        <v>484.22899999999998</v>
      </c>
      <c r="G35" s="12" t="s">
        <v>1004</v>
      </c>
      <c r="H35" s="14" t="s">
        <v>1005</v>
      </c>
      <c r="I35" s="15" t="s">
        <v>1006</v>
      </c>
      <c r="J35" s="12">
        <v>6.173</v>
      </c>
      <c r="K35" s="12">
        <v>16.286999999999999</v>
      </c>
      <c r="L35" s="12">
        <v>1.962</v>
      </c>
      <c r="M35" s="12">
        <v>16.279</v>
      </c>
      <c r="N35" s="12"/>
    </row>
    <row r="36" spans="1:14" x14ac:dyDescent="0.2">
      <c r="A36" s="17" t="s">
        <v>116</v>
      </c>
      <c r="B36" s="21" t="s">
        <v>1007</v>
      </c>
      <c r="C36" s="21" t="s">
        <v>898</v>
      </c>
      <c r="D36" s="21" t="s">
        <v>414</v>
      </c>
      <c r="E36" s="22" t="s">
        <v>1008</v>
      </c>
      <c r="F36" s="22" t="s">
        <v>1009</v>
      </c>
      <c r="G36" s="19" t="s">
        <v>1010</v>
      </c>
      <c r="H36" s="22" t="s">
        <v>1011</v>
      </c>
      <c r="I36" s="23" t="s">
        <v>316</v>
      </c>
      <c r="J36" s="19">
        <v>65.914000000000001</v>
      </c>
      <c r="K36" s="19">
        <v>0</v>
      </c>
      <c r="L36" s="19">
        <v>55.99</v>
      </c>
      <c r="M36" s="19">
        <v>121.904</v>
      </c>
      <c r="N36" s="19"/>
    </row>
    <row r="37" spans="1:14" x14ac:dyDescent="0.2">
      <c r="A37" s="25" t="s">
        <v>119</v>
      </c>
      <c r="B37" s="13"/>
      <c r="C37" s="13" t="s">
        <v>894</v>
      </c>
      <c r="D37" s="13" t="s">
        <v>297</v>
      </c>
      <c r="E37" s="14"/>
      <c r="F37" s="14" t="s">
        <v>1012</v>
      </c>
      <c r="G37" s="12" t="s">
        <v>1013</v>
      </c>
      <c r="H37" s="14" t="s">
        <v>1014</v>
      </c>
      <c r="I37" s="15" t="s">
        <v>1015</v>
      </c>
      <c r="J37" s="12">
        <v>33.334000000000003</v>
      </c>
      <c r="K37" s="12">
        <v>112.9</v>
      </c>
      <c r="L37" s="12">
        <v>2.8050000000000002</v>
      </c>
      <c r="M37" s="12">
        <v>92.588999999999999</v>
      </c>
      <c r="N37" s="12"/>
    </row>
    <row r="38" spans="1:14" x14ac:dyDescent="0.2">
      <c r="A38" s="17" t="s">
        <v>122</v>
      </c>
      <c r="B38" s="21" t="s">
        <v>966</v>
      </c>
      <c r="C38" s="21" t="s">
        <v>676</v>
      </c>
      <c r="D38" s="21" t="s">
        <v>469</v>
      </c>
      <c r="E38" s="22">
        <v>237.22399999999999</v>
      </c>
      <c r="F38" s="22">
        <v>231.03</v>
      </c>
      <c r="G38" s="19">
        <v>476.25099999999998</v>
      </c>
      <c r="H38" s="22">
        <v>486.79700000000003</v>
      </c>
      <c r="I38" s="23" t="s">
        <v>760</v>
      </c>
      <c r="J38" s="19">
        <v>1.1679999999999999</v>
      </c>
      <c r="K38" s="19">
        <v>0</v>
      </c>
      <c r="L38" s="19">
        <v>0</v>
      </c>
      <c r="M38" s="19">
        <v>1.1679999999999999</v>
      </c>
      <c r="N38" s="19"/>
    </row>
    <row r="39" spans="1:14" x14ac:dyDescent="0.2">
      <c r="A39" s="25" t="s">
        <v>125</v>
      </c>
      <c r="B39" s="13" t="s">
        <v>1016</v>
      </c>
      <c r="C39" s="13" t="s">
        <v>1017</v>
      </c>
      <c r="D39" s="13" t="s">
        <v>1018</v>
      </c>
      <c r="E39" s="14" t="s">
        <v>1019</v>
      </c>
      <c r="F39" s="14" t="s">
        <v>1020</v>
      </c>
      <c r="G39" s="12" t="s">
        <v>1021</v>
      </c>
      <c r="H39" s="14" t="s">
        <v>1022</v>
      </c>
      <c r="I39" s="15" t="s">
        <v>413</v>
      </c>
      <c r="J39" s="12">
        <v>45.831000000000003</v>
      </c>
      <c r="K39" s="12">
        <v>0</v>
      </c>
      <c r="L39" s="12">
        <v>0</v>
      </c>
      <c r="M39" s="12">
        <v>45.831000000000003</v>
      </c>
      <c r="N39" s="12"/>
    </row>
    <row r="40" spans="1:14" x14ac:dyDescent="0.2">
      <c r="A40" s="17" t="s">
        <v>128</v>
      </c>
      <c r="B40" s="21"/>
      <c r="C40" s="21" t="s">
        <v>323</v>
      </c>
      <c r="D40" s="21" t="s">
        <v>310</v>
      </c>
      <c r="E40" s="22"/>
      <c r="F40" s="22" t="s">
        <v>1023</v>
      </c>
      <c r="G40" s="19" t="s">
        <v>1024</v>
      </c>
      <c r="H40" s="22" t="s">
        <v>1025</v>
      </c>
      <c r="I40" s="23" t="s">
        <v>322</v>
      </c>
      <c r="J40" s="19">
        <v>23.004000000000001</v>
      </c>
      <c r="K40" s="19">
        <v>29.881</v>
      </c>
      <c r="L40" s="19">
        <v>3.573</v>
      </c>
      <c r="M40" s="19">
        <v>41.518000000000001</v>
      </c>
      <c r="N40" s="19"/>
    </row>
    <row r="41" spans="1:14" x14ac:dyDescent="0.2">
      <c r="A41" s="25" t="s">
        <v>131</v>
      </c>
      <c r="B41" s="13" t="s">
        <v>595</v>
      </c>
      <c r="C41" s="13" t="s">
        <v>591</v>
      </c>
      <c r="D41" s="13" t="s">
        <v>424</v>
      </c>
      <c r="E41" s="14" t="s">
        <v>1026</v>
      </c>
      <c r="F41" s="14" t="s">
        <v>1027</v>
      </c>
      <c r="G41" s="12" t="s">
        <v>1028</v>
      </c>
      <c r="H41" s="14" t="s">
        <v>1029</v>
      </c>
      <c r="I41" s="15" t="s">
        <v>567</v>
      </c>
      <c r="J41" s="12">
        <v>12.422000000000001</v>
      </c>
      <c r="K41" s="12">
        <v>0</v>
      </c>
      <c r="L41" s="12">
        <v>0</v>
      </c>
      <c r="M41" s="12">
        <v>12.422000000000001</v>
      </c>
      <c r="N41" s="12"/>
    </row>
    <row r="42" spans="1:14" x14ac:dyDescent="0.2">
      <c r="A42" s="17" t="s">
        <v>219</v>
      </c>
      <c r="B42" s="21"/>
      <c r="C42" s="21" t="s">
        <v>1017</v>
      </c>
      <c r="D42" s="21" t="s">
        <v>897</v>
      </c>
      <c r="E42" s="22"/>
      <c r="F42" s="22" t="s">
        <v>1030</v>
      </c>
      <c r="G42" s="19" t="s">
        <v>1031</v>
      </c>
      <c r="H42" s="22" t="s">
        <v>1032</v>
      </c>
      <c r="I42" s="23" t="s">
        <v>705</v>
      </c>
      <c r="J42" s="19">
        <v>40.545000000000002</v>
      </c>
      <c r="K42" s="19">
        <v>0</v>
      </c>
      <c r="L42" s="19">
        <v>0</v>
      </c>
      <c r="M42" s="19">
        <v>40.545000000000002</v>
      </c>
      <c r="N42" s="19"/>
    </row>
    <row r="43" spans="1:14" x14ac:dyDescent="0.2">
      <c r="A43" s="25" t="s">
        <v>137</v>
      </c>
      <c r="B43" s="13" t="s">
        <v>376</v>
      </c>
      <c r="C43" s="13" t="s">
        <v>927</v>
      </c>
      <c r="D43" s="13" t="s">
        <v>355</v>
      </c>
      <c r="E43" s="14">
        <v>337.02699999999999</v>
      </c>
      <c r="F43" s="14">
        <v>331.834</v>
      </c>
      <c r="G43" s="12">
        <v>741.77599999999995</v>
      </c>
      <c r="H43" s="14">
        <v>819.31</v>
      </c>
      <c r="I43" s="15" t="s">
        <v>369</v>
      </c>
      <c r="J43" s="12">
        <v>3.569</v>
      </c>
      <c r="K43" s="12">
        <v>25.914000000000001</v>
      </c>
      <c r="L43" s="12">
        <v>384</v>
      </c>
      <c r="M43" s="12">
        <v>16.91</v>
      </c>
      <c r="N43" s="12"/>
    </row>
    <row r="44" spans="1:14" x14ac:dyDescent="0.2">
      <c r="A44" s="17" t="s">
        <v>140</v>
      </c>
      <c r="B44" s="21"/>
      <c r="C44" s="21" t="s">
        <v>475</v>
      </c>
      <c r="D44" s="21" t="s">
        <v>1033</v>
      </c>
      <c r="E44" s="22"/>
      <c r="F44" s="22" t="s">
        <v>1034</v>
      </c>
      <c r="G44" s="19" t="s">
        <v>1035</v>
      </c>
      <c r="H44" s="22" t="s">
        <v>1036</v>
      </c>
      <c r="I44" s="23" t="s">
        <v>705</v>
      </c>
      <c r="J44" s="19">
        <v>24.247</v>
      </c>
      <c r="K44" s="19">
        <v>41.573999999999998</v>
      </c>
      <c r="L44" s="19">
        <v>3.4910000000000001</v>
      </c>
      <c r="M44" s="19">
        <v>48.524999999999999</v>
      </c>
      <c r="N44" s="19"/>
    </row>
    <row r="45" spans="1:14" x14ac:dyDescent="0.2">
      <c r="A45" s="25" t="s">
        <v>143</v>
      </c>
      <c r="B45" s="13" t="s">
        <v>643</v>
      </c>
      <c r="C45" s="13" t="s">
        <v>598</v>
      </c>
      <c r="D45" s="13" t="s">
        <v>651</v>
      </c>
      <c r="E45" s="14">
        <v>340.40699999999998</v>
      </c>
      <c r="F45" s="14">
        <v>337.49700000000001</v>
      </c>
      <c r="G45" s="12">
        <v>556.154</v>
      </c>
      <c r="H45" s="14">
        <v>564.30499999999995</v>
      </c>
      <c r="I45" s="15" t="s">
        <v>459</v>
      </c>
      <c r="J45" s="12">
        <v>3.0590000000000002</v>
      </c>
      <c r="K45" s="12">
        <v>0</v>
      </c>
      <c r="L45" s="12">
        <v>0</v>
      </c>
      <c r="M45" s="12">
        <v>3.0590000000000002</v>
      </c>
      <c r="N45" s="12"/>
    </row>
    <row r="46" spans="1:14" x14ac:dyDescent="0.2">
      <c r="A46" s="17" t="s">
        <v>146</v>
      </c>
      <c r="B46" s="21"/>
      <c r="C46" s="21" t="s">
        <v>310</v>
      </c>
      <c r="D46" s="21" t="s">
        <v>897</v>
      </c>
      <c r="E46" s="22"/>
      <c r="F46" s="22" t="s">
        <v>1037</v>
      </c>
      <c r="G46" s="19" t="s">
        <v>1038</v>
      </c>
      <c r="H46" s="22" t="s">
        <v>1039</v>
      </c>
      <c r="I46" s="23" t="s">
        <v>945</v>
      </c>
      <c r="J46" s="19">
        <v>25.408999999999999</v>
      </c>
      <c r="K46" s="19">
        <v>42.712000000000003</v>
      </c>
      <c r="L46" s="19">
        <v>7.9489999999999998</v>
      </c>
      <c r="M46" s="19">
        <v>54.713999999999999</v>
      </c>
      <c r="N46" s="19"/>
    </row>
    <row r="47" spans="1:14" x14ac:dyDescent="0.2">
      <c r="A47" s="25" t="s">
        <v>149</v>
      </c>
      <c r="B47" s="13" t="s">
        <v>1040</v>
      </c>
      <c r="C47" s="13" t="s">
        <v>1041</v>
      </c>
      <c r="D47" s="13" t="s">
        <v>1042</v>
      </c>
      <c r="E47" s="14" t="s">
        <v>1043</v>
      </c>
      <c r="F47" s="14" t="s">
        <v>1044</v>
      </c>
      <c r="G47" s="12" t="s">
        <v>1045</v>
      </c>
      <c r="H47" s="14" t="s">
        <v>1046</v>
      </c>
      <c r="I47" s="15" t="s">
        <v>1047</v>
      </c>
      <c r="J47" s="12">
        <v>164.22200000000001</v>
      </c>
      <c r="K47" s="12">
        <v>434.48599999999999</v>
      </c>
      <c r="L47" s="12">
        <v>103.068</v>
      </c>
      <c r="M47" s="12">
        <v>484.53300000000002</v>
      </c>
      <c r="N47" s="12"/>
    </row>
    <row r="48" spans="1:14" x14ac:dyDescent="0.2">
      <c r="A48" s="17" t="s">
        <v>152</v>
      </c>
      <c r="B48" s="21" t="s">
        <v>952</v>
      </c>
      <c r="C48" s="21" t="s">
        <v>1007</v>
      </c>
      <c r="D48" s="21" t="s">
        <v>554</v>
      </c>
      <c r="E48" s="22">
        <v>568.29</v>
      </c>
      <c r="F48" s="22">
        <v>557.15300000000002</v>
      </c>
      <c r="G48" s="19" t="s">
        <v>1048</v>
      </c>
      <c r="H48" s="22" t="s">
        <v>1049</v>
      </c>
      <c r="I48" s="23" t="s">
        <v>924</v>
      </c>
      <c r="J48" s="19">
        <v>5.5940000000000003</v>
      </c>
      <c r="K48" s="19">
        <v>0</v>
      </c>
      <c r="L48" s="19">
        <v>0</v>
      </c>
      <c r="M48" s="19">
        <v>5.5940000000000003</v>
      </c>
      <c r="N48" s="19"/>
    </row>
    <row r="49" spans="1:14" x14ac:dyDescent="0.2">
      <c r="A49" s="25" t="s">
        <v>155</v>
      </c>
      <c r="B49" s="13" t="s">
        <v>597</v>
      </c>
      <c r="C49" s="13" t="s">
        <v>432</v>
      </c>
      <c r="D49" s="13" t="s">
        <v>331</v>
      </c>
      <c r="E49" s="14">
        <v>232.99299999999999</v>
      </c>
      <c r="F49" s="14">
        <v>230.161</v>
      </c>
      <c r="G49" s="12">
        <v>471.40300000000002</v>
      </c>
      <c r="H49" s="14">
        <v>472.40199999999999</v>
      </c>
      <c r="I49" s="15" t="s">
        <v>846</v>
      </c>
      <c r="J49" s="12">
        <v>0</v>
      </c>
      <c r="K49" s="12">
        <v>0</v>
      </c>
      <c r="L49" s="12">
        <v>0</v>
      </c>
      <c r="M49" s="12">
        <v>0</v>
      </c>
      <c r="N49" s="12"/>
    </row>
    <row r="50" spans="1:14" x14ac:dyDescent="0.2">
      <c r="A50" s="17" t="s">
        <v>158</v>
      </c>
      <c r="B50" s="21" t="s">
        <v>575</v>
      </c>
      <c r="C50" s="21" t="s">
        <v>899</v>
      </c>
      <c r="D50" s="21" t="s">
        <v>1050</v>
      </c>
      <c r="E50" s="22" t="s">
        <v>1051</v>
      </c>
      <c r="F50" s="22" t="s">
        <v>1052</v>
      </c>
      <c r="G50" s="19" t="s">
        <v>1053</v>
      </c>
      <c r="H50" s="22" t="s">
        <v>1054</v>
      </c>
      <c r="I50" s="23" t="s">
        <v>1055</v>
      </c>
      <c r="J50" s="19">
        <v>34.732999999999997</v>
      </c>
      <c r="K50" s="19">
        <v>40.359000000000002</v>
      </c>
      <c r="L50" s="19">
        <v>4.53</v>
      </c>
      <c r="M50" s="19">
        <v>59.442999999999998</v>
      </c>
      <c r="N50" s="19"/>
    </row>
    <row r="51" spans="1:14" x14ac:dyDescent="0.2">
      <c r="A51" s="25" t="s">
        <v>161</v>
      </c>
      <c r="B51" s="13" t="s">
        <v>1056</v>
      </c>
      <c r="C51" s="13" t="s">
        <v>1057</v>
      </c>
      <c r="D51" s="13" t="s">
        <v>371</v>
      </c>
      <c r="E51" s="14" t="s">
        <v>1058</v>
      </c>
      <c r="F51" s="14" t="s">
        <v>1059</v>
      </c>
      <c r="G51" s="12" t="s">
        <v>1060</v>
      </c>
      <c r="H51" s="14" t="s">
        <v>1061</v>
      </c>
      <c r="I51" s="15" t="s">
        <v>527</v>
      </c>
      <c r="J51" s="12">
        <v>16.283999999999999</v>
      </c>
      <c r="K51" s="12">
        <v>171.60300000000001</v>
      </c>
      <c r="L51" s="12">
        <v>95</v>
      </c>
      <c r="M51" s="12">
        <v>102.181</v>
      </c>
      <c r="N51" s="12"/>
    </row>
    <row r="52" spans="1:14" x14ac:dyDescent="0.2">
      <c r="A52" s="17" t="s">
        <v>164</v>
      </c>
      <c r="B52" s="21" t="s">
        <v>1062</v>
      </c>
      <c r="C52" s="21" t="s">
        <v>1063</v>
      </c>
      <c r="D52" s="21" t="s">
        <v>1064</v>
      </c>
      <c r="E52" s="22">
        <v>440.15600000000001</v>
      </c>
      <c r="F52" s="22">
        <v>436.18299999999999</v>
      </c>
      <c r="G52" s="19" t="s">
        <v>1065</v>
      </c>
      <c r="H52" s="22" t="s">
        <v>1066</v>
      </c>
      <c r="I52" s="23" t="s">
        <v>862</v>
      </c>
      <c r="J52" s="19">
        <v>4.7030000000000003</v>
      </c>
      <c r="K52" s="19">
        <v>6.43</v>
      </c>
      <c r="L52" s="19">
        <v>999</v>
      </c>
      <c r="M52" s="19">
        <v>8.9169999999999998</v>
      </c>
      <c r="N52" s="19"/>
    </row>
    <row r="53" spans="1:14" x14ac:dyDescent="0.2">
      <c r="A53" s="25" t="s">
        <v>167</v>
      </c>
      <c r="B53" s="13"/>
      <c r="C53" s="13" t="s">
        <v>376</v>
      </c>
      <c r="D53" s="13" t="s">
        <v>1067</v>
      </c>
      <c r="E53" s="14"/>
      <c r="F53" s="14" t="s">
        <v>1068</v>
      </c>
      <c r="G53" s="12" t="s">
        <v>1069</v>
      </c>
      <c r="H53" s="14" t="s">
        <v>1070</v>
      </c>
      <c r="I53" s="15" t="s">
        <v>705</v>
      </c>
      <c r="J53" s="12">
        <v>22.366</v>
      </c>
      <c r="K53" s="12">
        <v>54.613999999999997</v>
      </c>
      <c r="L53" s="12">
        <v>11.087999999999999</v>
      </c>
      <c r="M53" s="12">
        <v>60.761000000000003</v>
      </c>
      <c r="N53" s="12"/>
    </row>
    <row r="54" spans="1:14" x14ac:dyDescent="0.2">
      <c r="A54" s="17" t="s">
        <v>170</v>
      </c>
      <c r="B54" s="21" t="s">
        <v>591</v>
      </c>
      <c r="C54" s="21" t="s">
        <v>957</v>
      </c>
      <c r="D54" s="21" t="s">
        <v>395</v>
      </c>
      <c r="E54" s="22">
        <v>188.02799999999999</v>
      </c>
      <c r="F54" s="22">
        <v>185.459</v>
      </c>
      <c r="G54" s="19">
        <v>370.488</v>
      </c>
      <c r="H54" s="22">
        <v>376.12099999999998</v>
      </c>
      <c r="I54" s="23" t="s">
        <v>730</v>
      </c>
      <c r="J54" s="19">
        <v>1.8089999999999999</v>
      </c>
      <c r="K54" s="19">
        <v>4.5960000000000001</v>
      </c>
      <c r="L54" s="17">
        <v>570</v>
      </c>
      <c r="M54" s="19">
        <v>4.6769999999999996</v>
      </c>
      <c r="N54" s="19"/>
    </row>
  </sheetData>
  <mergeCells count="5">
    <mergeCell ref="A1:A2"/>
    <mergeCell ref="B1:D1"/>
    <mergeCell ref="E1:F1"/>
    <mergeCell ref="G1:H1"/>
    <mergeCell ref="I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FE02-9CB0-9B40-A4E2-44CA033C1477}">
  <dimension ref="A1:N54"/>
  <sheetViews>
    <sheetView workbookViewId="0">
      <selection activeCell="P13" sqref="P13"/>
    </sheetView>
  </sheetViews>
  <sheetFormatPr baseColWidth="10" defaultRowHeight="16" x14ac:dyDescent="0.2"/>
  <cols>
    <col min="1" max="1" width="14.33203125" bestFit="1" customWidth="1"/>
    <col min="2" max="4" width="6.1640625" bestFit="1" customWidth="1"/>
    <col min="5" max="6" width="9.1640625" bestFit="1" customWidth="1"/>
    <col min="7" max="8" width="10.1640625" bestFit="1" customWidth="1"/>
    <col min="9" max="9" width="6.1640625" bestFit="1" customWidth="1"/>
    <col min="10" max="13" width="8.1640625" bestFit="1" customWidth="1"/>
    <col min="14" max="14" width="9.1640625" bestFit="1" customWidth="1"/>
  </cols>
  <sheetData>
    <row r="1" spans="1:14" ht="16" customHeight="1" x14ac:dyDescent="0.2">
      <c r="A1" s="51" t="s">
        <v>0</v>
      </c>
      <c r="B1" s="57" t="s">
        <v>236</v>
      </c>
      <c r="C1" s="60"/>
      <c r="D1" s="60"/>
      <c r="E1" s="53" t="s">
        <v>237</v>
      </c>
      <c r="F1" s="61"/>
      <c r="G1" s="53" t="s">
        <v>1</v>
      </c>
      <c r="H1" s="61"/>
      <c r="I1" s="55" t="s">
        <v>2</v>
      </c>
      <c r="J1" s="60"/>
      <c r="K1" s="60"/>
      <c r="L1" s="60"/>
      <c r="M1" s="60"/>
      <c r="N1" s="61"/>
    </row>
    <row r="2" spans="1:14" ht="85" x14ac:dyDescent="0.2">
      <c r="A2" s="59"/>
      <c r="B2" s="43" t="s">
        <v>239</v>
      </c>
      <c r="C2" s="8" t="s">
        <v>240</v>
      </c>
      <c r="D2" s="8" t="s">
        <v>241</v>
      </c>
      <c r="E2" s="6" t="s">
        <v>294</v>
      </c>
      <c r="F2" s="9" t="s">
        <v>242</v>
      </c>
      <c r="G2" s="6" t="s">
        <v>8</v>
      </c>
      <c r="H2" s="7" t="s">
        <v>9</v>
      </c>
      <c r="I2" s="8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7" t="s">
        <v>15</v>
      </c>
    </row>
    <row r="3" spans="1:14" x14ac:dyDescent="0.2">
      <c r="A3" s="11" t="s">
        <v>17</v>
      </c>
      <c r="B3" s="13" t="s">
        <v>772</v>
      </c>
      <c r="C3" s="13" t="s">
        <v>419</v>
      </c>
      <c r="D3" s="13" t="s">
        <v>460</v>
      </c>
      <c r="E3" s="14" t="s">
        <v>1071</v>
      </c>
      <c r="F3" s="14" t="s">
        <v>1072</v>
      </c>
      <c r="G3" s="12" t="s">
        <v>1073</v>
      </c>
      <c r="H3" s="14" t="s">
        <v>1074</v>
      </c>
      <c r="I3" s="15" t="s">
        <v>1075</v>
      </c>
      <c r="J3" s="12" t="s">
        <v>1076</v>
      </c>
      <c r="K3" s="12" t="s">
        <v>1077</v>
      </c>
      <c r="L3" s="12">
        <v>536.03899999999999</v>
      </c>
      <c r="M3" s="12" t="s">
        <v>1078</v>
      </c>
      <c r="N3" s="12" t="s">
        <v>1079</v>
      </c>
    </row>
    <row r="4" spans="1:14" x14ac:dyDescent="0.2">
      <c r="A4" s="17" t="s">
        <v>18</v>
      </c>
      <c r="B4" s="21"/>
      <c r="C4" s="21" t="s">
        <v>1080</v>
      </c>
      <c r="D4" s="21" t="s">
        <v>957</v>
      </c>
      <c r="E4" s="22"/>
      <c r="F4" s="22" t="s">
        <v>1081</v>
      </c>
      <c r="G4" s="19" t="s">
        <v>1082</v>
      </c>
      <c r="H4" s="22" t="s">
        <v>1083</v>
      </c>
      <c r="I4" s="23" t="s">
        <v>510</v>
      </c>
      <c r="J4" s="19">
        <v>26.225000000000001</v>
      </c>
      <c r="K4" s="19">
        <v>40.177999999999997</v>
      </c>
      <c r="L4" s="19">
        <v>5.484</v>
      </c>
      <c r="M4" s="19">
        <v>51.798000000000002</v>
      </c>
      <c r="N4" s="19"/>
    </row>
    <row r="5" spans="1:14" x14ac:dyDescent="0.2">
      <c r="A5" s="25" t="s">
        <v>22</v>
      </c>
      <c r="B5" s="13" t="s">
        <v>1084</v>
      </c>
      <c r="C5" s="13" t="s">
        <v>1085</v>
      </c>
      <c r="D5" s="13" t="s">
        <v>650</v>
      </c>
      <c r="E5" s="14">
        <v>287.82499999999999</v>
      </c>
      <c r="F5" s="14">
        <v>285.56</v>
      </c>
      <c r="G5" s="12">
        <v>419.11099999999999</v>
      </c>
      <c r="H5" s="14">
        <v>440.29599999999999</v>
      </c>
      <c r="I5" s="15" t="s">
        <v>482</v>
      </c>
      <c r="J5" s="12">
        <v>4.173</v>
      </c>
      <c r="K5" s="12">
        <v>4.7789999999999999</v>
      </c>
      <c r="L5" s="12">
        <v>525</v>
      </c>
      <c r="M5" s="12">
        <v>7.0880000000000001</v>
      </c>
      <c r="N5" s="12"/>
    </row>
    <row r="6" spans="1:14" x14ac:dyDescent="0.2">
      <c r="A6" s="17" t="s">
        <v>25</v>
      </c>
      <c r="B6" s="21" t="s">
        <v>1086</v>
      </c>
      <c r="C6" s="21" t="s">
        <v>915</v>
      </c>
      <c r="D6" s="21" t="s">
        <v>324</v>
      </c>
      <c r="E6" s="22" t="s">
        <v>1087</v>
      </c>
      <c r="F6" s="22" t="s">
        <v>1088</v>
      </c>
      <c r="G6" s="19" t="s">
        <v>1089</v>
      </c>
      <c r="H6" s="22" t="s">
        <v>1090</v>
      </c>
      <c r="I6" s="23" t="s">
        <v>1091</v>
      </c>
      <c r="J6" s="19">
        <v>26.51</v>
      </c>
      <c r="K6" s="19">
        <v>59.81</v>
      </c>
      <c r="L6" s="19">
        <v>3.4740000000000002</v>
      </c>
      <c r="M6" s="19">
        <v>59.889000000000003</v>
      </c>
      <c r="N6" s="19"/>
    </row>
    <row r="7" spans="1:14" x14ac:dyDescent="0.2">
      <c r="A7" s="25" t="s">
        <v>28</v>
      </c>
      <c r="B7" s="13"/>
      <c r="C7" s="13" t="s">
        <v>939</v>
      </c>
      <c r="D7" s="13" t="s">
        <v>995</v>
      </c>
      <c r="E7" s="12"/>
      <c r="F7" s="12">
        <v>921.78099999999995</v>
      </c>
      <c r="G7" s="12" t="s">
        <v>1092</v>
      </c>
      <c r="H7" s="14" t="s">
        <v>1093</v>
      </c>
      <c r="I7" s="15" t="s">
        <v>305</v>
      </c>
      <c r="J7" s="12">
        <v>11.914999999999999</v>
      </c>
      <c r="K7" s="12">
        <v>28.408999999999999</v>
      </c>
      <c r="L7" s="12">
        <v>8.6590000000000007</v>
      </c>
      <c r="M7" s="12">
        <v>34.779000000000003</v>
      </c>
      <c r="N7" s="12"/>
    </row>
    <row r="8" spans="1:14" x14ac:dyDescent="0.2">
      <c r="A8" s="17" t="s">
        <v>31</v>
      </c>
      <c r="B8" s="21" t="s">
        <v>1094</v>
      </c>
      <c r="C8" s="21" t="s">
        <v>685</v>
      </c>
      <c r="D8" s="21" t="s">
        <v>509</v>
      </c>
      <c r="E8" s="22" t="s">
        <v>1095</v>
      </c>
      <c r="F8" s="22" t="s">
        <v>1096</v>
      </c>
      <c r="G8" s="19" t="s">
        <v>1097</v>
      </c>
      <c r="H8" s="22" t="s">
        <v>1098</v>
      </c>
      <c r="I8" s="23" t="s">
        <v>640</v>
      </c>
      <c r="J8" s="19">
        <v>163.001</v>
      </c>
      <c r="K8" s="19">
        <v>0</v>
      </c>
      <c r="L8" s="19">
        <v>117.64700000000001</v>
      </c>
      <c r="M8" s="19">
        <v>280.64800000000002</v>
      </c>
      <c r="N8" s="19"/>
    </row>
    <row r="9" spans="1:14" x14ac:dyDescent="0.2">
      <c r="A9" s="25" t="s">
        <v>34</v>
      </c>
      <c r="B9" s="13"/>
      <c r="C9" s="13" t="s">
        <v>1099</v>
      </c>
      <c r="D9" s="13" t="s">
        <v>590</v>
      </c>
      <c r="E9" s="14"/>
      <c r="F9" s="14" t="s">
        <v>1100</v>
      </c>
      <c r="G9" s="12" t="s">
        <v>1101</v>
      </c>
      <c r="H9" s="14" t="s">
        <v>1102</v>
      </c>
      <c r="I9" s="15" t="s">
        <v>567</v>
      </c>
      <c r="J9" s="12">
        <v>16.832999999999998</v>
      </c>
      <c r="K9" s="12">
        <v>0</v>
      </c>
      <c r="L9" s="12">
        <v>5.5</v>
      </c>
      <c r="M9" s="12">
        <v>22.332999999999998</v>
      </c>
      <c r="N9" s="12"/>
    </row>
    <row r="10" spans="1:14" x14ac:dyDescent="0.2">
      <c r="A10" s="17" t="s">
        <v>37</v>
      </c>
      <c r="B10" s="21" t="s">
        <v>1103</v>
      </c>
      <c r="C10" s="21" t="s">
        <v>1104</v>
      </c>
      <c r="D10" s="21" t="s">
        <v>1094</v>
      </c>
      <c r="E10" s="22" t="s">
        <v>1105</v>
      </c>
      <c r="F10" s="19" t="s">
        <v>1106</v>
      </c>
      <c r="G10" s="19" t="s">
        <v>1107</v>
      </c>
      <c r="H10" s="22" t="s">
        <v>1108</v>
      </c>
      <c r="I10" s="23" t="s">
        <v>1109</v>
      </c>
      <c r="J10" s="19">
        <v>18.355</v>
      </c>
      <c r="K10" s="19">
        <v>47.636000000000003</v>
      </c>
      <c r="L10" s="19">
        <v>1.8680000000000001</v>
      </c>
      <c r="M10" s="19">
        <v>44.040999999999997</v>
      </c>
      <c r="N10" s="19"/>
    </row>
    <row r="11" spans="1:14" x14ac:dyDescent="0.2">
      <c r="A11" s="25" t="s">
        <v>40</v>
      </c>
      <c r="B11" s="13"/>
      <c r="C11" s="13" t="s">
        <v>786</v>
      </c>
      <c r="D11" s="13" t="s">
        <v>560</v>
      </c>
      <c r="E11" s="14"/>
      <c r="F11" s="14">
        <v>327.529</v>
      </c>
      <c r="G11" s="12">
        <v>554.86300000000006</v>
      </c>
      <c r="H11" s="14">
        <v>594.25599999999997</v>
      </c>
      <c r="I11" s="15" t="s">
        <v>519</v>
      </c>
      <c r="J11" s="12">
        <v>6.9210000000000003</v>
      </c>
      <c r="K11" s="12">
        <v>20.052</v>
      </c>
      <c r="L11" s="25">
        <v>579</v>
      </c>
      <c r="M11" s="12">
        <v>17.526</v>
      </c>
      <c r="N11" s="12"/>
    </row>
    <row r="12" spans="1:14" x14ac:dyDescent="0.2">
      <c r="A12" s="17" t="s">
        <v>43</v>
      </c>
      <c r="B12" s="21"/>
      <c r="C12" s="21" t="s">
        <v>1110</v>
      </c>
      <c r="D12" s="21" t="s">
        <v>983</v>
      </c>
      <c r="E12" s="22"/>
      <c r="F12" s="22">
        <v>201.35499999999999</v>
      </c>
      <c r="G12" s="19">
        <v>416.69600000000003</v>
      </c>
      <c r="H12" s="22">
        <v>458.30099999999999</v>
      </c>
      <c r="I12" s="23" t="s">
        <v>1111</v>
      </c>
      <c r="J12" s="19">
        <v>7.4560000000000004</v>
      </c>
      <c r="K12" s="19">
        <v>0</v>
      </c>
      <c r="L12" s="19">
        <v>0</v>
      </c>
      <c r="M12" s="19">
        <v>7.4560000000000004</v>
      </c>
      <c r="N12" s="19"/>
    </row>
    <row r="13" spans="1:14" x14ac:dyDescent="0.2">
      <c r="A13" s="25" t="s">
        <v>46</v>
      </c>
      <c r="B13" s="13" t="s">
        <v>1099</v>
      </c>
      <c r="C13" s="13" t="s">
        <v>1112</v>
      </c>
      <c r="D13" s="13" t="s">
        <v>939</v>
      </c>
      <c r="E13" s="12" t="s">
        <v>1113</v>
      </c>
      <c r="F13" s="14" t="s">
        <v>1114</v>
      </c>
      <c r="G13" s="12" t="s">
        <v>1115</v>
      </c>
      <c r="H13" s="14" t="s">
        <v>1116</v>
      </c>
      <c r="I13" s="15" t="s">
        <v>1117</v>
      </c>
      <c r="J13" s="12">
        <v>71.319000000000003</v>
      </c>
      <c r="K13" s="12">
        <v>296.13900000000001</v>
      </c>
      <c r="L13" s="12">
        <v>5.9820000000000002</v>
      </c>
      <c r="M13" s="12">
        <v>225.37100000000001</v>
      </c>
      <c r="N13" s="12"/>
    </row>
    <row r="14" spans="1:14" x14ac:dyDescent="0.2">
      <c r="A14" s="17" t="s">
        <v>49</v>
      </c>
      <c r="B14" s="21" t="s">
        <v>469</v>
      </c>
      <c r="C14" s="21" t="s">
        <v>1118</v>
      </c>
      <c r="D14" s="21" t="s">
        <v>1119</v>
      </c>
      <c r="E14" s="22" t="s">
        <v>1120</v>
      </c>
      <c r="F14" s="22" t="s">
        <v>1121</v>
      </c>
      <c r="G14" s="19" t="s">
        <v>1122</v>
      </c>
      <c r="H14" s="22" t="s">
        <v>1123</v>
      </c>
      <c r="I14" s="23" t="s">
        <v>1124</v>
      </c>
      <c r="J14" s="19">
        <v>44.231999999999999</v>
      </c>
      <c r="K14" s="19">
        <v>321.40699999999998</v>
      </c>
      <c r="L14" s="19">
        <v>21.556000000000001</v>
      </c>
      <c r="M14" s="19">
        <v>226.49199999999999</v>
      </c>
      <c r="N14" s="19"/>
    </row>
    <row r="15" spans="1:14" x14ac:dyDescent="0.2">
      <c r="A15" s="25" t="s">
        <v>52</v>
      </c>
      <c r="B15" s="13" t="s">
        <v>1125</v>
      </c>
      <c r="C15" s="13" t="s">
        <v>408</v>
      </c>
      <c r="D15" s="13" t="s">
        <v>480</v>
      </c>
      <c r="E15" s="14">
        <v>371.113</v>
      </c>
      <c r="F15" s="14">
        <v>367.95100000000002</v>
      </c>
      <c r="G15" s="12">
        <v>832.64200000000005</v>
      </c>
      <c r="H15" s="14">
        <v>923.73699999999997</v>
      </c>
      <c r="I15" s="15" t="s">
        <v>374</v>
      </c>
      <c r="J15" s="12">
        <v>5.0529999999999999</v>
      </c>
      <c r="K15" s="12">
        <v>0</v>
      </c>
      <c r="L15" s="12">
        <v>0</v>
      </c>
      <c r="M15" s="12">
        <v>5.0529999999999999</v>
      </c>
      <c r="N15" s="12"/>
    </row>
    <row r="16" spans="1:14" x14ac:dyDescent="0.2">
      <c r="A16" s="17" t="s">
        <v>55</v>
      </c>
      <c r="B16" s="21" t="s">
        <v>821</v>
      </c>
      <c r="C16" s="21" t="s">
        <v>610</v>
      </c>
      <c r="D16" s="21" t="s">
        <v>1126</v>
      </c>
      <c r="E16" s="22">
        <v>516.64700000000005</v>
      </c>
      <c r="F16" s="22">
        <v>501.61500000000001</v>
      </c>
      <c r="G16" s="19">
        <v>877.40599999999995</v>
      </c>
      <c r="H16" s="22">
        <v>935.44299999999998</v>
      </c>
      <c r="I16" s="23" t="s">
        <v>886</v>
      </c>
      <c r="J16" s="19">
        <v>5.5350000000000001</v>
      </c>
      <c r="K16" s="19">
        <v>35.103000000000002</v>
      </c>
      <c r="L16" s="19">
        <v>1.409</v>
      </c>
      <c r="M16" s="19">
        <v>24.495999999999999</v>
      </c>
      <c r="N16" s="19"/>
    </row>
    <row r="17" spans="1:14" x14ac:dyDescent="0.2">
      <c r="A17" s="25" t="s">
        <v>58</v>
      </c>
      <c r="B17" s="13" t="s">
        <v>719</v>
      </c>
      <c r="C17" s="13" t="s">
        <v>670</v>
      </c>
      <c r="D17" s="13" t="s">
        <v>1127</v>
      </c>
      <c r="E17" s="14" t="s">
        <v>1128</v>
      </c>
      <c r="F17" s="14" t="s">
        <v>1129</v>
      </c>
      <c r="G17" s="12" t="s">
        <v>1130</v>
      </c>
      <c r="H17" s="14" t="s">
        <v>1131</v>
      </c>
      <c r="I17" s="15" t="s">
        <v>438</v>
      </c>
      <c r="J17" s="12">
        <v>45.280999999999999</v>
      </c>
      <c r="K17" s="12">
        <v>0</v>
      </c>
      <c r="L17" s="12">
        <v>0</v>
      </c>
      <c r="M17" s="12">
        <v>45.280999999999999</v>
      </c>
      <c r="N17" s="12"/>
    </row>
    <row r="18" spans="1:14" x14ac:dyDescent="0.2">
      <c r="A18" s="17" t="s">
        <v>61</v>
      </c>
      <c r="B18" s="21" t="s">
        <v>591</v>
      </c>
      <c r="C18" s="21" t="s">
        <v>431</v>
      </c>
      <c r="D18" s="21" t="s">
        <v>1110</v>
      </c>
      <c r="E18" s="22" t="s">
        <v>1132</v>
      </c>
      <c r="F18" s="22" t="s">
        <v>1133</v>
      </c>
      <c r="G18" s="19" t="s">
        <v>1134</v>
      </c>
      <c r="H18" s="22" t="s">
        <v>1135</v>
      </c>
      <c r="I18" s="23" t="s">
        <v>305</v>
      </c>
      <c r="J18" s="19">
        <v>20.125</v>
      </c>
      <c r="K18" s="19">
        <v>0</v>
      </c>
      <c r="L18" s="19">
        <v>0</v>
      </c>
      <c r="M18" s="19">
        <v>20.125</v>
      </c>
      <c r="N18" s="19"/>
    </row>
    <row r="19" spans="1:14" x14ac:dyDescent="0.2">
      <c r="A19" s="25" t="s">
        <v>64</v>
      </c>
      <c r="B19" s="13"/>
      <c r="C19" s="13" t="s">
        <v>679</v>
      </c>
      <c r="D19" s="13" t="s">
        <v>634</v>
      </c>
      <c r="E19" s="12"/>
      <c r="F19" s="14" t="s">
        <v>1136</v>
      </c>
      <c r="G19" s="12" t="s">
        <v>1137</v>
      </c>
      <c r="H19" s="14" t="s">
        <v>1138</v>
      </c>
      <c r="I19" s="15" t="s">
        <v>1139</v>
      </c>
      <c r="J19" s="12">
        <v>7.9550000000000001</v>
      </c>
      <c r="K19" s="12">
        <v>21.146999999999998</v>
      </c>
      <c r="L19" s="12">
        <v>2.7629999999999999</v>
      </c>
      <c r="M19" s="12">
        <v>21.292000000000002</v>
      </c>
      <c r="N19" s="12"/>
    </row>
    <row r="20" spans="1:14" x14ac:dyDescent="0.2">
      <c r="A20" s="17" t="s">
        <v>197</v>
      </c>
      <c r="B20" s="21" t="s">
        <v>1140</v>
      </c>
      <c r="C20" s="21" t="s">
        <v>467</v>
      </c>
      <c r="D20" s="21" t="s">
        <v>1141</v>
      </c>
      <c r="E20" s="22" t="s">
        <v>1142</v>
      </c>
      <c r="F20" s="22" t="s">
        <v>1143</v>
      </c>
      <c r="G20" s="19" t="s">
        <v>1144</v>
      </c>
      <c r="H20" s="22" t="s">
        <v>1145</v>
      </c>
      <c r="I20" s="23" t="s">
        <v>519</v>
      </c>
      <c r="J20" s="19">
        <v>8.3439999999999994</v>
      </c>
      <c r="K20" s="19">
        <v>0</v>
      </c>
      <c r="L20" s="19">
        <v>3.8290000000000002</v>
      </c>
      <c r="M20" s="19">
        <v>12.173</v>
      </c>
      <c r="N20" s="19"/>
    </row>
    <row r="21" spans="1:14" x14ac:dyDescent="0.2">
      <c r="A21" s="25" t="s">
        <v>70</v>
      </c>
      <c r="B21" s="13" t="s">
        <v>1146</v>
      </c>
      <c r="C21" s="13" t="s">
        <v>1147</v>
      </c>
      <c r="D21" s="13" t="s">
        <v>1148</v>
      </c>
      <c r="E21" s="14" t="s">
        <v>1149</v>
      </c>
      <c r="F21" s="14" t="s">
        <v>1150</v>
      </c>
      <c r="G21" s="12" t="s">
        <v>1151</v>
      </c>
      <c r="H21" s="14" t="s">
        <v>1152</v>
      </c>
      <c r="I21" s="15" t="s">
        <v>510</v>
      </c>
      <c r="J21" s="12">
        <v>14.919</v>
      </c>
      <c r="K21" s="12">
        <v>19.62</v>
      </c>
      <c r="L21" s="12">
        <v>4.6139999999999999</v>
      </c>
      <c r="M21" s="12">
        <v>29.343</v>
      </c>
      <c r="N21" s="12"/>
    </row>
    <row r="22" spans="1:14" x14ac:dyDescent="0.2">
      <c r="A22" s="17" t="s">
        <v>73</v>
      </c>
      <c r="B22" s="21" t="s">
        <v>1140</v>
      </c>
      <c r="C22" s="21" t="s">
        <v>449</v>
      </c>
      <c r="D22" s="21" t="s">
        <v>419</v>
      </c>
      <c r="E22" s="22" t="s">
        <v>1153</v>
      </c>
      <c r="F22" s="22" t="s">
        <v>1154</v>
      </c>
      <c r="G22" s="19" t="s">
        <v>1155</v>
      </c>
      <c r="H22" s="22" t="s">
        <v>1156</v>
      </c>
      <c r="I22" s="23" t="s">
        <v>730</v>
      </c>
      <c r="J22" s="19">
        <v>35.207000000000001</v>
      </c>
      <c r="K22" s="19">
        <v>35.853999999999999</v>
      </c>
      <c r="L22" s="19">
        <v>22.86</v>
      </c>
      <c r="M22" s="19">
        <v>75.994</v>
      </c>
      <c r="N22" s="19"/>
    </row>
    <row r="23" spans="1:14" x14ac:dyDescent="0.2">
      <c r="A23" s="25" t="s">
        <v>76</v>
      </c>
      <c r="B23" s="13"/>
      <c r="C23" s="13" t="s">
        <v>1157</v>
      </c>
      <c r="D23" s="13" t="s">
        <v>1158</v>
      </c>
      <c r="E23" s="14"/>
      <c r="F23" s="14">
        <v>651.81700000000001</v>
      </c>
      <c r="G23" s="12">
        <v>969.29200000000003</v>
      </c>
      <c r="H23" s="14">
        <v>979.31399999999996</v>
      </c>
      <c r="I23" s="15" t="s">
        <v>510</v>
      </c>
      <c r="J23" s="12">
        <v>0</v>
      </c>
      <c r="K23" s="12">
        <v>0</v>
      </c>
      <c r="L23" s="12">
        <v>0</v>
      </c>
      <c r="M23" s="12">
        <v>0</v>
      </c>
      <c r="N23" s="12"/>
    </row>
    <row r="24" spans="1:14" x14ac:dyDescent="0.2">
      <c r="A24" s="17" t="s">
        <v>79</v>
      </c>
      <c r="B24" s="21" t="s">
        <v>691</v>
      </c>
      <c r="C24" s="21" t="s">
        <v>1159</v>
      </c>
      <c r="D24" s="21" t="s">
        <v>307</v>
      </c>
      <c r="E24" s="19" t="s">
        <v>1160</v>
      </c>
      <c r="F24" s="22" t="s">
        <v>1161</v>
      </c>
      <c r="G24" s="19" t="s">
        <v>1162</v>
      </c>
      <c r="H24" s="22" t="s">
        <v>1163</v>
      </c>
      <c r="I24" s="23" t="s">
        <v>1164</v>
      </c>
      <c r="J24" s="19">
        <v>23.538</v>
      </c>
      <c r="K24" s="19">
        <v>81.522999999999996</v>
      </c>
      <c r="L24" s="19">
        <v>13.666</v>
      </c>
      <c r="M24" s="19">
        <v>77.965999999999994</v>
      </c>
      <c r="N24" s="19"/>
    </row>
    <row r="25" spans="1:14" x14ac:dyDescent="0.2">
      <c r="A25" s="25" t="s">
        <v>82</v>
      </c>
      <c r="B25" s="13" t="s">
        <v>817</v>
      </c>
      <c r="C25" s="13" t="s">
        <v>1165</v>
      </c>
      <c r="D25" s="13" t="s">
        <v>599</v>
      </c>
      <c r="E25" s="14" t="s">
        <v>1166</v>
      </c>
      <c r="F25" s="14" t="s">
        <v>1167</v>
      </c>
      <c r="G25" s="12" t="s">
        <v>1168</v>
      </c>
      <c r="H25" s="14" t="s">
        <v>1169</v>
      </c>
      <c r="I25" s="15" t="s">
        <v>338</v>
      </c>
      <c r="J25" s="12">
        <v>0</v>
      </c>
      <c r="K25" s="12">
        <v>0</v>
      </c>
      <c r="L25" s="12">
        <v>0</v>
      </c>
      <c r="M25" s="12">
        <v>0</v>
      </c>
      <c r="N25" s="12"/>
    </row>
    <row r="26" spans="1:14" x14ac:dyDescent="0.2">
      <c r="A26" s="17" t="s">
        <v>85</v>
      </c>
      <c r="B26" s="21" t="s">
        <v>447</v>
      </c>
      <c r="C26" s="21" t="s">
        <v>1165</v>
      </c>
      <c r="D26" s="21" t="s">
        <v>1170</v>
      </c>
      <c r="E26" s="22" t="s">
        <v>1171</v>
      </c>
      <c r="F26" s="22" t="s">
        <v>1172</v>
      </c>
      <c r="G26" s="19" t="s">
        <v>1173</v>
      </c>
      <c r="H26" s="22" t="s">
        <v>1174</v>
      </c>
      <c r="I26" s="23" t="s">
        <v>322</v>
      </c>
      <c r="J26" s="19">
        <v>47.718000000000004</v>
      </c>
      <c r="K26" s="19">
        <v>0</v>
      </c>
      <c r="L26" s="19">
        <v>0</v>
      </c>
      <c r="M26" s="19">
        <v>47.718000000000004</v>
      </c>
      <c r="N26" s="19"/>
    </row>
    <row r="27" spans="1:14" x14ac:dyDescent="0.2">
      <c r="A27" s="25" t="s">
        <v>88</v>
      </c>
      <c r="B27" s="13" t="s">
        <v>1175</v>
      </c>
      <c r="C27" s="13" t="s">
        <v>1176</v>
      </c>
      <c r="D27" s="13" t="s">
        <v>1158</v>
      </c>
      <c r="E27" s="14" t="s">
        <v>1177</v>
      </c>
      <c r="F27" s="14" t="s">
        <v>1178</v>
      </c>
      <c r="G27" s="12" t="s">
        <v>1179</v>
      </c>
      <c r="H27" s="14" t="s">
        <v>1180</v>
      </c>
      <c r="I27" s="15" t="s">
        <v>1181</v>
      </c>
      <c r="J27" s="12">
        <v>6.2380000000000004</v>
      </c>
      <c r="K27" s="12">
        <v>115.90600000000001</v>
      </c>
      <c r="L27" s="12">
        <v>3.0720000000000001</v>
      </c>
      <c r="M27" s="12">
        <v>67.263000000000005</v>
      </c>
      <c r="N27" s="12"/>
    </row>
    <row r="28" spans="1:14" x14ac:dyDescent="0.2">
      <c r="A28" s="17" t="s">
        <v>91</v>
      </c>
      <c r="B28" s="21"/>
      <c r="C28" s="21" t="s">
        <v>1182</v>
      </c>
      <c r="D28" s="21" t="s">
        <v>308</v>
      </c>
      <c r="E28" s="22"/>
      <c r="F28" s="22">
        <v>994.18399999999997</v>
      </c>
      <c r="G28" s="19" t="s">
        <v>1183</v>
      </c>
      <c r="H28" s="22" t="s">
        <v>1184</v>
      </c>
      <c r="I28" s="23" t="s">
        <v>468</v>
      </c>
      <c r="J28" s="19">
        <v>20.241</v>
      </c>
      <c r="K28" s="19">
        <v>15.118</v>
      </c>
      <c r="L28" s="19">
        <v>1.5960000000000001</v>
      </c>
      <c r="M28" s="19">
        <v>29.396000000000001</v>
      </c>
      <c r="N28" s="19"/>
    </row>
    <row r="29" spans="1:14" x14ac:dyDescent="0.2">
      <c r="A29" s="25" t="s">
        <v>95</v>
      </c>
      <c r="B29" s="13"/>
      <c r="C29" s="13" t="s">
        <v>1185</v>
      </c>
      <c r="D29" s="13" t="s">
        <v>670</v>
      </c>
      <c r="E29" s="14"/>
      <c r="F29" s="14" t="s">
        <v>1186</v>
      </c>
      <c r="G29" s="12" t="s">
        <v>1187</v>
      </c>
      <c r="H29" s="14" t="s">
        <v>1188</v>
      </c>
      <c r="I29" s="15" t="s">
        <v>724</v>
      </c>
      <c r="J29" s="12">
        <v>27.382000000000001</v>
      </c>
      <c r="K29" s="12">
        <v>53.298999999999999</v>
      </c>
      <c r="L29" s="12">
        <v>12.563000000000001</v>
      </c>
      <c r="M29" s="12">
        <v>66.594999999999999</v>
      </c>
      <c r="N29" s="12"/>
    </row>
    <row r="30" spans="1:14" x14ac:dyDescent="0.2">
      <c r="A30" s="17" t="s">
        <v>207</v>
      </c>
      <c r="B30" s="21" t="s">
        <v>816</v>
      </c>
      <c r="C30" s="21" t="s">
        <v>707</v>
      </c>
      <c r="D30" s="21" t="s">
        <v>817</v>
      </c>
      <c r="E30" s="22">
        <v>417.916</v>
      </c>
      <c r="F30" s="22">
        <v>410.98599999999999</v>
      </c>
      <c r="G30" s="19">
        <v>667.52499999999998</v>
      </c>
      <c r="H30" s="22">
        <v>676.06500000000005</v>
      </c>
      <c r="I30" s="23" t="s">
        <v>1189</v>
      </c>
      <c r="J30" s="19">
        <v>3.105</v>
      </c>
      <c r="K30" s="19">
        <v>0</v>
      </c>
      <c r="L30" s="19">
        <v>0</v>
      </c>
      <c r="M30" s="19">
        <v>3.105</v>
      </c>
      <c r="N30" s="19"/>
    </row>
    <row r="31" spans="1:14" x14ac:dyDescent="0.2">
      <c r="A31" s="25" t="s">
        <v>101</v>
      </c>
      <c r="B31" s="13" t="s">
        <v>541</v>
      </c>
      <c r="C31" s="13" t="s">
        <v>713</v>
      </c>
      <c r="D31" s="13" t="s">
        <v>559</v>
      </c>
      <c r="E31" s="14">
        <v>707.22299999999996</v>
      </c>
      <c r="F31" s="14">
        <v>696.98299999999995</v>
      </c>
      <c r="G31" s="12" t="s">
        <v>1190</v>
      </c>
      <c r="H31" s="14" t="s">
        <v>1191</v>
      </c>
      <c r="I31" s="15" t="s">
        <v>482</v>
      </c>
      <c r="J31" s="12">
        <v>3.895</v>
      </c>
      <c r="K31" s="12">
        <v>21.483000000000001</v>
      </c>
      <c r="L31" s="25">
        <v>476</v>
      </c>
      <c r="M31" s="12">
        <v>15.113</v>
      </c>
      <c r="N31" s="12"/>
    </row>
    <row r="32" spans="1:14" x14ac:dyDescent="0.2">
      <c r="A32" s="17" t="s">
        <v>104</v>
      </c>
      <c r="B32" s="21" t="s">
        <v>915</v>
      </c>
      <c r="C32" s="21" t="s">
        <v>926</v>
      </c>
      <c r="D32" s="21" t="s">
        <v>324</v>
      </c>
      <c r="E32" s="22">
        <v>613.36</v>
      </c>
      <c r="F32" s="22">
        <v>608.97</v>
      </c>
      <c r="G32" s="19" t="s">
        <v>1192</v>
      </c>
      <c r="H32" s="22" t="s">
        <v>1193</v>
      </c>
      <c r="I32" s="23" t="s">
        <v>361</v>
      </c>
      <c r="J32" s="19">
        <v>10.063000000000001</v>
      </c>
      <c r="K32" s="19">
        <v>12.189</v>
      </c>
      <c r="L32" s="19">
        <v>4.056</v>
      </c>
      <c r="M32" s="19">
        <v>20.213999999999999</v>
      </c>
      <c r="N32" s="19"/>
    </row>
    <row r="33" spans="1:14" x14ac:dyDescent="0.2">
      <c r="A33" s="25" t="s">
        <v>107</v>
      </c>
      <c r="B33" s="13" t="s">
        <v>650</v>
      </c>
      <c r="C33" s="13" t="s">
        <v>745</v>
      </c>
      <c r="D33" s="13" t="s">
        <v>598</v>
      </c>
      <c r="E33" s="14">
        <v>578.65599999999995</v>
      </c>
      <c r="F33" s="14">
        <v>569.08100000000002</v>
      </c>
      <c r="G33" s="12">
        <v>890.62199999999996</v>
      </c>
      <c r="H33" s="14">
        <v>934.17600000000004</v>
      </c>
      <c r="I33" s="15" t="s">
        <v>697</v>
      </c>
      <c r="J33" s="12">
        <v>2.2570000000000001</v>
      </c>
      <c r="K33" s="12">
        <v>0</v>
      </c>
      <c r="L33" s="12">
        <v>0</v>
      </c>
      <c r="M33" s="12">
        <v>2.2570000000000001</v>
      </c>
      <c r="N33" s="12"/>
    </row>
    <row r="34" spans="1:14" x14ac:dyDescent="0.2">
      <c r="A34" s="17" t="s">
        <v>110</v>
      </c>
      <c r="B34" s="21" t="s">
        <v>540</v>
      </c>
      <c r="C34" s="21" t="s">
        <v>713</v>
      </c>
      <c r="D34" s="21" t="s">
        <v>957</v>
      </c>
      <c r="E34" s="22" t="s">
        <v>1194</v>
      </c>
      <c r="F34" s="22" t="s">
        <v>1195</v>
      </c>
      <c r="G34" s="19" t="s">
        <v>1196</v>
      </c>
      <c r="H34" s="22" t="s">
        <v>1197</v>
      </c>
      <c r="I34" s="23" t="s">
        <v>1198</v>
      </c>
      <c r="J34" s="19">
        <v>29.783999999999999</v>
      </c>
      <c r="K34" s="19">
        <v>130.61000000000001</v>
      </c>
      <c r="L34" s="19">
        <v>11.709</v>
      </c>
      <c r="M34" s="19">
        <v>106.798</v>
      </c>
      <c r="N34" s="19"/>
    </row>
    <row r="35" spans="1:14" x14ac:dyDescent="0.2">
      <c r="A35" s="25" t="s">
        <v>113</v>
      </c>
      <c r="B35" s="13" t="s">
        <v>441</v>
      </c>
      <c r="C35" s="13" t="s">
        <v>676</v>
      </c>
      <c r="D35" s="13" t="s">
        <v>376</v>
      </c>
      <c r="E35" s="14">
        <v>615.60699999999997</v>
      </c>
      <c r="F35" s="14">
        <v>598.60500000000002</v>
      </c>
      <c r="G35" s="12" t="s">
        <v>1199</v>
      </c>
      <c r="H35" s="14" t="s">
        <v>1200</v>
      </c>
      <c r="I35" s="15" t="s">
        <v>1164</v>
      </c>
      <c r="J35" s="12">
        <v>5.3419999999999996</v>
      </c>
      <c r="K35" s="12">
        <v>10.461</v>
      </c>
      <c r="L35" s="12">
        <v>1.67</v>
      </c>
      <c r="M35" s="12">
        <v>12.243</v>
      </c>
      <c r="N35" s="12"/>
    </row>
    <row r="36" spans="1:14" x14ac:dyDescent="0.2">
      <c r="A36" s="17" t="s">
        <v>116</v>
      </c>
      <c r="B36" s="21" t="s">
        <v>670</v>
      </c>
      <c r="C36" s="21" t="s">
        <v>858</v>
      </c>
      <c r="D36" s="21" t="s">
        <v>512</v>
      </c>
      <c r="E36" s="22" t="s">
        <v>1201</v>
      </c>
      <c r="F36" s="22" t="s">
        <v>1202</v>
      </c>
      <c r="G36" s="19" t="s">
        <v>1203</v>
      </c>
      <c r="H36" s="22" t="s">
        <v>1204</v>
      </c>
      <c r="I36" s="23" t="s">
        <v>994</v>
      </c>
      <c r="J36" s="19">
        <v>70.197999999999993</v>
      </c>
      <c r="K36" s="19">
        <v>0</v>
      </c>
      <c r="L36" s="19">
        <v>57.857999999999997</v>
      </c>
      <c r="M36" s="19">
        <v>128.05600000000001</v>
      </c>
      <c r="N36" s="19"/>
    </row>
    <row r="37" spans="1:14" x14ac:dyDescent="0.2">
      <c r="A37" s="25" t="s">
        <v>119</v>
      </c>
      <c r="B37" s="13" t="s">
        <v>521</v>
      </c>
      <c r="C37" s="13" t="s">
        <v>824</v>
      </c>
      <c r="D37" s="13" t="s">
        <v>512</v>
      </c>
      <c r="E37" s="14" t="s">
        <v>1205</v>
      </c>
      <c r="F37" s="14" t="s">
        <v>1206</v>
      </c>
      <c r="G37" s="12" t="s">
        <v>1207</v>
      </c>
      <c r="H37" s="14" t="s">
        <v>1208</v>
      </c>
      <c r="I37" s="15" t="s">
        <v>1209</v>
      </c>
      <c r="J37" s="12">
        <v>31.532</v>
      </c>
      <c r="K37" s="12">
        <v>105.949</v>
      </c>
      <c r="L37" s="12">
        <v>3.3519999999999999</v>
      </c>
      <c r="M37" s="12">
        <v>87.858999999999995</v>
      </c>
      <c r="N37" s="12"/>
    </row>
    <row r="38" spans="1:14" x14ac:dyDescent="0.2">
      <c r="A38" s="17" t="s">
        <v>122</v>
      </c>
      <c r="B38" s="21" t="s">
        <v>718</v>
      </c>
      <c r="C38" s="21" t="s">
        <v>1210</v>
      </c>
      <c r="D38" s="21" t="s">
        <v>651</v>
      </c>
      <c r="E38" s="22">
        <v>292.24900000000002</v>
      </c>
      <c r="F38" s="22">
        <v>288.25599999999997</v>
      </c>
      <c r="G38" s="19">
        <v>477.96800000000002</v>
      </c>
      <c r="H38" s="22">
        <v>482.07799999999997</v>
      </c>
      <c r="I38" s="23" t="s">
        <v>760</v>
      </c>
      <c r="J38" s="19">
        <v>1.0760000000000001</v>
      </c>
      <c r="K38" s="19">
        <v>0</v>
      </c>
      <c r="L38" s="19">
        <v>0</v>
      </c>
      <c r="M38" s="19">
        <v>1.0760000000000001</v>
      </c>
      <c r="N38" s="19"/>
    </row>
    <row r="39" spans="1:14" x14ac:dyDescent="0.2">
      <c r="A39" s="25" t="s">
        <v>125</v>
      </c>
      <c r="B39" s="13" t="s">
        <v>541</v>
      </c>
      <c r="C39" s="13" t="s">
        <v>1140</v>
      </c>
      <c r="D39" s="13" t="s">
        <v>599</v>
      </c>
      <c r="E39" s="14" t="s">
        <v>1211</v>
      </c>
      <c r="F39" s="14" t="s">
        <v>1212</v>
      </c>
      <c r="G39" s="12" t="s">
        <v>1213</v>
      </c>
      <c r="H39" s="14" t="s">
        <v>1214</v>
      </c>
      <c r="I39" s="15" t="s">
        <v>724</v>
      </c>
      <c r="J39" s="12">
        <v>45.832999999999998</v>
      </c>
      <c r="K39" s="12">
        <v>0</v>
      </c>
      <c r="L39" s="12">
        <v>0</v>
      </c>
      <c r="M39" s="12">
        <v>45.832999999999998</v>
      </c>
      <c r="N39" s="12"/>
    </row>
    <row r="40" spans="1:14" x14ac:dyDescent="0.2">
      <c r="A40" s="17" t="s">
        <v>128</v>
      </c>
      <c r="B40" s="21"/>
      <c r="C40" s="21" t="s">
        <v>441</v>
      </c>
      <c r="D40" s="21" t="s">
        <v>1215</v>
      </c>
      <c r="E40" s="22"/>
      <c r="F40" s="22" t="s">
        <v>1216</v>
      </c>
      <c r="G40" s="19" t="s">
        <v>1217</v>
      </c>
      <c r="H40" s="22" t="s">
        <v>1218</v>
      </c>
      <c r="I40" s="23" t="s">
        <v>594</v>
      </c>
      <c r="J40" s="19">
        <v>23.181000000000001</v>
      </c>
      <c r="K40" s="19">
        <v>30.969000000000001</v>
      </c>
      <c r="L40" s="19">
        <v>1.825</v>
      </c>
      <c r="M40" s="19">
        <v>40.491</v>
      </c>
      <c r="N40" s="19"/>
    </row>
    <row r="41" spans="1:14" x14ac:dyDescent="0.2">
      <c r="A41" s="25" t="s">
        <v>131</v>
      </c>
      <c r="B41" s="13" t="s">
        <v>1219</v>
      </c>
      <c r="C41" s="13" t="s">
        <v>1220</v>
      </c>
      <c r="D41" s="13" t="s">
        <v>1221</v>
      </c>
      <c r="E41" s="14" t="s">
        <v>1222</v>
      </c>
      <c r="F41" s="14" t="s">
        <v>1223</v>
      </c>
      <c r="G41" s="12" t="s">
        <v>1224</v>
      </c>
      <c r="H41" s="14" t="s">
        <v>1225</v>
      </c>
      <c r="I41" s="15" t="s">
        <v>1164</v>
      </c>
      <c r="J41" s="12">
        <v>10.58</v>
      </c>
      <c r="K41" s="12">
        <v>0</v>
      </c>
      <c r="L41" s="12">
        <v>0</v>
      </c>
      <c r="M41" s="12">
        <v>10.58</v>
      </c>
      <c r="N41" s="12"/>
    </row>
    <row r="42" spans="1:14" x14ac:dyDescent="0.2">
      <c r="A42" s="17" t="s">
        <v>219</v>
      </c>
      <c r="B42" s="21"/>
      <c r="C42" s="21" t="s">
        <v>621</v>
      </c>
      <c r="D42" s="21" t="s">
        <v>1226</v>
      </c>
      <c r="E42" s="22"/>
      <c r="F42" s="22" t="s">
        <v>1227</v>
      </c>
      <c r="G42" s="19" t="s">
        <v>1228</v>
      </c>
      <c r="H42" s="22" t="s">
        <v>1229</v>
      </c>
      <c r="I42" s="23" t="s">
        <v>1139</v>
      </c>
      <c r="J42" s="19">
        <v>36.847000000000001</v>
      </c>
      <c r="K42" s="19">
        <v>0</v>
      </c>
      <c r="L42" s="19">
        <v>0</v>
      </c>
      <c r="M42" s="19">
        <v>36.847000000000001</v>
      </c>
      <c r="N42" s="19"/>
    </row>
    <row r="43" spans="1:14" x14ac:dyDescent="0.2">
      <c r="A43" s="25" t="s">
        <v>137</v>
      </c>
      <c r="B43" s="13" t="s">
        <v>842</v>
      </c>
      <c r="C43" s="13" t="s">
        <v>419</v>
      </c>
      <c r="D43" s="13" t="s">
        <v>824</v>
      </c>
      <c r="E43" s="14">
        <v>412.07400000000001</v>
      </c>
      <c r="F43" s="14">
        <v>408.78300000000002</v>
      </c>
      <c r="G43" s="12">
        <v>753.87699999999995</v>
      </c>
      <c r="H43" s="14">
        <v>804.41700000000003</v>
      </c>
      <c r="I43" s="15" t="s">
        <v>965</v>
      </c>
      <c r="J43" s="12">
        <v>3.286</v>
      </c>
      <c r="K43" s="12">
        <v>20.922000000000001</v>
      </c>
      <c r="L43" s="12">
        <v>331</v>
      </c>
      <c r="M43" s="12">
        <v>14.077999999999999</v>
      </c>
      <c r="N43" s="12"/>
    </row>
    <row r="44" spans="1:14" x14ac:dyDescent="0.2">
      <c r="A44" s="17" t="s">
        <v>140</v>
      </c>
      <c r="B44" s="21" t="s">
        <v>938</v>
      </c>
      <c r="C44" s="21" t="s">
        <v>622</v>
      </c>
      <c r="D44" s="21" t="s">
        <v>940</v>
      </c>
      <c r="E44" s="22" t="s">
        <v>1230</v>
      </c>
      <c r="F44" s="22" t="s">
        <v>1231</v>
      </c>
      <c r="G44" s="19" t="s">
        <v>1232</v>
      </c>
      <c r="H44" s="22" t="s">
        <v>1233</v>
      </c>
      <c r="I44" s="23" t="s">
        <v>465</v>
      </c>
      <c r="J44" s="19">
        <v>21.777999999999999</v>
      </c>
      <c r="K44" s="19">
        <v>44.631999999999998</v>
      </c>
      <c r="L44" s="19">
        <v>4.3780000000000001</v>
      </c>
      <c r="M44" s="19">
        <v>48.472000000000001</v>
      </c>
      <c r="N44" s="19"/>
    </row>
    <row r="45" spans="1:14" x14ac:dyDescent="0.2">
      <c r="A45" s="25" t="s">
        <v>143</v>
      </c>
      <c r="B45" s="13" t="s">
        <v>680</v>
      </c>
      <c r="C45" s="13" t="s">
        <v>1234</v>
      </c>
      <c r="D45" s="13" t="s">
        <v>713</v>
      </c>
      <c r="E45" s="14">
        <v>322.15899999999999</v>
      </c>
      <c r="F45" s="14">
        <v>316.26900000000001</v>
      </c>
      <c r="G45" s="12">
        <v>548.49800000000005</v>
      </c>
      <c r="H45" s="14">
        <v>554.875</v>
      </c>
      <c r="I45" s="15" t="s">
        <v>760</v>
      </c>
      <c r="J45" s="12">
        <v>2.6160000000000001</v>
      </c>
      <c r="K45" s="12">
        <v>0</v>
      </c>
      <c r="L45" s="12">
        <v>0</v>
      </c>
      <c r="M45" s="12">
        <v>2.6160000000000001</v>
      </c>
      <c r="N45" s="12"/>
    </row>
    <row r="46" spans="1:14" x14ac:dyDescent="0.2">
      <c r="A46" s="17" t="s">
        <v>146</v>
      </c>
      <c r="B46" s="21" t="s">
        <v>1235</v>
      </c>
      <c r="C46" s="21" t="s">
        <v>441</v>
      </c>
      <c r="D46" s="21" t="s">
        <v>331</v>
      </c>
      <c r="E46" s="22" t="s">
        <v>1236</v>
      </c>
      <c r="F46" s="22" t="s">
        <v>1237</v>
      </c>
      <c r="G46" s="19" t="s">
        <v>1238</v>
      </c>
      <c r="H46" s="22" t="s">
        <v>1239</v>
      </c>
      <c r="I46" s="23" t="s">
        <v>465</v>
      </c>
      <c r="J46" s="19">
        <v>22.166</v>
      </c>
      <c r="K46" s="19">
        <v>40.682000000000002</v>
      </c>
      <c r="L46" s="19">
        <v>8.093</v>
      </c>
      <c r="M46" s="19">
        <v>50.6</v>
      </c>
      <c r="N46" s="19"/>
    </row>
    <row r="47" spans="1:14" x14ac:dyDescent="0.2">
      <c r="A47" s="25" t="s">
        <v>149</v>
      </c>
      <c r="B47" s="13" t="s">
        <v>395</v>
      </c>
      <c r="C47" s="13" t="s">
        <v>395</v>
      </c>
      <c r="D47" s="13" t="s">
        <v>1119</v>
      </c>
      <c r="E47" s="14" t="s">
        <v>1240</v>
      </c>
      <c r="F47" s="14" t="s">
        <v>1241</v>
      </c>
      <c r="G47" s="12" t="s">
        <v>1242</v>
      </c>
      <c r="H47" s="14" t="s">
        <v>1243</v>
      </c>
      <c r="I47" s="15" t="s">
        <v>1244</v>
      </c>
      <c r="J47" s="12">
        <v>166.71899999999999</v>
      </c>
      <c r="K47" s="12">
        <v>441.84800000000001</v>
      </c>
      <c r="L47" s="12">
        <v>111.71899999999999</v>
      </c>
      <c r="M47" s="12">
        <v>499.36200000000002</v>
      </c>
      <c r="N47" s="12"/>
    </row>
    <row r="48" spans="1:14" x14ac:dyDescent="0.2">
      <c r="A48" s="17" t="s">
        <v>152</v>
      </c>
      <c r="B48" s="21" t="s">
        <v>620</v>
      </c>
      <c r="C48" s="21" t="s">
        <v>561</v>
      </c>
      <c r="D48" s="21" t="s">
        <v>1245</v>
      </c>
      <c r="E48" s="22">
        <v>784.58199999999999</v>
      </c>
      <c r="F48" s="22">
        <v>770.75400000000002</v>
      </c>
      <c r="G48" s="19" t="s">
        <v>1246</v>
      </c>
      <c r="H48" s="22" t="s">
        <v>1247</v>
      </c>
      <c r="I48" s="23" t="s">
        <v>1248</v>
      </c>
      <c r="J48" s="19">
        <v>5.6319999999999997</v>
      </c>
      <c r="K48" s="19">
        <v>0</v>
      </c>
      <c r="L48" s="19">
        <v>0</v>
      </c>
      <c r="M48" s="19">
        <v>5.6319999999999997</v>
      </c>
      <c r="N48" s="19"/>
    </row>
    <row r="49" spans="1:14" x14ac:dyDescent="0.2">
      <c r="A49" s="25" t="s">
        <v>155</v>
      </c>
      <c r="B49" s="13" t="s">
        <v>662</v>
      </c>
      <c r="C49" s="13" t="s">
        <v>768</v>
      </c>
      <c r="D49" s="13" t="s">
        <v>731</v>
      </c>
      <c r="E49" s="14">
        <v>297.14600000000002</v>
      </c>
      <c r="F49" s="14">
        <v>294.30799999999999</v>
      </c>
      <c r="G49" s="12">
        <v>459.17399999999998</v>
      </c>
      <c r="H49" s="14">
        <v>463.50299999999999</v>
      </c>
      <c r="I49" s="15" t="s">
        <v>418</v>
      </c>
      <c r="J49" s="12">
        <v>0</v>
      </c>
      <c r="K49" s="12">
        <v>0</v>
      </c>
      <c r="L49" s="12">
        <v>0</v>
      </c>
      <c r="M49" s="12">
        <v>0</v>
      </c>
      <c r="N49" s="12"/>
    </row>
    <row r="50" spans="1:14" x14ac:dyDescent="0.2">
      <c r="A50" s="17" t="s">
        <v>158</v>
      </c>
      <c r="B50" s="21" t="s">
        <v>559</v>
      </c>
      <c r="C50" s="21" t="s">
        <v>1141</v>
      </c>
      <c r="D50" s="21" t="s">
        <v>1249</v>
      </c>
      <c r="E50" s="22" t="s">
        <v>1250</v>
      </c>
      <c r="F50" s="22" t="s">
        <v>1251</v>
      </c>
      <c r="G50" s="19" t="s">
        <v>1252</v>
      </c>
      <c r="H50" s="22" t="s">
        <v>1253</v>
      </c>
      <c r="I50" s="23" t="s">
        <v>1254</v>
      </c>
      <c r="J50" s="19">
        <v>30.167999999999999</v>
      </c>
      <c r="K50" s="19">
        <v>33.954999999999998</v>
      </c>
      <c r="L50" s="19">
        <v>5.1479999999999997</v>
      </c>
      <c r="M50" s="19">
        <v>52.293999999999997</v>
      </c>
      <c r="N50" s="19"/>
    </row>
    <row r="51" spans="1:14" x14ac:dyDescent="0.2">
      <c r="A51" s="25" t="s">
        <v>161</v>
      </c>
      <c r="B51" s="13" t="s">
        <v>1255</v>
      </c>
      <c r="C51" s="13" t="s">
        <v>598</v>
      </c>
      <c r="D51" s="13" t="s">
        <v>670</v>
      </c>
      <c r="E51" s="14" t="s">
        <v>1256</v>
      </c>
      <c r="F51" s="14" t="s">
        <v>1257</v>
      </c>
      <c r="G51" s="12" t="s">
        <v>1258</v>
      </c>
      <c r="H51" s="14" t="s">
        <v>1259</v>
      </c>
      <c r="I51" s="15" t="s">
        <v>965</v>
      </c>
      <c r="J51" s="12">
        <v>14.914999999999999</v>
      </c>
      <c r="K51" s="12">
        <v>154.46600000000001</v>
      </c>
      <c r="L51" s="12">
        <v>160</v>
      </c>
      <c r="M51" s="12">
        <v>92.308000000000007</v>
      </c>
      <c r="N51" s="12"/>
    </row>
    <row r="52" spans="1:14" x14ac:dyDescent="0.2">
      <c r="A52" s="17" t="s">
        <v>164</v>
      </c>
      <c r="B52" s="21"/>
      <c r="C52" s="21" t="s">
        <v>340</v>
      </c>
      <c r="D52" s="21" t="s">
        <v>1260</v>
      </c>
      <c r="E52" s="22"/>
      <c r="F52" s="22">
        <v>648.12400000000002</v>
      </c>
      <c r="G52" s="19" t="s">
        <v>1261</v>
      </c>
      <c r="H52" s="22" t="s">
        <v>1262</v>
      </c>
      <c r="I52" s="23" t="s">
        <v>862</v>
      </c>
      <c r="J52" s="19">
        <v>3.8559999999999999</v>
      </c>
      <c r="K52" s="19">
        <v>6.2160000000000002</v>
      </c>
      <c r="L52" s="19">
        <v>1.1120000000000001</v>
      </c>
      <c r="M52" s="19">
        <v>8.0760000000000005</v>
      </c>
      <c r="N52" s="19"/>
    </row>
    <row r="53" spans="1:14" x14ac:dyDescent="0.2">
      <c r="A53" s="25" t="s">
        <v>167</v>
      </c>
      <c r="B53" s="13"/>
      <c r="C53" s="13" t="s">
        <v>1263</v>
      </c>
      <c r="D53" s="13" t="s">
        <v>656</v>
      </c>
      <c r="E53" s="14"/>
      <c r="F53" s="14" t="s">
        <v>1264</v>
      </c>
      <c r="G53" s="12" t="s">
        <v>1265</v>
      </c>
      <c r="H53" s="14" t="s">
        <v>1266</v>
      </c>
      <c r="I53" s="15" t="s">
        <v>1139</v>
      </c>
      <c r="J53" s="12">
        <v>20.611999999999998</v>
      </c>
      <c r="K53" s="12">
        <v>53.241999999999997</v>
      </c>
      <c r="L53" s="12">
        <v>9.923</v>
      </c>
      <c r="M53" s="12">
        <v>57.155999999999999</v>
      </c>
      <c r="N53" s="12"/>
    </row>
    <row r="54" spans="1:14" x14ac:dyDescent="0.2">
      <c r="A54" s="17" t="s">
        <v>170</v>
      </c>
      <c r="B54" s="21" t="s">
        <v>1255</v>
      </c>
      <c r="C54" s="21" t="s">
        <v>1267</v>
      </c>
      <c r="D54" s="21" t="s">
        <v>1185</v>
      </c>
      <c r="E54" s="22">
        <v>221.685</v>
      </c>
      <c r="F54" s="22">
        <v>213.726</v>
      </c>
      <c r="G54" s="19">
        <v>361.07799999999997</v>
      </c>
      <c r="H54" s="22">
        <v>366.63900000000001</v>
      </c>
      <c r="I54" s="23" t="s">
        <v>510</v>
      </c>
      <c r="J54" s="19">
        <v>1.68</v>
      </c>
      <c r="K54" s="19">
        <v>4.1150000000000002</v>
      </c>
      <c r="L54" s="17">
        <v>514</v>
      </c>
      <c r="M54" s="19">
        <v>4.2519999999999998</v>
      </c>
      <c r="N54" s="19"/>
    </row>
  </sheetData>
  <mergeCells count="5">
    <mergeCell ref="A1:A2"/>
    <mergeCell ref="B1:D1"/>
    <mergeCell ref="E1:F1"/>
    <mergeCell ref="G1:H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573F-7C93-4B43-A294-8CB93270974C}">
  <sheetPr>
    <outlinePr summaryBelow="0" summaryRight="0"/>
  </sheetPr>
  <dimension ref="A1:Y59"/>
  <sheetViews>
    <sheetView workbookViewId="0">
      <selection sqref="A1:A2"/>
    </sheetView>
  </sheetViews>
  <sheetFormatPr baseColWidth="10" defaultColWidth="17.33203125" defaultRowHeight="15.75" customHeight="1" x14ac:dyDescent="0.15"/>
  <cols>
    <col min="1" max="1" width="18.5" style="5" customWidth="1"/>
    <col min="2" max="8" width="15" style="5" customWidth="1"/>
    <col min="9" max="9" width="13.6640625" style="5" customWidth="1"/>
    <col min="10" max="10" width="12.6640625" style="5" customWidth="1"/>
    <col min="11" max="11" width="8.6640625" style="5" customWidth="1"/>
    <col min="12" max="12" width="11" style="5" customWidth="1"/>
    <col min="13" max="13" width="8.6640625" style="5" customWidth="1"/>
    <col min="14" max="14" width="10.5" style="5" customWidth="1"/>
    <col min="15" max="25" width="10.33203125" style="5" customWidth="1"/>
    <col min="26" max="16384" width="17.33203125" style="5"/>
  </cols>
  <sheetData>
    <row r="1" spans="1:25" ht="33" customHeight="1" x14ac:dyDescent="0.15">
      <c r="A1" s="51" t="s">
        <v>0</v>
      </c>
      <c r="B1" s="32"/>
      <c r="C1" s="32"/>
      <c r="D1" s="32"/>
      <c r="E1" s="32"/>
      <c r="F1" s="32"/>
      <c r="G1" s="32"/>
      <c r="H1" s="53" t="s">
        <v>1</v>
      </c>
      <c r="I1" s="54"/>
      <c r="J1" s="55" t="s">
        <v>2</v>
      </c>
      <c r="K1" s="56"/>
      <c r="L1" s="56"/>
      <c r="M1" s="56"/>
      <c r="N1" s="56"/>
      <c r="O1" s="5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57.75" customHeight="1" x14ac:dyDescent="0.15">
      <c r="A2" s="52"/>
      <c r="B2" s="6" t="s">
        <v>174</v>
      </c>
      <c r="C2" s="6" t="s">
        <v>175</v>
      </c>
      <c r="D2" s="6" t="s">
        <v>176</v>
      </c>
      <c r="E2" s="6" t="s">
        <v>3</v>
      </c>
      <c r="F2" s="6" t="s">
        <v>177</v>
      </c>
      <c r="G2" s="6" t="s">
        <v>178</v>
      </c>
      <c r="H2" s="6" t="s">
        <v>8</v>
      </c>
      <c r="I2" s="7" t="s">
        <v>9</v>
      </c>
      <c r="J2" s="8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7" t="s">
        <v>15</v>
      </c>
      <c r="P2" s="10" t="s">
        <v>16</v>
      </c>
      <c r="Q2" s="33"/>
      <c r="R2" s="33"/>
      <c r="S2" s="33"/>
      <c r="T2" s="33"/>
      <c r="U2" s="33"/>
      <c r="V2" s="33"/>
      <c r="W2" s="33"/>
      <c r="X2" s="33"/>
      <c r="Y2" s="33"/>
    </row>
    <row r="3" spans="1:25" ht="15" customHeight="1" x14ac:dyDescent="0.15">
      <c r="A3" s="11" t="s">
        <v>17</v>
      </c>
      <c r="B3" s="13">
        <f t="shared" ref="B3:B54" si="0">F3/H3</f>
        <v>0.50015641813420453</v>
      </c>
      <c r="C3" s="13">
        <f t="shared" ref="C3:C54" si="1">G3/H3</f>
        <v>0.49377608537308981</v>
      </c>
      <c r="D3" s="34"/>
      <c r="E3" s="12"/>
      <c r="F3" s="12">
        <f t="shared" ref="F3:G3" si="2">SUM(F4:F54)</f>
        <v>118581921</v>
      </c>
      <c r="G3" s="12">
        <f t="shared" si="2"/>
        <v>117069210</v>
      </c>
      <c r="H3" s="12">
        <f t="shared" ref="H3:H54" si="3">(1-J3)*I3-N3+O3</f>
        <v>237089671.75181085</v>
      </c>
      <c r="I3" s="14">
        <v>255801551.69999999</v>
      </c>
      <c r="J3" s="15">
        <v>7.9128174999999995E-2</v>
      </c>
      <c r="K3" s="12">
        <v>1416810</v>
      </c>
      <c r="L3" s="12">
        <v>2126035</v>
      </c>
      <c r="M3" s="12">
        <v>494442</v>
      </c>
      <c r="N3" s="12">
        <v>3264172</v>
      </c>
      <c r="O3" s="12">
        <v>4793402</v>
      </c>
      <c r="P3" s="16"/>
      <c r="Q3" s="35"/>
      <c r="R3" s="35"/>
      <c r="S3" s="35"/>
      <c r="T3" s="35"/>
      <c r="U3" s="35"/>
      <c r="V3" s="35"/>
      <c r="W3" s="35"/>
      <c r="X3" s="35"/>
      <c r="Y3" s="35"/>
    </row>
    <row r="4" spans="1:25" ht="15" customHeight="1" x14ac:dyDescent="0.15">
      <c r="A4" s="17" t="s">
        <v>18</v>
      </c>
      <c r="B4" s="21">
        <f t="shared" si="0"/>
        <v>0.4696306508429362</v>
      </c>
      <c r="C4" s="21">
        <f t="shared" si="1"/>
        <v>0.46899871494283302</v>
      </c>
      <c r="D4" s="36" t="s">
        <v>179</v>
      </c>
      <c r="E4" s="18" t="s">
        <v>180</v>
      </c>
      <c r="F4" s="19">
        <v>1721906</v>
      </c>
      <c r="G4" s="19">
        <v>1719589</v>
      </c>
      <c r="H4" s="19">
        <f t="shared" si="3"/>
        <v>3666511.1123163812</v>
      </c>
      <c r="I4" s="22">
        <v>3820544.2119999998</v>
      </c>
      <c r="J4" s="23">
        <v>2.2784767000000001E-2</v>
      </c>
      <c r="K4" s="19">
        <v>28680</v>
      </c>
      <c r="L4" s="19">
        <v>52177</v>
      </c>
      <c r="M4" s="19">
        <v>8562</v>
      </c>
      <c r="N4" s="19">
        <f t="shared" ref="N4:N54" si="4">K4+L4*0.57+M4</f>
        <v>66982.89</v>
      </c>
      <c r="O4" s="19"/>
      <c r="P4" s="24" t="s">
        <v>21</v>
      </c>
      <c r="Q4" s="30"/>
      <c r="R4" s="30"/>
      <c r="S4" s="30"/>
      <c r="T4" s="30"/>
      <c r="U4" s="30"/>
      <c r="V4" s="30"/>
      <c r="W4" s="30"/>
      <c r="X4" s="30"/>
      <c r="Y4" s="30"/>
    </row>
    <row r="5" spans="1:25" ht="15" customHeight="1" x14ac:dyDescent="0.15">
      <c r="A5" s="25" t="s">
        <v>22</v>
      </c>
      <c r="B5" s="13">
        <f t="shared" si="0"/>
        <v>0.54818612294958258</v>
      </c>
      <c r="C5" s="13">
        <f t="shared" si="1"/>
        <v>0.5445797491840858</v>
      </c>
      <c r="D5" s="34" t="s">
        <v>181</v>
      </c>
      <c r="E5" s="26" t="s">
        <v>182</v>
      </c>
      <c r="F5" s="12">
        <v>285009</v>
      </c>
      <c r="G5" s="12">
        <v>283134</v>
      </c>
      <c r="H5" s="12">
        <f t="shared" si="3"/>
        <v>519912.83264609869</v>
      </c>
      <c r="I5" s="14">
        <v>551450.64809999999</v>
      </c>
      <c r="J5" s="15">
        <v>3.9232604999999997E-2</v>
      </c>
      <c r="K5" s="12">
        <v>4317</v>
      </c>
      <c r="L5" s="12">
        <v>6621</v>
      </c>
      <c r="M5" s="12">
        <v>1812</v>
      </c>
      <c r="N5" s="12">
        <f t="shared" si="4"/>
        <v>9902.9699999999993</v>
      </c>
      <c r="O5" s="12"/>
      <c r="P5" s="16" t="s">
        <v>24</v>
      </c>
      <c r="Q5" s="35"/>
      <c r="R5" s="35"/>
      <c r="S5" s="35"/>
      <c r="T5" s="35"/>
      <c r="U5" s="35"/>
      <c r="V5" s="35"/>
      <c r="W5" s="35"/>
      <c r="X5" s="35"/>
      <c r="Y5" s="35"/>
    </row>
    <row r="6" spans="1:25" ht="15" customHeight="1" x14ac:dyDescent="0.15">
      <c r="A6" s="17" t="s">
        <v>25</v>
      </c>
      <c r="B6" s="21">
        <f t="shared" si="0"/>
        <v>0.47419332252247848</v>
      </c>
      <c r="C6" s="21">
        <f t="shared" si="1"/>
        <v>0.46915566657548435</v>
      </c>
      <c r="D6" s="36" t="s">
        <v>179</v>
      </c>
      <c r="E6" s="18" t="s">
        <v>183</v>
      </c>
      <c r="F6" s="19">
        <v>2409910</v>
      </c>
      <c r="G6" s="19">
        <v>2384308</v>
      </c>
      <c r="H6" s="19">
        <f t="shared" si="3"/>
        <v>5082125.5499348827</v>
      </c>
      <c r="I6" s="22">
        <v>5678478.966</v>
      </c>
      <c r="J6" s="23">
        <v>8.9314199999999996E-2</v>
      </c>
      <c r="K6" s="19">
        <v>37582</v>
      </c>
      <c r="L6" s="19">
        <v>77373</v>
      </c>
      <c r="M6" s="19">
        <v>7500</v>
      </c>
      <c r="N6" s="19">
        <f t="shared" si="4"/>
        <v>89184.609999999986</v>
      </c>
      <c r="O6" s="19"/>
      <c r="P6" s="24" t="s">
        <v>27</v>
      </c>
      <c r="Q6" s="30"/>
      <c r="R6" s="30"/>
      <c r="S6" s="30"/>
      <c r="T6" s="30"/>
      <c r="U6" s="30"/>
      <c r="V6" s="30"/>
      <c r="W6" s="30"/>
      <c r="X6" s="30"/>
      <c r="Y6" s="30"/>
    </row>
    <row r="7" spans="1:25" ht="15" customHeight="1" x14ac:dyDescent="0.15">
      <c r="A7" s="25" t="s">
        <v>28</v>
      </c>
      <c r="B7" s="13">
        <f t="shared" si="0"/>
        <v>0.4130054012391724</v>
      </c>
      <c r="C7" s="13">
        <f t="shared" si="1"/>
        <v>0.40965832205339087</v>
      </c>
      <c r="D7" s="34" t="s">
        <v>181</v>
      </c>
      <c r="E7" s="26" t="s">
        <v>184</v>
      </c>
      <c r="F7" s="12">
        <v>898793</v>
      </c>
      <c r="G7" s="12">
        <v>891509</v>
      </c>
      <c r="H7" s="12">
        <f t="shared" si="3"/>
        <v>2176225.7764747897</v>
      </c>
      <c r="I7" s="14">
        <v>2321029.4210000001</v>
      </c>
      <c r="J7" s="15">
        <v>3.712468E-2</v>
      </c>
      <c r="K7" s="12">
        <v>17242</v>
      </c>
      <c r="L7" s="12">
        <v>30881</v>
      </c>
      <c r="M7" s="12">
        <v>23792</v>
      </c>
      <c r="N7" s="12">
        <f t="shared" si="4"/>
        <v>58636.17</v>
      </c>
      <c r="O7" s="12"/>
      <c r="P7" s="16" t="s">
        <v>30</v>
      </c>
      <c r="Q7" s="35"/>
      <c r="R7" s="35"/>
      <c r="S7" s="35"/>
      <c r="T7" s="35"/>
      <c r="U7" s="35"/>
      <c r="V7" s="35"/>
      <c r="W7" s="35"/>
      <c r="X7" s="35"/>
      <c r="Y7" s="35"/>
    </row>
    <row r="8" spans="1:25" ht="15" customHeight="1" x14ac:dyDescent="0.15">
      <c r="A8" s="17" t="s">
        <v>31</v>
      </c>
      <c r="B8" s="21">
        <f t="shared" si="0"/>
        <v>0.49307075927507898</v>
      </c>
      <c r="C8" s="21">
        <f t="shared" si="1"/>
        <v>0.48343988285214823</v>
      </c>
      <c r="D8" s="36" t="s">
        <v>179</v>
      </c>
      <c r="E8" s="18" t="s">
        <v>185</v>
      </c>
      <c r="F8" s="19">
        <v>12712542</v>
      </c>
      <c r="G8" s="19">
        <v>12464235</v>
      </c>
      <c r="H8" s="19">
        <f t="shared" si="3"/>
        <v>25782388.756311964</v>
      </c>
      <c r="I8" s="22">
        <v>30659000.300000001</v>
      </c>
      <c r="J8" s="23">
        <v>0.154806794</v>
      </c>
      <c r="K8" s="19">
        <v>130390</v>
      </c>
      <c r="L8" s="19">
        <v>0</v>
      </c>
      <c r="M8" s="19">
        <v>0</v>
      </c>
      <c r="N8" s="19">
        <f t="shared" si="4"/>
        <v>130390</v>
      </c>
      <c r="O8" s="19"/>
      <c r="P8" s="24" t="s">
        <v>33</v>
      </c>
      <c r="Q8" s="30"/>
      <c r="R8" s="30"/>
      <c r="S8" s="30"/>
      <c r="T8" s="30"/>
      <c r="U8" s="30"/>
      <c r="V8" s="30"/>
      <c r="W8" s="30"/>
      <c r="X8" s="30"/>
      <c r="Y8" s="30"/>
    </row>
    <row r="9" spans="1:25" ht="15" customHeight="1" x14ac:dyDescent="0.15">
      <c r="A9" s="25" t="s">
        <v>34</v>
      </c>
      <c r="B9" s="13">
        <f t="shared" si="0"/>
        <v>0.61355807773225246</v>
      </c>
      <c r="C9" s="13">
        <f t="shared" si="1"/>
        <v>0.59966100793269683</v>
      </c>
      <c r="D9" s="34" t="s">
        <v>179</v>
      </c>
      <c r="E9" s="26" t="s">
        <v>186</v>
      </c>
      <c r="F9" s="12">
        <v>2583580</v>
      </c>
      <c r="G9" s="12">
        <v>2525062</v>
      </c>
      <c r="H9" s="12">
        <f t="shared" si="3"/>
        <v>4210815.7218776532</v>
      </c>
      <c r="I9" s="14">
        <v>4523288.63</v>
      </c>
      <c r="J9" s="15">
        <v>6.2722264999999999E-2</v>
      </c>
      <c r="K9" s="12">
        <v>18576</v>
      </c>
      <c r="L9" s="12">
        <v>0</v>
      </c>
      <c r="M9" s="12">
        <v>10186</v>
      </c>
      <c r="N9" s="12">
        <f t="shared" si="4"/>
        <v>28762</v>
      </c>
      <c r="O9" s="12"/>
      <c r="P9" s="16" t="s">
        <v>36</v>
      </c>
      <c r="Q9" s="35"/>
      <c r="R9" s="35"/>
      <c r="S9" s="35"/>
      <c r="T9" s="35"/>
      <c r="U9" s="35"/>
      <c r="V9" s="35"/>
      <c r="W9" s="35"/>
      <c r="X9" s="35"/>
      <c r="Y9" s="35"/>
    </row>
    <row r="10" spans="1:25" ht="15" customHeight="1" x14ac:dyDescent="0.15">
      <c r="A10" s="17" t="s">
        <v>37</v>
      </c>
      <c r="B10" s="21">
        <f t="shared" si="0"/>
        <v>0.54750853680137956</v>
      </c>
      <c r="C10" s="21">
        <f t="shared" si="1"/>
        <v>0.54167518342574705</v>
      </c>
      <c r="D10" s="36" t="s">
        <v>179</v>
      </c>
      <c r="E10" s="18" t="s">
        <v>187</v>
      </c>
      <c r="F10" s="19">
        <v>1421953</v>
      </c>
      <c r="G10" s="19">
        <v>1406803</v>
      </c>
      <c r="H10" s="19">
        <f t="shared" si="3"/>
        <v>2597133.9338510511</v>
      </c>
      <c r="I10" s="22">
        <v>2838275.1260000002</v>
      </c>
      <c r="J10" s="23">
        <v>7.8670031000000001E-2</v>
      </c>
      <c r="K10" s="19">
        <v>14475</v>
      </c>
      <c r="L10" s="19">
        <v>0</v>
      </c>
      <c r="M10" s="19">
        <v>3379</v>
      </c>
      <c r="N10" s="19">
        <f t="shared" si="4"/>
        <v>17854</v>
      </c>
      <c r="O10" s="19"/>
      <c r="P10" s="24" t="s">
        <v>39</v>
      </c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5" customHeight="1" x14ac:dyDescent="0.15">
      <c r="A11" s="25" t="s">
        <v>40</v>
      </c>
      <c r="B11" s="13">
        <f t="shared" si="0"/>
        <v>0.5120157463478302</v>
      </c>
      <c r="C11" s="13">
        <f t="shared" si="1"/>
        <v>0.50798789904355912</v>
      </c>
      <c r="D11" s="34" t="s">
        <v>179</v>
      </c>
      <c r="E11" s="26" t="s">
        <v>188</v>
      </c>
      <c r="F11" s="12">
        <v>365467</v>
      </c>
      <c r="G11" s="12">
        <v>362592</v>
      </c>
      <c r="H11" s="12">
        <f t="shared" si="3"/>
        <v>713780.78234282567</v>
      </c>
      <c r="I11" s="14">
        <v>772849.59589999996</v>
      </c>
      <c r="J11" s="15">
        <v>5.6482741000000003E-2</v>
      </c>
      <c r="K11" s="12">
        <v>6254</v>
      </c>
      <c r="L11" s="12">
        <v>15395</v>
      </c>
      <c r="M11" s="25">
        <v>387</v>
      </c>
      <c r="N11" s="12">
        <f t="shared" si="4"/>
        <v>15416.15</v>
      </c>
      <c r="O11" s="12"/>
      <c r="P11" s="16" t="s">
        <v>42</v>
      </c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15" customHeight="1" x14ac:dyDescent="0.15">
      <c r="A12" s="17" t="s">
        <v>43</v>
      </c>
      <c r="B12" s="21">
        <f t="shared" si="0"/>
        <v>0.43712125029259691</v>
      </c>
      <c r="C12" s="21">
        <f t="shared" si="1"/>
        <v>0.42423508457778242</v>
      </c>
      <c r="D12" s="36" t="s">
        <v>179</v>
      </c>
      <c r="E12" s="18" t="s">
        <v>189</v>
      </c>
      <c r="F12" s="19">
        <v>231482</v>
      </c>
      <c r="G12" s="19">
        <v>224658</v>
      </c>
      <c r="H12" s="19">
        <f t="shared" si="3"/>
        <v>529560.1617287019</v>
      </c>
      <c r="I12" s="22">
        <v>578702.06669999997</v>
      </c>
      <c r="J12" s="23">
        <v>8.4917452000000004E-2</v>
      </c>
      <c r="K12" s="19">
        <v>0</v>
      </c>
      <c r="L12" s="19">
        <v>0</v>
      </c>
      <c r="M12" s="19">
        <v>0</v>
      </c>
      <c r="N12" s="19">
        <f t="shared" si="4"/>
        <v>0</v>
      </c>
      <c r="O12" s="19"/>
      <c r="P12" s="24" t="s">
        <v>45</v>
      </c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5" customHeight="1" x14ac:dyDescent="0.15">
      <c r="A13" s="25" t="s">
        <v>46</v>
      </c>
      <c r="B13" s="13">
        <f t="shared" si="0"/>
        <v>0.54254143573811864</v>
      </c>
      <c r="C13" s="13">
        <f t="shared" si="1"/>
        <v>0.53613286776024882</v>
      </c>
      <c r="D13" s="34" t="s">
        <v>181</v>
      </c>
      <c r="E13" s="26" t="s">
        <v>190</v>
      </c>
      <c r="F13" s="12">
        <v>8318824</v>
      </c>
      <c r="G13" s="12">
        <v>8220561</v>
      </c>
      <c r="H13" s="12">
        <f t="shared" si="3"/>
        <v>15333066.660028238</v>
      </c>
      <c r="I13" s="14">
        <v>17321691.300000001</v>
      </c>
      <c r="J13" s="15">
        <v>0.102137487</v>
      </c>
      <c r="K13" s="12">
        <v>92847</v>
      </c>
      <c r="L13" s="12">
        <v>214066</v>
      </c>
      <c r="M13" s="12">
        <v>4566</v>
      </c>
      <c r="N13" s="12">
        <f t="shared" si="4"/>
        <v>219430.62</v>
      </c>
      <c r="O13" s="12"/>
      <c r="P13" s="16" t="s">
        <v>48</v>
      </c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15" customHeight="1" x14ac:dyDescent="0.15">
      <c r="A14" s="17" t="s">
        <v>49</v>
      </c>
      <c r="B14" s="21">
        <f t="shared" si="0"/>
        <v>0.54085644390733734</v>
      </c>
      <c r="C14" s="21">
        <f t="shared" si="1"/>
        <v>0.53940814613632571</v>
      </c>
      <c r="D14" s="36" t="s">
        <v>181</v>
      </c>
      <c r="E14" s="18" t="s">
        <v>191</v>
      </c>
      <c r="F14" s="19">
        <v>3949905</v>
      </c>
      <c r="G14" s="19">
        <v>3939328</v>
      </c>
      <c r="H14" s="19">
        <f t="shared" si="3"/>
        <v>7303056.1889297199</v>
      </c>
      <c r="I14" s="22">
        <v>8148933.483</v>
      </c>
      <c r="J14" s="23">
        <v>6.6039293999999998E-2</v>
      </c>
      <c r="K14" s="19">
        <v>51092</v>
      </c>
      <c r="L14" s="19">
        <v>410964</v>
      </c>
      <c r="M14" s="19">
        <v>22386</v>
      </c>
      <c r="N14" s="19">
        <f t="shared" si="4"/>
        <v>307727.48</v>
      </c>
      <c r="O14" s="19"/>
      <c r="P14" s="24" t="s">
        <v>51</v>
      </c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5" customHeight="1" x14ac:dyDescent="0.15">
      <c r="A15" s="25" t="s">
        <v>52</v>
      </c>
      <c r="B15" s="13">
        <f t="shared" si="0"/>
        <v>0.39488140815350414</v>
      </c>
      <c r="C15" s="13">
        <f t="shared" si="1"/>
        <v>0.38714141281086256</v>
      </c>
      <c r="D15" s="34" t="s">
        <v>192</v>
      </c>
      <c r="E15" s="26" t="s">
        <v>53</v>
      </c>
      <c r="F15" s="12">
        <v>398657</v>
      </c>
      <c r="G15" s="12">
        <v>390843</v>
      </c>
      <c r="H15" s="12">
        <f t="shared" si="3"/>
        <v>1009561.3309934008</v>
      </c>
      <c r="I15" s="14">
        <v>1115619.5959999999</v>
      </c>
      <c r="J15" s="15">
        <v>9.0160002000000003E-2</v>
      </c>
      <c r="K15" s="12">
        <v>5474</v>
      </c>
      <c r="L15" s="12">
        <v>0</v>
      </c>
      <c r="M15" s="12">
        <v>0</v>
      </c>
      <c r="N15" s="12">
        <f t="shared" si="4"/>
        <v>5474</v>
      </c>
      <c r="O15" s="12"/>
      <c r="P15" s="16" t="s">
        <v>54</v>
      </c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15" customHeight="1" x14ac:dyDescent="0.15">
      <c r="A16" s="17" t="s">
        <v>55</v>
      </c>
      <c r="B16" s="21">
        <f t="shared" si="0"/>
        <v>0.48589657011857906</v>
      </c>
      <c r="C16" s="21">
        <f t="shared" si="1"/>
        <v>0.48002252499840969</v>
      </c>
      <c r="D16" s="36" t="s">
        <v>179</v>
      </c>
      <c r="E16" s="18" t="s">
        <v>193</v>
      </c>
      <c r="F16" s="19">
        <v>612536</v>
      </c>
      <c r="G16" s="19">
        <v>605131</v>
      </c>
      <c r="H16" s="19">
        <f t="shared" si="3"/>
        <v>1260630.425628474</v>
      </c>
      <c r="I16" s="22">
        <v>1350318.7919999999</v>
      </c>
      <c r="J16" s="23">
        <v>4.3109994999999998E-2</v>
      </c>
      <c r="K16" s="19">
        <v>7949</v>
      </c>
      <c r="L16" s="19">
        <v>32409</v>
      </c>
      <c r="M16" s="19">
        <v>5054</v>
      </c>
      <c r="N16" s="19">
        <f t="shared" si="4"/>
        <v>31476.129999999997</v>
      </c>
      <c r="O16" s="19"/>
      <c r="P16" s="24" t="s">
        <v>57</v>
      </c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5" customHeight="1" x14ac:dyDescent="0.15">
      <c r="A17" s="25" t="s">
        <v>58</v>
      </c>
      <c r="B17" s="13">
        <f t="shared" si="0"/>
        <v>0.51511040613572778</v>
      </c>
      <c r="C17" s="13">
        <f t="shared" si="1"/>
        <v>0.50792092638210773</v>
      </c>
      <c r="D17" s="34" t="s">
        <v>181</v>
      </c>
      <c r="E17" s="26" t="s">
        <v>194</v>
      </c>
      <c r="F17" s="12">
        <v>4635541</v>
      </c>
      <c r="G17" s="12">
        <v>4570842</v>
      </c>
      <c r="H17" s="12">
        <f t="shared" si="3"/>
        <v>8999121.2462102138</v>
      </c>
      <c r="I17" s="14">
        <v>9848646.7899999991</v>
      </c>
      <c r="J17" s="15">
        <v>8.1991827000000003E-2</v>
      </c>
      <c r="K17" s="12">
        <v>42017</v>
      </c>
      <c r="L17" s="12">
        <v>0</v>
      </c>
      <c r="M17" s="12">
        <v>0</v>
      </c>
      <c r="N17" s="12">
        <f t="shared" si="4"/>
        <v>42017</v>
      </c>
      <c r="O17" s="12"/>
      <c r="P17" s="16" t="s">
        <v>60</v>
      </c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15" customHeight="1" x14ac:dyDescent="0.15">
      <c r="A18" s="17" t="s">
        <v>61</v>
      </c>
      <c r="B18" s="21">
        <f t="shared" si="0"/>
        <v>0.46534578028103535</v>
      </c>
      <c r="C18" s="21">
        <f t="shared" si="1"/>
        <v>0.46016606071209604</v>
      </c>
      <c r="D18" s="36" t="s">
        <v>181</v>
      </c>
      <c r="E18" s="18" t="s">
        <v>195</v>
      </c>
      <c r="F18" s="19">
        <v>2308258</v>
      </c>
      <c r="G18" s="19">
        <v>2282565</v>
      </c>
      <c r="H18" s="19">
        <f t="shared" si="3"/>
        <v>4960307.1475279704</v>
      </c>
      <c r="I18" s="22">
        <v>5176820.3509999998</v>
      </c>
      <c r="J18" s="23">
        <v>3.7004413999999999E-2</v>
      </c>
      <c r="K18" s="19">
        <v>24948</v>
      </c>
      <c r="L18" s="19">
        <v>0</v>
      </c>
      <c r="M18" s="19">
        <v>0</v>
      </c>
      <c r="N18" s="19">
        <f t="shared" si="4"/>
        <v>24948</v>
      </c>
      <c r="O18" s="19"/>
      <c r="P18" s="24" t="s">
        <v>63</v>
      </c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5" customHeight="1" x14ac:dyDescent="0.15">
      <c r="A19" s="25" t="s">
        <v>64</v>
      </c>
      <c r="B19" s="13">
        <f t="shared" si="0"/>
        <v>0.57920784262052161</v>
      </c>
      <c r="C19" s="13">
        <f t="shared" si="1"/>
        <v>0.57632499781606694</v>
      </c>
      <c r="D19" s="34" t="s">
        <v>179</v>
      </c>
      <c r="E19" s="26" t="s">
        <v>196</v>
      </c>
      <c r="F19" s="12">
        <v>1334279</v>
      </c>
      <c r="G19" s="12">
        <v>1327638</v>
      </c>
      <c r="H19" s="12">
        <f t="shared" si="3"/>
        <v>2303627.3023571209</v>
      </c>
      <c r="I19" s="14">
        <v>2431107.4049999998</v>
      </c>
      <c r="J19" s="15">
        <v>3.9433190999999999E-2</v>
      </c>
      <c r="K19" s="12">
        <v>8888</v>
      </c>
      <c r="L19" s="12">
        <v>29254</v>
      </c>
      <c r="M19" s="12">
        <v>6051</v>
      </c>
      <c r="N19" s="12">
        <f t="shared" si="4"/>
        <v>31613.78</v>
      </c>
      <c r="O19" s="12"/>
      <c r="P19" s="16" t="s">
        <v>66</v>
      </c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15" customHeight="1" x14ac:dyDescent="0.15">
      <c r="A20" s="17" t="s">
        <v>197</v>
      </c>
      <c r="B20" s="21">
        <f t="shared" si="0"/>
        <v>0.51051237677481565</v>
      </c>
      <c r="C20" s="21">
        <f t="shared" si="1"/>
        <v>0.50837689387045759</v>
      </c>
      <c r="D20" s="36" t="s">
        <v>181</v>
      </c>
      <c r="E20" s="18" t="s">
        <v>198</v>
      </c>
      <c r="F20" s="19">
        <v>1060000</v>
      </c>
      <c r="G20" s="19">
        <v>1055566</v>
      </c>
      <c r="H20" s="19">
        <f t="shared" si="3"/>
        <v>2076345.3507172472</v>
      </c>
      <c r="I20" s="22">
        <v>2215607.5329999998</v>
      </c>
      <c r="J20" s="23">
        <v>5.2051818999999999E-2</v>
      </c>
      <c r="K20" s="19">
        <v>9613</v>
      </c>
      <c r="L20" s="19">
        <v>16654</v>
      </c>
      <c r="M20" s="19">
        <v>4830</v>
      </c>
      <c r="N20" s="19">
        <f t="shared" si="4"/>
        <v>23935.78</v>
      </c>
      <c r="O20" s="19"/>
      <c r="P20" s="24" t="s">
        <v>69</v>
      </c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5" customHeight="1" x14ac:dyDescent="0.15">
      <c r="A21" s="25" t="s">
        <v>70</v>
      </c>
      <c r="B21" s="13">
        <f t="shared" si="0"/>
        <v>0.48702216674733984</v>
      </c>
      <c r="C21" s="13">
        <f t="shared" si="1"/>
        <v>0.47416814017503645</v>
      </c>
      <c r="D21" s="34" t="s">
        <v>179</v>
      </c>
      <c r="E21" s="26" t="s">
        <v>199</v>
      </c>
      <c r="F21" s="12">
        <v>1612353</v>
      </c>
      <c r="G21" s="12">
        <v>1569798</v>
      </c>
      <c r="H21" s="12">
        <f t="shared" si="3"/>
        <v>3310635.7576460494</v>
      </c>
      <c r="I21" s="14">
        <v>3468415.7990000001</v>
      </c>
      <c r="J21" s="15">
        <v>2.6498712000000001E-2</v>
      </c>
      <c r="K21" s="12">
        <v>22868</v>
      </c>
      <c r="L21" s="12">
        <v>48457</v>
      </c>
      <c r="M21" s="12">
        <v>15383</v>
      </c>
      <c r="N21" s="12">
        <f t="shared" si="4"/>
        <v>65871.489999999991</v>
      </c>
      <c r="O21" s="12"/>
      <c r="P21" s="16" t="s">
        <v>72</v>
      </c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15" customHeight="1" x14ac:dyDescent="0.15">
      <c r="A22" s="17" t="s">
        <v>73</v>
      </c>
      <c r="B22" s="21">
        <f t="shared" si="0"/>
        <v>0.45117398763233524</v>
      </c>
      <c r="C22" s="21">
        <f t="shared" si="1"/>
        <v>0.43370790455867547</v>
      </c>
      <c r="D22" s="36" t="s">
        <v>181</v>
      </c>
      <c r="E22" s="18" t="s">
        <v>200</v>
      </c>
      <c r="F22" s="19">
        <v>1519405</v>
      </c>
      <c r="G22" s="19">
        <v>1460585</v>
      </c>
      <c r="H22" s="19">
        <f t="shared" si="3"/>
        <v>3367669.7718623211</v>
      </c>
      <c r="I22" s="22">
        <v>3560271.423</v>
      </c>
      <c r="J22" s="23">
        <v>2.9001292000000001E-2</v>
      </c>
      <c r="K22" s="19">
        <v>35543</v>
      </c>
      <c r="L22" s="19">
        <v>40174</v>
      </c>
      <c r="M22" s="19">
        <v>30907</v>
      </c>
      <c r="N22" s="19">
        <f t="shared" si="4"/>
        <v>89349.18</v>
      </c>
      <c r="O22" s="19"/>
      <c r="P22" s="24" t="s">
        <v>75</v>
      </c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5" customHeight="1" x14ac:dyDescent="0.15">
      <c r="A23" s="25" t="s">
        <v>76</v>
      </c>
      <c r="B23" s="13">
        <f t="shared" si="0"/>
        <v>0.59909131994554377</v>
      </c>
      <c r="C23" s="13">
        <f t="shared" si="1"/>
        <v>0.58833015000523592</v>
      </c>
      <c r="D23" s="34" t="s">
        <v>179</v>
      </c>
      <c r="E23" s="26" t="s">
        <v>201</v>
      </c>
      <c r="F23" s="12">
        <v>646013</v>
      </c>
      <c r="G23" s="12">
        <v>634409</v>
      </c>
      <c r="H23" s="12">
        <f t="shared" si="3"/>
        <v>1078321.4152705823</v>
      </c>
      <c r="I23" s="14">
        <v>1097649.7239999999</v>
      </c>
      <c r="J23" s="15">
        <v>1.7608813000000001E-2</v>
      </c>
      <c r="K23" s="12">
        <v>0</v>
      </c>
      <c r="L23" s="12">
        <v>0</v>
      </c>
      <c r="M23" s="12">
        <v>0</v>
      </c>
      <c r="N23" s="12">
        <f t="shared" si="4"/>
        <v>0</v>
      </c>
      <c r="O23" s="12"/>
      <c r="P23" s="16" t="s">
        <v>78</v>
      </c>
      <c r="Q23" s="35"/>
      <c r="R23" s="35"/>
      <c r="S23" s="35"/>
      <c r="T23" s="35"/>
      <c r="U23" s="35"/>
      <c r="V23" s="35"/>
      <c r="W23" s="35"/>
      <c r="X23" s="35"/>
      <c r="Y23" s="35"/>
    </row>
    <row r="24" spans="1:25" ht="15" customHeight="1" x14ac:dyDescent="0.15">
      <c r="A24" s="17" t="s">
        <v>79</v>
      </c>
      <c r="B24" s="21">
        <f t="shared" si="0"/>
        <v>0.54165700779342607</v>
      </c>
      <c r="C24" s="21">
        <f t="shared" si="1"/>
        <v>0.53455531103393217</v>
      </c>
      <c r="D24" s="36" t="s">
        <v>179</v>
      </c>
      <c r="E24" s="18" t="s">
        <v>202</v>
      </c>
      <c r="F24" s="19">
        <v>2335128</v>
      </c>
      <c r="G24" s="19">
        <v>2304512</v>
      </c>
      <c r="H24" s="19">
        <f t="shared" si="3"/>
        <v>4311082.4126742529</v>
      </c>
      <c r="I24" s="22">
        <v>4715594.7249999996</v>
      </c>
      <c r="J24" s="23">
        <v>8.1671630999999995E-2</v>
      </c>
      <c r="K24" s="19">
        <v>19382</v>
      </c>
      <c r="L24" s="19">
        <v>0</v>
      </c>
      <c r="M24" s="19">
        <v>0</v>
      </c>
      <c r="N24" s="19">
        <f t="shared" si="4"/>
        <v>19382</v>
      </c>
      <c r="O24" s="19"/>
      <c r="P24" s="24" t="s">
        <v>81</v>
      </c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5" customHeight="1" x14ac:dyDescent="0.15">
      <c r="A25" s="25" t="s">
        <v>82</v>
      </c>
      <c r="B25" s="13">
        <f t="shared" si="0"/>
        <v>0.54644928062110409</v>
      </c>
      <c r="C25" s="13">
        <f t="shared" si="1"/>
        <v>0.53740189346563594</v>
      </c>
      <c r="D25" s="34" t="s">
        <v>179</v>
      </c>
      <c r="E25" s="26" t="s">
        <v>203</v>
      </c>
      <c r="F25" s="12">
        <v>2752665</v>
      </c>
      <c r="G25" s="12">
        <v>2707090</v>
      </c>
      <c r="H25" s="12">
        <f t="shared" si="3"/>
        <v>5037365.9507269757</v>
      </c>
      <c r="I25" s="14">
        <v>5546390.1900000004</v>
      </c>
      <c r="J25" s="15">
        <v>9.0192759999999997E-2</v>
      </c>
      <c r="K25" s="12">
        <v>8780</v>
      </c>
      <c r="L25" s="12">
        <v>0</v>
      </c>
      <c r="M25" s="12">
        <v>0</v>
      </c>
      <c r="N25" s="12">
        <f t="shared" si="4"/>
        <v>8780</v>
      </c>
      <c r="O25" s="12"/>
      <c r="P25" s="16" t="s">
        <v>84</v>
      </c>
      <c r="Q25" s="35"/>
      <c r="R25" s="35"/>
      <c r="S25" s="35"/>
      <c r="T25" s="35"/>
      <c r="U25" s="35"/>
      <c r="V25" s="35"/>
      <c r="W25" s="35"/>
      <c r="X25" s="35"/>
      <c r="Y25" s="35"/>
    </row>
    <row r="26" spans="1:25" ht="15" customHeight="1" x14ac:dyDescent="0.15">
      <c r="A26" s="17" t="s">
        <v>85</v>
      </c>
      <c r="B26" s="21">
        <f t="shared" si="0"/>
        <v>0.57730877934271541</v>
      </c>
      <c r="C26" s="21">
        <f t="shared" si="1"/>
        <v>0.56524023408497281</v>
      </c>
      <c r="D26" s="36" t="s">
        <v>181</v>
      </c>
      <c r="E26" s="18" t="s">
        <v>204</v>
      </c>
      <c r="F26" s="19">
        <v>4341340</v>
      </c>
      <c r="G26" s="19">
        <v>4250585</v>
      </c>
      <c r="H26" s="19">
        <f t="shared" si="3"/>
        <v>7519961.8563617812</v>
      </c>
      <c r="I26" s="22">
        <v>7849909.1119999997</v>
      </c>
      <c r="J26" s="23">
        <v>3.6872434000000003E-2</v>
      </c>
      <c r="K26" s="19">
        <v>40502</v>
      </c>
      <c r="L26" s="19">
        <v>0</v>
      </c>
      <c r="M26" s="19">
        <v>0</v>
      </c>
      <c r="N26" s="19">
        <f t="shared" si="4"/>
        <v>40502</v>
      </c>
      <c r="O26" s="19"/>
      <c r="P26" s="24" t="s">
        <v>87</v>
      </c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5" customHeight="1" x14ac:dyDescent="0.15">
      <c r="A27" s="25" t="s">
        <v>88</v>
      </c>
      <c r="B27" s="13">
        <f t="shared" si="0"/>
        <v>0.64151767627517431</v>
      </c>
      <c r="C27" s="13">
        <f t="shared" si="1"/>
        <v>0.63795899142701173</v>
      </c>
      <c r="D27" s="34" t="s">
        <v>179</v>
      </c>
      <c r="E27" s="26" t="s">
        <v>205</v>
      </c>
      <c r="F27" s="12">
        <v>2611365</v>
      </c>
      <c r="G27" s="12">
        <v>2596879</v>
      </c>
      <c r="H27" s="12">
        <f t="shared" si="3"/>
        <v>4070604.9054833432</v>
      </c>
      <c r="I27" s="14">
        <v>4347040.5060000001</v>
      </c>
      <c r="J27" s="15">
        <v>4.6927780000000002E-2</v>
      </c>
      <c r="K27" s="12">
        <v>10158</v>
      </c>
      <c r="L27" s="12">
        <v>96852</v>
      </c>
      <c r="M27" s="12">
        <v>7075</v>
      </c>
      <c r="N27" s="12">
        <f t="shared" si="4"/>
        <v>72438.639999999985</v>
      </c>
      <c r="O27" s="12"/>
      <c r="P27" s="16" t="s">
        <v>90</v>
      </c>
      <c r="Q27" s="35"/>
      <c r="R27" s="35"/>
      <c r="S27" s="35"/>
      <c r="T27" s="35"/>
      <c r="U27" s="35"/>
      <c r="V27" s="35"/>
      <c r="W27" s="35"/>
      <c r="X27" s="35"/>
      <c r="Y27" s="35"/>
    </row>
    <row r="28" spans="1:25" ht="15" customHeight="1" x14ac:dyDescent="0.15">
      <c r="A28" s="17" t="s">
        <v>91</v>
      </c>
      <c r="B28" s="21">
        <f t="shared" si="0"/>
        <v>0.43811138780911624</v>
      </c>
      <c r="C28" s="21">
        <f t="shared" si="1"/>
        <v>0.42680102280139615</v>
      </c>
      <c r="D28" s="36" t="s">
        <v>179</v>
      </c>
      <c r="E28" s="18" t="s">
        <v>206</v>
      </c>
      <c r="F28" s="19">
        <v>961025</v>
      </c>
      <c r="G28" s="19">
        <v>936215</v>
      </c>
      <c r="H28" s="19">
        <f t="shared" si="3"/>
        <v>2193563.1593733318</v>
      </c>
      <c r="I28" s="22">
        <v>2278027.4019999998</v>
      </c>
      <c r="J28" s="23">
        <v>1.7603410999999999E-2</v>
      </c>
      <c r="K28" s="19">
        <v>19150</v>
      </c>
      <c r="L28" s="19">
        <v>29067</v>
      </c>
      <c r="M28" s="19">
        <v>8645</v>
      </c>
      <c r="N28" s="19">
        <f t="shared" si="4"/>
        <v>44363.19</v>
      </c>
      <c r="O28" s="19"/>
      <c r="P28" s="24" t="s">
        <v>94</v>
      </c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5" customHeight="1" x14ac:dyDescent="0.15">
      <c r="A29" s="25" t="s">
        <v>95</v>
      </c>
      <c r="B29" s="13">
        <f t="shared" si="0"/>
        <v>0.53288785071440958</v>
      </c>
      <c r="C29" s="13">
        <f t="shared" si="1"/>
        <v>0.53288414147672103</v>
      </c>
      <c r="D29" s="34" t="s">
        <v>181</v>
      </c>
      <c r="E29" s="26" t="s">
        <v>96</v>
      </c>
      <c r="F29" s="12">
        <v>2442306</v>
      </c>
      <c r="G29" s="12">
        <v>2442289</v>
      </c>
      <c r="H29" s="12">
        <f t="shared" si="3"/>
        <v>4583151.9647628525</v>
      </c>
      <c r="I29" s="14">
        <v>4773831.2510000002</v>
      </c>
      <c r="J29" s="15">
        <v>2.4291989E-2</v>
      </c>
      <c r="K29" s="12">
        <v>31956</v>
      </c>
      <c r="L29" s="12">
        <v>43799</v>
      </c>
      <c r="M29" s="12">
        <v>17792</v>
      </c>
      <c r="N29" s="12">
        <f t="shared" si="4"/>
        <v>74713.429999999993</v>
      </c>
      <c r="O29" s="12"/>
      <c r="P29" s="16" t="s">
        <v>97</v>
      </c>
      <c r="Q29" s="35"/>
      <c r="R29" s="35"/>
      <c r="S29" s="35"/>
      <c r="T29" s="35"/>
      <c r="U29" s="35"/>
      <c r="V29" s="35"/>
      <c r="W29" s="35"/>
      <c r="X29" s="35"/>
      <c r="Y29" s="35"/>
    </row>
    <row r="30" spans="1:25" ht="15" customHeight="1" x14ac:dyDescent="0.15">
      <c r="A30" s="17" t="s">
        <v>207</v>
      </c>
      <c r="B30" s="21">
        <f t="shared" si="0"/>
        <v>0.61315534253067927</v>
      </c>
      <c r="C30" s="21">
        <f t="shared" si="1"/>
        <v>0.60734063012333572</v>
      </c>
      <c r="D30" s="36" t="s">
        <v>181</v>
      </c>
      <c r="E30" s="18" t="s">
        <v>208</v>
      </c>
      <c r="F30" s="19">
        <v>509213</v>
      </c>
      <c r="G30" s="19">
        <v>504384</v>
      </c>
      <c r="H30" s="19">
        <f t="shared" si="3"/>
        <v>830479.59412425978</v>
      </c>
      <c r="I30" s="22">
        <v>843058.26560000004</v>
      </c>
      <c r="J30" s="23">
        <v>1.0418818999999999E-2</v>
      </c>
      <c r="K30" s="19">
        <v>3795</v>
      </c>
      <c r="L30" s="19">
        <v>0</v>
      </c>
      <c r="M30" s="19">
        <v>0</v>
      </c>
      <c r="N30" s="19">
        <f t="shared" si="4"/>
        <v>3795</v>
      </c>
      <c r="O30" s="19"/>
      <c r="P30" s="24" t="s">
        <v>100</v>
      </c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5" customHeight="1" x14ac:dyDescent="0.15">
      <c r="A31" s="25" t="s">
        <v>101</v>
      </c>
      <c r="B31" s="13">
        <f t="shared" si="0"/>
        <v>0.51471718661035992</v>
      </c>
      <c r="C31" s="13">
        <f t="shared" si="1"/>
        <v>0.50871890735588066</v>
      </c>
      <c r="D31" s="34" t="s">
        <v>181</v>
      </c>
      <c r="E31" s="26" t="s">
        <v>209</v>
      </c>
      <c r="F31" s="12">
        <v>706652</v>
      </c>
      <c r="G31" s="12">
        <v>698417</v>
      </c>
      <c r="H31" s="12">
        <f t="shared" si="3"/>
        <v>1372893.7334570379</v>
      </c>
      <c r="I31" s="14">
        <v>1461219.9569999999</v>
      </c>
      <c r="J31" s="15">
        <v>5.0964601999999998E-2</v>
      </c>
      <c r="K31" s="12">
        <v>5079</v>
      </c>
      <c r="L31" s="12">
        <v>13489</v>
      </c>
      <c r="M31" s="12">
        <v>1088</v>
      </c>
      <c r="N31" s="12">
        <f t="shared" si="4"/>
        <v>13855.73</v>
      </c>
      <c r="O31" s="12"/>
      <c r="P31" s="16" t="s">
        <v>103</v>
      </c>
      <c r="Q31" s="35"/>
      <c r="R31" s="35"/>
      <c r="S31" s="35"/>
      <c r="T31" s="35"/>
      <c r="U31" s="35"/>
      <c r="V31" s="35"/>
      <c r="W31" s="35"/>
      <c r="X31" s="35"/>
      <c r="Y31" s="35"/>
    </row>
    <row r="32" spans="1:25" ht="15" customHeight="1" x14ac:dyDescent="0.15">
      <c r="A32" s="17" t="s">
        <v>104</v>
      </c>
      <c r="B32" s="21">
        <f t="shared" si="0"/>
        <v>0.46478742707568593</v>
      </c>
      <c r="C32" s="21">
        <f t="shared" si="1"/>
        <v>0.46295490794682342</v>
      </c>
      <c r="D32" s="36" t="s">
        <v>181</v>
      </c>
      <c r="E32" s="18" t="s">
        <v>210</v>
      </c>
      <c r="F32" s="19">
        <v>975980</v>
      </c>
      <c r="G32" s="19">
        <v>972132</v>
      </c>
      <c r="H32" s="19">
        <f t="shared" si="3"/>
        <v>2099841.6547981868</v>
      </c>
      <c r="I32" s="22">
        <v>2403374.327</v>
      </c>
      <c r="J32" s="23">
        <v>0.115132707</v>
      </c>
      <c r="K32" s="19">
        <v>13742</v>
      </c>
      <c r="L32" s="19">
        <v>13724</v>
      </c>
      <c r="M32" s="19">
        <v>5261</v>
      </c>
      <c r="N32" s="19">
        <f t="shared" si="4"/>
        <v>26825.68</v>
      </c>
      <c r="O32" s="19"/>
      <c r="P32" s="24" t="s">
        <v>106</v>
      </c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5" customHeight="1" x14ac:dyDescent="0.15">
      <c r="A33" s="25" t="s">
        <v>107</v>
      </c>
      <c r="B33" s="13">
        <f t="shared" si="0"/>
        <v>0.53968524366083714</v>
      </c>
      <c r="C33" s="13">
        <f t="shared" si="1"/>
        <v>0.53321535676407505</v>
      </c>
      <c r="D33" s="34" t="s">
        <v>192</v>
      </c>
      <c r="E33" s="26" t="s">
        <v>211</v>
      </c>
      <c r="F33" s="12">
        <v>580568</v>
      </c>
      <c r="G33" s="12">
        <v>573608</v>
      </c>
      <c r="H33" s="12">
        <f t="shared" si="3"/>
        <v>1075752.9630824137</v>
      </c>
      <c r="I33" s="14">
        <v>1107322.4509999999</v>
      </c>
      <c r="J33" s="15">
        <v>2.5964873999999999E-2</v>
      </c>
      <c r="K33" s="12">
        <v>2818</v>
      </c>
      <c r="L33" s="12">
        <v>0</v>
      </c>
      <c r="M33" s="12">
        <v>0</v>
      </c>
      <c r="N33" s="12">
        <f t="shared" si="4"/>
        <v>2818</v>
      </c>
      <c r="O33" s="12"/>
      <c r="P33" s="16" t="s">
        <v>109</v>
      </c>
      <c r="Q33" s="35"/>
      <c r="R33" s="35"/>
      <c r="S33" s="35"/>
      <c r="T33" s="35"/>
      <c r="U33" s="35"/>
      <c r="V33" s="35"/>
      <c r="W33" s="35"/>
      <c r="X33" s="35"/>
      <c r="Y33" s="35"/>
    </row>
    <row r="34" spans="1:25" ht="15" customHeight="1" x14ac:dyDescent="0.15">
      <c r="A34" s="17" t="s">
        <v>110</v>
      </c>
      <c r="B34" s="21">
        <f t="shared" si="0"/>
        <v>0.53483950163148264</v>
      </c>
      <c r="C34" s="21">
        <f t="shared" si="1"/>
        <v>0.521778694271537</v>
      </c>
      <c r="D34" s="36" t="s">
        <v>181</v>
      </c>
      <c r="E34" s="18" t="s">
        <v>212</v>
      </c>
      <c r="F34" s="19">
        <v>3248642</v>
      </c>
      <c r="G34" s="19">
        <v>3169310</v>
      </c>
      <c r="H34" s="19">
        <f t="shared" si="3"/>
        <v>6074050.2339305384</v>
      </c>
      <c r="I34" s="22">
        <v>6945710.9450000003</v>
      </c>
      <c r="J34" s="23">
        <v>0.109116689</v>
      </c>
      <c r="K34" s="19">
        <v>18504</v>
      </c>
      <c r="L34" s="19">
        <v>140589</v>
      </c>
      <c r="M34" s="19">
        <v>15128</v>
      </c>
      <c r="N34" s="19">
        <f t="shared" si="4"/>
        <v>113767.73</v>
      </c>
      <c r="O34" s="19"/>
      <c r="P34" s="24" t="s">
        <v>112</v>
      </c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5" customHeight="1" x14ac:dyDescent="0.15">
      <c r="A35" s="25" t="s">
        <v>113</v>
      </c>
      <c r="B35" s="13">
        <f t="shared" si="0"/>
        <v>0.46811268636215964</v>
      </c>
      <c r="C35" s="13">
        <f t="shared" si="1"/>
        <v>0.46464681086561654</v>
      </c>
      <c r="D35" s="34" t="s">
        <v>181</v>
      </c>
      <c r="E35" s="26" t="s">
        <v>213</v>
      </c>
      <c r="F35" s="12">
        <v>701654</v>
      </c>
      <c r="G35" s="12">
        <v>696459</v>
      </c>
      <c r="H35" s="12">
        <f t="shared" si="3"/>
        <v>1498899.7744384117</v>
      </c>
      <c r="I35" s="14">
        <v>1624252.5759999999</v>
      </c>
      <c r="J35" s="15">
        <v>6.6745666999999995E-2</v>
      </c>
      <c r="K35" s="12">
        <v>6914</v>
      </c>
      <c r="L35" s="12">
        <v>12714</v>
      </c>
      <c r="M35" s="12">
        <v>2780</v>
      </c>
      <c r="N35" s="12">
        <f t="shared" si="4"/>
        <v>16940.98</v>
      </c>
      <c r="O35" s="12"/>
      <c r="P35" s="16" t="s">
        <v>115</v>
      </c>
      <c r="Q35" s="35"/>
      <c r="R35" s="35"/>
      <c r="S35" s="35"/>
      <c r="T35" s="35"/>
      <c r="U35" s="35"/>
      <c r="V35" s="35"/>
      <c r="W35" s="35"/>
      <c r="X35" s="35"/>
      <c r="Y35" s="35"/>
    </row>
    <row r="36" spans="1:25" ht="15" customHeight="1" x14ac:dyDescent="0.15">
      <c r="A36" s="17" t="s">
        <v>116</v>
      </c>
      <c r="B36" s="21">
        <f t="shared" si="0"/>
        <v>0.45745273599220043</v>
      </c>
      <c r="C36" s="21">
        <f t="shared" si="1"/>
        <v>0.44816692028489669</v>
      </c>
      <c r="D36" s="36" t="s">
        <v>179</v>
      </c>
      <c r="E36" s="18" t="s">
        <v>214</v>
      </c>
      <c r="F36" s="19">
        <v>6230959</v>
      </c>
      <c r="G36" s="19">
        <v>6104477</v>
      </c>
      <c r="H36" s="19">
        <f t="shared" si="3"/>
        <v>13620989.688662039</v>
      </c>
      <c r="I36" s="22">
        <v>15412110.17</v>
      </c>
      <c r="J36" s="23">
        <v>0.11032094000000001</v>
      </c>
      <c r="K36" s="19">
        <v>46416</v>
      </c>
      <c r="L36" s="19">
        <v>0</v>
      </c>
      <c r="M36" s="19">
        <v>44426</v>
      </c>
      <c r="N36" s="19">
        <f t="shared" si="4"/>
        <v>90842</v>
      </c>
      <c r="O36" s="19"/>
      <c r="P36" s="24" t="s">
        <v>118</v>
      </c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15" customHeight="1" x14ac:dyDescent="0.15">
      <c r="A37" s="25" t="s">
        <v>119</v>
      </c>
      <c r="B37" s="13">
        <f t="shared" si="0"/>
        <v>0.49006386575952149</v>
      </c>
      <c r="C37" s="13">
        <f t="shared" si="1"/>
        <v>0.48188599616163463</v>
      </c>
      <c r="D37" s="34" t="s">
        <v>215</v>
      </c>
      <c r="E37" s="26" t="s">
        <v>216</v>
      </c>
      <c r="F37" s="12">
        <v>3755778</v>
      </c>
      <c r="G37" s="12">
        <v>3693104</v>
      </c>
      <c r="H37" s="12">
        <f t="shared" si="3"/>
        <v>7663854.1676178025</v>
      </c>
      <c r="I37" s="14">
        <v>8222687.2539999997</v>
      </c>
      <c r="J37" s="15">
        <v>5.6519778999999999E-2</v>
      </c>
      <c r="K37" s="12">
        <v>34357</v>
      </c>
      <c r="L37" s="12">
        <v>82466</v>
      </c>
      <c r="M37" s="12">
        <v>12726</v>
      </c>
      <c r="N37" s="12">
        <f t="shared" si="4"/>
        <v>94088.62</v>
      </c>
      <c r="O37" s="12"/>
      <c r="P37" s="16" t="s">
        <v>121</v>
      </c>
      <c r="Q37" s="35"/>
      <c r="R37" s="35"/>
      <c r="S37" s="35"/>
      <c r="T37" s="35"/>
      <c r="U37" s="35"/>
      <c r="V37" s="35"/>
      <c r="W37" s="35"/>
      <c r="X37" s="35"/>
      <c r="Y37" s="35"/>
    </row>
    <row r="38" spans="1:25" ht="15" customHeight="1" x14ac:dyDescent="0.15">
      <c r="A38" s="17" t="s">
        <v>122</v>
      </c>
      <c r="B38" s="21">
        <f t="shared" si="0"/>
        <v>0.58736039487874958</v>
      </c>
      <c r="C38" s="21">
        <f t="shared" si="1"/>
        <v>0.57943648922548119</v>
      </c>
      <c r="D38" s="36" t="s">
        <v>181</v>
      </c>
      <c r="E38" s="18" t="s">
        <v>123</v>
      </c>
      <c r="F38" s="19">
        <v>330598</v>
      </c>
      <c r="G38" s="19">
        <v>326138</v>
      </c>
      <c r="H38" s="19">
        <f t="shared" si="3"/>
        <v>562853.74853755033</v>
      </c>
      <c r="I38" s="22">
        <v>582570.83169999998</v>
      </c>
      <c r="J38" s="23">
        <v>3.077065E-2</v>
      </c>
      <c r="K38" s="19">
        <v>1791</v>
      </c>
      <c r="L38" s="19">
        <v>0</v>
      </c>
      <c r="M38" s="19">
        <v>0</v>
      </c>
      <c r="N38" s="19">
        <f t="shared" si="4"/>
        <v>1791</v>
      </c>
      <c r="O38" s="19"/>
      <c r="P38" s="24" t="s">
        <v>124</v>
      </c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5" customHeight="1" x14ac:dyDescent="0.15">
      <c r="A39" s="25" t="s">
        <v>125</v>
      </c>
      <c r="B39" s="13">
        <f t="shared" si="0"/>
        <v>0.50914164771514148</v>
      </c>
      <c r="C39" s="13">
        <f t="shared" si="1"/>
        <v>0.50152722519206439</v>
      </c>
      <c r="D39" s="34" t="s">
        <v>181</v>
      </c>
      <c r="E39" s="26" t="s">
        <v>217</v>
      </c>
      <c r="F39" s="12">
        <v>4496834</v>
      </c>
      <c r="G39" s="12">
        <v>4429582</v>
      </c>
      <c r="H39" s="12">
        <f t="shared" si="3"/>
        <v>8832186.5244776122</v>
      </c>
      <c r="I39" s="14">
        <v>9119467.1730000004</v>
      </c>
      <c r="J39" s="15">
        <v>2.5836449000000001E-2</v>
      </c>
      <c r="K39" s="12">
        <v>51666</v>
      </c>
      <c r="L39" s="12">
        <v>0</v>
      </c>
      <c r="M39" s="12">
        <v>0</v>
      </c>
      <c r="N39" s="12">
        <f t="shared" si="4"/>
        <v>51666</v>
      </c>
      <c r="O39" s="12"/>
      <c r="P39" s="16" t="s">
        <v>127</v>
      </c>
      <c r="Q39" s="35"/>
      <c r="R39" s="35"/>
      <c r="S39" s="35"/>
      <c r="T39" s="35"/>
      <c r="U39" s="35"/>
      <c r="V39" s="35"/>
      <c r="W39" s="35"/>
      <c r="X39" s="35"/>
      <c r="Y39" s="35"/>
    </row>
    <row r="40" spans="1:25" ht="15" customHeight="1" x14ac:dyDescent="0.15">
      <c r="A40" s="17" t="s">
        <v>128</v>
      </c>
      <c r="B40" s="21">
        <f t="shared" si="0"/>
        <v>0.42070628768364715</v>
      </c>
      <c r="C40" s="21">
        <f t="shared" si="1"/>
        <v>0.41942825975929726</v>
      </c>
      <c r="D40" s="36" t="s">
        <v>181</v>
      </c>
      <c r="E40" s="18" t="s">
        <v>218</v>
      </c>
      <c r="F40" s="19">
        <v>1190000</v>
      </c>
      <c r="G40" s="19">
        <v>1186385</v>
      </c>
      <c r="H40" s="19">
        <f t="shared" si="3"/>
        <v>2828576.6931413878</v>
      </c>
      <c r="I40" s="22">
        <v>3011497.7069999999</v>
      </c>
      <c r="J40" s="23">
        <v>4.4896156999999999E-2</v>
      </c>
      <c r="K40" s="19">
        <v>26691</v>
      </c>
      <c r="L40" s="19">
        <v>33562</v>
      </c>
      <c r="M40" s="19">
        <v>1895</v>
      </c>
      <c r="N40" s="19">
        <f t="shared" si="4"/>
        <v>47716.34</v>
      </c>
      <c r="O40" s="19"/>
      <c r="P40" s="24" t="s">
        <v>130</v>
      </c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5" customHeight="1" x14ac:dyDescent="0.15">
      <c r="A41" s="25" t="s">
        <v>131</v>
      </c>
      <c r="B41" s="13">
        <f t="shared" si="0"/>
        <v>0.61245593098030715</v>
      </c>
      <c r="C41" s="13">
        <f t="shared" si="1"/>
        <v>0.59712760553423849</v>
      </c>
      <c r="D41" s="34" t="s">
        <v>181</v>
      </c>
      <c r="E41" s="26" t="s">
        <v>132</v>
      </c>
      <c r="F41" s="12">
        <v>1914923</v>
      </c>
      <c r="G41" s="12">
        <v>1866997</v>
      </c>
      <c r="H41" s="12">
        <f t="shared" si="3"/>
        <v>3126629.8571636695</v>
      </c>
      <c r="I41" s="14">
        <v>3364846.9950000001</v>
      </c>
      <c r="J41" s="15">
        <v>6.6288641999999995E-2</v>
      </c>
      <c r="K41" s="12">
        <v>15166</v>
      </c>
      <c r="L41" s="12">
        <v>0</v>
      </c>
      <c r="M41" s="12">
        <v>0</v>
      </c>
      <c r="N41" s="12">
        <f t="shared" si="4"/>
        <v>15166</v>
      </c>
      <c r="O41" s="12"/>
      <c r="P41" s="16" t="s">
        <v>133</v>
      </c>
      <c r="Q41" s="35"/>
      <c r="R41" s="35"/>
      <c r="S41" s="35"/>
      <c r="T41" s="35"/>
      <c r="U41" s="35"/>
      <c r="V41" s="35"/>
      <c r="W41" s="35"/>
      <c r="X41" s="35"/>
      <c r="Y41" s="35"/>
    </row>
    <row r="42" spans="1:25" ht="15" customHeight="1" x14ac:dyDescent="0.15">
      <c r="A42" s="17" t="s">
        <v>219</v>
      </c>
      <c r="B42" s="21">
        <f t="shared" si="0"/>
        <v>0.51748451274035001</v>
      </c>
      <c r="C42" s="21">
        <f t="shared" si="1"/>
        <v>0.51435745893176599</v>
      </c>
      <c r="D42" s="36" t="s">
        <v>181</v>
      </c>
      <c r="E42" s="18" t="s">
        <v>135</v>
      </c>
      <c r="F42" s="19">
        <v>5043029</v>
      </c>
      <c r="G42" s="37">
        <v>5012555</v>
      </c>
      <c r="H42" s="19">
        <f t="shared" si="3"/>
        <v>9745275.2224303968</v>
      </c>
      <c r="I42" s="22">
        <v>10172074.49</v>
      </c>
      <c r="J42" s="23">
        <v>3.7229501999999998E-2</v>
      </c>
      <c r="K42" s="19">
        <v>48098</v>
      </c>
      <c r="L42" s="19">
        <v>0</v>
      </c>
      <c r="M42" s="19">
        <v>0</v>
      </c>
      <c r="N42" s="19">
        <f t="shared" si="4"/>
        <v>48098</v>
      </c>
      <c r="O42" s="19"/>
      <c r="P42" s="24" t="s">
        <v>136</v>
      </c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5" customHeight="1" x14ac:dyDescent="0.15">
      <c r="A43" s="25" t="s">
        <v>137</v>
      </c>
      <c r="B43" s="13">
        <f t="shared" si="0"/>
        <v>0.47537556161905176</v>
      </c>
      <c r="C43" s="13">
        <f t="shared" si="1"/>
        <v>0.46972866346481157</v>
      </c>
      <c r="D43" s="34" t="s">
        <v>181</v>
      </c>
      <c r="E43" s="26" t="s">
        <v>220</v>
      </c>
      <c r="F43" s="12">
        <v>381267</v>
      </c>
      <c r="G43" s="12">
        <v>376738</v>
      </c>
      <c r="H43" s="12">
        <f t="shared" si="3"/>
        <v>802033.23599864217</v>
      </c>
      <c r="I43" s="14">
        <v>855526.21810000006</v>
      </c>
      <c r="J43" s="15">
        <v>5.8975378000000002E-2</v>
      </c>
      <c r="K43" s="12">
        <v>3038</v>
      </c>
      <c r="L43" s="12">
        <v>0</v>
      </c>
      <c r="M43" s="12">
        <v>0</v>
      </c>
      <c r="N43" s="12">
        <f t="shared" si="4"/>
        <v>3038</v>
      </c>
      <c r="O43" s="12"/>
      <c r="P43" s="16" t="s">
        <v>139</v>
      </c>
      <c r="Q43" s="35"/>
      <c r="R43" s="35"/>
      <c r="S43" s="35"/>
      <c r="T43" s="35"/>
      <c r="U43" s="35"/>
      <c r="V43" s="35"/>
      <c r="W43" s="35"/>
      <c r="X43" s="35"/>
      <c r="Y43" s="35"/>
    </row>
    <row r="44" spans="1:25" ht="15" customHeight="1" x14ac:dyDescent="0.15">
      <c r="A44" s="17" t="s">
        <v>140</v>
      </c>
      <c r="B44" s="21">
        <f t="shared" si="0"/>
        <v>0.4447703118749684</v>
      </c>
      <c r="C44" s="21">
        <f t="shared" si="1"/>
        <v>0.43988654488347301</v>
      </c>
      <c r="D44" s="36" t="s">
        <v>181</v>
      </c>
      <c r="E44" s="18" t="s">
        <v>221</v>
      </c>
      <c r="F44" s="19">
        <v>1726527</v>
      </c>
      <c r="G44" s="19">
        <v>1707569</v>
      </c>
      <c r="H44" s="19">
        <f t="shared" si="3"/>
        <v>3881839.5785493716</v>
      </c>
      <c r="I44" s="22">
        <v>4057306.4360000002</v>
      </c>
      <c r="J44" s="23">
        <v>3.2575423999999999E-2</v>
      </c>
      <c r="K44" s="19">
        <v>20350</v>
      </c>
      <c r="L44" s="19">
        <v>32634</v>
      </c>
      <c r="M44" s="19">
        <v>4347</v>
      </c>
      <c r="N44" s="19">
        <f t="shared" si="4"/>
        <v>43298.38</v>
      </c>
      <c r="O44" s="19"/>
      <c r="P44" s="24" t="s">
        <v>142</v>
      </c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5" customHeight="1" x14ac:dyDescent="0.15">
      <c r="A45" s="25" t="s">
        <v>143</v>
      </c>
      <c r="B45" s="13">
        <f t="shared" si="0"/>
        <v>0.53101450654942861</v>
      </c>
      <c r="C45" s="13">
        <f t="shared" si="1"/>
        <v>0.52815895365068222</v>
      </c>
      <c r="D45" s="34" t="s">
        <v>181</v>
      </c>
      <c r="E45" s="26" t="s">
        <v>222</v>
      </c>
      <c r="F45" s="12">
        <v>341048</v>
      </c>
      <c r="G45" s="12">
        <v>339214</v>
      </c>
      <c r="H45" s="12">
        <f t="shared" si="3"/>
        <v>642257.40689487942</v>
      </c>
      <c r="I45" s="14">
        <v>669422.52930000005</v>
      </c>
      <c r="J45" s="15">
        <v>3.0973146999999999E-2</v>
      </c>
      <c r="K45" s="12">
        <v>3744</v>
      </c>
      <c r="L45" s="12">
        <v>0</v>
      </c>
      <c r="M45" s="12">
        <v>2687</v>
      </c>
      <c r="N45" s="12">
        <f t="shared" si="4"/>
        <v>6431</v>
      </c>
      <c r="O45" s="12"/>
      <c r="P45" s="16" t="s">
        <v>145</v>
      </c>
      <c r="Q45" s="35"/>
      <c r="R45" s="35"/>
      <c r="S45" s="35"/>
      <c r="T45" s="35"/>
      <c r="U45" s="35"/>
      <c r="V45" s="35"/>
      <c r="W45" s="35"/>
      <c r="X45" s="35"/>
      <c r="Y45" s="35"/>
    </row>
    <row r="46" spans="1:25" ht="15" customHeight="1" x14ac:dyDescent="0.15">
      <c r="A46" s="17" t="s">
        <v>146</v>
      </c>
      <c r="B46" s="21">
        <f t="shared" si="0"/>
        <v>0.44693394432558453</v>
      </c>
      <c r="C46" s="21">
        <f t="shared" si="1"/>
        <v>0.4422647899916059</v>
      </c>
      <c r="D46" s="36" t="s">
        <v>181</v>
      </c>
      <c r="E46" s="18" t="s">
        <v>223</v>
      </c>
      <c r="F46" s="19">
        <v>2267428</v>
      </c>
      <c r="G46" s="19">
        <v>2243740</v>
      </c>
      <c r="H46" s="19">
        <f t="shared" si="3"/>
        <v>5073295.5703812316</v>
      </c>
      <c r="I46" s="22">
        <v>5337147.216</v>
      </c>
      <c r="J46" s="23">
        <v>3.5256009999999997E-2</v>
      </c>
      <c r="K46" s="19">
        <v>27906</v>
      </c>
      <c r="L46" s="19">
        <v>62609</v>
      </c>
      <c r="M46" s="19">
        <v>12092</v>
      </c>
      <c r="N46" s="19">
        <f t="shared" si="4"/>
        <v>75685.13</v>
      </c>
      <c r="O46" s="19"/>
      <c r="P46" s="24" t="s">
        <v>148</v>
      </c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5" customHeight="1" x14ac:dyDescent="0.15">
      <c r="A47" s="25" t="s">
        <v>149</v>
      </c>
      <c r="B47" s="13">
        <f t="shared" si="0"/>
        <v>0.4557118512044383</v>
      </c>
      <c r="C47" s="13">
        <f t="shared" si="1"/>
        <v>0.45552983853073331</v>
      </c>
      <c r="D47" s="34" t="s">
        <v>181</v>
      </c>
      <c r="E47" s="26" t="s">
        <v>224</v>
      </c>
      <c r="F47" s="12">
        <v>8375000</v>
      </c>
      <c r="G47" s="12">
        <v>8371655</v>
      </c>
      <c r="H47" s="12">
        <f t="shared" si="3"/>
        <v>18377841.124528635</v>
      </c>
      <c r="I47" s="14">
        <v>21711618.199999999</v>
      </c>
      <c r="J47" s="15">
        <v>0.13144209700000001</v>
      </c>
      <c r="K47" s="12">
        <v>155327</v>
      </c>
      <c r="L47" s="12">
        <v>374285</v>
      </c>
      <c r="M47" s="12">
        <v>111287</v>
      </c>
      <c r="N47" s="12">
        <f t="shared" si="4"/>
        <v>479956.44999999995</v>
      </c>
      <c r="O47" s="12"/>
      <c r="P47" s="16" t="s">
        <v>151</v>
      </c>
      <c r="Q47" s="35"/>
      <c r="R47" s="35"/>
      <c r="S47" s="35"/>
      <c r="T47" s="35"/>
      <c r="U47" s="35"/>
      <c r="V47" s="35"/>
      <c r="W47" s="35"/>
      <c r="X47" s="35"/>
      <c r="Y47" s="35"/>
    </row>
    <row r="48" spans="1:25" ht="15" customHeight="1" x14ac:dyDescent="0.15">
      <c r="A48" s="17" t="s">
        <v>152</v>
      </c>
      <c r="B48" s="21">
        <f t="shared" si="0"/>
        <v>0.50602419632136686</v>
      </c>
      <c r="C48" s="21">
        <f t="shared" si="1"/>
        <v>0.49792105827845795</v>
      </c>
      <c r="D48" s="36" t="s">
        <v>179</v>
      </c>
      <c r="E48" s="18" t="s">
        <v>225</v>
      </c>
      <c r="F48" s="19">
        <v>1082972</v>
      </c>
      <c r="G48" s="19">
        <v>1065630</v>
      </c>
      <c r="H48" s="19">
        <f t="shared" si="3"/>
        <v>2140158.5297162826</v>
      </c>
      <c r="I48" s="22">
        <v>2291926.4759999998</v>
      </c>
      <c r="J48" s="23">
        <v>6.3667813000000004E-2</v>
      </c>
      <c r="K48" s="19">
        <v>5846</v>
      </c>
      <c r="L48" s="19">
        <v>0</v>
      </c>
      <c r="M48" s="19">
        <v>0</v>
      </c>
      <c r="N48" s="19">
        <f t="shared" si="4"/>
        <v>5846</v>
      </c>
      <c r="O48" s="19"/>
      <c r="P48" s="24" t="s">
        <v>154</v>
      </c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5" customHeight="1" x14ac:dyDescent="0.15">
      <c r="A49" s="25" t="s">
        <v>155</v>
      </c>
      <c r="B49" s="13">
        <f t="shared" si="0"/>
        <v>0.55656363529281327</v>
      </c>
      <c r="C49" s="13">
        <f t="shared" si="1"/>
        <v>0.54827609210545702</v>
      </c>
      <c r="D49" s="34" t="s">
        <v>181</v>
      </c>
      <c r="E49" s="26" t="s">
        <v>226</v>
      </c>
      <c r="F49" s="12">
        <v>278230</v>
      </c>
      <c r="G49" s="12">
        <v>274087</v>
      </c>
      <c r="H49" s="12">
        <f t="shared" si="3"/>
        <v>499906.89717559546</v>
      </c>
      <c r="I49" s="14">
        <v>510397.19380000001</v>
      </c>
      <c r="J49" s="15">
        <v>2.0553202E-2</v>
      </c>
      <c r="K49" s="12">
        <v>0</v>
      </c>
      <c r="L49" s="12">
        <v>0</v>
      </c>
      <c r="M49" s="12">
        <v>0</v>
      </c>
      <c r="N49" s="12">
        <f t="shared" si="4"/>
        <v>0</v>
      </c>
      <c r="O49" s="12"/>
      <c r="P49" s="16" t="s">
        <v>157</v>
      </c>
      <c r="Q49" s="35"/>
      <c r="R49" s="35"/>
      <c r="S49" s="35"/>
      <c r="T49" s="35"/>
      <c r="U49" s="35"/>
      <c r="V49" s="35"/>
      <c r="W49" s="35"/>
      <c r="X49" s="35"/>
      <c r="Y49" s="35"/>
    </row>
    <row r="50" spans="1:25" ht="15" customHeight="1" x14ac:dyDescent="0.15">
      <c r="A50" s="17" t="s">
        <v>158</v>
      </c>
      <c r="B50" s="21">
        <f t="shared" si="0"/>
        <v>0.54446564144165044</v>
      </c>
      <c r="C50" s="21">
        <f t="shared" si="1"/>
        <v>0.54250178018323991</v>
      </c>
      <c r="D50" s="36" t="s">
        <v>181</v>
      </c>
      <c r="E50" s="18" t="s">
        <v>227</v>
      </c>
      <c r="F50" s="19">
        <v>3363505</v>
      </c>
      <c r="G50" s="19">
        <v>3351373</v>
      </c>
      <c r="H50" s="19">
        <f t="shared" si="3"/>
        <v>6177625.8114176374</v>
      </c>
      <c r="I50" s="22">
        <v>6687863.3700000001</v>
      </c>
      <c r="J50" s="23">
        <v>6.5336351000000001E-2</v>
      </c>
      <c r="K50" s="19">
        <v>36959</v>
      </c>
      <c r="L50" s="19">
        <v>60821</v>
      </c>
      <c r="M50" s="19">
        <v>1650</v>
      </c>
      <c r="N50" s="19">
        <f t="shared" si="4"/>
        <v>73276.97</v>
      </c>
      <c r="O50" s="19"/>
      <c r="P50" s="24" t="s">
        <v>160</v>
      </c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5" customHeight="1" x14ac:dyDescent="0.15">
      <c r="A51" s="25" t="s">
        <v>161</v>
      </c>
      <c r="B51" s="13">
        <f t="shared" si="0"/>
        <v>0.583162174014213</v>
      </c>
      <c r="C51" s="13">
        <f t="shared" si="1"/>
        <v>0.57436295105363022</v>
      </c>
      <c r="D51" s="34" t="s">
        <v>192</v>
      </c>
      <c r="E51" s="26" t="s">
        <v>228</v>
      </c>
      <c r="F51" s="12">
        <v>3133448</v>
      </c>
      <c r="G51" s="12">
        <v>3086168</v>
      </c>
      <c r="H51" s="12">
        <f t="shared" si="3"/>
        <v>5373201.7260838849</v>
      </c>
      <c r="I51" s="14">
        <v>5981385.5580000002</v>
      </c>
      <c r="J51" s="15">
        <v>8.8209685999999995E-2</v>
      </c>
      <c r="K51" s="12">
        <v>18335</v>
      </c>
      <c r="L51" s="12">
        <v>89317</v>
      </c>
      <c r="M51" s="12">
        <v>11322</v>
      </c>
      <c r="N51" s="12">
        <f t="shared" si="4"/>
        <v>80567.69</v>
      </c>
      <c r="O51" s="12"/>
      <c r="P51" s="16" t="s">
        <v>163</v>
      </c>
      <c r="Q51" s="35"/>
      <c r="R51" s="35"/>
      <c r="S51" s="35"/>
      <c r="T51" s="35"/>
      <c r="U51" s="35"/>
      <c r="V51" s="35"/>
      <c r="W51" s="35"/>
      <c r="X51" s="35"/>
      <c r="Y51" s="35"/>
    </row>
    <row r="52" spans="1:25" ht="15" customHeight="1" x14ac:dyDescent="0.15">
      <c r="A52" s="17" t="s">
        <v>164</v>
      </c>
      <c r="B52" s="21">
        <f t="shared" si="0"/>
        <v>0.4252575018857303</v>
      </c>
      <c r="C52" s="21">
        <f t="shared" si="1"/>
        <v>0.41734199481218598</v>
      </c>
      <c r="D52" s="36" t="s">
        <v>181</v>
      </c>
      <c r="E52" s="18" t="s">
        <v>229</v>
      </c>
      <c r="F52" s="19">
        <v>597149</v>
      </c>
      <c r="G52" s="19">
        <v>586034</v>
      </c>
      <c r="H52" s="19">
        <f t="shared" si="3"/>
        <v>1404205.6809157906</v>
      </c>
      <c r="I52" s="22">
        <v>1429959.415</v>
      </c>
      <c r="J52" s="23">
        <v>7.9363260000000005E-3</v>
      </c>
      <c r="K52" s="19">
        <v>7137</v>
      </c>
      <c r="L52" s="19">
        <v>6523</v>
      </c>
      <c r="M52" s="19">
        <v>3550</v>
      </c>
      <c r="N52" s="19">
        <f t="shared" si="4"/>
        <v>14405.11</v>
      </c>
      <c r="O52" s="19"/>
      <c r="P52" s="24" t="s">
        <v>166</v>
      </c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5" customHeight="1" x14ac:dyDescent="0.15">
      <c r="A53" s="25" t="s">
        <v>167</v>
      </c>
      <c r="B53" s="13">
        <f t="shared" si="0"/>
        <v>0.61430329859026189</v>
      </c>
      <c r="C53" s="13">
        <f t="shared" si="1"/>
        <v>0.61391473740102276</v>
      </c>
      <c r="D53" s="34" t="s">
        <v>179</v>
      </c>
      <c r="E53" s="26" t="s">
        <v>230</v>
      </c>
      <c r="F53" s="12">
        <v>2675000</v>
      </c>
      <c r="G53" s="12">
        <v>2673308</v>
      </c>
      <c r="H53" s="12">
        <f t="shared" si="3"/>
        <v>4354526.5118040908</v>
      </c>
      <c r="I53" s="14">
        <v>4563564.1380000003</v>
      </c>
      <c r="J53" s="15">
        <v>3.0762993999999998E-2</v>
      </c>
      <c r="K53" s="12">
        <v>22889</v>
      </c>
      <c r="L53" s="12">
        <v>44489</v>
      </c>
      <c r="M53" s="12">
        <v>20401</v>
      </c>
      <c r="N53" s="12">
        <f t="shared" si="4"/>
        <v>68648.73</v>
      </c>
      <c r="O53" s="12"/>
      <c r="P53" s="16" t="s">
        <v>169</v>
      </c>
      <c r="Q53" s="35"/>
      <c r="R53" s="35"/>
      <c r="S53" s="35"/>
      <c r="T53" s="35"/>
      <c r="U53" s="35"/>
      <c r="V53" s="35"/>
      <c r="W53" s="35"/>
      <c r="X53" s="35"/>
      <c r="Y53" s="35"/>
    </row>
    <row r="54" spans="1:25" ht="15" customHeight="1" x14ac:dyDescent="0.15">
      <c r="A54" s="17" t="s">
        <v>170</v>
      </c>
      <c r="B54" s="21">
        <f t="shared" si="0"/>
        <v>0.47860980770632278</v>
      </c>
      <c r="C54" s="21">
        <f t="shared" si="1"/>
        <v>0.47428477449090334</v>
      </c>
      <c r="D54" s="36" t="s">
        <v>181</v>
      </c>
      <c r="E54" s="18" t="s">
        <v>231</v>
      </c>
      <c r="F54" s="19">
        <v>205275</v>
      </c>
      <c r="G54" s="19">
        <v>203420</v>
      </c>
      <c r="H54" s="19">
        <f t="shared" si="3"/>
        <v>428898.44022159633</v>
      </c>
      <c r="I54" s="22">
        <v>445747.42460000003</v>
      </c>
      <c r="J54" s="23">
        <v>2.4732311999999999E-2</v>
      </c>
      <c r="K54" s="19">
        <v>2323</v>
      </c>
      <c r="L54" s="19">
        <v>4666</v>
      </c>
      <c r="M54" s="17">
        <v>842</v>
      </c>
      <c r="N54" s="19">
        <f t="shared" si="4"/>
        <v>5824.62</v>
      </c>
      <c r="O54" s="19"/>
      <c r="P54" s="24" t="s">
        <v>172</v>
      </c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5" customHeight="1" x14ac:dyDescent="0.15">
      <c r="B55" s="38"/>
      <c r="C55" s="38"/>
      <c r="D55" s="39"/>
      <c r="E55" s="29"/>
      <c r="F55" s="29"/>
      <c r="G55" s="29"/>
      <c r="H55" s="29"/>
      <c r="I55" s="30"/>
      <c r="J55" s="31"/>
      <c r="K55" s="29"/>
      <c r="L55" s="29"/>
      <c r="N55" s="29"/>
      <c r="O55" s="29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5" customHeight="1" x14ac:dyDescent="0.15">
      <c r="A56" s="40" t="s">
        <v>232</v>
      </c>
      <c r="B56" s="38"/>
      <c r="C56" s="38"/>
      <c r="D56" s="39"/>
      <c r="E56" s="29"/>
      <c r="F56" s="29"/>
      <c r="G56" s="29"/>
      <c r="H56" s="29"/>
      <c r="I56" s="30"/>
      <c r="J56" s="31"/>
      <c r="K56" s="29"/>
      <c r="L56" s="29"/>
      <c r="N56" s="29"/>
      <c r="O56" s="29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5" customHeight="1" x14ac:dyDescent="0.15">
      <c r="A57" s="5" t="s">
        <v>73</v>
      </c>
      <c r="B57" s="5" t="s">
        <v>233</v>
      </c>
      <c r="D57" s="39"/>
      <c r="E57" s="29"/>
      <c r="F57" s="29"/>
      <c r="G57" s="29"/>
      <c r="H57" s="29"/>
      <c r="I57" s="30"/>
      <c r="J57" s="31"/>
      <c r="K57" s="29"/>
      <c r="L57" s="29"/>
      <c r="N57" s="29"/>
      <c r="O57" s="29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5" customHeight="1" x14ac:dyDescent="0.15">
      <c r="A58" s="5" t="s">
        <v>119</v>
      </c>
      <c r="B58" s="5" t="s">
        <v>234</v>
      </c>
      <c r="D58" s="39"/>
      <c r="E58" s="29"/>
      <c r="F58" s="29"/>
      <c r="G58" s="29"/>
      <c r="H58" s="29"/>
      <c r="I58" s="30"/>
      <c r="J58" s="31"/>
      <c r="K58" s="29"/>
      <c r="L58" s="29"/>
      <c r="N58" s="29"/>
      <c r="O58" s="29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5" customHeight="1" x14ac:dyDescent="0.15">
      <c r="A59" s="5" t="s">
        <v>152</v>
      </c>
      <c r="B59" s="5" t="s">
        <v>235</v>
      </c>
      <c r="D59" s="39"/>
      <c r="E59" s="29"/>
      <c r="F59" s="29"/>
      <c r="G59" s="29"/>
      <c r="H59" s="29"/>
      <c r="I59" s="30"/>
      <c r="J59" s="31"/>
      <c r="K59" s="29"/>
      <c r="L59" s="29"/>
      <c r="N59" s="29"/>
      <c r="O59" s="29"/>
      <c r="P59" s="30"/>
      <c r="Q59" s="30"/>
      <c r="R59" s="30"/>
      <c r="S59" s="30"/>
      <c r="T59" s="30"/>
      <c r="U59" s="30"/>
      <c r="V59" s="30"/>
      <c r="W59" s="30"/>
      <c r="X59" s="30"/>
      <c r="Y59" s="30"/>
    </row>
  </sheetData>
  <mergeCells count="3">
    <mergeCell ref="A1:A2"/>
    <mergeCell ref="H1:I1"/>
    <mergeCell ref="J1:O1"/>
  </mergeCells>
  <hyperlinks>
    <hyperlink ref="E4" r:id="rId1" xr:uid="{51C2C5EB-0EFA-0E40-B65B-1DB22ECAB765}"/>
    <hyperlink ref="E5" r:id="rId2" xr:uid="{23C50D5A-96DB-ED4A-BE86-0FF228CE8834}"/>
    <hyperlink ref="E6" r:id="rId3" xr:uid="{E62CA511-43A9-E94B-BDAC-CC41FBFF1F38}"/>
    <hyperlink ref="E7" r:id="rId4" location="/" xr:uid="{63DB60C1-48D9-7E4E-9EAF-00D661D47F2A}"/>
    <hyperlink ref="E8" r:id="rId5" xr:uid="{E7DEDE00-111A-E94C-87EF-D7D445C6294D}"/>
    <hyperlink ref="E9" r:id="rId6" location="/" xr:uid="{D0E9BBE4-1B07-0345-87BA-780E77D3BC01}"/>
    <hyperlink ref="E10" r:id="rId7" location="/home" xr:uid="{75764D85-51BA-5346-8AB9-26511699CCE6}"/>
    <hyperlink ref="E11" r:id="rId8" xr:uid="{BBC3B61C-D09F-FA4B-9EAE-950FFA29F413}"/>
    <hyperlink ref="E12" r:id="rId9" xr:uid="{BE3FAF66-0FA7-F54C-A2B6-A8AEFD80E6F7}"/>
    <hyperlink ref="E13" r:id="rId10" xr:uid="{A243FD43-5CC3-064A-BA28-7E4DEB4C419C}"/>
    <hyperlink ref="E14" r:id="rId11" location="/" xr:uid="{CBF23BEA-2DD1-9E4E-927B-D8718517EF38}"/>
    <hyperlink ref="E15" r:id="rId12" xr:uid="{A60FFF98-EA05-CA4A-AE07-0097C9067A87}"/>
    <hyperlink ref="E16" r:id="rId13" xr:uid="{99AD5783-9DBB-614A-87C0-9ADB92869F6D}"/>
    <hyperlink ref="E17" r:id="rId14" xr:uid="{0C026480-7484-E84D-910A-C741CDF70FDC}"/>
    <hyperlink ref="E18" r:id="rId15" xr:uid="{C82CB748-DC41-9C47-94D3-548FAC9FA103}"/>
    <hyperlink ref="E19" r:id="rId16" location="/" xr:uid="{5127E312-980D-EB4B-8A9C-8009B655BC48}"/>
    <hyperlink ref="E20" r:id="rId17" xr:uid="{48C9F480-DAED-5147-8212-C5574A3E0C49}"/>
    <hyperlink ref="E21" r:id="rId18" xr:uid="{5D621B5C-B455-FA4B-BA06-A21C127B9440}"/>
    <hyperlink ref="E22" r:id="rId19" xr:uid="{64505350-C269-A743-9F28-1B7EE1A7BF4B}"/>
    <hyperlink ref="E23" r:id="rId20" xr:uid="{A5F393D2-3FDE-7541-9D11-96433B35F0F4}"/>
    <hyperlink ref="E24" r:id="rId21" xr:uid="{4C348C84-0077-4D45-9CF6-AF46256572D1}"/>
    <hyperlink ref="E25" r:id="rId22" xr:uid="{4F7EBCB9-8445-5347-A7A9-DE0011D0B8C7}"/>
    <hyperlink ref="E26" r:id="rId23" xr:uid="{ECD3BDF7-A5C5-444F-9D3E-8A3FC46D5F60}"/>
    <hyperlink ref="E27" r:id="rId24" xr:uid="{E3045072-0B3D-7B4F-BCEF-5B4EFE1C6D2A}"/>
    <hyperlink ref="E28" r:id="rId25" xr:uid="{195479C7-F295-CB4E-BA45-E36B180AFF5D}"/>
    <hyperlink ref="E29" r:id="rId26" xr:uid="{71450F5F-EF68-B646-A131-E60DAA2BE44D}"/>
    <hyperlink ref="E30" r:id="rId27" xr:uid="{9DA0305F-90A3-1347-802A-2E15FD1E3CFB}"/>
    <hyperlink ref="E31" r:id="rId28" xr:uid="{79343F62-5C09-3341-B731-0F25F65135F4}"/>
    <hyperlink ref="E32" r:id="rId29" xr:uid="{EC19C8B9-13A9-CF4E-AB0D-365B2269C892}"/>
    <hyperlink ref="E33" r:id="rId30" xr:uid="{09690AF6-49D5-594C-A3A0-2A429F150203}"/>
    <hyperlink ref="E34" r:id="rId31" xr:uid="{52A640C2-7C8B-DF49-9658-633C15B17281}"/>
    <hyperlink ref="E35" r:id="rId32" xr:uid="{4800A35E-DA05-F94B-9A37-248EDDAA23FE}"/>
    <hyperlink ref="E36" r:id="rId33" xr:uid="{894B0FDC-D8AF-3B4B-835B-59F9CC5AF988}"/>
    <hyperlink ref="E37" r:id="rId34" xr:uid="{0CF6E15E-BD7C-0841-B25D-CB240C329AB8}"/>
    <hyperlink ref="E38" r:id="rId35" xr:uid="{8FE865F8-283B-A946-A1BC-575ECA5DE796}"/>
    <hyperlink ref="E39" r:id="rId36" xr:uid="{650017BC-3600-1845-8760-CAB367DDEA78}"/>
    <hyperlink ref="E40" r:id="rId37" xr:uid="{E8B2E294-D579-494A-9693-782A10778BDD}"/>
    <hyperlink ref="E41" r:id="rId38" xr:uid="{63FC30D7-7061-4F40-81B1-2E86BA22629F}"/>
    <hyperlink ref="E42" r:id="rId39" xr:uid="{0D591B4C-DDCE-A24C-819C-F94D67E823B5}"/>
    <hyperlink ref="E43" r:id="rId40" xr:uid="{FD1A8702-5587-454F-973F-42E752DECBC7}"/>
    <hyperlink ref="E44" r:id="rId41" location="/" xr:uid="{7D53132F-E29B-5943-9C3B-99F4C7DE80B7}"/>
    <hyperlink ref="E45" r:id="rId42" xr:uid="{E810DCE5-9875-4B43-9BBC-366D6333E0D1}"/>
    <hyperlink ref="E46" r:id="rId43" location="2018" xr:uid="{BA304CC4-4617-E643-A0C4-36BEBA9970AD}"/>
    <hyperlink ref="E47" r:id="rId44" xr:uid="{9338BB21-5C3A-BE43-A8A5-3CADBE1755C2}"/>
    <hyperlink ref="E48" r:id="rId45" xr:uid="{3B1CE817-8B78-9D42-9F1A-FCF84B15DD37}"/>
    <hyperlink ref="E49" r:id="rId46" location="/" xr:uid="{DB97E907-C6D9-4440-94DE-71D87212AC68}"/>
    <hyperlink ref="E50" r:id="rId47" xr:uid="{558BE521-2FF4-E54A-A818-3B43AC7F861A}"/>
    <hyperlink ref="E51" r:id="rId48" xr:uid="{EE8B2D54-BF93-3641-A6F1-169189658812}"/>
    <hyperlink ref="E52" r:id="rId49" location="/" xr:uid="{4C0E4B2B-8771-F04E-BD78-2B76BD15BB8A}"/>
    <hyperlink ref="E53" r:id="rId50" xr:uid="{39360703-CB05-7744-8DA8-A5323E588763}"/>
    <hyperlink ref="E54" r:id="rId51" xr:uid="{81D2C342-6E22-3048-A44F-03348A8ACE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EA4F-0998-4F49-A7DC-11769A9515C8}">
  <sheetPr>
    <outlinePr summaryBelow="0" summaryRight="0"/>
  </sheetPr>
  <dimension ref="A1:Z55"/>
  <sheetViews>
    <sheetView workbookViewId="0">
      <selection sqref="A1:A2"/>
    </sheetView>
  </sheetViews>
  <sheetFormatPr baseColWidth="10" defaultColWidth="17.33203125" defaultRowHeight="15.75" customHeight="1" x14ac:dyDescent="0.15"/>
  <cols>
    <col min="1" max="1" width="18.5" style="5" customWidth="1"/>
    <col min="2" max="6" width="8.6640625" style="5" customWidth="1"/>
    <col min="7" max="8" width="12.33203125" style="5" customWidth="1"/>
    <col min="9" max="9" width="15" style="5" customWidth="1"/>
    <col min="10" max="10" width="13.6640625" style="5" customWidth="1"/>
    <col min="11" max="11" width="12.6640625" style="5" customWidth="1"/>
    <col min="12" max="12" width="8.6640625" style="5" customWidth="1"/>
    <col min="13" max="13" width="11" style="5" customWidth="1"/>
    <col min="14" max="14" width="8.6640625" style="5" customWidth="1"/>
    <col min="15" max="15" width="10.5" style="5" customWidth="1"/>
    <col min="16" max="26" width="10.33203125" style="5" customWidth="1"/>
    <col min="27" max="16384" width="17.33203125" style="5"/>
  </cols>
  <sheetData>
    <row r="1" spans="1:26" ht="33" customHeight="1" x14ac:dyDescent="0.15">
      <c r="A1" s="51" t="s">
        <v>0</v>
      </c>
      <c r="B1" s="41"/>
      <c r="C1" s="41"/>
      <c r="D1" s="57" t="s">
        <v>236</v>
      </c>
      <c r="E1" s="56"/>
      <c r="F1" s="56"/>
      <c r="G1" s="53" t="s">
        <v>237</v>
      </c>
      <c r="H1" s="54"/>
      <c r="I1" s="53" t="s">
        <v>1</v>
      </c>
      <c r="J1" s="54"/>
      <c r="K1" s="55" t="s">
        <v>2</v>
      </c>
      <c r="L1" s="56"/>
      <c r="M1" s="56"/>
      <c r="N1" s="56"/>
      <c r="O1" s="56"/>
      <c r="P1" s="5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57.75" customHeight="1" x14ac:dyDescent="0.15">
      <c r="A2" s="52"/>
      <c r="B2" s="42" t="s">
        <v>238</v>
      </c>
      <c r="C2" s="42" t="s">
        <v>176</v>
      </c>
      <c r="D2" s="43" t="s">
        <v>239</v>
      </c>
      <c r="E2" s="8" t="s">
        <v>240</v>
      </c>
      <c r="F2" s="8" t="s">
        <v>241</v>
      </c>
      <c r="G2" s="6" t="s">
        <v>4</v>
      </c>
      <c r="H2" s="9" t="s">
        <v>242</v>
      </c>
      <c r="I2" s="6" t="s">
        <v>8</v>
      </c>
      <c r="J2" s="7" t="s">
        <v>9</v>
      </c>
      <c r="K2" s="8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7" t="s">
        <v>15</v>
      </c>
      <c r="Q2" s="10" t="s">
        <v>16</v>
      </c>
      <c r="R2" s="33"/>
      <c r="S2" s="33"/>
      <c r="T2" s="33"/>
      <c r="U2" s="33"/>
      <c r="V2" s="33"/>
      <c r="W2" s="33"/>
      <c r="X2" s="33"/>
      <c r="Y2" s="33"/>
      <c r="Z2" s="33"/>
    </row>
    <row r="3" spans="1:26" ht="15" customHeight="1" x14ac:dyDescent="0.15">
      <c r="A3" s="11" t="s">
        <v>17</v>
      </c>
      <c r="B3" s="13"/>
      <c r="C3" s="13"/>
      <c r="D3" s="13">
        <f t="shared" ref="D3:D27" si="0">G3/I3</f>
        <v>0.60124460034374294</v>
      </c>
      <c r="E3" s="13">
        <f t="shared" ref="E3:E54" si="1">H3/I3</f>
        <v>0.59218290464076617</v>
      </c>
      <c r="F3" s="13">
        <f t="shared" ref="F3:F54" si="2">H3/J3</f>
        <v>0.54689382167897016</v>
      </c>
      <c r="G3" s="14">
        <v>138846570.80000001</v>
      </c>
      <c r="H3" s="14">
        <f>SUM(H4:H54)</f>
        <v>136753936</v>
      </c>
      <c r="I3" s="12">
        <f t="shared" ref="I3:I54" si="3">(1-K3)*J3-O3+P3</f>
        <v>230931921.4187018</v>
      </c>
      <c r="J3" s="14">
        <v>250055734</v>
      </c>
      <c r="K3" s="15">
        <v>8.2729255000000002E-2</v>
      </c>
      <c r="L3" s="12">
        <v>1416810</v>
      </c>
      <c r="M3" s="12">
        <v>2198907</v>
      </c>
      <c r="N3" s="12">
        <v>506297</v>
      </c>
      <c r="O3" s="12">
        <f t="shared" ref="O3:O54" si="4">L3+M3*0.57+N3</f>
        <v>3176483.99</v>
      </c>
      <c r="P3" s="12">
        <v>4739595.9910000004</v>
      </c>
      <c r="Q3" s="16"/>
      <c r="R3" s="35"/>
      <c r="S3" s="35"/>
      <c r="T3" s="35"/>
      <c r="U3" s="35"/>
      <c r="V3" s="35"/>
      <c r="W3" s="35"/>
      <c r="X3" s="35"/>
      <c r="Y3" s="35"/>
      <c r="Z3" s="35"/>
    </row>
    <row r="4" spans="1:26" ht="15" customHeight="1" x14ac:dyDescent="0.15">
      <c r="A4" s="17" t="s">
        <v>18</v>
      </c>
      <c r="B4" s="44" t="s">
        <v>243</v>
      </c>
      <c r="C4" s="17" t="s">
        <v>181</v>
      </c>
      <c r="D4" s="21">
        <f t="shared" si="0"/>
        <v>0.5912431938802839</v>
      </c>
      <c r="E4" s="21">
        <f t="shared" si="1"/>
        <v>0.5882817984471701</v>
      </c>
      <c r="F4" s="21">
        <f t="shared" si="2"/>
        <v>0.56320743356616276</v>
      </c>
      <c r="G4" s="22">
        <v>2134061</v>
      </c>
      <c r="H4" s="22">
        <v>2123372</v>
      </c>
      <c r="I4" s="19">
        <f t="shared" si="3"/>
        <v>3609447.0466447496</v>
      </c>
      <c r="J4" s="22">
        <v>3770142</v>
      </c>
      <c r="K4" s="23">
        <v>2.4856375E-2</v>
      </c>
      <c r="L4" s="19">
        <v>28680</v>
      </c>
      <c r="M4" s="19">
        <v>52177</v>
      </c>
      <c r="N4" s="19">
        <v>8562</v>
      </c>
      <c r="O4" s="19">
        <f t="shared" si="4"/>
        <v>66982.89</v>
      </c>
      <c r="P4" s="19"/>
      <c r="Q4" s="24" t="s">
        <v>21</v>
      </c>
      <c r="R4" s="30"/>
      <c r="S4" s="30"/>
      <c r="T4" s="30"/>
      <c r="U4" s="30"/>
      <c r="V4" s="30"/>
      <c r="W4" s="30"/>
      <c r="X4" s="30"/>
      <c r="Y4" s="30"/>
      <c r="Z4" s="30"/>
    </row>
    <row r="5" spans="1:26" ht="15" customHeight="1" x14ac:dyDescent="0.15">
      <c r="A5" s="25" t="s">
        <v>22</v>
      </c>
      <c r="B5" s="45" t="s">
        <v>244</v>
      </c>
      <c r="C5" s="25" t="s">
        <v>181</v>
      </c>
      <c r="D5" s="13">
        <f t="shared" si="0"/>
        <v>0.61466158872125054</v>
      </c>
      <c r="E5" s="13">
        <f t="shared" si="1"/>
        <v>0.60956668812093273</v>
      </c>
      <c r="F5" s="13">
        <f t="shared" si="2"/>
        <v>0.57368911008396251</v>
      </c>
      <c r="G5" s="14">
        <v>321271</v>
      </c>
      <c r="H5" s="14">
        <v>318608</v>
      </c>
      <c r="I5" s="12">
        <f t="shared" si="3"/>
        <v>522679.48070152896</v>
      </c>
      <c r="J5" s="14">
        <v>555367</v>
      </c>
      <c r="K5" s="15">
        <v>4.1026113000000003E-2</v>
      </c>
      <c r="L5" s="12">
        <v>4317</v>
      </c>
      <c r="M5" s="12">
        <v>6621</v>
      </c>
      <c r="N5" s="12">
        <v>1812</v>
      </c>
      <c r="O5" s="12">
        <f t="shared" si="4"/>
        <v>9902.9699999999993</v>
      </c>
      <c r="P5" s="12"/>
      <c r="Q5" s="16" t="s">
        <v>24</v>
      </c>
      <c r="R5" s="35"/>
      <c r="S5" s="35"/>
      <c r="T5" s="35"/>
      <c r="U5" s="35"/>
      <c r="V5" s="35"/>
      <c r="W5" s="35"/>
      <c r="X5" s="35"/>
      <c r="Y5" s="35"/>
      <c r="Z5" s="35"/>
    </row>
    <row r="6" spans="1:26" ht="15" customHeight="1" x14ac:dyDescent="0.15">
      <c r="A6" s="17" t="s">
        <v>25</v>
      </c>
      <c r="B6" s="44" t="s">
        <v>245</v>
      </c>
      <c r="C6" s="17" t="s">
        <v>181</v>
      </c>
      <c r="D6" s="21">
        <f t="shared" si="0"/>
        <v>0.56146057116095138</v>
      </c>
      <c r="E6" s="21">
        <f t="shared" si="1"/>
        <v>0.54946979346524538</v>
      </c>
      <c r="F6" s="21">
        <f t="shared" si="2"/>
        <v>0.488583828202934</v>
      </c>
      <c r="G6" s="22">
        <v>2661497</v>
      </c>
      <c r="H6" s="37">
        <v>2604657</v>
      </c>
      <c r="I6" s="19">
        <f t="shared" si="3"/>
        <v>4740309.714886534</v>
      </c>
      <c r="J6" s="22">
        <v>5331034</v>
      </c>
      <c r="K6" s="23">
        <v>9.4079249000000004E-2</v>
      </c>
      <c r="L6" s="19">
        <v>37582</v>
      </c>
      <c r="M6" s="19">
        <v>77373</v>
      </c>
      <c r="N6" s="19">
        <v>7500</v>
      </c>
      <c r="O6" s="19">
        <f t="shared" si="4"/>
        <v>89184.609999999986</v>
      </c>
      <c r="P6" s="19"/>
      <c r="Q6" s="24" t="s">
        <v>27</v>
      </c>
      <c r="R6" s="30"/>
      <c r="S6" s="30"/>
      <c r="T6" s="30"/>
      <c r="U6" s="30"/>
      <c r="V6" s="30"/>
      <c r="W6" s="30"/>
      <c r="X6" s="30"/>
      <c r="Y6" s="30"/>
      <c r="Z6" s="30"/>
    </row>
    <row r="7" spans="1:26" ht="15" customHeight="1" x14ac:dyDescent="0.15">
      <c r="A7" s="25" t="s">
        <v>28</v>
      </c>
      <c r="B7" s="45" t="s">
        <v>246</v>
      </c>
      <c r="C7" s="25" t="s">
        <v>181</v>
      </c>
      <c r="D7" s="13">
        <f t="shared" si="0"/>
        <v>0.53164498270609173</v>
      </c>
      <c r="E7" s="13">
        <f t="shared" si="1"/>
        <v>0.52831008762906984</v>
      </c>
      <c r="F7" s="13">
        <f t="shared" si="2"/>
        <v>0.49445580276608536</v>
      </c>
      <c r="G7" s="12">
        <v>1137772</v>
      </c>
      <c r="H7" s="12">
        <v>1130635</v>
      </c>
      <c r="I7" s="12">
        <f t="shared" si="3"/>
        <v>2140097.3149576252</v>
      </c>
      <c r="J7" s="14">
        <v>2286625</v>
      </c>
      <c r="K7" s="15">
        <v>3.8437223E-2</v>
      </c>
      <c r="L7" s="12">
        <v>17242</v>
      </c>
      <c r="M7" s="12">
        <v>30881</v>
      </c>
      <c r="N7" s="12">
        <v>23792</v>
      </c>
      <c r="O7" s="12">
        <f t="shared" si="4"/>
        <v>58636.17</v>
      </c>
      <c r="P7" s="12"/>
      <c r="Q7" s="16" t="s">
        <v>30</v>
      </c>
      <c r="R7" s="35"/>
      <c r="S7" s="35"/>
      <c r="T7" s="35"/>
      <c r="U7" s="35"/>
      <c r="V7" s="35"/>
      <c r="W7" s="35"/>
      <c r="X7" s="35"/>
      <c r="Y7" s="35"/>
      <c r="Z7" s="35"/>
    </row>
    <row r="8" spans="1:26" ht="15" customHeight="1" x14ac:dyDescent="0.15">
      <c r="A8" s="17" t="s">
        <v>31</v>
      </c>
      <c r="B8" s="44" t="s">
        <v>247</v>
      </c>
      <c r="C8" s="17" t="s">
        <v>181</v>
      </c>
      <c r="D8" s="21">
        <f t="shared" si="0"/>
        <v>0.58197968608036776</v>
      </c>
      <c r="E8" s="21">
        <f t="shared" si="1"/>
        <v>0.56489477582327308</v>
      </c>
      <c r="F8" s="21">
        <f t="shared" si="2"/>
        <v>0.46956481171128484</v>
      </c>
      <c r="G8" s="22">
        <v>14610509</v>
      </c>
      <c r="H8" s="22">
        <v>14181595</v>
      </c>
      <c r="I8" s="19">
        <f t="shared" si="3"/>
        <v>25104843.604425017</v>
      </c>
      <c r="J8" s="22">
        <v>30201571</v>
      </c>
      <c r="K8" s="23">
        <v>0.16443970399999999</v>
      </c>
      <c r="L8" s="19">
        <v>130390</v>
      </c>
      <c r="M8" s="19">
        <v>0</v>
      </c>
      <c r="N8" s="19">
        <v>0</v>
      </c>
      <c r="O8" s="19">
        <f t="shared" si="4"/>
        <v>130390</v>
      </c>
      <c r="P8" s="19"/>
      <c r="Q8" s="24" t="s">
        <v>33</v>
      </c>
      <c r="R8" s="30"/>
      <c r="S8" s="30"/>
      <c r="T8" s="30"/>
      <c r="U8" s="30"/>
      <c r="V8" s="30"/>
      <c r="W8" s="30"/>
      <c r="X8" s="30"/>
      <c r="Y8" s="30"/>
      <c r="Z8" s="30"/>
    </row>
    <row r="9" spans="1:26" ht="15" customHeight="1" x14ac:dyDescent="0.15">
      <c r="A9" s="25" t="s">
        <v>34</v>
      </c>
      <c r="B9" s="45" t="s">
        <v>248</v>
      </c>
      <c r="C9" s="25" t="s">
        <v>181</v>
      </c>
      <c r="D9" s="13">
        <f t="shared" si="0"/>
        <v>0.71940722968428794</v>
      </c>
      <c r="E9" s="13">
        <f t="shared" si="1"/>
        <v>0.6995378425792429</v>
      </c>
      <c r="F9" s="13">
        <f t="shared" si="2"/>
        <v>0.64570892541284541</v>
      </c>
      <c r="G9" s="14">
        <v>2859216</v>
      </c>
      <c r="H9" s="14">
        <v>2780247</v>
      </c>
      <c r="I9" s="12">
        <f t="shared" si="3"/>
        <v>3974405.4299464957</v>
      </c>
      <c r="J9" s="14">
        <v>4305728</v>
      </c>
      <c r="K9" s="15">
        <v>7.0269317999999997E-2</v>
      </c>
      <c r="L9" s="12">
        <v>18576</v>
      </c>
      <c r="M9" s="12">
        <v>0</v>
      </c>
      <c r="N9" s="12">
        <v>10186</v>
      </c>
      <c r="O9" s="12">
        <f t="shared" si="4"/>
        <v>28762</v>
      </c>
      <c r="P9" s="12"/>
      <c r="Q9" s="16" t="s">
        <v>36</v>
      </c>
      <c r="R9" s="35"/>
      <c r="S9" s="35"/>
      <c r="T9" s="35"/>
      <c r="U9" s="35"/>
      <c r="V9" s="35"/>
      <c r="W9" s="35"/>
      <c r="X9" s="35"/>
      <c r="Y9" s="35"/>
      <c r="Z9" s="35"/>
    </row>
    <row r="10" spans="1:26" ht="15" customHeight="1" x14ac:dyDescent="0.15">
      <c r="A10" s="17" t="s">
        <v>37</v>
      </c>
      <c r="B10" s="44" t="s">
        <v>249</v>
      </c>
      <c r="C10" s="17" t="s">
        <v>181</v>
      </c>
      <c r="D10" s="21">
        <f t="shared" si="0"/>
        <v>0.64890061275680111</v>
      </c>
      <c r="E10" s="21">
        <f t="shared" si="1"/>
        <v>0.63688440079591468</v>
      </c>
      <c r="F10" s="21">
        <f t="shared" si="2"/>
        <v>0.58290499249628358</v>
      </c>
      <c r="G10" s="22">
        <v>1675955</v>
      </c>
      <c r="H10" s="19">
        <v>1644920</v>
      </c>
      <c r="I10" s="19">
        <f t="shared" si="3"/>
        <v>2582760.6987144649</v>
      </c>
      <c r="J10" s="22">
        <v>2821935</v>
      </c>
      <c r="K10" s="23">
        <v>7.8428560999999994E-2</v>
      </c>
      <c r="L10" s="19">
        <v>14475</v>
      </c>
      <c r="M10" s="19">
        <v>0</v>
      </c>
      <c r="N10" s="19">
        <v>3379</v>
      </c>
      <c r="O10" s="19">
        <f t="shared" si="4"/>
        <v>17854</v>
      </c>
      <c r="P10" s="19"/>
      <c r="Q10" s="24" t="s">
        <v>39</v>
      </c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" customHeight="1" x14ac:dyDescent="0.15">
      <c r="A11" s="25" t="s">
        <v>40</v>
      </c>
      <c r="B11" s="45" t="s">
        <v>250</v>
      </c>
      <c r="C11" s="25" t="s">
        <v>181</v>
      </c>
      <c r="D11" s="13">
        <f t="shared" si="0"/>
        <v>0.64365316455473875</v>
      </c>
      <c r="E11" s="13">
        <f t="shared" si="1"/>
        <v>0.64160898589867854</v>
      </c>
      <c r="F11" s="13">
        <f t="shared" si="2"/>
        <v>0.59185300958030174</v>
      </c>
      <c r="G11" s="14">
        <v>445228</v>
      </c>
      <c r="H11" s="14">
        <v>443814</v>
      </c>
      <c r="I11" s="12">
        <f t="shared" si="3"/>
        <v>691720.36201825598</v>
      </c>
      <c r="J11" s="14">
        <v>749872</v>
      </c>
      <c r="K11" s="15">
        <v>5.6990377000000002E-2</v>
      </c>
      <c r="L11" s="12">
        <v>6254</v>
      </c>
      <c r="M11" s="12">
        <v>15395</v>
      </c>
      <c r="N11" s="25">
        <v>387</v>
      </c>
      <c r="O11" s="12">
        <f t="shared" si="4"/>
        <v>15416.15</v>
      </c>
      <c r="P11" s="12"/>
      <c r="Q11" s="16" t="s">
        <v>42</v>
      </c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" customHeight="1" x14ac:dyDescent="0.15">
      <c r="A12" s="17" t="s">
        <v>43</v>
      </c>
      <c r="B12" s="44" t="s">
        <v>251</v>
      </c>
      <c r="C12" s="17" t="s">
        <v>181</v>
      </c>
      <c r="D12" s="21">
        <f t="shared" si="0"/>
        <v>0.60664903475835075</v>
      </c>
      <c r="E12" s="21">
        <f t="shared" si="1"/>
        <v>0.60411239462900856</v>
      </c>
      <c r="F12" s="21">
        <f t="shared" si="2"/>
        <v>0.55353360755002856</v>
      </c>
      <c r="G12" s="22">
        <v>312575</v>
      </c>
      <c r="H12" s="22">
        <v>311268</v>
      </c>
      <c r="I12" s="19">
        <f t="shared" si="3"/>
        <v>515248.49145191401</v>
      </c>
      <c r="J12" s="22">
        <v>562329</v>
      </c>
      <c r="K12" s="23">
        <v>8.3724134000000006E-2</v>
      </c>
      <c r="L12" s="19">
        <v>0</v>
      </c>
      <c r="M12" s="19">
        <v>0</v>
      </c>
      <c r="N12" s="19">
        <v>0</v>
      </c>
      <c r="O12" s="19">
        <f t="shared" si="4"/>
        <v>0</v>
      </c>
      <c r="P12" s="19"/>
      <c r="Q12" s="24" t="s">
        <v>45</v>
      </c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" customHeight="1" x14ac:dyDescent="0.15">
      <c r="A13" s="25" t="s">
        <v>46</v>
      </c>
      <c r="B13" s="45" t="s">
        <v>252</v>
      </c>
      <c r="C13" s="25" t="s">
        <v>181</v>
      </c>
      <c r="D13" s="13">
        <f t="shared" si="0"/>
        <v>0.65614996067030595</v>
      </c>
      <c r="E13" s="13">
        <f t="shared" si="1"/>
        <v>0.64516103712062589</v>
      </c>
      <c r="F13" s="13">
        <f t="shared" si="2"/>
        <v>0.56865104939227029</v>
      </c>
      <c r="G13" s="12">
        <v>9580489</v>
      </c>
      <c r="H13" s="14">
        <v>9420039</v>
      </c>
      <c r="I13" s="12">
        <f t="shared" si="3"/>
        <v>14601066.180378672</v>
      </c>
      <c r="J13" s="14">
        <v>16565588</v>
      </c>
      <c r="K13" s="15">
        <v>0.105344356</v>
      </c>
      <c r="L13" s="12">
        <v>92847</v>
      </c>
      <c r="M13" s="12">
        <v>214066</v>
      </c>
      <c r="N13" s="12">
        <v>4566</v>
      </c>
      <c r="O13" s="12">
        <f t="shared" si="4"/>
        <v>219430.62</v>
      </c>
      <c r="P13" s="12"/>
      <c r="Q13" s="16" t="s">
        <v>48</v>
      </c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" customHeight="1" x14ac:dyDescent="0.15">
      <c r="A14" s="17" t="s">
        <v>49</v>
      </c>
      <c r="B14" s="44" t="s">
        <v>253</v>
      </c>
      <c r="C14" s="17" t="s">
        <v>181</v>
      </c>
      <c r="D14" s="21">
        <f t="shared" si="0"/>
        <v>0.59848093522221291</v>
      </c>
      <c r="E14" s="21">
        <f t="shared" si="1"/>
        <v>0.59120029278035791</v>
      </c>
      <c r="F14" s="21">
        <f t="shared" si="2"/>
        <v>0.52562892115653048</v>
      </c>
      <c r="G14" s="22">
        <v>4165405</v>
      </c>
      <c r="H14" s="22">
        <v>4114732</v>
      </c>
      <c r="I14" s="19">
        <f t="shared" si="3"/>
        <v>6959962.7237138413</v>
      </c>
      <c r="J14" s="22">
        <v>7828207</v>
      </c>
      <c r="K14" s="23">
        <v>7.1602193999999994E-2</v>
      </c>
      <c r="L14" s="19">
        <v>51092</v>
      </c>
      <c r="M14" s="19">
        <v>410964</v>
      </c>
      <c r="N14" s="19">
        <v>22386</v>
      </c>
      <c r="O14" s="19">
        <f t="shared" si="4"/>
        <v>307727.48</v>
      </c>
      <c r="P14" s="19"/>
      <c r="Q14" s="24" t="s">
        <v>51</v>
      </c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" customHeight="1" x14ac:dyDescent="0.15">
      <c r="A15" s="25" t="s">
        <v>52</v>
      </c>
      <c r="B15" s="45" t="s">
        <v>254</v>
      </c>
      <c r="C15" s="25" t="s">
        <v>181</v>
      </c>
      <c r="D15" s="13">
        <f t="shared" si="0"/>
        <v>0.43210718530722891</v>
      </c>
      <c r="E15" s="13">
        <f t="shared" si="1"/>
        <v>0.42349098793624068</v>
      </c>
      <c r="F15" s="13">
        <f t="shared" si="2"/>
        <v>0.38282052540686234</v>
      </c>
      <c r="G15" s="14">
        <v>437664</v>
      </c>
      <c r="H15" s="14">
        <v>428937</v>
      </c>
      <c r="I15" s="12">
        <f t="shared" si="3"/>
        <v>1012859.8062742701</v>
      </c>
      <c r="J15" s="14">
        <v>1120465</v>
      </c>
      <c r="K15" s="15">
        <v>9.1150722000000003E-2</v>
      </c>
      <c r="L15" s="12">
        <v>5474</v>
      </c>
      <c r="M15" s="12">
        <v>0</v>
      </c>
      <c r="N15" s="12">
        <v>0</v>
      </c>
      <c r="O15" s="12">
        <f t="shared" si="4"/>
        <v>5474</v>
      </c>
      <c r="P15" s="12"/>
      <c r="Q15" s="16" t="s">
        <v>54</v>
      </c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" customHeight="1" x14ac:dyDescent="0.15">
      <c r="A16" s="17" t="s">
        <v>55</v>
      </c>
      <c r="B16" s="44" t="s">
        <v>255</v>
      </c>
      <c r="C16" s="17" t="s">
        <v>181</v>
      </c>
      <c r="D16" s="21">
        <f t="shared" si="0"/>
        <v>0.60901807598802571</v>
      </c>
      <c r="E16" s="21">
        <f t="shared" si="1"/>
        <v>0.59162723267507999</v>
      </c>
      <c r="F16" s="21">
        <f t="shared" si="2"/>
        <v>0.55047550690830793</v>
      </c>
      <c r="G16" s="22">
        <v>710545</v>
      </c>
      <c r="H16" s="22">
        <v>690255</v>
      </c>
      <c r="I16" s="19">
        <f t="shared" si="3"/>
        <v>1166705.9287973752</v>
      </c>
      <c r="J16" s="22">
        <v>1253925</v>
      </c>
      <c r="K16" s="23">
        <v>4.4454765E-2</v>
      </c>
      <c r="L16" s="19">
        <v>7949</v>
      </c>
      <c r="M16" s="19">
        <v>32409</v>
      </c>
      <c r="N16" s="19">
        <v>5054</v>
      </c>
      <c r="O16" s="19">
        <f t="shared" si="4"/>
        <v>31476.129999999997</v>
      </c>
      <c r="P16" s="19"/>
      <c r="Q16" s="24" t="s">
        <v>57</v>
      </c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" customHeight="1" x14ac:dyDescent="0.15">
      <c r="A17" s="25" t="s">
        <v>58</v>
      </c>
      <c r="B17" s="45" t="s">
        <v>256</v>
      </c>
      <c r="C17" s="25" t="s">
        <v>257</v>
      </c>
      <c r="D17" s="13">
        <f t="shared" si="0"/>
        <v>0.63058863712670077</v>
      </c>
      <c r="E17" s="13">
        <f t="shared" si="1"/>
        <v>0.62207631297674304</v>
      </c>
      <c r="F17" s="13">
        <f t="shared" si="2"/>
        <v>0.56650905729406265</v>
      </c>
      <c r="G17" s="14">
        <v>5666118</v>
      </c>
      <c r="H17" s="14">
        <v>5589631</v>
      </c>
      <c r="I17" s="12">
        <f t="shared" si="3"/>
        <v>8985442.5950614419</v>
      </c>
      <c r="J17" s="14">
        <v>9866799</v>
      </c>
      <c r="K17" s="15">
        <v>8.5067041999999995E-2</v>
      </c>
      <c r="L17" s="12">
        <v>42017</v>
      </c>
      <c r="M17" s="12">
        <v>0</v>
      </c>
      <c r="N17" s="12">
        <v>0</v>
      </c>
      <c r="O17" s="12">
        <f t="shared" si="4"/>
        <v>42017</v>
      </c>
      <c r="P17" s="12"/>
      <c r="Q17" s="16" t="s">
        <v>60</v>
      </c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" customHeight="1" x14ac:dyDescent="0.15">
      <c r="A18" s="17" t="s">
        <v>61</v>
      </c>
      <c r="B18" s="44" t="s">
        <v>258</v>
      </c>
      <c r="C18" s="17" t="s">
        <v>181</v>
      </c>
      <c r="D18" s="21">
        <f t="shared" si="0"/>
        <v>0.57890980057201258</v>
      </c>
      <c r="E18" s="21">
        <f t="shared" si="1"/>
        <v>0.56391620341977866</v>
      </c>
      <c r="F18" s="21">
        <f t="shared" si="2"/>
        <v>0.54014333866638442</v>
      </c>
      <c r="G18" s="22">
        <v>2807676</v>
      </c>
      <c r="H18" s="22">
        <v>2734958</v>
      </c>
      <c r="I18" s="19">
        <f t="shared" si="3"/>
        <v>4849936.8938404135</v>
      </c>
      <c r="J18" s="22">
        <v>5063393</v>
      </c>
      <c r="K18" s="23">
        <v>3.7229602000000001E-2</v>
      </c>
      <c r="L18" s="19">
        <v>24948</v>
      </c>
      <c r="M18" s="19">
        <v>0</v>
      </c>
      <c r="N18" s="19">
        <v>0</v>
      </c>
      <c r="O18" s="19">
        <f t="shared" si="4"/>
        <v>24948</v>
      </c>
      <c r="P18" s="19"/>
      <c r="Q18" s="24" t="s">
        <v>63</v>
      </c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" customHeight="1" x14ac:dyDescent="0.15">
      <c r="A19" s="25" t="s">
        <v>64</v>
      </c>
      <c r="B19" s="45" t="s">
        <v>259</v>
      </c>
      <c r="C19" s="25" t="s">
        <v>181</v>
      </c>
      <c r="D19" s="13">
        <f t="shared" si="0"/>
        <v>0.69099663976708048</v>
      </c>
      <c r="E19" s="13">
        <f t="shared" si="1"/>
        <v>0.68429366592095131</v>
      </c>
      <c r="F19" s="13">
        <f t="shared" si="2"/>
        <v>0.65063826516515955</v>
      </c>
      <c r="G19" s="12">
        <v>1581371</v>
      </c>
      <c r="H19" s="14">
        <v>1566031</v>
      </c>
      <c r="I19" s="12">
        <f t="shared" si="3"/>
        <v>2288536.4544363702</v>
      </c>
      <c r="J19" s="14">
        <v>2406915</v>
      </c>
      <c r="K19" s="15">
        <v>3.6048122000000002E-2</v>
      </c>
      <c r="L19" s="12">
        <v>8888</v>
      </c>
      <c r="M19" s="12">
        <v>29254</v>
      </c>
      <c r="N19" s="12">
        <v>6051</v>
      </c>
      <c r="O19" s="12">
        <f t="shared" si="4"/>
        <v>31613.78</v>
      </c>
      <c r="P19" s="12"/>
      <c r="Q19" s="16" t="s">
        <v>66</v>
      </c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" customHeight="1" x14ac:dyDescent="0.2">
      <c r="A20" s="17" t="s">
        <v>197</v>
      </c>
      <c r="B20" s="44" t="s">
        <v>260</v>
      </c>
      <c r="C20" s="17" t="s">
        <v>181</v>
      </c>
      <c r="D20" s="21">
        <f t="shared" si="0"/>
        <v>0.59671461165208972</v>
      </c>
      <c r="E20" s="21">
        <f t="shared" si="1"/>
        <v>0.57662479243543185</v>
      </c>
      <c r="F20" s="21">
        <f t="shared" si="2"/>
        <v>0.54022512991334248</v>
      </c>
      <c r="G20" s="46">
        <v>1225667</v>
      </c>
      <c r="H20" s="22">
        <v>1184402</v>
      </c>
      <c r="I20" s="19">
        <f t="shared" si="3"/>
        <v>2054025.4521446452</v>
      </c>
      <c r="J20" s="22">
        <v>2192423</v>
      </c>
      <c r="K20" s="23">
        <v>5.2207885000000002E-2</v>
      </c>
      <c r="L20" s="19">
        <v>9613</v>
      </c>
      <c r="M20" s="19">
        <v>16654</v>
      </c>
      <c r="N20" s="19">
        <v>4830</v>
      </c>
      <c r="O20" s="19">
        <f t="shared" si="4"/>
        <v>23935.78</v>
      </c>
      <c r="P20" s="19"/>
      <c r="Q20" s="24" t="s">
        <v>69</v>
      </c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" customHeight="1" x14ac:dyDescent="0.15">
      <c r="A21" s="25" t="s">
        <v>70</v>
      </c>
      <c r="B21" s="45" t="s">
        <v>261</v>
      </c>
      <c r="C21" s="25" t="s">
        <v>257</v>
      </c>
      <c r="D21" s="13">
        <f t="shared" si="0"/>
        <v>0.59565651717054924</v>
      </c>
      <c r="E21" s="13">
        <f t="shared" si="1"/>
        <v>0.58619825227519251</v>
      </c>
      <c r="F21" s="13">
        <f t="shared" si="2"/>
        <v>0.5608697705275848</v>
      </c>
      <c r="G21" s="14">
        <v>1955195</v>
      </c>
      <c r="H21" s="14">
        <v>1924149</v>
      </c>
      <c r="I21" s="12">
        <f t="shared" si="3"/>
        <v>3282420.2264879877</v>
      </c>
      <c r="J21" s="14">
        <v>3430652</v>
      </c>
      <c r="K21" s="15">
        <v>2.4007180999999999E-2</v>
      </c>
      <c r="L21" s="12">
        <v>22868</v>
      </c>
      <c r="M21" s="12">
        <v>48457</v>
      </c>
      <c r="N21" s="12">
        <v>15383</v>
      </c>
      <c r="O21" s="12">
        <f t="shared" si="4"/>
        <v>65871.489999999991</v>
      </c>
      <c r="P21" s="12"/>
      <c r="Q21" s="16" t="s">
        <v>72</v>
      </c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" customHeight="1" x14ac:dyDescent="0.15">
      <c r="A22" s="17" t="s">
        <v>73</v>
      </c>
      <c r="B22" s="44" t="s">
        <v>200</v>
      </c>
      <c r="C22" s="17" t="s">
        <v>181</v>
      </c>
      <c r="D22" s="21">
        <f t="shared" si="0"/>
        <v>0.60557557914279281</v>
      </c>
      <c r="E22" s="21">
        <f t="shared" si="1"/>
        <v>0.59951873306588643</v>
      </c>
      <c r="F22" s="21">
        <f t="shared" si="2"/>
        <v>0.56809342007564012</v>
      </c>
      <c r="G22" s="22">
        <v>2049531</v>
      </c>
      <c r="H22" s="22">
        <v>2029032</v>
      </c>
      <c r="I22" s="19">
        <f t="shared" si="3"/>
        <v>3384434.6941816276</v>
      </c>
      <c r="J22" s="22">
        <v>3571652</v>
      </c>
      <c r="K22" s="23">
        <v>2.7401360999999999E-2</v>
      </c>
      <c r="L22" s="19">
        <v>35543</v>
      </c>
      <c r="M22" s="19">
        <v>40174</v>
      </c>
      <c r="N22" s="19">
        <v>30907</v>
      </c>
      <c r="O22" s="19">
        <f t="shared" si="4"/>
        <v>89349.18</v>
      </c>
      <c r="P22" s="19"/>
      <c r="Q22" s="24" t="s">
        <v>75</v>
      </c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" customHeight="1" x14ac:dyDescent="0.15">
      <c r="A23" s="25" t="s">
        <v>76</v>
      </c>
      <c r="B23" s="45" t="s">
        <v>262</v>
      </c>
      <c r="C23" s="25" t="s">
        <v>181</v>
      </c>
      <c r="D23" s="13">
        <f t="shared" si="0"/>
        <v>0.72931979881684805</v>
      </c>
      <c r="E23" s="13">
        <f t="shared" si="1"/>
        <v>0.70667654175673378</v>
      </c>
      <c r="F23" s="13">
        <f t="shared" si="2"/>
        <v>0.69378602033139869</v>
      </c>
      <c r="G23" s="14">
        <v>771892</v>
      </c>
      <c r="H23" s="14">
        <v>747927</v>
      </c>
      <c r="I23" s="12">
        <f t="shared" si="3"/>
        <v>1058372.474259187</v>
      </c>
      <c r="J23" s="14">
        <v>1078037</v>
      </c>
      <c r="K23" s="15">
        <v>1.8241048999999999E-2</v>
      </c>
      <c r="L23" s="12">
        <v>0</v>
      </c>
      <c r="M23" s="12">
        <v>0</v>
      </c>
      <c r="N23" s="12">
        <v>0</v>
      </c>
      <c r="O23" s="12">
        <f t="shared" si="4"/>
        <v>0</v>
      </c>
      <c r="P23" s="12"/>
      <c r="Q23" s="16" t="s">
        <v>78</v>
      </c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" customHeight="1" x14ac:dyDescent="0.15">
      <c r="A24" s="17" t="s">
        <v>79</v>
      </c>
      <c r="B24" s="44" t="s">
        <v>263</v>
      </c>
      <c r="C24" s="17" t="s">
        <v>181</v>
      </c>
      <c r="D24" s="21">
        <f t="shared" si="0"/>
        <v>0.67006660695748899</v>
      </c>
      <c r="E24" s="21">
        <f t="shared" si="1"/>
        <v>0.66389038509137177</v>
      </c>
      <c r="F24" s="21">
        <f t="shared" si="2"/>
        <v>0.59548395384187203</v>
      </c>
      <c r="G24" s="19">
        <v>2807322</v>
      </c>
      <c r="H24" s="22">
        <v>2781446</v>
      </c>
      <c r="I24" s="19">
        <f t="shared" si="3"/>
        <v>4189616.3319449001</v>
      </c>
      <c r="J24" s="22">
        <v>4670900</v>
      </c>
      <c r="K24" s="23">
        <v>8.7832139000000004E-2</v>
      </c>
      <c r="L24" s="19">
        <v>19382</v>
      </c>
      <c r="M24" s="19">
        <v>72529</v>
      </c>
      <c r="N24" s="19">
        <v>10305</v>
      </c>
      <c r="O24" s="19">
        <f t="shared" si="4"/>
        <v>71028.53</v>
      </c>
      <c r="P24" s="19"/>
      <c r="Q24" s="24" t="s">
        <v>81</v>
      </c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" customHeight="1" x14ac:dyDescent="0.15">
      <c r="A25" s="25" t="s">
        <v>82</v>
      </c>
      <c r="B25" s="45" t="s">
        <v>264</v>
      </c>
      <c r="C25" s="25" t="s">
        <v>257</v>
      </c>
      <c r="D25" s="13">
        <f t="shared" si="0"/>
        <v>0.68285809504221195</v>
      </c>
      <c r="E25" s="13">
        <f t="shared" si="1"/>
        <v>0.67199417115353244</v>
      </c>
      <c r="F25" s="13">
        <f t="shared" si="2"/>
        <v>0.61094564257546868</v>
      </c>
      <c r="G25" s="14">
        <v>3378801</v>
      </c>
      <c r="H25" s="14">
        <v>3325046</v>
      </c>
      <c r="I25" s="12">
        <f t="shared" si="3"/>
        <v>4948028.0376424827</v>
      </c>
      <c r="J25" s="14">
        <v>5442458</v>
      </c>
      <c r="K25" s="15">
        <v>8.9233570999999998E-2</v>
      </c>
      <c r="L25" s="12">
        <v>8780</v>
      </c>
      <c r="M25" s="12">
        <v>0</v>
      </c>
      <c r="N25" s="12">
        <v>0</v>
      </c>
      <c r="O25" s="12">
        <f t="shared" si="4"/>
        <v>8780</v>
      </c>
      <c r="P25" s="12"/>
      <c r="Q25" s="16" t="s">
        <v>84</v>
      </c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" customHeight="1" x14ac:dyDescent="0.15">
      <c r="A26" s="17" t="s">
        <v>85</v>
      </c>
      <c r="B26" s="44" t="s">
        <v>265</v>
      </c>
      <c r="C26" s="17" t="s">
        <v>181</v>
      </c>
      <c r="D26" s="21">
        <f t="shared" si="0"/>
        <v>0.65690111038521903</v>
      </c>
      <c r="E26" s="21">
        <f t="shared" si="1"/>
        <v>0.64674900513332745</v>
      </c>
      <c r="F26" s="21">
        <f t="shared" si="2"/>
        <v>0.61969687911538507</v>
      </c>
      <c r="G26" s="22">
        <v>4874619</v>
      </c>
      <c r="H26" s="22">
        <v>4799284</v>
      </c>
      <c r="I26" s="19">
        <f t="shared" si="3"/>
        <v>7420628.3456294248</v>
      </c>
      <c r="J26" s="22">
        <v>7744567</v>
      </c>
      <c r="K26" s="23">
        <v>3.6598128000000001E-2</v>
      </c>
      <c r="L26" s="19">
        <v>40502</v>
      </c>
      <c r="M26" s="19">
        <v>0</v>
      </c>
      <c r="N26" s="19">
        <v>0</v>
      </c>
      <c r="O26" s="19">
        <f t="shared" si="4"/>
        <v>40502</v>
      </c>
      <c r="P26" s="19"/>
      <c r="Q26" s="24" t="s">
        <v>87</v>
      </c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" customHeight="1" x14ac:dyDescent="0.15">
      <c r="A27" s="25" t="s">
        <v>88</v>
      </c>
      <c r="B27" s="45" t="s">
        <v>266</v>
      </c>
      <c r="C27" s="25" t="s">
        <v>181</v>
      </c>
      <c r="D27" s="13">
        <f t="shared" si="0"/>
        <v>0.74707497370244669</v>
      </c>
      <c r="E27" s="13">
        <f t="shared" si="1"/>
        <v>0.74116840505788473</v>
      </c>
      <c r="F27" s="13">
        <f t="shared" si="2"/>
        <v>0.69446208550420563</v>
      </c>
      <c r="G27" s="14">
        <v>2968281</v>
      </c>
      <c r="H27" s="14">
        <v>2944813</v>
      </c>
      <c r="I27" s="12">
        <f t="shared" si="3"/>
        <v>3973203.633484636</v>
      </c>
      <c r="J27" s="14">
        <v>4240423</v>
      </c>
      <c r="K27" s="15">
        <v>4.5934268E-2</v>
      </c>
      <c r="L27" s="12">
        <v>10158</v>
      </c>
      <c r="M27" s="12">
        <v>96852</v>
      </c>
      <c r="N27" s="12">
        <v>7075</v>
      </c>
      <c r="O27" s="12">
        <f t="shared" si="4"/>
        <v>72438.639999999985</v>
      </c>
      <c r="P27" s="12"/>
      <c r="Q27" s="16" t="s">
        <v>90</v>
      </c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5" customHeight="1" x14ac:dyDescent="0.15">
      <c r="A28" s="17" t="s">
        <v>91</v>
      </c>
      <c r="B28" s="44" t="s">
        <v>267</v>
      </c>
      <c r="C28" s="17" t="s">
        <v>181</v>
      </c>
      <c r="D28" s="21"/>
      <c r="E28" s="21">
        <f t="shared" si="1"/>
        <v>0.55190511890028537</v>
      </c>
      <c r="F28" s="21">
        <f t="shared" si="2"/>
        <v>0.53320526663636214</v>
      </c>
      <c r="G28" s="22"/>
      <c r="H28" s="22">
        <v>1209357</v>
      </c>
      <c r="I28" s="19">
        <f t="shared" si="3"/>
        <v>2191240.7741565062</v>
      </c>
      <c r="J28" s="22">
        <v>2268089</v>
      </c>
      <c r="K28" s="23">
        <v>1.4322646E-2</v>
      </c>
      <c r="L28" s="19">
        <v>19150</v>
      </c>
      <c r="M28" s="19">
        <v>29067</v>
      </c>
      <c r="N28" s="19">
        <v>8645</v>
      </c>
      <c r="O28" s="19">
        <f t="shared" si="4"/>
        <v>44363.19</v>
      </c>
      <c r="P28" s="19"/>
      <c r="Q28" s="24" t="s">
        <v>94</v>
      </c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" customHeight="1" x14ac:dyDescent="0.15">
      <c r="A29" s="25" t="s">
        <v>95</v>
      </c>
      <c r="B29" s="45" t="s">
        <v>268</v>
      </c>
      <c r="C29" s="25" t="s">
        <v>181</v>
      </c>
      <c r="D29" s="13">
        <f t="shared" ref="D29:D39" si="5">G29/I29</f>
        <v>0.62230983466676881</v>
      </c>
      <c r="E29" s="13">
        <f t="shared" si="1"/>
        <v>0.62165820805337568</v>
      </c>
      <c r="F29" s="13">
        <f t="shared" si="2"/>
        <v>0.596207552713094</v>
      </c>
      <c r="G29" s="14">
        <v>2811549</v>
      </c>
      <c r="H29" s="14">
        <v>2808605</v>
      </c>
      <c r="I29" s="12">
        <f t="shared" si="3"/>
        <v>4517924.7432358405</v>
      </c>
      <c r="J29" s="14">
        <v>4710784</v>
      </c>
      <c r="K29" s="15">
        <v>2.5079865E-2</v>
      </c>
      <c r="L29" s="12">
        <v>31956</v>
      </c>
      <c r="M29" s="12">
        <v>43799</v>
      </c>
      <c r="N29" s="12">
        <v>17792</v>
      </c>
      <c r="O29" s="12">
        <f t="shared" si="4"/>
        <v>74713.429999999993</v>
      </c>
      <c r="P29" s="12"/>
      <c r="Q29" s="16" t="s">
        <v>97</v>
      </c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" customHeight="1" x14ac:dyDescent="0.15">
      <c r="A30" s="17" t="s">
        <v>207</v>
      </c>
      <c r="B30" s="44" t="s">
        <v>269</v>
      </c>
      <c r="C30" s="17" t="s">
        <v>181</v>
      </c>
      <c r="D30" s="21">
        <f t="shared" si="5"/>
        <v>0.64271147356100322</v>
      </c>
      <c r="E30" s="21">
        <f t="shared" si="1"/>
        <v>0.61814947339322635</v>
      </c>
      <c r="F30" s="21">
        <f t="shared" si="2"/>
        <v>0.6079806579903192</v>
      </c>
      <c r="G30" s="22">
        <v>516901</v>
      </c>
      <c r="H30" s="22">
        <v>497147</v>
      </c>
      <c r="I30" s="19">
        <f t="shared" si="3"/>
        <v>804250.46270927996</v>
      </c>
      <c r="J30" s="22">
        <v>817702</v>
      </c>
      <c r="K30" s="23">
        <v>1.180936E-2</v>
      </c>
      <c r="L30" s="19">
        <v>3795</v>
      </c>
      <c r="M30" s="19">
        <v>0</v>
      </c>
      <c r="N30" s="19">
        <v>0</v>
      </c>
      <c r="O30" s="19">
        <f t="shared" si="4"/>
        <v>3795</v>
      </c>
      <c r="P30" s="19"/>
      <c r="Q30" s="24" t="s">
        <v>100</v>
      </c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" customHeight="1" x14ac:dyDescent="0.15">
      <c r="A31" s="25" t="s">
        <v>101</v>
      </c>
      <c r="B31" s="45" t="s">
        <v>270</v>
      </c>
      <c r="C31" s="25" t="s">
        <v>181</v>
      </c>
      <c r="D31" s="13">
        <f t="shared" si="5"/>
        <v>0.64039281214690436</v>
      </c>
      <c r="E31" s="13">
        <f t="shared" si="1"/>
        <v>0.62822898536247895</v>
      </c>
      <c r="F31" s="13">
        <f t="shared" si="2"/>
        <v>0.58772295617559278</v>
      </c>
      <c r="G31" s="14">
        <v>860573</v>
      </c>
      <c r="H31" s="14">
        <v>844227</v>
      </c>
      <c r="I31" s="12">
        <f t="shared" si="3"/>
        <v>1343820.517152505</v>
      </c>
      <c r="J31" s="14">
        <v>1436437</v>
      </c>
      <c r="K31" s="15">
        <v>5.4830635000000003E-2</v>
      </c>
      <c r="L31" s="12">
        <v>5079</v>
      </c>
      <c r="M31" s="12">
        <v>13489</v>
      </c>
      <c r="N31" s="12">
        <v>1088</v>
      </c>
      <c r="O31" s="12">
        <f t="shared" si="4"/>
        <v>13855.73</v>
      </c>
      <c r="P31" s="12"/>
      <c r="Q31" s="16" t="s">
        <v>103</v>
      </c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" customHeight="1" x14ac:dyDescent="0.15">
      <c r="A32" s="17" t="s">
        <v>104</v>
      </c>
      <c r="B32" s="44" t="s">
        <v>271</v>
      </c>
      <c r="C32" s="17" t="s">
        <v>181</v>
      </c>
      <c r="D32" s="21">
        <f t="shared" si="5"/>
        <v>0.57373403896226494</v>
      </c>
      <c r="E32" s="21">
        <f t="shared" si="1"/>
        <v>0.573711608140139</v>
      </c>
      <c r="F32" s="21">
        <f t="shared" si="2"/>
        <v>0.49439634210363309</v>
      </c>
      <c r="G32" s="22">
        <v>1125429</v>
      </c>
      <c r="H32" s="22">
        <v>1125385</v>
      </c>
      <c r="I32" s="19">
        <f t="shared" si="3"/>
        <v>1961586.5951331861</v>
      </c>
      <c r="J32" s="22">
        <v>2276281</v>
      </c>
      <c r="K32" s="23">
        <v>0.12646449400000001</v>
      </c>
      <c r="L32" s="19">
        <v>13742</v>
      </c>
      <c r="M32" s="19">
        <v>13724</v>
      </c>
      <c r="N32" s="19">
        <v>5261</v>
      </c>
      <c r="O32" s="19">
        <f t="shared" si="4"/>
        <v>26825.68</v>
      </c>
      <c r="P32" s="19"/>
      <c r="Q32" s="24" t="s">
        <v>106</v>
      </c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" customHeight="1" x14ac:dyDescent="0.15">
      <c r="A33" s="25" t="s">
        <v>107</v>
      </c>
      <c r="B33" s="45" t="s">
        <v>272</v>
      </c>
      <c r="C33" s="25" t="s">
        <v>181</v>
      </c>
      <c r="D33" s="13">
        <f t="shared" si="5"/>
        <v>0.72483058447325377</v>
      </c>
      <c r="E33" s="13">
        <f t="shared" si="1"/>
        <v>0.71375075041490355</v>
      </c>
      <c r="F33" s="13">
        <f t="shared" si="2"/>
        <v>0.69125015440139159</v>
      </c>
      <c r="G33" s="14">
        <v>755850</v>
      </c>
      <c r="H33" s="14">
        <v>744296</v>
      </c>
      <c r="I33" s="12">
        <f t="shared" si="3"/>
        <v>1042795.401009863</v>
      </c>
      <c r="J33" s="14">
        <v>1076739</v>
      </c>
      <c r="K33" s="15">
        <v>2.8907282999999999E-2</v>
      </c>
      <c r="L33" s="12">
        <v>2818</v>
      </c>
      <c r="M33" s="12">
        <v>0</v>
      </c>
      <c r="N33" s="12">
        <v>0</v>
      </c>
      <c r="O33" s="12">
        <f t="shared" si="4"/>
        <v>2818</v>
      </c>
      <c r="P33" s="12"/>
      <c r="Q33" s="16" t="s">
        <v>109</v>
      </c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" customHeight="1" x14ac:dyDescent="0.15">
      <c r="A34" s="17" t="s">
        <v>110</v>
      </c>
      <c r="B34" s="44" t="s">
        <v>273</v>
      </c>
      <c r="C34" s="17" t="s">
        <v>181</v>
      </c>
      <c r="D34" s="21">
        <f t="shared" si="5"/>
        <v>0.65805279621283885</v>
      </c>
      <c r="E34" s="21">
        <f t="shared" si="1"/>
        <v>0.64420813947205036</v>
      </c>
      <c r="F34" s="21">
        <f t="shared" si="2"/>
        <v>0.55662444187352333</v>
      </c>
      <c r="G34" s="22">
        <v>3957303</v>
      </c>
      <c r="H34" s="22">
        <v>3874046</v>
      </c>
      <c r="I34" s="19">
        <f t="shared" si="3"/>
        <v>6013655.7777349837</v>
      </c>
      <c r="J34" s="22">
        <v>6959892</v>
      </c>
      <c r="K34" s="23">
        <v>0.11960939800000001</v>
      </c>
      <c r="L34" s="19">
        <v>18504</v>
      </c>
      <c r="M34" s="19">
        <v>140589</v>
      </c>
      <c r="N34" s="19">
        <v>15128</v>
      </c>
      <c r="O34" s="19">
        <f t="shared" si="4"/>
        <v>113767.73</v>
      </c>
      <c r="P34" s="19"/>
      <c r="Q34" s="24" t="s">
        <v>112</v>
      </c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" customHeight="1" x14ac:dyDescent="0.15">
      <c r="A35" s="25" t="s">
        <v>113</v>
      </c>
      <c r="B35" s="45" t="s">
        <v>213</v>
      </c>
      <c r="C35" s="25" t="s">
        <v>181</v>
      </c>
      <c r="D35" s="13">
        <f t="shared" si="5"/>
        <v>0.54901665041628911</v>
      </c>
      <c r="E35" s="13">
        <f t="shared" si="1"/>
        <v>0.54510818867110533</v>
      </c>
      <c r="F35" s="13">
        <f t="shared" si="2"/>
        <v>0.50175008123469189</v>
      </c>
      <c r="G35" s="14">
        <v>804043</v>
      </c>
      <c r="H35" s="14">
        <v>798319</v>
      </c>
      <c r="I35" s="12">
        <f t="shared" si="3"/>
        <v>1464514.7818200749</v>
      </c>
      <c r="J35" s="14">
        <v>1591069</v>
      </c>
      <c r="K35" s="15">
        <v>6.8892825000000005E-2</v>
      </c>
      <c r="L35" s="12">
        <v>6914</v>
      </c>
      <c r="M35" s="12">
        <v>12714</v>
      </c>
      <c r="N35" s="12">
        <v>2780</v>
      </c>
      <c r="O35" s="12">
        <f t="shared" si="4"/>
        <v>16940.98</v>
      </c>
      <c r="P35" s="12"/>
      <c r="Q35" s="16" t="s">
        <v>115</v>
      </c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" customHeight="1" x14ac:dyDescent="0.15">
      <c r="A36" s="17" t="s">
        <v>116</v>
      </c>
      <c r="B36" s="44" t="s">
        <v>274</v>
      </c>
      <c r="C36" s="17" t="s">
        <v>181</v>
      </c>
      <c r="D36" s="21">
        <f t="shared" si="5"/>
        <v>0.57236927964835138</v>
      </c>
      <c r="E36" s="21">
        <f t="shared" si="1"/>
        <v>0.56756003995034754</v>
      </c>
      <c r="F36" s="21">
        <f t="shared" si="2"/>
        <v>0.49630170545254521</v>
      </c>
      <c r="G36" s="22">
        <v>7786881</v>
      </c>
      <c r="H36" s="22">
        <v>7721453</v>
      </c>
      <c r="I36" s="19">
        <f t="shared" si="3"/>
        <v>13604645.247180376</v>
      </c>
      <c r="J36" s="22">
        <v>15557982</v>
      </c>
      <c r="K36" s="23">
        <v>0.119713132</v>
      </c>
      <c r="L36" s="19">
        <v>46416</v>
      </c>
      <c r="M36" s="19">
        <v>0</v>
      </c>
      <c r="N36" s="19">
        <v>44426</v>
      </c>
      <c r="O36" s="19">
        <f t="shared" si="4"/>
        <v>90842</v>
      </c>
      <c r="P36" s="19"/>
      <c r="Q36" s="24" t="s">
        <v>118</v>
      </c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" customHeight="1" x14ac:dyDescent="0.15">
      <c r="A37" s="25" t="s">
        <v>119</v>
      </c>
      <c r="B37" s="45" t="s">
        <v>275</v>
      </c>
      <c r="C37" s="25" t="s">
        <v>181</v>
      </c>
      <c r="D37" s="13">
        <f t="shared" si="5"/>
        <v>0.64870989643224064</v>
      </c>
      <c r="E37" s="13">
        <f t="shared" si="1"/>
        <v>0.64489133170781043</v>
      </c>
      <c r="F37" s="13">
        <f t="shared" si="2"/>
        <v>0.60172032711113543</v>
      </c>
      <c r="G37" s="14">
        <v>4769640</v>
      </c>
      <c r="H37" s="14">
        <v>4741564</v>
      </c>
      <c r="I37" s="12">
        <f t="shared" si="3"/>
        <v>7352500.7499221964</v>
      </c>
      <c r="J37" s="14">
        <v>7880013</v>
      </c>
      <c r="K37" s="15">
        <v>5.5002908000000003E-2</v>
      </c>
      <c r="L37" s="12">
        <v>34357</v>
      </c>
      <c r="M37" s="12">
        <v>82466</v>
      </c>
      <c r="N37" s="12">
        <v>12726</v>
      </c>
      <c r="O37" s="12">
        <f t="shared" si="4"/>
        <v>94088.62</v>
      </c>
      <c r="P37" s="12"/>
      <c r="Q37" s="16" t="s">
        <v>121</v>
      </c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" customHeight="1" x14ac:dyDescent="0.15">
      <c r="A38" s="17" t="s">
        <v>122</v>
      </c>
      <c r="B38" s="44" t="s">
        <v>276</v>
      </c>
      <c r="C38" s="17" t="s">
        <v>181</v>
      </c>
      <c r="D38" s="21">
        <f t="shared" si="5"/>
        <v>0.61742314125701214</v>
      </c>
      <c r="E38" s="21">
        <f t="shared" si="1"/>
        <v>0.60756928352531026</v>
      </c>
      <c r="F38" s="21">
        <f t="shared" si="2"/>
        <v>0.59251051294933821</v>
      </c>
      <c r="G38" s="22">
        <v>349945</v>
      </c>
      <c r="H38" s="22">
        <v>344360</v>
      </c>
      <c r="I38" s="19">
        <f t="shared" si="3"/>
        <v>566783.09673904802</v>
      </c>
      <c r="J38" s="22">
        <v>581188</v>
      </c>
      <c r="K38" s="23">
        <v>2.1703653999999999E-2</v>
      </c>
      <c r="L38" s="19">
        <v>1791</v>
      </c>
      <c r="M38" s="19">
        <v>0</v>
      </c>
      <c r="N38" s="19">
        <v>0</v>
      </c>
      <c r="O38" s="19">
        <f t="shared" si="4"/>
        <v>1791</v>
      </c>
      <c r="P38" s="19"/>
      <c r="Q38" s="24" t="s">
        <v>124</v>
      </c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" customHeight="1" x14ac:dyDescent="0.15">
      <c r="A39" s="25" t="s">
        <v>125</v>
      </c>
      <c r="B39" s="45" t="s">
        <v>277</v>
      </c>
      <c r="C39" s="25" t="s">
        <v>181</v>
      </c>
      <c r="D39" s="13">
        <f t="shared" si="5"/>
        <v>0.64184094446353523</v>
      </c>
      <c r="E39" s="13">
        <f t="shared" si="1"/>
        <v>0.62911844879362699</v>
      </c>
      <c r="F39" s="13">
        <f t="shared" si="2"/>
        <v>0.61018158065433958</v>
      </c>
      <c r="G39" s="14">
        <v>5607641</v>
      </c>
      <c r="H39" s="14">
        <v>5496487</v>
      </c>
      <c r="I39" s="12">
        <f t="shared" si="3"/>
        <v>8736807.8468209747</v>
      </c>
      <c r="J39" s="14">
        <v>9007953</v>
      </c>
      <c r="K39" s="15">
        <v>2.4365042E-2</v>
      </c>
      <c r="L39" s="12">
        <v>51666</v>
      </c>
      <c r="M39" s="12">
        <v>0</v>
      </c>
      <c r="N39" s="12">
        <v>0</v>
      </c>
      <c r="O39" s="12">
        <f t="shared" si="4"/>
        <v>51666</v>
      </c>
      <c r="P39" s="12"/>
      <c r="Q39" s="16" t="s">
        <v>127</v>
      </c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" customHeight="1" x14ac:dyDescent="0.15">
      <c r="A40" s="17" t="s">
        <v>128</v>
      </c>
      <c r="B40" s="44" t="s">
        <v>278</v>
      </c>
      <c r="C40" s="17" t="s">
        <v>181</v>
      </c>
      <c r="D40" s="21"/>
      <c r="E40" s="21">
        <f t="shared" si="1"/>
        <v>0.52299409862895962</v>
      </c>
      <c r="F40" s="21">
        <f t="shared" si="2"/>
        <v>0.48989836154563277</v>
      </c>
      <c r="G40" s="22"/>
      <c r="H40" s="22">
        <v>1452992</v>
      </c>
      <c r="I40" s="19">
        <f t="shared" si="3"/>
        <v>2778218.7290622401</v>
      </c>
      <c r="J40" s="22">
        <v>2965905</v>
      </c>
      <c r="K40" s="23">
        <v>4.7192992000000003E-2</v>
      </c>
      <c r="L40" s="19">
        <v>26691</v>
      </c>
      <c r="M40" s="19">
        <v>33562</v>
      </c>
      <c r="N40" s="19">
        <v>1895</v>
      </c>
      <c r="O40" s="19">
        <f t="shared" si="4"/>
        <v>47716.34</v>
      </c>
      <c r="P40" s="19"/>
      <c r="Q40" s="24" t="s">
        <v>130</v>
      </c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" customHeight="1" x14ac:dyDescent="0.15">
      <c r="A41" s="25" t="s">
        <v>131</v>
      </c>
      <c r="B41" s="45" t="s">
        <v>279</v>
      </c>
      <c r="C41" s="25" t="s">
        <v>181</v>
      </c>
      <c r="D41" s="13">
        <f>G41/I41</f>
        <v>0.67995753953757321</v>
      </c>
      <c r="E41" s="13">
        <f t="shared" si="1"/>
        <v>0.66177935347684369</v>
      </c>
      <c r="F41" s="13">
        <f t="shared" si="2"/>
        <v>0.61688197401146694</v>
      </c>
      <c r="G41" s="14">
        <v>2056310</v>
      </c>
      <c r="H41" s="14">
        <v>2001336</v>
      </c>
      <c r="I41" s="12">
        <f t="shared" si="3"/>
        <v>3024174.1291646818</v>
      </c>
      <c r="J41" s="14">
        <v>3244277</v>
      </c>
      <c r="K41" s="15">
        <v>6.3168734000000004E-2</v>
      </c>
      <c r="L41" s="12">
        <v>15166</v>
      </c>
      <c r="M41" s="12">
        <v>0</v>
      </c>
      <c r="N41" s="12">
        <v>0</v>
      </c>
      <c r="O41" s="12">
        <f t="shared" si="4"/>
        <v>15166</v>
      </c>
      <c r="P41" s="12"/>
      <c r="Q41" s="16" t="s">
        <v>133</v>
      </c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" customHeight="1" x14ac:dyDescent="0.15">
      <c r="A42" s="17" t="s">
        <v>219</v>
      </c>
      <c r="B42" s="44" t="s">
        <v>280</v>
      </c>
      <c r="C42" s="17" t="s">
        <v>181</v>
      </c>
      <c r="D42" s="21"/>
      <c r="E42" s="21">
        <f t="shared" si="1"/>
        <v>0.63619609751206085</v>
      </c>
      <c r="F42" s="21">
        <f t="shared" si="2"/>
        <v>0.60993090359921354</v>
      </c>
      <c r="G42" s="22"/>
      <c r="H42" s="22">
        <v>6165478</v>
      </c>
      <c r="I42" s="19">
        <f t="shared" si="3"/>
        <v>9691159.7290694099</v>
      </c>
      <c r="J42" s="22">
        <v>10108486</v>
      </c>
      <c r="K42" s="23">
        <v>3.6526564999999997E-2</v>
      </c>
      <c r="L42" s="19">
        <v>48098</v>
      </c>
      <c r="M42" s="19">
        <v>0</v>
      </c>
      <c r="N42" s="19">
        <v>0</v>
      </c>
      <c r="O42" s="19">
        <f t="shared" si="4"/>
        <v>48098</v>
      </c>
      <c r="P42" s="19"/>
      <c r="Q42" s="24" t="s">
        <v>136</v>
      </c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" customHeight="1" x14ac:dyDescent="0.15">
      <c r="A43" s="25" t="s">
        <v>137</v>
      </c>
      <c r="B43" s="45" t="s">
        <v>281</v>
      </c>
      <c r="C43" s="25" t="s">
        <v>181</v>
      </c>
      <c r="D43" s="13">
        <f t="shared" ref="D43:D49" si="6">G43/I43</f>
        <v>0.59743229835798928</v>
      </c>
      <c r="E43" s="13">
        <f t="shared" si="1"/>
        <v>0.59050492385696973</v>
      </c>
      <c r="F43" s="13">
        <f t="shared" si="2"/>
        <v>0.54671103389381315</v>
      </c>
      <c r="G43" s="14">
        <v>469589</v>
      </c>
      <c r="H43" s="14">
        <v>464144</v>
      </c>
      <c r="I43" s="12">
        <f t="shared" si="3"/>
        <v>786012.07415574999</v>
      </c>
      <c r="J43" s="14">
        <v>848975</v>
      </c>
      <c r="K43" s="15">
        <v>7.0585030000000007E-2</v>
      </c>
      <c r="L43" s="12">
        <v>3038</v>
      </c>
      <c r="M43" s="12">
        <v>0</v>
      </c>
      <c r="N43" s="12">
        <v>0</v>
      </c>
      <c r="O43" s="12">
        <f t="shared" si="4"/>
        <v>3038</v>
      </c>
      <c r="P43" s="12"/>
      <c r="Q43" s="16" t="s">
        <v>139</v>
      </c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" customHeight="1" x14ac:dyDescent="0.15">
      <c r="A44" s="17" t="s">
        <v>140</v>
      </c>
      <c r="B44" s="44" t="s">
        <v>282</v>
      </c>
      <c r="C44" s="17" t="s">
        <v>181</v>
      </c>
      <c r="D44" s="21">
        <f t="shared" si="6"/>
        <v>0.57250521418574674</v>
      </c>
      <c r="E44" s="21">
        <f t="shared" si="1"/>
        <v>0.56696317314191869</v>
      </c>
      <c r="F44" s="21">
        <f t="shared" si="2"/>
        <v>0.54157828255190055</v>
      </c>
      <c r="G44" s="22">
        <v>2123584</v>
      </c>
      <c r="H44" s="22">
        <v>2103027</v>
      </c>
      <c r="I44" s="19">
        <f t="shared" si="3"/>
        <v>3709283.2473505</v>
      </c>
      <c r="J44" s="22">
        <v>3883145</v>
      </c>
      <c r="K44" s="23">
        <v>3.3623100000000003E-2</v>
      </c>
      <c r="L44" s="19">
        <v>20350</v>
      </c>
      <c r="M44" s="19">
        <v>32634</v>
      </c>
      <c r="N44" s="19">
        <v>4347</v>
      </c>
      <c r="O44" s="19">
        <f t="shared" si="4"/>
        <v>43298.38</v>
      </c>
      <c r="P44" s="19"/>
      <c r="Q44" s="24" t="s">
        <v>142</v>
      </c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" customHeight="1" x14ac:dyDescent="0.15">
      <c r="A45" s="25" t="s">
        <v>143</v>
      </c>
      <c r="B45" s="45" t="s">
        <v>283</v>
      </c>
      <c r="C45" s="25" t="s">
        <v>181</v>
      </c>
      <c r="D45" s="13">
        <f t="shared" si="6"/>
        <v>0.60046118993126896</v>
      </c>
      <c r="E45" s="13">
        <f t="shared" si="1"/>
        <v>0.5863572953870978</v>
      </c>
      <c r="F45" s="13">
        <f t="shared" si="2"/>
        <v>0.56602904987604019</v>
      </c>
      <c r="G45" s="14">
        <v>378995</v>
      </c>
      <c r="H45" s="14">
        <v>370093</v>
      </c>
      <c r="I45" s="12">
        <f t="shared" si="3"/>
        <v>631173.18213918398</v>
      </c>
      <c r="J45" s="14">
        <v>653841</v>
      </c>
      <c r="K45" s="15">
        <v>2.4832976E-2</v>
      </c>
      <c r="L45" s="12">
        <v>3744</v>
      </c>
      <c r="M45" s="12">
        <v>0</v>
      </c>
      <c r="N45" s="12">
        <v>2687</v>
      </c>
      <c r="O45" s="12">
        <f t="shared" si="4"/>
        <v>6431</v>
      </c>
      <c r="P45" s="12"/>
      <c r="Q45" s="16" t="s">
        <v>145</v>
      </c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" customHeight="1" x14ac:dyDescent="0.15">
      <c r="A46" s="17" t="s">
        <v>146</v>
      </c>
      <c r="B46" s="44" t="s">
        <v>284</v>
      </c>
      <c r="C46" s="17" t="s">
        <v>181</v>
      </c>
      <c r="D46" s="21">
        <f t="shared" si="6"/>
        <v>0.51844574652993669</v>
      </c>
      <c r="E46" s="21">
        <f t="shared" si="1"/>
        <v>0.5108595235368798</v>
      </c>
      <c r="F46" s="21">
        <f t="shared" si="2"/>
        <v>0.48558413419325458</v>
      </c>
      <c r="G46" s="22">
        <v>2545271</v>
      </c>
      <c r="H46" s="22">
        <v>2508027</v>
      </c>
      <c r="I46" s="19">
        <f t="shared" si="3"/>
        <v>4909425.946757243</v>
      </c>
      <c r="J46" s="22">
        <v>5164969</v>
      </c>
      <c r="K46" s="23">
        <v>3.4822653000000002E-2</v>
      </c>
      <c r="L46" s="19">
        <v>27906</v>
      </c>
      <c r="M46" s="19">
        <v>62609</v>
      </c>
      <c r="N46" s="19">
        <v>12092</v>
      </c>
      <c r="O46" s="19">
        <f t="shared" si="4"/>
        <v>75685.13</v>
      </c>
      <c r="P46" s="19"/>
      <c r="Q46" s="24" t="s">
        <v>148</v>
      </c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" customHeight="1" x14ac:dyDescent="0.15">
      <c r="A47" s="25" t="s">
        <v>149</v>
      </c>
      <c r="B47" s="45" t="s">
        <v>285</v>
      </c>
      <c r="C47" s="25" t="s">
        <v>181</v>
      </c>
      <c r="D47" s="13">
        <f t="shared" si="6"/>
        <v>0.51435878390331147</v>
      </c>
      <c r="E47" s="13">
        <f t="shared" si="1"/>
        <v>0.51402787497648605</v>
      </c>
      <c r="F47" s="13">
        <f t="shared" si="2"/>
        <v>0.4338919880469615</v>
      </c>
      <c r="G47" s="14">
        <v>8975000</v>
      </c>
      <c r="H47" s="14">
        <v>8969226</v>
      </c>
      <c r="I47" s="12">
        <f t="shared" si="3"/>
        <v>17448909.751071949</v>
      </c>
      <c r="J47" s="14">
        <v>20671564</v>
      </c>
      <c r="K47" s="15">
        <v>0.13267974299999999</v>
      </c>
      <c r="L47" s="12">
        <v>155327</v>
      </c>
      <c r="M47" s="12">
        <v>374285</v>
      </c>
      <c r="N47" s="12">
        <v>111287</v>
      </c>
      <c r="O47" s="12">
        <f t="shared" si="4"/>
        <v>479956.44999999995</v>
      </c>
      <c r="P47" s="12"/>
      <c r="Q47" s="16" t="s">
        <v>151</v>
      </c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" customHeight="1" x14ac:dyDescent="0.15">
      <c r="A48" s="17" t="s">
        <v>152</v>
      </c>
      <c r="B48" s="44" t="s">
        <v>286</v>
      </c>
      <c r="C48" s="17" t="s">
        <v>181</v>
      </c>
      <c r="D48" s="21">
        <f t="shared" si="6"/>
        <v>0.57853184368844768</v>
      </c>
      <c r="E48" s="21">
        <f t="shared" si="1"/>
        <v>0.5680196915262562</v>
      </c>
      <c r="F48" s="21">
        <f t="shared" si="2"/>
        <v>0.52752631500421487</v>
      </c>
      <c r="G48" s="22">
        <v>1152369</v>
      </c>
      <c r="H48" s="22">
        <v>1131430</v>
      </c>
      <c r="I48" s="19">
        <f t="shared" si="3"/>
        <v>1991885.1703184319</v>
      </c>
      <c r="J48" s="22">
        <v>2144784</v>
      </c>
      <c r="K48" s="23">
        <v>6.8563001999999998E-2</v>
      </c>
      <c r="L48" s="19">
        <v>5846</v>
      </c>
      <c r="M48" s="19">
        <v>0</v>
      </c>
      <c r="N48" s="19">
        <v>0</v>
      </c>
      <c r="O48" s="19">
        <f t="shared" si="4"/>
        <v>5846</v>
      </c>
      <c r="P48" s="19"/>
      <c r="Q48" s="24" t="s">
        <v>154</v>
      </c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" customHeight="1" x14ac:dyDescent="0.15">
      <c r="A49" s="25" t="s">
        <v>155</v>
      </c>
      <c r="B49" s="45" t="s">
        <v>287</v>
      </c>
      <c r="C49" s="25" t="s">
        <v>181</v>
      </c>
      <c r="D49" s="13">
        <f t="shared" si="6"/>
        <v>0.64757690576198634</v>
      </c>
      <c r="E49" s="13">
        <f t="shared" si="1"/>
        <v>0.63666497008338374</v>
      </c>
      <c r="F49" s="13">
        <f t="shared" si="2"/>
        <v>0.62260299418237008</v>
      </c>
      <c r="G49" s="14">
        <v>320467</v>
      </c>
      <c r="H49" s="14">
        <v>315067</v>
      </c>
      <c r="I49" s="12">
        <f t="shared" si="3"/>
        <v>494870.95223526401</v>
      </c>
      <c r="J49" s="14">
        <v>506048</v>
      </c>
      <c r="K49" s="15">
        <v>2.2086932E-2</v>
      </c>
      <c r="L49" s="12">
        <v>0</v>
      </c>
      <c r="M49" s="12">
        <v>0</v>
      </c>
      <c r="N49" s="12">
        <v>0</v>
      </c>
      <c r="O49" s="12">
        <f t="shared" si="4"/>
        <v>0</v>
      </c>
      <c r="P49" s="12"/>
      <c r="Q49" s="16" t="s">
        <v>157</v>
      </c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" customHeight="1" x14ac:dyDescent="0.15">
      <c r="A50" s="17" t="s">
        <v>158</v>
      </c>
      <c r="B50" s="44" t="s">
        <v>288</v>
      </c>
      <c r="C50" s="17" t="s">
        <v>181</v>
      </c>
      <c r="D50" s="21"/>
      <c r="E50" s="21">
        <f t="shared" si="1"/>
        <v>0.661113362414533</v>
      </c>
      <c r="F50" s="21">
        <f t="shared" si="2"/>
        <v>0.6082115398411635</v>
      </c>
      <c r="G50" s="22"/>
      <c r="H50" s="22">
        <v>3984631</v>
      </c>
      <c r="I50" s="19">
        <f t="shared" si="3"/>
        <v>6027152.4167160103</v>
      </c>
      <c r="J50" s="22">
        <v>6551390</v>
      </c>
      <c r="K50" s="23">
        <v>6.8834340999999993E-2</v>
      </c>
      <c r="L50" s="19">
        <v>36959</v>
      </c>
      <c r="M50" s="19">
        <v>60821</v>
      </c>
      <c r="N50" s="19">
        <v>1650</v>
      </c>
      <c r="O50" s="19">
        <f t="shared" si="4"/>
        <v>73276.97</v>
      </c>
      <c r="P50" s="19"/>
      <c r="Q50" s="24" t="s">
        <v>160</v>
      </c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" customHeight="1" x14ac:dyDescent="0.15">
      <c r="A51" s="25" t="s">
        <v>161</v>
      </c>
      <c r="B51" s="45" t="s">
        <v>289</v>
      </c>
      <c r="C51" s="25" t="s">
        <v>192</v>
      </c>
      <c r="D51" s="13">
        <f>G51/I51</f>
        <v>0.65653466586072085</v>
      </c>
      <c r="E51" s="13">
        <f t="shared" si="1"/>
        <v>0.64747340842074252</v>
      </c>
      <c r="F51" s="13">
        <f t="shared" si="2"/>
        <v>0.58276815219279976</v>
      </c>
      <c r="G51" s="14">
        <v>3363440</v>
      </c>
      <c r="H51" s="14">
        <v>3317019</v>
      </c>
      <c r="I51" s="12">
        <f t="shared" si="3"/>
        <v>5123019.6589703457</v>
      </c>
      <c r="J51" s="14">
        <v>5691833</v>
      </c>
      <c r="K51" s="15">
        <v>8.5780038000000003E-2</v>
      </c>
      <c r="L51" s="12">
        <v>18335</v>
      </c>
      <c r="M51" s="12">
        <v>89317</v>
      </c>
      <c r="N51" s="12">
        <v>11322</v>
      </c>
      <c r="O51" s="12">
        <f t="shared" si="4"/>
        <v>80567.69</v>
      </c>
      <c r="P51" s="12"/>
      <c r="Q51" s="16" t="s">
        <v>163</v>
      </c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" customHeight="1" x14ac:dyDescent="0.15">
      <c r="A52" s="17" t="s">
        <v>164</v>
      </c>
      <c r="B52" s="44" t="s">
        <v>290</v>
      </c>
      <c r="C52" s="17" t="s">
        <v>181</v>
      </c>
      <c r="D52" s="21"/>
      <c r="E52" s="21">
        <f t="shared" si="1"/>
        <v>0.50204319753489202</v>
      </c>
      <c r="F52" s="21">
        <f t="shared" si="2"/>
        <v>0.49162022321757282</v>
      </c>
      <c r="G52" s="22"/>
      <c r="H52" s="22">
        <v>714423</v>
      </c>
      <c r="I52" s="19">
        <f t="shared" si="3"/>
        <v>1423030.9334095649</v>
      </c>
      <c r="J52" s="22">
        <v>1453201</v>
      </c>
      <c r="K52" s="23">
        <v>1.0848435E-2</v>
      </c>
      <c r="L52" s="19">
        <v>7137</v>
      </c>
      <c r="M52" s="19">
        <v>6523</v>
      </c>
      <c r="N52" s="19">
        <v>3550</v>
      </c>
      <c r="O52" s="19">
        <f t="shared" si="4"/>
        <v>14405.11</v>
      </c>
      <c r="P52" s="19"/>
      <c r="Q52" s="24" t="s">
        <v>166</v>
      </c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" customHeight="1" x14ac:dyDescent="0.15">
      <c r="A53" s="25" t="s">
        <v>167</v>
      </c>
      <c r="B53" s="45" t="s">
        <v>291</v>
      </c>
      <c r="C53" s="25" t="s">
        <v>181</v>
      </c>
      <c r="D53" s="13"/>
      <c r="E53" s="13">
        <f t="shared" si="1"/>
        <v>0.69453924775987419</v>
      </c>
      <c r="F53" s="13">
        <f t="shared" si="2"/>
        <v>0.6619870220604509</v>
      </c>
      <c r="G53" s="14"/>
      <c r="H53" s="14">
        <v>2976150</v>
      </c>
      <c r="I53" s="12">
        <f t="shared" si="3"/>
        <v>4285071.0159276072</v>
      </c>
      <c r="J53" s="14">
        <v>4495783</v>
      </c>
      <c r="K53" s="15">
        <v>3.1599224000000002E-2</v>
      </c>
      <c r="L53" s="12">
        <v>22889</v>
      </c>
      <c r="M53" s="12">
        <v>44489</v>
      </c>
      <c r="N53" s="12">
        <v>20401</v>
      </c>
      <c r="O53" s="12">
        <f t="shared" si="4"/>
        <v>68648.73</v>
      </c>
      <c r="P53" s="12"/>
      <c r="Q53" s="16" t="s">
        <v>169</v>
      </c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" customHeight="1" x14ac:dyDescent="0.15">
      <c r="A54" s="17" t="s">
        <v>170</v>
      </c>
      <c r="B54" s="44" t="s">
        <v>292</v>
      </c>
      <c r="C54" s="17" t="s">
        <v>181</v>
      </c>
      <c r="D54" s="21">
        <f>G54/I54</f>
        <v>0.60227857064754575</v>
      </c>
      <c r="E54" s="21">
        <f t="shared" si="1"/>
        <v>0.5954386216578974</v>
      </c>
      <c r="F54" s="21">
        <f t="shared" si="2"/>
        <v>0.57314357655534542</v>
      </c>
      <c r="G54" s="22">
        <v>258788</v>
      </c>
      <c r="H54" s="22">
        <v>255849</v>
      </c>
      <c r="I54" s="19">
        <f t="shared" si="3"/>
        <v>429681.56698944396</v>
      </c>
      <c r="J54" s="22">
        <v>446396</v>
      </c>
      <c r="K54" s="23">
        <v>2.4394961E-2</v>
      </c>
      <c r="L54" s="19">
        <v>2323</v>
      </c>
      <c r="M54" s="19">
        <v>4666</v>
      </c>
      <c r="N54" s="17">
        <v>842</v>
      </c>
      <c r="O54" s="19">
        <f t="shared" si="4"/>
        <v>5824.62</v>
      </c>
      <c r="P54" s="19"/>
      <c r="Q54" s="24" t="s">
        <v>172</v>
      </c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" customHeight="1" x14ac:dyDescent="0.15">
      <c r="A55" s="5" t="s">
        <v>293</v>
      </c>
      <c r="B55" s="47"/>
      <c r="D55" s="38"/>
      <c r="E55" s="38"/>
      <c r="F55" s="38"/>
      <c r="G55" s="30"/>
      <c r="H55" s="30"/>
      <c r="I55" s="29"/>
      <c r="J55" s="30"/>
      <c r="K55" s="31"/>
      <c r="L55" s="29"/>
      <c r="M55" s="29"/>
      <c r="O55" s="29"/>
      <c r="P55" s="29"/>
      <c r="Q55" s="30"/>
      <c r="R55" s="30"/>
      <c r="S55" s="30"/>
      <c r="T55" s="30"/>
      <c r="U55" s="30"/>
      <c r="V55" s="30"/>
      <c r="W55" s="30"/>
      <c r="X55" s="30"/>
      <c r="Y55" s="30"/>
      <c r="Z55" s="30"/>
    </row>
  </sheetData>
  <mergeCells count="5">
    <mergeCell ref="A1:A2"/>
    <mergeCell ref="D1:F1"/>
    <mergeCell ref="G1:H1"/>
    <mergeCell ref="I1:J1"/>
    <mergeCell ref="K1:P1"/>
  </mergeCells>
  <hyperlinks>
    <hyperlink ref="B4" r:id="rId1" xr:uid="{B50E622A-18BB-FE47-8A43-34148E53E7FB}"/>
    <hyperlink ref="B5" r:id="rId2" xr:uid="{F13519E8-8527-BD4E-8C71-220F7EA89EAD}"/>
    <hyperlink ref="B6" r:id="rId3" xr:uid="{786D3786-C908-CA43-8ABE-7030DE7BB5E1}"/>
    <hyperlink ref="B7" r:id="rId4" xr:uid="{3CA8DBDB-5CB2-F840-AB08-2A1AC0AA97FB}"/>
    <hyperlink ref="B8" r:id="rId5" xr:uid="{82669815-1D75-9E4B-B60B-17A85A515F0D}"/>
    <hyperlink ref="B9" r:id="rId6" xr:uid="{184979E3-D0F4-AA4D-B7E4-8E193ABC864D}"/>
    <hyperlink ref="B10" r:id="rId7" location="/home" xr:uid="{52BA983B-8D86-4B4A-B6BF-10BC1CBA0A7E}"/>
    <hyperlink ref="B11" r:id="rId8" xr:uid="{E41C9585-3A35-C445-9D57-743F1E8741F1}"/>
    <hyperlink ref="B12" r:id="rId9" xr:uid="{DD78697F-6002-3D4B-8E71-CFE909B9DB35}"/>
    <hyperlink ref="B13" r:id="rId10" xr:uid="{FA2C1975-ED3E-4F49-B5B9-203A1AC76A3B}"/>
    <hyperlink ref="B14" r:id="rId11" xr:uid="{3C5E9AC8-B386-9E4C-B61F-7646D161EC96}"/>
    <hyperlink ref="B15" r:id="rId12" xr:uid="{DD4F814A-A929-2240-B289-8E9D4F4809B5}"/>
    <hyperlink ref="B16" r:id="rId13" xr:uid="{B0498236-551B-AF4A-B0C5-9F589A3CF08B}"/>
    <hyperlink ref="B17" r:id="rId14" xr:uid="{99352BA7-5BB4-2541-AA97-E823252C0A73}"/>
    <hyperlink ref="B18" r:id="rId15" xr:uid="{ED5B08AF-B828-8C4A-8F3B-A5ADCA72FB38}"/>
    <hyperlink ref="B19" r:id="rId16" xr:uid="{D0BF2574-7350-8247-8D1B-B524A3025462}"/>
    <hyperlink ref="B20" r:id="rId17" xr:uid="{30B962D1-2E5A-A14E-92A4-5EF30E7CD319}"/>
    <hyperlink ref="B21" r:id="rId18" xr:uid="{DDE79E03-0B4C-E74F-A806-D2FE72C675E3}"/>
    <hyperlink ref="B22" r:id="rId19" xr:uid="{A63B8937-2751-0E4B-8337-22CC11EC585B}"/>
    <hyperlink ref="B23" r:id="rId20" location="nov" xr:uid="{ECE8E360-9930-464D-B507-B50A2AADE29B}"/>
    <hyperlink ref="B24" r:id="rId21" xr:uid="{F01D4C96-0A28-354E-A027-029DD24F6D99}"/>
    <hyperlink ref="B25" r:id="rId22" xr:uid="{9E865183-7DF6-524B-84ED-F5D64FD5DF43}"/>
    <hyperlink ref="B26" r:id="rId23" xr:uid="{FC3D11F3-5E27-BC4E-91D6-A5328FFC54C2}"/>
    <hyperlink ref="B27" r:id="rId24" xr:uid="{7258FB18-C0D2-4D43-8711-AC94F90F9532}"/>
    <hyperlink ref="B28" r:id="rId25" xr:uid="{21C07B37-504D-3141-99F9-AC00E5F3AA08}"/>
    <hyperlink ref="B29" r:id="rId26" xr:uid="{B2F37B7E-42B2-914B-BFC1-5948E6531BD4}"/>
    <hyperlink ref="B30" r:id="rId27" xr:uid="{48D4B8B2-AEF6-0F4A-8941-A3C88275110E}"/>
    <hyperlink ref="B31" r:id="rId28" xr:uid="{2551F7C5-F733-B44E-A1E1-BECB967305E9}"/>
    <hyperlink ref="B32" r:id="rId29" xr:uid="{EE2E12F4-E6EC-3147-88BB-C433436C6645}"/>
    <hyperlink ref="B33" r:id="rId30" xr:uid="{4DDA47D7-C9D5-8948-8890-A1953964B465}"/>
    <hyperlink ref="B34" r:id="rId31" xr:uid="{68FAD30D-6321-634A-B4B7-B75F10A273E6}"/>
    <hyperlink ref="B35" r:id="rId32" xr:uid="{69534DA1-F115-A048-9CC9-ED706EB863E1}"/>
    <hyperlink ref="B36" r:id="rId33" xr:uid="{79BC77A0-F39A-CC4B-85F9-CD7D949A25C3}"/>
    <hyperlink ref="B37" r:id="rId34" xr:uid="{6C8D1F4A-F8FB-BF40-8BB1-73D47D3C56DA}"/>
    <hyperlink ref="B38" r:id="rId35" xr:uid="{86395ECC-D376-1341-9E02-0C29AD6F0B70}"/>
    <hyperlink ref="B39" r:id="rId36" xr:uid="{ED27A019-DD26-784A-8914-D9C245936EB6}"/>
    <hyperlink ref="B40" r:id="rId37" xr:uid="{5F5FC705-BEB1-9A42-B2CB-81686DE08865}"/>
    <hyperlink ref="B41" r:id="rId38" xr:uid="{702A6E3F-F0FD-3549-9645-A72A034A11D4}"/>
    <hyperlink ref="B42" r:id="rId39" xr:uid="{D60F170E-624B-EE47-B3F7-8092C2A82665}"/>
    <hyperlink ref="B43" r:id="rId40" xr:uid="{55DC1D4E-2AE8-1F4A-AA5A-E3A4858EDD24}"/>
    <hyperlink ref="B44" r:id="rId41" xr:uid="{64A93C99-3822-1B43-8ADF-888B1EB4B970}"/>
    <hyperlink ref="B45" r:id="rId42" xr:uid="{2D00A0CE-D1F8-5149-93C8-93C10CDB668F}"/>
    <hyperlink ref="B46" r:id="rId43" xr:uid="{957EB66C-083D-F54E-BE83-267F67E51EF1}"/>
    <hyperlink ref="B47" r:id="rId44" xr:uid="{E7390DD9-AE81-CC49-91F3-642EC10C9E9A}"/>
    <hyperlink ref="B48" r:id="rId45" xr:uid="{DD6987ED-759B-AD45-8E5D-039E3F2EBCDF}"/>
    <hyperlink ref="B49" r:id="rId46" location="/state" xr:uid="{0D13E3D9-B764-774F-B87A-4BF695281ADA}"/>
    <hyperlink ref="B50" r:id="rId47" xr:uid="{6A5BFAC1-9BD0-D34A-806E-B60F68325846}"/>
    <hyperlink ref="B51" r:id="rId48" xr:uid="{5C1F285C-6AE1-464E-8DA0-607CDFA15D48}"/>
    <hyperlink ref="B52" r:id="rId49" xr:uid="{117D7106-4EE7-0F40-87DB-6BEB5B253660}"/>
    <hyperlink ref="B53" r:id="rId50" xr:uid="{AD445E98-13F6-2B43-8A25-C6BA5C2302CD}"/>
    <hyperlink ref="B54" r:id="rId51" xr:uid="{6E4249E7-B187-FE4B-86D4-09D3778DE8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8700-6C78-2D44-B035-BC664EA1E3F9}">
  <sheetPr>
    <outlinePr summaryBelow="0" summaryRight="0"/>
  </sheetPr>
  <dimension ref="A1:Y54"/>
  <sheetViews>
    <sheetView workbookViewId="0">
      <selection sqref="A1:A2"/>
    </sheetView>
  </sheetViews>
  <sheetFormatPr baseColWidth="10" defaultColWidth="17.33203125" defaultRowHeight="15.75" customHeight="1" x14ac:dyDescent="0.15"/>
  <cols>
    <col min="1" max="1" width="18.5" style="5" customWidth="1"/>
    <col min="2" max="4" width="8.6640625" style="5" customWidth="1"/>
    <col min="5" max="6" width="12.33203125" style="5" customWidth="1"/>
    <col min="7" max="7" width="15" style="5" customWidth="1"/>
    <col min="8" max="8" width="13.6640625" style="5" customWidth="1"/>
    <col min="9" max="9" width="12.6640625" style="5" customWidth="1"/>
    <col min="10" max="10" width="8.6640625" style="5" customWidth="1"/>
    <col min="11" max="11" width="11" style="5" customWidth="1"/>
    <col min="12" max="12" width="8.6640625" style="5" customWidth="1"/>
    <col min="13" max="13" width="10.5" style="5" customWidth="1"/>
    <col min="14" max="25" width="10.33203125" style="5" customWidth="1"/>
    <col min="26" max="16384" width="17.33203125" style="5"/>
  </cols>
  <sheetData>
    <row r="1" spans="1:25" ht="33" customHeight="1" x14ac:dyDescent="0.15">
      <c r="A1" s="51" t="s">
        <v>0</v>
      </c>
      <c r="B1" s="57" t="s">
        <v>236</v>
      </c>
      <c r="C1" s="56"/>
      <c r="D1" s="56"/>
      <c r="E1" s="58" t="s">
        <v>237</v>
      </c>
      <c r="F1" s="56"/>
      <c r="G1" s="53" t="s">
        <v>1</v>
      </c>
      <c r="H1" s="54"/>
      <c r="I1" s="55" t="s">
        <v>2</v>
      </c>
      <c r="J1" s="56"/>
      <c r="K1" s="56"/>
      <c r="L1" s="56"/>
      <c r="M1" s="56"/>
      <c r="N1" s="5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57.75" customHeight="1" x14ac:dyDescent="0.15">
      <c r="A2" s="52"/>
      <c r="B2" s="43" t="s">
        <v>239</v>
      </c>
      <c r="C2" s="8" t="s">
        <v>240</v>
      </c>
      <c r="D2" s="8" t="s">
        <v>241</v>
      </c>
      <c r="E2" s="6" t="s">
        <v>294</v>
      </c>
      <c r="F2" s="9" t="s">
        <v>242</v>
      </c>
      <c r="G2" s="9" t="s">
        <v>8</v>
      </c>
      <c r="H2" s="7" t="s">
        <v>9</v>
      </c>
      <c r="I2" s="8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7" t="s">
        <v>15</v>
      </c>
      <c r="O2" s="9" t="s">
        <v>16</v>
      </c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5" customHeight="1" x14ac:dyDescent="0.15">
      <c r="A3" s="11" t="s">
        <v>17</v>
      </c>
      <c r="B3" s="13">
        <v>0.36699999999999999</v>
      </c>
      <c r="C3" s="13">
        <v>0.36</v>
      </c>
      <c r="D3" s="13">
        <v>0.33200000000000002</v>
      </c>
      <c r="E3" s="14">
        <v>83262122</v>
      </c>
      <c r="F3" s="14">
        <v>81687059</v>
      </c>
      <c r="G3" s="12">
        <v>227157964</v>
      </c>
      <c r="H3" s="14">
        <v>245838140.30000001</v>
      </c>
      <c r="I3" s="15">
        <v>8.3047630999999997E-2</v>
      </c>
      <c r="J3" s="12">
        <v>1493706</v>
      </c>
      <c r="K3" s="12">
        <v>2298993</v>
      </c>
      <c r="L3" s="12">
        <v>548576</v>
      </c>
      <c r="M3" s="12">
        <v>3329718</v>
      </c>
      <c r="N3" s="12">
        <v>5345814</v>
      </c>
      <c r="O3" s="12"/>
      <c r="P3" s="48"/>
      <c r="Q3" s="48"/>
      <c r="R3" s="48"/>
      <c r="S3" s="48"/>
      <c r="T3" s="48"/>
      <c r="U3" s="48"/>
      <c r="V3" s="48"/>
      <c r="W3" s="48"/>
      <c r="X3" s="48"/>
      <c r="Y3" s="48"/>
    </row>
    <row r="4" spans="1:25" ht="15" customHeight="1" x14ac:dyDescent="0.15">
      <c r="A4" s="17" t="s">
        <v>18</v>
      </c>
      <c r="B4" s="21">
        <v>0.33200000000000002</v>
      </c>
      <c r="C4" s="21">
        <v>0.32900000000000001</v>
      </c>
      <c r="D4" s="21">
        <v>0.315</v>
      </c>
      <c r="E4" s="22">
        <v>1191274</v>
      </c>
      <c r="F4" s="22">
        <v>1180413</v>
      </c>
      <c r="G4" s="19">
        <v>3588783</v>
      </c>
      <c r="H4" s="22">
        <v>3738721</v>
      </c>
      <c r="I4" s="23">
        <v>2.5825119000000001E-2</v>
      </c>
      <c r="J4" s="19">
        <v>31691</v>
      </c>
      <c r="K4" s="19">
        <v>53640</v>
      </c>
      <c r="L4" s="19">
        <v>8097</v>
      </c>
      <c r="M4" s="19">
        <v>69826</v>
      </c>
      <c r="N4" s="19"/>
      <c r="O4" s="19" t="s">
        <v>21</v>
      </c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" customHeight="1" x14ac:dyDescent="0.15">
      <c r="A5" s="25" t="s">
        <v>22</v>
      </c>
      <c r="B5" s="13">
        <v>0.54800000000000004</v>
      </c>
      <c r="C5" s="13">
        <v>0.54200000000000004</v>
      </c>
      <c r="D5" s="13">
        <v>0.51</v>
      </c>
      <c r="E5" s="14">
        <v>285431</v>
      </c>
      <c r="F5" s="14">
        <v>282382</v>
      </c>
      <c r="G5" s="12">
        <v>520562</v>
      </c>
      <c r="H5" s="14">
        <v>550836.66669999994</v>
      </c>
      <c r="I5" s="15">
        <v>3.9013981000000003E-2</v>
      </c>
      <c r="J5" s="12">
        <v>5216</v>
      </c>
      <c r="K5" s="12">
        <v>7077</v>
      </c>
      <c r="L5" s="12">
        <v>2210</v>
      </c>
      <c r="M5" s="12">
        <v>11389</v>
      </c>
      <c r="N5" s="12"/>
      <c r="O5" s="12" t="s">
        <v>24</v>
      </c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 ht="15" customHeight="1" x14ac:dyDescent="0.15">
      <c r="A6" s="17" t="s">
        <v>25</v>
      </c>
      <c r="B6" s="21">
        <v>0.34100000000000003</v>
      </c>
      <c r="C6" s="21">
        <v>0.33400000000000002</v>
      </c>
      <c r="D6" s="21">
        <v>0.29499999999999998</v>
      </c>
      <c r="E6" s="22">
        <v>1537671</v>
      </c>
      <c r="F6" s="22">
        <v>1506416</v>
      </c>
      <c r="G6" s="19">
        <v>4510186</v>
      </c>
      <c r="H6" s="22">
        <v>5119512</v>
      </c>
      <c r="I6" s="23">
        <v>9.6963784999999997E-2</v>
      </c>
      <c r="J6" s="19">
        <v>37516</v>
      </c>
      <c r="K6" s="19">
        <v>73232</v>
      </c>
      <c r="L6" s="19">
        <v>7502</v>
      </c>
      <c r="M6" s="19">
        <v>86028</v>
      </c>
      <c r="N6" s="19"/>
      <c r="O6" s="19" t="s">
        <v>27</v>
      </c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ht="15" customHeight="1" x14ac:dyDescent="0.15">
      <c r="A7" s="25" t="s">
        <v>28</v>
      </c>
      <c r="B7" s="13">
        <v>0.40300000000000002</v>
      </c>
      <c r="C7" s="13">
        <v>0.40100000000000002</v>
      </c>
      <c r="D7" s="13">
        <v>0.375</v>
      </c>
      <c r="E7" s="12">
        <v>852642</v>
      </c>
      <c r="F7" s="12">
        <v>848592</v>
      </c>
      <c r="G7" s="12">
        <v>2117881</v>
      </c>
      <c r="H7" s="14">
        <v>2262057.3330000001</v>
      </c>
      <c r="I7" s="15">
        <v>3.7988040000000001E-2</v>
      </c>
      <c r="J7" s="12">
        <v>17756</v>
      </c>
      <c r="K7" s="12">
        <v>28192</v>
      </c>
      <c r="L7" s="12">
        <v>21743</v>
      </c>
      <c r="M7" s="12">
        <v>55287</v>
      </c>
      <c r="N7" s="12"/>
      <c r="O7" s="12" t="s">
        <v>30</v>
      </c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5" customHeight="1" x14ac:dyDescent="0.15">
      <c r="A8" s="17" t="s">
        <v>31</v>
      </c>
      <c r="B8" s="21">
        <v>0.307</v>
      </c>
      <c r="C8" s="21">
        <v>0.29899999999999999</v>
      </c>
      <c r="D8" s="21">
        <v>0.247</v>
      </c>
      <c r="E8" s="22">
        <v>7513972</v>
      </c>
      <c r="F8" s="22">
        <v>7317581</v>
      </c>
      <c r="G8" s="19">
        <v>24440416</v>
      </c>
      <c r="H8" s="22">
        <v>29677092.329999998</v>
      </c>
      <c r="I8" s="23">
        <v>0.16708453200000001</v>
      </c>
      <c r="J8" s="19">
        <v>136088</v>
      </c>
      <c r="K8" s="19">
        <v>0</v>
      </c>
      <c r="L8" s="19">
        <v>87104</v>
      </c>
      <c r="M8" s="19">
        <v>223192</v>
      </c>
      <c r="N8" s="19"/>
      <c r="O8" s="19" t="s">
        <v>33</v>
      </c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15" customHeight="1" x14ac:dyDescent="0.15">
      <c r="A9" s="25" t="s">
        <v>34</v>
      </c>
      <c r="B9" s="13">
        <v>0.54700000000000004</v>
      </c>
      <c r="C9" s="13">
        <v>0.53700000000000003</v>
      </c>
      <c r="D9" s="13">
        <v>0.49399999999999999</v>
      </c>
      <c r="E9" s="14">
        <v>2080071</v>
      </c>
      <c r="F9" s="14">
        <v>2041020</v>
      </c>
      <c r="G9" s="12">
        <v>3800664</v>
      </c>
      <c r="H9" s="14">
        <v>4127122.6669999999</v>
      </c>
      <c r="I9" s="15">
        <v>7.0183807000000001E-2</v>
      </c>
      <c r="J9" s="12">
        <v>19121</v>
      </c>
      <c r="K9" s="12">
        <v>0</v>
      </c>
      <c r="L9" s="12">
        <v>10067</v>
      </c>
      <c r="M9" s="12">
        <v>29188</v>
      </c>
      <c r="N9" s="12"/>
      <c r="O9" s="12" t="s">
        <v>36</v>
      </c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5" customHeight="1" x14ac:dyDescent="0.15">
      <c r="A10" s="17" t="s">
        <v>37</v>
      </c>
      <c r="B10" s="21">
        <v>0.42499999999999999</v>
      </c>
      <c r="C10" s="21">
        <v>0.42299999999999999</v>
      </c>
      <c r="D10" s="21">
        <v>0.38500000000000001</v>
      </c>
      <c r="E10" s="22">
        <v>1096556</v>
      </c>
      <c r="F10" s="19">
        <v>1089880</v>
      </c>
      <c r="G10" s="19">
        <v>2577311</v>
      </c>
      <c r="H10" s="22">
        <v>2828562</v>
      </c>
      <c r="I10" s="23">
        <v>8.2430464999999994E-2</v>
      </c>
      <c r="J10" s="19">
        <v>16113</v>
      </c>
      <c r="K10" s="19">
        <v>0</v>
      </c>
      <c r="L10" s="19">
        <v>2564</v>
      </c>
      <c r="M10" s="19">
        <v>18677</v>
      </c>
      <c r="N10" s="19"/>
      <c r="O10" s="19" t="s">
        <v>39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ht="15" customHeight="1" x14ac:dyDescent="0.15">
      <c r="A11" s="25" t="s">
        <v>40</v>
      </c>
      <c r="B11" s="13">
        <v>0.34899999999999998</v>
      </c>
      <c r="C11" s="13">
        <v>0.34300000000000003</v>
      </c>
      <c r="D11" s="13">
        <v>0.318</v>
      </c>
      <c r="E11" s="14">
        <v>238110</v>
      </c>
      <c r="F11" s="14">
        <v>234038</v>
      </c>
      <c r="G11" s="12">
        <v>681526</v>
      </c>
      <c r="H11" s="14">
        <v>733970.66669999994</v>
      </c>
      <c r="I11" s="15">
        <v>5.5920373000000002E-2</v>
      </c>
      <c r="J11" s="12">
        <v>6625</v>
      </c>
      <c r="K11" s="12">
        <v>15665</v>
      </c>
      <c r="L11" s="25">
        <v>676</v>
      </c>
      <c r="M11" s="12">
        <v>16073</v>
      </c>
      <c r="N11" s="12"/>
      <c r="O11" s="12" t="s">
        <v>42</v>
      </c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5" customHeight="1" x14ac:dyDescent="0.15">
      <c r="A12" s="17" t="s">
        <v>43</v>
      </c>
      <c r="B12" s="21">
        <v>0.35699999999999998</v>
      </c>
      <c r="C12" s="21">
        <v>0.35299999999999998</v>
      </c>
      <c r="D12" s="21">
        <v>0.32</v>
      </c>
      <c r="E12" s="22">
        <v>177176</v>
      </c>
      <c r="F12" s="22">
        <v>175071</v>
      </c>
      <c r="G12" s="19">
        <v>495899</v>
      </c>
      <c r="H12" s="22">
        <v>548623</v>
      </c>
      <c r="I12" s="23">
        <v>9.2290621000000003E-2</v>
      </c>
      <c r="J12" s="19">
        <v>0</v>
      </c>
      <c r="K12" s="19">
        <v>0</v>
      </c>
      <c r="L12" s="19">
        <v>0</v>
      </c>
      <c r="M12" s="19">
        <v>0</v>
      </c>
      <c r="N12" s="19"/>
      <c r="O12" s="19" t="s">
        <v>45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5" customHeight="1" x14ac:dyDescent="0.15">
      <c r="A13" s="25" t="s">
        <v>46</v>
      </c>
      <c r="B13" s="13">
        <v>0.433</v>
      </c>
      <c r="C13" s="13">
        <v>0.42799999999999999</v>
      </c>
      <c r="D13" s="13">
        <v>0.376</v>
      </c>
      <c r="E13" s="12">
        <v>6026802</v>
      </c>
      <c r="F13" s="14">
        <v>5951561</v>
      </c>
      <c r="G13" s="12">
        <v>13914216</v>
      </c>
      <c r="H13" s="14">
        <v>15945404</v>
      </c>
      <c r="I13" s="15">
        <v>0.105385717</v>
      </c>
      <c r="J13" s="12">
        <v>95671</v>
      </c>
      <c r="K13" s="12">
        <v>227087</v>
      </c>
      <c r="L13" s="12">
        <v>4519</v>
      </c>
      <c r="M13" s="12">
        <v>227359</v>
      </c>
      <c r="N13" s="12"/>
      <c r="O13" s="12" t="s">
        <v>48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5" customHeight="1" x14ac:dyDescent="0.15">
      <c r="A14" s="17" t="s">
        <v>49</v>
      </c>
      <c r="B14" s="21">
        <v>0.38600000000000001</v>
      </c>
      <c r="C14" s="21">
        <v>0.38200000000000001</v>
      </c>
      <c r="D14" s="21">
        <v>0.33800000000000002</v>
      </c>
      <c r="E14" s="22">
        <v>2596947</v>
      </c>
      <c r="F14" s="22">
        <v>2567761</v>
      </c>
      <c r="G14" s="19">
        <v>6725041</v>
      </c>
      <c r="H14" s="22">
        <v>7629262.6670000004</v>
      </c>
      <c r="I14" s="23">
        <v>7.1058745000000006E-2</v>
      </c>
      <c r="J14" s="19">
        <v>50499</v>
      </c>
      <c r="K14" s="19">
        <v>471067</v>
      </c>
      <c r="L14" s="19">
        <v>25547</v>
      </c>
      <c r="M14" s="19">
        <v>339844</v>
      </c>
      <c r="N14" s="19"/>
      <c r="O14" s="19" t="s">
        <v>51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ht="15" customHeight="1" x14ac:dyDescent="0.15">
      <c r="A15" s="25" t="s">
        <v>52</v>
      </c>
      <c r="B15" s="13">
        <v>0.36499999999999999</v>
      </c>
      <c r="C15" s="13">
        <v>0.36199999999999999</v>
      </c>
      <c r="D15" s="13">
        <v>0.32900000000000001</v>
      </c>
      <c r="E15" s="14">
        <v>369554</v>
      </c>
      <c r="F15" s="14">
        <v>366125</v>
      </c>
      <c r="G15" s="12">
        <v>1012123</v>
      </c>
      <c r="H15" s="14">
        <v>1112281.6669999999</v>
      </c>
      <c r="I15" s="15">
        <v>8.9311478999999999E-2</v>
      </c>
      <c r="J15" s="12">
        <v>5721</v>
      </c>
      <c r="K15" s="12">
        <v>0</v>
      </c>
      <c r="L15" s="12">
        <v>0</v>
      </c>
      <c r="M15" s="12">
        <v>5721</v>
      </c>
      <c r="N15" s="12"/>
      <c r="O15" s="12" t="s">
        <v>54</v>
      </c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5" customHeight="1" x14ac:dyDescent="0.15">
      <c r="A16" s="17" t="s">
        <v>55</v>
      </c>
      <c r="B16" s="21">
        <v>0.39800000000000002</v>
      </c>
      <c r="C16" s="21">
        <v>0.39300000000000002</v>
      </c>
      <c r="D16" s="21">
        <v>0.36499999999999999</v>
      </c>
      <c r="E16" s="22">
        <v>445307</v>
      </c>
      <c r="F16" s="22">
        <v>439830</v>
      </c>
      <c r="G16" s="19">
        <v>1119882</v>
      </c>
      <c r="H16" s="22">
        <v>1205335.3330000001</v>
      </c>
      <c r="I16" s="23">
        <v>4.5897440999999997E-2</v>
      </c>
      <c r="J16" s="19">
        <v>7901</v>
      </c>
      <c r="K16" s="19">
        <v>33450</v>
      </c>
      <c r="L16" s="19">
        <v>4217</v>
      </c>
      <c r="M16" s="19">
        <v>30850</v>
      </c>
      <c r="N16" s="19"/>
      <c r="O16" s="19" t="s">
        <v>57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ht="15" customHeight="1" x14ac:dyDescent="0.15">
      <c r="A17" s="25" t="s">
        <v>58</v>
      </c>
      <c r="B17" s="13">
        <v>0.40799999999999997</v>
      </c>
      <c r="C17" s="13">
        <v>0.40200000000000002</v>
      </c>
      <c r="D17" s="13">
        <v>0.36599999999999999</v>
      </c>
      <c r="E17" s="14">
        <v>3680417</v>
      </c>
      <c r="F17" s="14">
        <v>3627690</v>
      </c>
      <c r="G17" s="12">
        <v>9028752</v>
      </c>
      <c r="H17" s="14">
        <v>9895610.3330000006</v>
      </c>
      <c r="I17" s="15">
        <v>8.6965745999999997E-2</v>
      </c>
      <c r="J17" s="12">
        <v>46465</v>
      </c>
      <c r="K17" s="12">
        <v>0</v>
      </c>
      <c r="L17" s="12">
        <v>0</v>
      </c>
      <c r="M17" s="12">
        <v>46465</v>
      </c>
      <c r="N17" s="12"/>
      <c r="O17" s="12" t="s">
        <v>60</v>
      </c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5" customHeight="1" x14ac:dyDescent="0.15">
      <c r="A18" s="17" t="s">
        <v>61</v>
      </c>
      <c r="B18" s="21">
        <v>0.28699999999999998</v>
      </c>
      <c r="C18" s="21">
        <v>0.27800000000000002</v>
      </c>
      <c r="D18" s="21">
        <v>0.26700000000000002</v>
      </c>
      <c r="E18" s="22">
        <v>1387622</v>
      </c>
      <c r="F18" s="22">
        <v>1341814</v>
      </c>
      <c r="G18" s="19">
        <v>4829510</v>
      </c>
      <c r="H18" s="22">
        <v>5018794.3329999996</v>
      </c>
      <c r="I18" s="23">
        <v>3.6551145E-2</v>
      </c>
      <c r="J18" s="19">
        <v>28638</v>
      </c>
      <c r="K18" s="19">
        <v>0</v>
      </c>
      <c r="L18" s="19">
        <v>0</v>
      </c>
      <c r="M18" s="19">
        <v>28638</v>
      </c>
      <c r="N18" s="19"/>
      <c r="O18" s="19" t="s">
        <v>63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ht="15" customHeight="1" x14ac:dyDescent="0.15">
      <c r="A19" s="25" t="s">
        <v>64</v>
      </c>
      <c r="B19" s="13">
        <v>0.503</v>
      </c>
      <c r="C19" s="13">
        <v>0.498</v>
      </c>
      <c r="D19" s="13">
        <v>0.47299999999999998</v>
      </c>
      <c r="E19" s="12">
        <v>1142284</v>
      </c>
      <c r="F19" s="14">
        <v>1129700</v>
      </c>
      <c r="G19" s="12">
        <v>2269179</v>
      </c>
      <c r="H19" s="14">
        <v>2381863.3330000001</v>
      </c>
      <c r="I19" s="15">
        <v>3.5322552E-2</v>
      </c>
      <c r="J19" s="12">
        <v>8686</v>
      </c>
      <c r="K19" s="12">
        <v>29929</v>
      </c>
      <c r="L19" s="12">
        <v>5769</v>
      </c>
      <c r="M19" s="12">
        <v>31215</v>
      </c>
      <c r="N19" s="12"/>
      <c r="O19" s="12" t="s">
        <v>66</v>
      </c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5" customHeight="1" x14ac:dyDescent="0.15">
      <c r="A20" s="17" t="s">
        <v>197</v>
      </c>
      <c r="B20" s="21">
        <v>0.433</v>
      </c>
      <c r="C20" s="21">
        <v>0.42499999999999999</v>
      </c>
      <c r="D20" s="21">
        <v>0.39800000000000002</v>
      </c>
      <c r="E20" s="22">
        <v>887023</v>
      </c>
      <c r="F20" s="22">
        <v>869502</v>
      </c>
      <c r="G20" s="19">
        <v>2048164</v>
      </c>
      <c r="H20" s="22">
        <v>2180860.3330000001</v>
      </c>
      <c r="I20" s="23">
        <v>5.2904413999999997E-2</v>
      </c>
      <c r="J20" s="19">
        <v>9326</v>
      </c>
      <c r="K20" s="19">
        <v>16328</v>
      </c>
      <c r="L20" s="19">
        <v>4051</v>
      </c>
      <c r="M20" s="19">
        <v>22521</v>
      </c>
      <c r="N20" s="19"/>
      <c r="O20" s="19" t="s">
        <v>69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ht="15" customHeight="1" x14ac:dyDescent="0.15">
      <c r="A21" s="25" t="s">
        <v>70</v>
      </c>
      <c r="B21" s="13">
        <v>0.44900000000000001</v>
      </c>
      <c r="C21" s="13">
        <v>0.442</v>
      </c>
      <c r="D21" s="13">
        <v>0.42199999999999999</v>
      </c>
      <c r="E21" s="14">
        <v>1459409</v>
      </c>
      <c r="F21" s="14">
        <v>1435868</v>
      </c>
      <c r="G21" s="12">
        <v>3247300</v>
      </c>
      <c r="H21" s="14">
        <v>3400898</v>
      </c>
      <c r="I21" s="15">
        <v>2.472218E-2</v>
      </c>
      <c r="J21" s="12">
        <v>21402</v>
      </c>
      <c r="K21" s="12">
        <v>54107</v>
      </c>
      <c r="L21" s="12">
        <v>16729</v>
      </c>
      <c r="M21" s="12">
        <v>68431</v>
      </c>
      <c r="N21" s="12"/>
      <c r="O21" s="12" t="s">
        <v>72</v>
      </c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5" customHeight="1" x14ac:dyDescent="0.15">
      <c r="A22" s="17" t="s">
        <v>73</v>
      </c>
      <c r="B22" s="21">
        <v>0.44900000000000001</v>
      </c>
      <c r="C22" s="21">
        <v>0.439</v>
      </c>
      <c r="D22" s="21">
        <v>0.41499999999999998</v>
      </c>
      <c r="E22" s="22">
        <v>1503975</v>
      </c>
      <c r="F22" s="22">
        <v>1472039</v>
      </c>
      <c r="G22" s="19">
        <v>3349433</v>
      </c>
      <c r="H22" s="22">
        <v>3541410.6669999999</v>
      </c>
      <c r="I22" s="23">
        <v>2.8206095E-2</v>
      </c>
      <c r="J22" s="19">
        <v>37881</v>
      </c>
      <c r="K22" s="19">
        <v>40979</v>
      </c>
      <c r="L22" s="19">
        <v>29619</v>
      </c>
      <c r="M22" s="19">
        <v>90448</v>
      </c>
      <c r="N22" s="19"/>
      <c r="O22" s="19" t="s">
        <v>75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ht="15" customHeight="1" x14ac:dyDescent="0.15">
      <c r="A23" s="25" t="s">
        <v>76</v>
      </c>
      <c r="B23" s="13">
        <v>0.58699999999999997</v>
      </c>
      <c r="C23" s="13">
        <v>0.58099999999999996</v>
      </c>
      <c r="D23" s="13">
        <v>0.56999999999999995</v>
      </c>
      <c r="E23" s="14">
        <v>616996</v>
      </c>
      <c r="F23" s="14">
        <v>611255</v>
      </c>
      <c r="G23" s="12">
        <v>1051557</v>
      </c>
      <c r="H23" s="14">
        <v>1070535</v>
      </c>
      <c r="I23" s="15">
        <v>1.7334285000000001E-2</v>
      </c>
      <c r="J23" s="12">
        <v>0</v>
      </c>
      <c r="K23" s="12">
        <v>0</v>
      </c>
      <c r="L23" s="12">
        <v>0</v>
      </c>
      <c r="M23" s="12">
        <v>0</v>
      </c>
      <c r="N23" s="12"/>
      <c r="O23" s="12" t="s">
        <v>78</v>
      </c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5" customHeight="1" x14ac:dyDescent="0.15">
      <c r="A24" s="17" t="s">
        <v>79</v>
      </c>
      <c r="B24" s="21">
        <v>0.42</v>
      </c>
      <c r="C24" s="21">
        <v>0.41699999999999998</v>
      </c>
      <c r="D24" s="21">
        <v>0.373</v>
      </c>
      <c r="E24" s="19">
        <v>1745104</v>
      </c>
      <c r="F24" s="22">
        <v>1733177</v>
      </c>
      <c r="G24" s="19">
        <v>4154546</v>
      </c>
      <c r="H24" s="22">
        <v>4631815</v>
      </c>
      <c r="I24" s="23">
        <v>8.6691461999999997E-2</v>
      </c>
      <c r="J24" s="19">
        <v>20388</v>
      </c>
      <c r="K24" s="19">
        <v>79539</v>
      </c>
      <c r="L24" s="19">
        <v>11537</v>
      </c>
      <c r="M24" s="19">
        <v>76467</v>
      </c>
      <c r="N24" s="19"/>
      <c r="O24" s="19" t="s">
        <v>81</v>
      </c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5" customHeight="1" x14ac:dyDescent="0.15">
      <c r="A25" s="25" t="s">
        <v>82</v>
      </c>
      <c r="B25" s="13">
        <v>0.44700000000000001</v>
      </c>
      <c r="C25" s="13">
        <v>0.441</v>
      </c>
      <c r="D25" s="13">
        <v>0.40200000000000002</v>
      </c>
      <c r="E25" s="14">
        <v>2186789</v>
      </c>
      <c r="F25" s="14">
        <v>2158326</v>
      </c>
      <c r="G25" s="12">
        <v>4896296</v>
      </c>
      <c r="H25" s="14">
        <v>5381877.6670000004</v>
      </c>
      <c r="I25" s="15">
        <v>8.6752892999999998E-2</v>
      </c>
      <c r="J25" s="12">
        <v>10014</v>
      </c>
      <c r="K25" s="12">
        <v>0</v>
      </c>
      <c r="L25" s="12">
        <v>0</v>
      </c>
      <c r="M25" s="12">
        <v>10014</v>
      </c>
      <c r="N25" s="12"/>
      <c r="O25" s="12" t="s">
        <v>84</v>
      </c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5" customHeight="1" x14ac:dyDescent="0.15">
      <c r="A26" s="17" t="s">
        <v>85</v>
      </c>
      <c r="B26" s="21">
        <v>0.432</v>
      </c>
      <c r="C26" s="21">
        <v>0.42699999999999999</v>
      </c>
      <c r="D26" s="21">
        <v>0.41</v>
      </c>
      <c r="E26" s="22">
        <v>3188956</v>
      </c>
      <c r="F26" s="22">
        <v>3156531</v>
      </c>
      <c r="G26" s="19">
        <v>7383958</v>
      </c>
      <c r="H26" s="22">
        <v>7696494</v>
      </c>
      <c r="I26" s="23">
        <v>3.5565842E-2</v>
      </c>
      <c r="J26" s="19">
        <v>42900</v>
      </c>
      <c r="K26" s="19">
        <v>0</v>
      </c>
      <c r="L26" s="19">
        <v>0</v>
      </c>
      <c r="M26" s="19">
        <v>42900</v>
      </c>
      <c r="N26" s="19"/>
      <c r="O26" s="19" t="s">
        <v>87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" customHeight="1" x14ac:dyDescent="0.15">
      <c r="A27" s="25" t="s">
        <v>88</v>
      </c>
      <c r="B27" s="13">
        <v>0.50600000000000001</v>
      </c>
      <c r="C27" s="13">
        <v>0.504</v>
      </c>
      <c r="D27" s="13">
        <v>0.47199999999999998</v>
      </c>
      <c r="E27" s="14">
        <v>1992613</v>
      </c>
      <c r="F27" s="14">
        <v>1981511</v>
      </c>
      <c r="G27" s="12">
        <v>3935121</v>
      </c>
      <c r="H27" s="14">
        <v>4179744</v>
      </c>
      <c r="I27" s="15">
        <v>4.5168238999999999E-2</v>
      </c>
      <c r="J27" s="12">
        <v>10003</v>
      </c>
      <c r="K27" s="12">
        <v>97661</v>
      </c>
      <c r="L27" s="12">
        <v>6642</v>
      </c>
      <c r="M27" s="12">
        <v>71335</v>
      </c>
      <c r="N27" s="12"/>
      <c r="O27" s="12" t="s">
        <v>90</v>
      </c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5" customHeight="1" x14ac:dyDescent="0.15">
      <c r="A28" s="17" t="s">
        <v>91</v>
      </c>
      <c r="B28" s="21"/>
      <c r="C28" s="21">
        <v>0.28999999999999998</v>
      </c>
      <c r="D28" s="21">
        <v>0.27900000000000003</v>
      </c>
      <c r="E28" s="22"/>
      <c r="F28" s="22">
        <v>631858</v>
      </c>
      <c r="G28" s="19">
        <v>2181131</v>
      </c>
      <c r="H28" s="22">
        <v>2258047</v>
      </c>
      <c r="I28" s="23">
        <v>1.7365417000000001E-2</v>
      </c>
      <c r="J28" s="19">
        <v>18756</v>
      </c>
      <c r="K28" s="19">
        <v>34398</v>
      </c>
      <c r="L28" s="19">
        <v>9883</v>
      </c>
      <c r="M28" s="19">
        <v>47902</v>
      </c>
      <c r="N28" s="19"/>
      <c r="O28" s="19" t="s">
        <v>94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" customHeight="1" x14ac:dyDescent="0.15">
      <c r="A29" s="25" t="s">
        <v>95</v>
      </c>
      <c r="B29" s="13">
        <v>0.33600000000000002</v>
      </c>
      <c r="C29" s="13">
        <v>0.317</v>
      </c>
      <c r="D29" s="13">
        <v>0.30499999999999999</v>
      </c>
      <c r="E29" s="14">
        <v>1509025</v>
      </c>
      <c r="F29" s="14">
        <v>1426303</v>
      </c>
      <c r="G29" s="12">
        <v>4493722</v>
      </c>
      <c r="H29" s="14">
        <v>4670553.3329999996</v>
      </c>
      <c r="I29" s="15">
        <v>2.5007252000000001E-2</v>
      </c>
      <c r="J29" s="12">
        <v>31432</v>
      </c>
      <c r="K29" s="12">
        <v>47303</v>
      </c>
      <c r="L29" s="12">
        <v>18495</v>
      </c>
      <c r="M29" s="12">
        <v>76417</v>
      </c>
      <c r="N29" s="12"/>
      <c r="O29" s="12" t="s">
        <v>97</v>
      </c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5" customHeight="1" x14ac:dyDescent="0.15">
      <c r="A30" s="17" t="s">
        <v>207</v>
      </c>
      <c r="B30" s="21">
        <v>0.47499999999999998</v>
      </c>
      <c r="C30" s="21">
        <v>0.46899999999999997</v>
      </c>
      <c r="D30" s="21">
        <v>0.46100000000000002</v>
      </c>
      <c r="E30" s="22">
        <v>373831</v>
      </c>
      <c r="F30" s="49">
        <v>369826</v>
      </c>
      <c r="G30" s="19">
        <v>787748</v>
      </c>
      <c r="H30" s="22">
        <v>797526.66669999994</v>
      </c>
      <c r="I30" s="23">
        <v>1.1112627999999999E-2</v>
      </c>
      <c r="J30" s="19">
        <v>3681</v>
      </c>
      <c r="K30" s="19">
        <v>0</v>
      </c>
      <c r="L30" s="19">
        <v>0</v>
      </c>
      <c r="M30" s="19">
        <v>3681</v>
      </c>
      <c r="N30" s="19"/>
      <c r="O30" s="19" t="s">
        <v>100</v>
      </c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" customHeight="1" x14ac:dyDescent="0.15">
      <c r="A31" s="25" t="s">
        <v>101</v>
      </c>
      <c r="B31" s="13">
        <v>0.41399999999999998</v>
      </c>
      <c r="C31" s="13">
        <v>0.40500000000000003</v>
      </c>
      <c r="D31" s="13">
        <v>0.38</v>
      </c>
      <c r="E31" s="14">
        <v>552115</v>
      </c>
      <c r="F31" s="14">
        <v>539891</v>
      </c>
      <c r="G31" s="12">
        <v>1334453</v>
      </c>
      <c r="H31" s="14">
        <v>1416500.3330000001</v>
      </c>
      <c r="I31" s="15">
        <v>5.1385836999999997E-2</v>
      </c>
      <c r="J31" s="12">
        <v>5221</v>
      </c>
      <c r="K31" s="12">
        <v>12940</v>
      </c>
      <c r="L31" s="12">
        <v>1067</v>
      </c>
      <c r="M31" s="12">
        <v>13534</v>
      </c>
      <c r="N31" s="12"/>
      <c r="O31" s="12" t="s">
        <v>103</v>
      </c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5" customHeight="1" x14ac:dyDescent="0.15">
      <c r="A32" s="17" t="s">
        <v>104</v>
      </c>
      <c r="B32" s="21">
        <v>0.29599999999999999</v>
      </c>
      <c r="C32" s="21">
        <v>0.29299999999999998</v>
      </c>
      <c r="D32" s="21">
        <v>0.252</v>
      </c>
      <c r="E32" s="22">
        <v>552546</v>
      </c>
      <c r="F32" s="22">
        <v>547349</v>
      </c>
      <c r="G32" s="19">
        <v>1867644</v>
      </c>
      <c r="H32" s="22">
        <v>2184884.3330000001</v>
      </c>
      <c r="I32" s="23">
        <v>0.12520257200000001</v>
      </c>
      <c r="J32" s="19">
        <v>12537</v>
      </c>
      <c r="K32" s="19">
        <v>12027</v>
      </c>
      <c r="L32" s="19">
        <v>5927</v>
      </c>
      <c r="M32" s="19">
        <v>25199</v>
      </c>
      <c r="N32" s="19"/>
      <c r="O32" s="19" t="s">
        <v>106</v>
      </c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ht="15" customHeight="1" x14ac:dyDescent="0.15">
      <c r="A33" s="25" t="s">
        <v>107</v>
      </c>
      <c r="B33" s="13">
        <v>0.48299999999999998</v>
      </c>
      <c r="C33" s="13">
        <v>0.47599999999999998</v>
      </c>
      <c r="D33" s="13">
        <v>0.46</v>
      </c>
      <c r="E33" s="14">
        <v>495565</v>
      </c>
      <c r="F33" s="14">
        <v>488159</v>
      </c>
      <c r="G33" s="12">
        <v>1025862</v>
      </c>
      <c r="H33" s="14">
        <v>1063538.6669999999</v>
      </c>
      <c r="I33" s="15">
        <v>3.1016742999999999E-2</v>
      </c>
      <c r="J33" s="12">
        <v>2867</v>
      </c>
      <c r="K33" s="12">
        <v>0</v>
      </c>
      <c r="L33" s="12">
        <v>0</v>
      </c>
      <c r="M33" s="12">
        <v>2867</v>
      </c>
      <c r="N33" s="12"/>
      <c r="O33" s="12" t="s">
        <v>109</v>
      </c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spans="1:25" ht="15" customHeight="1" x14ac:dyDescent="0.15">
      <c r="A34" s="17" t="s">
        <v>110</v>
      </c>
      <c r="B34" s="21">
        <v>0.32500000000000001</v>
      </c>
      <c r="C34" s="21">
        <v>0.311</v>
      </c>
      <c r="D34" s="21">
        <v>0.27</v>
      </c>
      <c r="E34" s="22">
        <v>1955042</v>
      </c>
      <c r="F34" s="22">
        <v>1869535</v>
      </c>
      <c r="G34" s="19">
        <v>6014127</v>
      </c>
      <c r="H34" s="22">
        <v>6940887.6670000004</v>
      </c>
      <c r="I34" s="23">
        <v>0.11850714</v>
      </c>
      <c r="J34" s="19">
        <v>20255</v>
      </c>
      <c r="K34" s="19">
        <v>115898</v>
      </c>
      <c r="L34" s="19">
        <v>14889</v>
      </c>
      <c r="M34" s="19">
        <v>100047</v>
      </c>
      <c r="N34" s="19"/>
      <c r="O34" s="19" t="s">
        <v>112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ht="15" customHeight="1" x14ac:dyDescent="0.15">
      <c r="A35" s="25" t="s">
        <v>113</v>
      </c>
      <c r="B35" s="13"/>
      <c r="C35" s="13">
        <v>0.35399999999999998</v>
      </c>
      <c r="D35" s="13">
        <v>0.32300000000000001</v>
      </c>
      <c r="E35" s="14"/>
      <c r="F35" s="14">
        <v>512805</v>
      </c>
      <c r="G35" s="12">
        <v>1449503</v>
      </c>
      <c r="H35" s="14">
        <v>1582259</v>
      </c>
      <c r="I35" s="15">
        <v>7.3803908000000001E-2</v>
      </c>
      <c r="J35" s="12">
        <v>6879</v>
      </c>
      <c r="K35" s="12">
        <v>16060</v>
      </c>
      <c r="L35" s="12">
        <v>2255</v>
      </c>
      <c r="M35" s="12">
        <v>18128</v>
      </c>
      <c r="N35" s="12"/>
      <c r="O35" s="12" t="s">
        <v>115</v>
      </c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1:25" ht="15" customHeight="1" x14ac:dyDescent="0.15">
      <c r="A36" s="17" t="s">
        <v>116</v>
      </c>
      <c r="B36" s="21">
        <v>0.28999999999999998</v>
      </c>
      <c r="C36" s="21">
        <v>0.28199999999999997</v>
      </c>
      <c r="D36" s="21">
        <v>0.246</v>
      </c>
      <c r="E36" s="22">
        <v>3930310</v>
      </c>
      <c r="F36" s="22">
        <v>3819010</v>
      </c>
      <c r="G36" s="19">
        <v>13553426</v>
      </c>
      <c r="H36" s="22">
        <v>15569463</v>
      </c>
      <c r="I36" s="23">
        <v>0.120560288</v>
      </c>
      <c r="J36" s="19">
        <v>48376</v>
      </c>
      <c r="K36" s="19">
        <v>0</v>
      </c>
      <c r="L36" s="19">
        <v>44889</v>
      </c>
      <c r="M36" s="19">
        <v>93265</v>
      </c>
      <c r="N36" s="19"/>
      <c r="O36" s="19" t="s">
        <v>118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15" customHeight="1" x14ac:dyDescent="0.15">
      <c r="A37" s="25" t="s">
        <v>119</v>
      </c>
      <c r="B37" s="13">
        <v>0.41199999999999998</v>
      </c>
      <c r="C37" s="13">
        <v>0.40799999999999997</v>
      </c>
      <c r="D37" s="13">
        <v>0.379</v>
      </c>
      <c r="E37" s="14">
        <v>2939767</v>
      </c>
      <c r="F37" s="14">
        <v>2915281</v>
      </c>
      <c r="G37" s="12">
        <v>7143737</v>
      </c>
      <c r="H37" s="14">
        <v>7689105</v>
      </c>
      <c r="I37" s="15">
        <v>5.8697488999999999E-2</v>
      </c>
      <c r="J37" s="12">
        <v>35726</v>
      </c>
      <c r="K37" s="12">
        <v>90918</v>
      </c>
      <c r="L37" s="12">
        <v>10025</v>
      </c>
      <c r="M37" s="12">
        <v>96665</v>
      </c>
      <c r="N37" s="12"/>
      <c r="O37" s="12" t="s">
        <v>121</v>
      </c>
      <c r="P37" s="48"/>
      <c r="Q37" s="48"/>
      <c r="R37" s="48"/>
      <c r="S37" s="48"/>
      <c r="T37" s="48"/>
      <c r="U37" s="48"/>
      <c r="V37" s="48"/>
      <c r="W37" s="48"/>
      <c r="X37" s="48"/>
      <c r="Y37" s="48"/>
    </row>
    <row r="38" spans="1:25" ht="15" customHeight="1" x14ac:dyDescent="0.15">
      <c r="A38" s="17" t="s">
        <v>122</v>
      </c>
      <c r="B38" s="21">
        <v>0.45</v>
      </c>
      <c r="C38" s="21">
        <v>0.438</v>
      </c>
      <c r="D38" s="21">
        <v>0.42699999999999999</v>
      </c>
      <c r="E38" s="22">
        <v>255128</v>
      </c>
      <c r="F38" s="22">
        <v>248670</v>
      </c>
      <c r="G38" s="19">
        <v>567221</v>
      </c>
      <c r="H38" s="22">
        <v>573831.33330000006</v>
      </c>
      <c r="I38" s="23">
        <v>2.2436647000000001E-2</v>
      </c>
      <c r="J38" s="19">
        <v>1700</v>
      </c>
      <c r="K38" s="19">
        <v>0</v>
      </c>
      <c r="L38" s="19">
        <v>0</v>
      </c>
      <c r="M38" s="19">
        <v>1700</v>
      </c>
      <c r="N38" s="19"/>
      <c r="O38" s="19" t="s">
        <v>124</v>
      </c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ht="15" customHeight="1" x14ac:dyDescent="0.15">
      <c r="A39" s="25" t="s">
        <v>125</v>
      </c>
      <c r="B39" s="13">
        <v>0.36199999999999999</v>
      </c>
      <c r="C39" s="13">
        <v>0.35099999999999998</v>
      </c>
      <c r="D39" s="13">
        <v>0.34100000000000003</v>
      </c>
      <c r="E39" s="14">
        <v>3149876</v>
      </c>
      <c r="F39" s="14">
        <v>3055913</v>
      </c>
      <c r="G39" s="12">
        <v>8701243</v>
      </c>
      <c r="H39" s="14">
        <v>8961449</v>
      </c>
      <c r="I39" s="15">
        <v>2.3801729000000001E-2</v>
      </c>
      <c r="J39" s="12">
        <v>51024</v>
      </c>
      <c r="K39" s="12">
        <v>0</v>
      </c>
      <c r="L39" s="12">
        <v>0</v>
      </c>
      <c r="M39" s="12">
        <v>51024</v>
      </c>
      <c r="N39" s="12"/>
      <c r="O39" s="12" t="s">
        <v>127</v>
      </c>
      <c r="P39" s="48"/>
      <c r="Q39" s="48"/>
      <c r="R39" s="48"/>
      <c r="S39" s="48"/>
      <c r="T39" s="48"/>
      <c r="U39" s="48"/>
      <c r="V39" s="48"/>
      <c r="W39" s="48"/>
      <c r="X39" s="48"/>
      <c r="Y39" s="48"/>
    </row>
    <row r="40" spans="1:25" ht="15" customHeight="1" x14ac:dyDescent="0.15">
      <c r="A40" s="17" t="s">
        <v>128</v>
      </c>
      <c r="B40" s="21">
        <v>0.3</v>
      </c>
      <c r="C40" s="21">
        <v>0.29899999999999999</v>
      </c>
      <c r="D40" s="21">
        <v>0.28100000000000003</v>
      </c>
      <c r="E40" s="22">
        <v>825607</v>
      </c>
      <c r="F40" s="22">
        <v>824831</v>
      </c>
      <c r="G40" s="19">
        <v>2755091</v>
      </c>
      <c r="H40" s="22">
        <v>2928876.6669999999</v>
      </c>
      <c r="I40" s="23">
        <v>4.6389925999999998E-2</v>
      </c>
      <c r="J40" s="19">
        <v>27650</v>
      </c>
      <c r="K40" s="19">
        <v>28568</v>
      </c>
      <c r="L40" s="19">
        <v>2560</v>
      </c>
      <c r="M40" s="19">
        <v>46208</v>
      </c>
      <c r="N40" s="19"/>
      <c r="O40" s="19" t="s">
        <v>130</v>
      </c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ht="15" customHeight="1" x14ac:dyDescent="0.15">
      <c r="A41" s="25" t="s">
        <v>131</v>
      </c>
      <c r="B41" s="13">
        <v>0.53400000000000003</v>
      </c>
      <c r="C41" s="13">
        <v>0.50900000000000001</v>
      </c>
      <c r="D41" s="13">
        <v>0.47199999999999998</v>
      </c>
      <c r="E41" s="14">
        <v>1541782</v>
      </c>
      <c r="F41" s="14">
        <v>1469717</v>
      </c>
      <c r="G41" s="12">
        <v>2887517</v>
      </c>
      <c r="H41" s="14">
        <v>3118998.6669999999</v>
      </c>
      <c r="I41" s="15">
        <v>6.7142131999999993E-2</v>
      </c>
      <c r="J41" s="12">
        <v>15075</v>
      </c>
      <c r="K41" s="12">
        <v>0</v>
      </c>
      <c r="L41" s="12">
        <v>0</v>
      </c>
      <c r="M41" s="12">
        <v>15075</v>
      </c>
      <c r="N41" s="12"/>
      <c r="O41" s="12" t="s">
        <v>133</v>
      </c>
      <c r="P41" s="48"/>
      <c r="Q41" s="48"/>
      <c r="R41" s="48"/>
      <c r="S41" s="48"/>
      <c r="T41" s="48"/>
      <c r="U41" s="48"/>
      <c r="V41" s="48"/>
      <c r="W41" s="48"/>
      <c r="X41" s="48"/>
      <c r="Y41" s="48"/>
    </row>
    <row r="42" spans="1:25" ht="15" customHeight="1" x14ac:dyDescent="0.15">
      <c r="A42" s="17" t="s">
        <v>219</v>
      </c>
      <c r="B42" s="21">
        <v>0.36499999999999999</v>
      </c>
      <c r="C42" s="21">
        <v>0.36099999999999999</v>
      </c>
      <c r="D42" s="21">
        <v>0.34599999999999997</v>
      </c>
      <c r="E42" s="22">
        <v>3535576</v>
      </c>
      <c r="F42" s="22">
        <v>3495866</v>
      </c>
      <c r="G42" s="19">
        <v>9689491</v>
      </c>
      <c r="H42" s="22">
        <v>10092331.33</v>
      </c>
      <c r="I42" s="23">
        <v>3.5106370999999997E-2</v>
      </c>
      <c r="J42" s="19">
        <v>49643</v>
      </c>
      <c r="K42" s="19">
        <v>0</v>
      </c>
      <c r="L42" s="19">
        <v>0</v>
      </c>
      <c r="M42" s="19">
        <v>49643</v>
      </c>
      <c r="N42" s="19"/>
      <c r="O42" s="19" t="s">
        <v>136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25" ht="15" customHeight="1" x14ac:dyDescent="0.15">
      <c r="A43" s="25" t="s">
        <v>137</v>
      </c>
      <c r="B43" s="13">
        <v>0.42399999999999999</v>
      </c>
      <c r="C43" s="13">
        <v>0.41699999999999998</v>
      </c>
      <c r="D43" s="13">
        <v>0.38500000000000001</v>
      </c>
      <c r="E43" s="14">
        <v>329212</v>
      </c>
      <c r="F43" s="14">
        <v>324055</v>
      </c>
      <c r="G43" s="12">
        <v>776286</v>
      </c>
      <c r="H43" s="14">
        <v>843570</v>
      </c>
      <c r="I43" s="15">
        <v>7.3433204000000002E-2</v>
      </c>
      <c r="J43" s="12">
        <v>3294</v>
      </c>
      <c r="K43" s="12">
        <v>0</v>
      </c>
      <c r="L43" s="12">
        <v>0</v>
      </c>
      <c r="M43" s="12">
        <v>3294</v>
      </c>
      <c r="N43" s="12"/>
      <c r="O43" s="12" t="s">
        <v>139</v>
      </c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spans="1:25" ht="15" customHeight="1" x14ac:dyDescent="0.15">
      <c r="A44" s="17" t="s">
        <v>140</v>
      </c>
      <c r="B44" s="21">
        <v>0.35199999999999998</v>
      </c>
      <c r="C44" s="21">
        <v>0.34799999999999998</v>
      </c>
      <c r="D44" s="21">
        <v>0.33100000000000002</v>
      </c>
      <c r="E44" s="22">
        <v>1261611</v>
      </c>
      <c r="F44" s="22">
        <v>1246301</v>
      </c>
      <c r="G44" s="19">
        <v>3584461</v>
      </c>
      <c r="H44" s="22">
        <v>3761319.6669999999</v>
      </c>
      <c r="I44" s="23">
        <v>3.4143222000000001E-2</v>
      </c>
      <c r="J44" s="19">
        <v>20917</v>
      </c>
      <c r="K44" s="19">
        <v>35096</v>
      </c>
      <c r="L44" s="19">
        <v>5225</v>
      </c>
      <c r="M44" s="19">
        <v>45796</v>
      </c>
      <c r="N44" s="19"/>
      <c r="O44" s="19" t="s">
        <v>142</v>
      </c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spans="1:25" ht="15" customHeight="1" x14ac:dyDescent="0.15">
      <c r="A45" s="25" t="s">
        <v>143</v>
      </c>
      <c r="B45" s="13">
        <v>0.44700000000000001</v>
      </c>
      <c r="C45" s="13">
        <v>0.443</v>
      </c>
      <c r="D45" s="13">
        <v>0.43099999999999999</v>
      </c>
      <c r="E45" s="14">
        <v>282291</v>
      </c>
      <c r="F45" s="14">
        <v>279412</v>
      </c>
      <c r="G45" s="12">
        <v>630989</v>
      </c>
      <c r="H45" s="14">
        <v>640621.66669999994</v>
      </c>
      <c r="I45" s="15">
        <v>2.2407290999999999E-2</v>
      </c>
      <c r="J45" s="12">
        <v>3528</v>
      </c>
      <c r="K45" s="12">
        <v>0</v>
      </c>
      <c r="L45" s="12">
        <v>2611</v>
      </c>
      <c r="M45" s="12">
        <v>6139</v>
      </c>
      <c r="N45" s="12"/>
      <c r="O45" s="12" t="s">
        <v>145</v>
      </c>
      <c r="P45" s="48"/>
      <c r="Q45" s="48"/>
      <c r="R45" s="48"/>
      <c r="S45" s="48"/>
      <c r="T45" s="48"/>
      <c r="U45" s="48"/>
      <c r="V45" s="48"/>
      <c r="W45" s="48"/>
      <c r="X45" s="48"/>
      <c r="Y45" s="48"/>
    </row>
    <row r="46" spans="1:25" ht="15" customHeight="1" x14ac:dyDescent="0.15">
      <c r="A46" s="17" t="s">
        <v>146</v>
      </c>
      <c r="B46" s="21">
        <v>0.29799999999999999</v>
      </c>
      <c r="C46" s="21">
        <v>0.28599999999999998</v>
      </c>
      <c r="D46" s="21">
        <v>0.27200000000000002</v>
      </c>
      <c r="E46" s="22">
        <v>1430117</v>
      </c>
      <c r="F46" s="22">
        <v>1374065</v>
      </c>
      <c r="G46" s="19">
        <v>4799476</v>
      </c>
      <c r="H46" s="22">
        <v>5061582.6670000004</v>
      </c>
      <c r="I46" s="23">
        <v>3.4925008E-2</v>
      </c>
      <c r="J46" s="19">
        <v>28495</v>
      </c>
      <c r="K46" s="19">
        <v>62950</v>
      </c>
      <c r="L46" s="19">
        <v>13498</v>
      </c>
      <c r="M46" s="19">
        <v>77245</v>
      </c>
      <c r="N46" s="19"/>
      <c r="O46" s="19" t="s">
        <v>148</v>
      </c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ht="15" customHeight="1" x14ac:dyDescent="0.15">
      <c r="A47" s="25" t="s">
        <v>149</v>
      </c>
      <c r="B47" s="13"/>
      <c r="C47" s="13">
        <v>0.28299999999999997</v>
      </c>
      <c r="D47" s="13">
        <v>0.23799999999999999</v>
      </c>
      <c r="E47" s="14"/>
      <c r="F47" s="14">
        <v>4727208</v>
      </c>
      <c r="G47" s="12">
        <v>16675420</v>
      </c>
      <c r="H47" s="14">
        <v>19958732.670000002</v>
      </c>
      <c r="I47" s="15">
        <v>0.13349180199999999</v>
      </c>
      <c r="J47" s="12">
        <v>157361</v>
      </c>
      <c r="K47" s="12">
        <v>388101</v>
      </c>
      <c r="L47" s="12">
        <v>111412</v>
      </c>
      <c r="M47" s="12">
        <v>486110</v>
      </c>
      <c r="N47" s="12"/>
      <c r="O47" s="12" t="s">
        <v>151</v>
      </c>
      <c r="P47" s="48"/>
      <c r="Q47" s="48"/>
      <c r="R47" s="48"/>
      <c r="S47" s="48"/>
      <c r="T47" s="48"/>
      <c r="U47" s="48"/>
      <c r="V47" s="48"/>
      <c r="W47" s="48"/>
      <c r="X47" s="48"/>
      <c r="Y47" s="48"/>
    </row>
    <row r="48" spans="1:25" ht="15" customHeight="1" x14ac:dyDescent="0.15">
      <c r="A48" s="17" t="s">
        <v>152</v>
      </c>
      <c r="B48" s="21">
        <v>0.30299999999999999</v>
      </c>
      <c r="C48" s="21">
        <v>0.29699999999999999</v>
      </c>
      <c r="D48" s="21">
        <v>0.27500000000000002</v>
      </c>
      <c r="E48" s="22">
        <v>577973</v>
      </c>
      <c r="F48" s="22">
        <v>565970</v>
      </c>
      <c r="G48" s="19">
        <v>1905801</v>
      </c>
      <c r="H48" s="22">
        <v>2048505.6669999999</v>
      </c>
      <c r="I48" s="23">
        <v>6.8388743000000002E-2</v>
      </c>
      <c r="J48" s="19">
        <v>6824</v>
      </c>
      <c r="K48" s="19">
        <v>0</v>
      </c>
      <c r="L48" s="19">
        <v>0</v>
      </c>
      <c r="M48" s="19">
        <v>6824</v>
      </c>
      <c r="N48" s="19"/>
      <c r="O48" s="19" t="s">
        <v>154</v>
      </c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ht="15" customHeight="1" x14ac:dyDescent="0.15">
      <c r="A49" s="25" t="s">
        <v>155</v>
      </c>
      <c r="B49" s="13">
        <v>0.40799999999999997</v>
      </c>
      <c r="C49" s="13">
        <v>0.38900000000000001</v>
      </c>
      <c r="D49" s="13">
        <v>0.38100000000000001</v>
      </c>
      <c r="E49" s="14">
        <v>202445</v>
      </c>
      <c r="F49" s="14">
        <v>193087</v>
      </c>
      <c r="G49" s="12">
        <v>495884</v>
      </c>
      <c r="H49" s="14">
        <v>504185.6667</v>
      </c>
      <c r="I49" s="15">
        <v>2.1846844000000001E-2</v>
      </c>
      <c r="J49" s="12">
        <v>0</v>
      </c>
      <c r="K49" s="12">
        <v>0</v>
      </c>
      <c r="L49" s="12">
        <v>0</v>
      </c>
      <c r="M49" s="12">
        <v>0</v>
      </c>
      <c r="N49" s="12"/>
      <c r="O49" s="12" t="s">
        <v>157</v>
      </c>
      <c r="P49" s="48"/>
      <c r="Q49" s="48"/>
      <c r="R49" s="48"/>
      <c r="S49" s="48"/>
      <c r="T49" s="48"/>
      <c r="U49" s="48"/>
      <c r="V49" s="48"/>
      <c r="W49" s="48"/>
      <c r="X49" s="48"/>
      <c r="Y49" s="48"/>
    </row>
    <row r="50" spans="1:25" ht="15" customHeight="1" x14ac:dyDescent="0.15">
      <c r="A50" s="17" t="s">
        <v>158</v>
      </c>
      <c r="B50" s="21">
        <v>0.36799999999999999</v>
      </c>
      <c r="C50" s="21">
        <v>0.36599999999999999</v>
      </c>
      <c r="D50" s="21">
        <v>0.33700000000000002</v>
      </c>
      <c r="E50" s="22">
        <v>2194346</v>
      </c>
      <c r="F50" s="22">
        <v>2184473</v>
      </c>
      <c r="G50" s="19">
        <v>5962456</v>
      </c>
      <c r="H50" s="22">
        <v>6467462.3329999996</v>
      </c>
      <c r="I50" s="23">
        <v>6.9178532000000001E-2</v>
      </c>
      <c r="J50" s="19">
        <v>36943</v>
      </c>
      <c r="K50" s="19">
        <v>54966</v>
      </c>
      <c r="L50" s="19">
        <v>1732</v>
      </c>
      <c r="M50" s="19">
        <v>69456</v>
      </c>
      <c r="N50" s="19"/>
      <c r="O50" s="19" t="s">
        <v>160</v>
      </c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spans="1:25" ht="15" customHeight="1" x14ac:dyDescent="0.15">
      <c r="A51" s="25" t="s">
        <v>161</v>
      </c>
      <c r="B51" s="13">
        <v>0.43099999999999999</v>
      </c>
      <c r="C51" s="13">
        <v>0.41199999999999998</v>
      </c>
      <c r="D51" s="13">
        <v>0.371</v>
      </c>
      <c r="E51" s="14">
        <v>2124330</v>
      </c>
      <c r="F51" s="14">
        <v>2029189</v>
      </c>
      <c r="G51" s="12">
        <v>4928407</v>
      </c>
      <c r="H51" s="14">
        <v>5479396</v>
      </c>
      <c r="I51" s="15">
        <v>8.4211703999999998E-2</v>
      </c>
      <c r="J51" s="12">
        <v>17345</v>
      </c>
      <c r="K51" s="12">
        <v>94112</v>
      </c>
      <c r="L51" s="12">
        <v>9880</v>
      </c>
      <c r="M51" s="12">
        <v>79928</v>
      </c>
      <c r="N51" s="12"/>
      <c r="O51" s="12" t="s">
        <v>163</v>
      </c>
      <c r="P51" s="48"/>
      <c r="Q51" s="48"/>
      <c r="R51" s="48"/>
      <c r="S51" s="48"/>
      <c r="T51" s="48"/>
      <c r="U51" s="48"/>
      <c r="V51" s="48"/>
      <c r="W51" s="48"/>
      <c r="X51" s="48"/>
      <c r="Y51" s="48"/>
    </row>
    <row r="52" spans="1:25" ht="15" customHeight="1" x14ac:dyDescent="0.15">
      <c r="A52" s="17" t="s">
        <v>164</v>
      </c>
      <c r="B52" s="21">
        <v>0.32</v>
      </c>
      <c r="C52" s="21">
        <v>0.312</v>
      </c>
      <c r="D52" s="21">
        <v>0.307</v>
      </c>
      <c r="E52" s="22">
        <v>462864</v>
      </c>
      <c r="F52" s="30">
        <v>451498</v>
      </c>
      <c r="G52" s="19">
        <v>1447652</v>
      </c>
      <c r="H52" s="22">
        <v>1465232.3330000001</v>
      </c>
      <c r="I52" s="23">
        <v>8.8880160000000003E-3</v>
      </c>
      <c r="J52" s="19">
        <v>6873</v>
      </c>
      <c r="K52" s="19">
        <v>7174</v>
      </c>
      <c r="L52" s="19">
        <v>2749</v>
      </c>
      <c r="M52" s="19">
        <v>13639</v>
      </c>
      <c r="N52" s="19"/>
      <c r="O52" s="19" t="s">
        <v>166</v>
      </c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spans="1:25" ht="15" customHeight="1" x14ac:dyDescent="0.15">
      <c r="A53" s="25" t="s">
        <v>167</v>
      </c>
      <c r="B53" s="13">
        <v>0.56899999999999995</v>
      </c>
      <c r="C53" s="13">
        <v>0.56599999999999995</v>
      </c>
      <c r="D53" s="13">
        <v>0.53900000000000003</v>
      </c>
      <c r="E53" s="14">
        <v>2422248</v>
      </c>
      <c r="F53" s="14">
        <v>2410314</v>
      </c>
      <c r="G53" s="12">
        <v>4260427</v>
      </c>
      <c r="H53" s="14">
        <v>4454970</v>
      </c>
      <c r="I53" s="15">
        <v>3.1436462999999998E-2</v>
      </c>
      <c r="J53" s="12">
        <v>22097</v>
      </c>
      <c r="K53" s="12">
        <v>46212</v>
      </c>
      <c r="L53" s="12">
        <v>20010</v>
      </c>
      <c r="M53" s="12">
        <v>67986</v>
      </c>
      <c r="N53" s="12"/>
      <c r="O53" s="12" t="s">
        <v>169</v>
      </c>
      <c r="P53" s="48"/>
      <c r="Q53" s="48"/>
      <c r="R53" s="48"/>
      <c r="S53" s="48"/>
      <c r="T53" s="48"/>
      <c r="U53" s="48"/>
      <c r="V53" s="48"/>
      <c r="W53" s="48"/>
      <c r="X53" s="48"/>
      <c r="Y53" s="48"/>
    </row>
    <row r="54" spans="1:25" ht="15" customHeight="1" x14ac:dyDescent="0.15">
      <c r="A54" s="17" t="s">
        <v>170</v>
      </c>
      <c r="B54" s="21">
        <v>0.39700000000000002</v>
      </c>
      <c r="C54" s="21">
        <v>0.39</v>
      </c>
      <c r="D54" s="21">
        <v>0.373</v>
      </c>
      <c r="E54" s="22">
        <v>171153</v>
      </c>
      <c r="F54" s="22">
        <v>168390</v>
      </c>
      <c r="G54" s="19">
        <v>431434</v>
      </c>
      <c r="H54" s="22">
        <v>445625.6667</v>
      </c>
      <c r="I54" s="23">
        <v>2.6583518E-2</v>
      </c>
      <c r="J54" s="19">
        <v>2330</v>
      </c>
      <c r="K54" s="19">
        <v>5196</v>
      </c>
      <c r="L54" s="17">
        <v>715</v>
      </c>
      <c r="M54" s="19">
        <v>5955</v>
      </c>
      <c r="N54" s="19"/>
      <c r="O54" s="19" t="s">
        <v>172</v>
      </c>
      <c r="P54" s="29"/>
      <c r="Q54" s="29"/>
      <c r="R54" s="29"/>
      <c r="S54" s="29"/>
      <c r="T54" s="29"/>
      <c r="U54" s="29"/>
      <c r="V54" s="29"/>
      <c r="W54" s="29"/>
      <c r="X54" s="29"/>
      <c r="Y54" s="29"/>
    </row>
  </sheetData>
  <mergeCells count="5">
    <mergeCell ref="A1:A2"/>
    <mergeCell ref="B1:D1"/>
    <mergeCell ref="E1:F1"/>
    <mergeCell ref="G1:H1"/>
    <mergeCell ref="I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3605-77E3-564C-904C-684973BD9198}">
  <sheetPr>
    <outlinePr summaryBelow="0" summaryRight="0"/>
  </sheetPr>
  <dimension ref="A1:X54"/>
  <sheetViews>
    <sheetView workbookViewId="0">
      <selection sqref="A1:A2"/>
    </sheetView>
  </sheetViews>
  <sheetFormatPr baseColWidth="10" defaultColWidth="17.33203125" defaultRowHeight="15.75" customHeight="1" x14ac:dyDescent="0.15"/>
  <cols>
    <col min="1" max="1" width="18.5" style="5" customWidth="1"/>
    <col min="2" max="4" width="8.6640625" style="5" customWidth="1"/>
    <col min="5" max="6" width="12.33203125" style="5" customWidth="1"/>
    <col min="7" max="7" width="15" style="5" customWidth="1"/>
    <col min="8" max="8" width="13.6640625" style="5" customWidth="1"/>
    <col min="9" max="9" width="12.6640625" style="5" customWidth="1"/>
    <col min="10" max="10" width="8.6640625" style="5" customWidth="1"/>
    <col min="11" max="11" width="11" style="5" customWidth="1"/>
    <col min="12" max="12" width="8.6640625" style="5" customWidth="1"/>
    <col min="13" max="13" width="10.5" style="5" customWidth="1"/>
    <col min="14" max="24" width="10.33203125" style="5" customWidth="1"/>
    <col min="25" max="16384" width="17.33203125" style="5"/>
  </cols>
  <sheetData>
    <row r="1" spans="1:24" ht="33" customHeight="1" x14ac:dyDescent="0.15">
      <c r="A1" s="51" t="s">
        <v>0</v>
      </c>
      <c r="B1" s="57" t="s">
        <v>236</v>
      </c>
      <c r="C1" s="56"/>
      <c r="D1" s="56"/>
      <c r="E1" s="53" t="s">
        <v>237</v>
      </c>
      <c r="F1" s="54"/>
      <c r="G1" s="53" t="s">
        <v>1</v>
      </c>
      <c r="H1" s="54"/>
      <c r="I1" s="55" t="s">
        <v>2</v>
      </c>
      <c r="J1" s="56"/>
      <c r="K1" s="56"/>
      <c r="L1" s="56"/>
      <c r="M1" s="56"/>
      <c r="N1" s="5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57.75" customHeight="1" x14ac:dyDescent="0.15">
      <c r="A2" s="52"/>
      <c r="B2" s="43" t="s">
        <v>239</v>
      </c>
      <c r="C2" s="8" t="s">
        <v>240</v>
      </c>
      <c r="D2" s="8" t="s">
        <v>241</v>
      </c>
      <c r="E2" s="6" t="s">
        <v>294</v>
      </c>
      <c r="F2" s="9" t="s">
        <v>242</v>
      </c>
      <c r="G2" s="6" t="s">
        <v>8</v>
      </c>
      <c r="H2" s="7" t="s">
        <v>9</v>
      </c>
      <c r="I2" s="8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7" t="s">
        <v>15</v>
      </c>
      <c r="O2" s="10" t="s">
        <v>16</v>
      </c>
      <c r="P2" s="33"/>
      <c r="Q2" s="33"/>
      <c r="R2" s="33"/>
      <c r="S2" s="33"/>
      <c r="T2" s="33"/>
      <c r="U2" s="33"/>
      <c r="V2" s="33"/>
      <c r="W2" s="33"/>
      <c r="X2" s="33"/>
    </row>
    <row r="3" spans="1:24" ht="15" customHeight="1" x14ac:dyDescent="0.15">
      <c r="A3" s="11" t="s">
        <v>17</v>
      </c>
      <c r="B3" s="13">
        <v>0.58599999999999997</v>
      </c>
      <c r="C3" s="13">
        <v>0.57999999999999996</v>
      </c>
      <c r="D3" s="13">
        <v>0.53600000000000003</v>
      </c>
      <c r="E3" s="14">
        <v>130292355</v>
      </c>
      <c r="F3" s="14">
        <v>129070906</v>
      </c>
      <c r="G3" s="12">
        <v>222474111</v>
      </c>
      <c r="H3" s="14">
        <v>240957993</v>
      </c>
      <c r="I3" s="15">
        <v>8.4000000000000005E-2</v>
      </c>
      <c r="J3" s="12">
        <v>1473412</v>
      </c>
      <c r="K3" s="12">
        <v>2342582</v>
      </c>
      <c r="L3" s="12">
        <v>637410</v>
      </c>
      <c r="M3" s="12">
        <v>3352390</v>
      </c>
      <c r="N3" s="12">
        <v>5127418</v>
      </c>
      <c r="O3" s="16"/>
      <c r="P3" s="35"/>
      <c r="Q3" s="35"/>
      <c r="R3" s="35"/>
      <c r="S3" s="35"/>
      <c r="T3" s="35"/>
      <c r="U3" s="35"/>
      <c r="V3" s="35"/>
      <c r="W3" s="35"/>
      <c r="X3" s="35"/>
    </row>
    <row r="4" spans="1:24" ht="15" customHeight="1" x14ac:dyDescent="0.15">
      <c r="A4" s="17" t="s">
        <v>18</v>
      </c>
      <c r="B4" s="21"/>
      <c r="C4" s="21">
        <v>0.58599999999999997</v>
      </c>
      <c r="D4" s="21">
        <v>0.56000000000000005</v>
      </c>
      <c r="E4" s="22"/>
      <c r="F4" s="22">
        <v>2074338</v>
      </c>
      <c r="G4" s="19">
        <v>3539217</v>
      </c>
      <c r="H4" s="22">
        <v>3707440</v>
      </c>
      <c r="I4" s="23">
        <v>2.5999999999999999E-2</v>
      </c>
      <c r="J4" s="19">
        <v>32232</v>
      </c>
      <c r="K4" s="19">
        <v>57993</v>
      </c>
      <c r="L4" s="19">
        <v>8616</v>
      </c>
      <c r="M4" s="19">
        <v>71584</v>
      </c>
      <c r="N4" s="19"/>
      <c r="O4" s="24" t="s">
        <v>21</v>
      </c>
      <c r="P4" s="30"/>
      <c r="Q4" s="30"/>
      <c r="R4" s="30"/>
      <c r="S4" s="30"/>
      <c r="T4" s="30"/>
      <c r="U4" s="30"/>
      <c r="V4" s="30"/>
      <c r="W4" s="30"/>
      <c r="X4" s="30"/>
    </row>
    <row r="5" spans="1:24" ht="15" customHeight="1" x14ac:dyDescent="0.15">
      <c r="A5" s="25" t="s">
        <v>22</v>
      </c>
      <c r="B5" s="13">
        <v>0.58899999999999997</v>
      </c>
      <c r="C5" s="13">
        <v>0.58699999999999997</v>
      </c>
      <c r="D5" s="13">
        <v>0.55300000000000005</v>
      </c>
      <c r="E5" s="14">
        <v>301694</v>
      </c>
      <c r="F5" s="14">
        <v>300495</v>
      </c>
      <c r="G5" s="12">
        <v>511792</v>
      </c>
      <c r="H5" s="14">
        <v>543763</v>
      </c>
      <c r="I5" s="15">
        <v>3.7999999999999999E-2</v>
      </c>
      <c r="J5" s="12">
        <v>5633</v>
      </c>
      <c r="K5" s="12">
        <v>7173</v>
      </c>
      <c r="L5" s="12">
        <v>1882</v>
      </c>
      <c r="M5" s="12">
        <v>11317</v>
      </c>
      <c r="N5" s="12"/>
      <c r="O5" s="16" t="s">
        <v>24</v>
      </c>
      <c r="P5" s="35"/>
      <c r="Q5" s="35"/>
      <c r="R5" s="35"/>
      <c r="S5" s="35"/>
      <c r="T5" s="35"/>
      <c r="U5" s="35"/>
      <c r="V5" s="35"/>
      <c r="W5" s="35"/>
      <c r="X5" s="35"/>
    </row>
    <row r="6" spans="1:24" ht="15" customHeight="1" x14ac:dyDescent="0.15">
      <c r="A6" s="17" t="s">
        <v>25</v>
      </c>
      <c r="B6" s="21">
        <v>0.53</v>
      </c>
      <c r="C6" s="21">
        <v>0.52600000000000002</v>
      </c>
      <c r="D6" s="21">
        <v>0.46500000000000002</v>
      </c>
      <c r="E6" s="22">
        <v>2323579</v>
      </c>
      <c r="F6" s="22">
        <v>2306559</v>
      </c>
      <c r="G6" s="19">
        <v>4387900</v>
      </c>
      <c r="H6" s="22">
        <v>4959270</v>
      </c>
      <c r="I6" s="23">
        <v>9.9000000000000005E-2</v>
      </c>
      <c r="J6" s="19">
        <v>35188</v>
      </c>
      <c r="K6" s="19">
        <v>72452</v>
      </c>
      <c r="L6" s="19">
        <v>7460</v>
      </c>
      <c r="M6" s="19">
        <v>81048</v>
      </c>
      <c r="N6" s="19"/>
      <c r="O6" s="24" t="s">
        <v>27</v>
      </c>
      <c r="P6" s="30"/>
      <c r="Q6" s="30"/>
      <c r="R6" s="30"/>
      <c r="S6" s="30"/>
      <c r="T6" s="30"/>
      <c r="U6" s="30"/>
      <c r="V6" s="30"/>
      <c r="W6" s="30"/>
      <c r="X6" s="30"/>
    </row>
    <row r="7" spans="1:24" ht="15" customHeight="1" x14ac:dyDescent="0.15">
      <c r="A7" s="25" t="s">
        <v>28</v>
      </c>
      <c r="B7" s="13">
        <v>0.51100000000000001</v>
      </c>
      <c r="C7" s="13">
        <v>0.50700000000000001</v>
      </c>
      <c r="D7" s="13">
        <v>0.47699999999999998</v>
      </c>
      <c r="E7" s="12">
        <v>1078548</v>
      </c>
      <c r="F7" s="12">
        <v>1069468</v>
      </c>
      <c r="G7" s="12">
        <v>2109847</v>
      </c>
      <c r="H7" s="14">
        <v>2242740</v>
      </c>
      <c r="I7" s="15">
        <v>3.5000000000000003E-2</v>
      </c>
      <c r="J7" s="12">
        <v>14471</v>
      </c>
      <c r="K7" s="12">
        <v>30122</v>
      </c>
      <c r="L7" s="12">
        <v>23372</v>
      </c>
      <c r="M7" s="12">
        <v>53808</v>
      </c>
      <c r="N7" s="12"/>
      <c r="O7" s="16" t="s">
        <v>30</v>
      </c>
      <c r="P7" s="35"/>
      <c r="Q7" s="35"/>
      <c r="R7" s="35"/>
      <c r="S7" s="35"/>
      <c r="T7" s="35"/>
      <c r="U7" s="35"/>
      <c r="V7" s="35"/>
      <c r="W7" s="35"/>
      <c r="X7" s="35"/>
    </row>
    <row r="8" spans="1:24" ht="15" customHeight="1" x14ac:dyDescent="0.15">
      <c r="A8" s="17" t="s">
        <v>31</v>
      </c>
      <c r="B8" s="21">
        <v>0.55700000000000005</v>
      </c>
      <c r="C8" s="21">
        <v>0.55100000000000005</v>
      </c>
      <c r="D8" s="21">
        <v>0.45100000000000001</v>
      </c>
      <c r="E8" s="22">
        <v>13202158</v>
      </c>
      <c r="F8" s="22">
        <v>13038547</v>
      </c>
      <c r="G8" s="19">
        <v>23681837</v>
      </c>
      <c r="H8" s="22">
        <v>28913129</v>
      </c>
      <c r="I8" s="23">
        <v>0.17399999999999999</v>
      </c>
      <c r="J8" s="19">
        <v>119455</v>
      </c>
      <c r="K8" s="19">
        <v>0</v>
      </c>
      <c r="L8" s="19">
        <v>89287</v>
      </c>
      <c r="M8" s="19">
        <v>208742</v>
      </c>
      <c r="N8" s="19"/>
      <c r="O8" s="24" t="s">
        <v>33</v>
      </c>
      <c r="P8" s="30"/>
      <c r="Q8" s="30"/>
      <c r="R8" s="30"/>
      <c r="S8" s="30"/>
      <c r="T8" s="30"/>
      <c r="U8" s="30"/>
      <c r="V8" s="30"/>
      <c r="W8" s="30"/>
      <c r="X8" s="30"/>
    </row>
    <row r="9" spans="1:24" ht="15" customHeight="1" x14ac:dyDescent="0.15">
      <c r="A9" s="25" t="s">
        <v>34</v>
      </c>
      <c r="B9" s="13">
        <v>0.70599999999999996</v>
      </c>
      <c r="C9" s="13">
        <v>0.69899999999999995</v>
      </c>
      <c r="D9" s="13">
        <v>0.64500000000000002</v>
      </c>
      <c r="E9" s="14">
        <v>2596173</v>
      </c>
      <c r="F9" s="14">
        <v>2569522</v>
      </c>
      <c r="G9" s="12">
        <v>3675871</v>
      </c>
      <c r="H9" s="14">
        <v>3981208</v>
      </c>
      <c r="I9" s="15">
        <v>6.9000000000000006E-2</v>
      </c>
      <c r="J9" s="12">
        <v>18807</v>
      </c>
      <c r="K9" s="12">
        <v>0</v>
      </c>
      <c r="L9" s="12">
        <v>11458</v>
      </c>
      <c r="M9" s="12">
        <v>30265</v>
      </c>
      <c r="N9" s="12"/>
      <c r="O9" s="16" t="s">
        <v>36</v>
      </c>
      <c r="P9" s="35"/>
      <c r="Q9" s="35"/>
      <c r="R9" s="35"/>
      <c r="S9" s="35"/>
      <c r="T9" s="35"/>
      <c r="U9" s="35"/>
      <c r="V9" s="35"/>
      <c r="W9" s="35"/>
      <c r="X9" s="35"/>
    </row>
    <row r="10" spans="1:24" ht="15" customHeight="1" x14ac:dyDescent="0.15">
      <c r="A10" s="17" t="s">
        <v>37</v>
      </c>
      <c r="B10" s="21">
        <v>0.61399999999999999</v>
      </c>
      <c r="C10" s="21">
        <v>0.61299999999999999</v>
      </c>
      <c r="D10" s="21">
        <v>0.55600000000000005</v>
      </c>
      <c r="E10" s="22">
        <v>1560640</v>
      </c>
      <c r="F10" s="19">
        <v>1558960</v>
      </c>
      <c r="G10" s="19">
        <v>2543202</v>
      </c>
      <c r="H10" s="22">
        <v>2801375</v>
      </c>
      <c r="I10" s="23">
        <v>8.5000000000000006E-2</v>
      </c>
      <c r="J10" s="19">
        <v>16935</v>
      </c>
      <c r="K10" s="19">
        <v>0</v>
      </c>
      <c r="L10" s="19">
        <v>2793</v>
      </c>
      <c r="M10" s="19">
        <v>19728</v>
      </c>
      <c r="N10" s="19"/>
      <c r="O10" s="24" t="s">
        <v>39</v>
      </c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15" customHeight="1" x14ac:dyDescent="0.15">
      <c r="A11" s="25" t="s">
        <v>40</v>
      </c>
      <c r="B11" s="13"/>
      <c r="C11" s="13">
        <v>0.623</v>
      </c>
      <c r="D11" s="13">
        <v>0.57799999999999996</v>
      </c>
      <c r="E11" s="14"/>
      <c r="F11" s="14">
        <v>413921</v>
      </c>
      <c r="G11" s="12">
        <v>663967</v>
      </c>
      <c r="H11" s="14">
        <v>715708</v>
      </c>
      <c r="I11" s="15">
        <v>5.0999999999999997E-2</v>
      </c>
      <c r="J11" s="12">
        <v>6610</v>
      </c>
      <c r="K11" s="12">
        <v>15641</v>
      </c>
      <c r="L11" s="25">
        <v>601</v>
      </c>
      <c r="M11" s="12">
        <v>15501</v>
      </c>
      <c r="N11" s="12"/>
      <c r="O11" s="16" t="s">
        <v>42</v>
      </c>
      <c r="P11" s="35"/>
      <c r="Q11" s="35"/>
      <c r="R11" s="35"/>
      <c r="S11" s="35"/>
      <c r="T11" s="35"/>
      <c r="U11" s="35"/>
      <c r="V11" s="35"/>
      <c r="W11" s="35"/>
      <c r="X11" s="35"/>
    </row>
    <row r="12" spans="1:24" ht="15" customHeight="1" x14ac:dyDescent="0.15">
      <c r="A12" s="17" t="s">
        <v>43</v>
      </c>
      <c r="B12" s="21">
        <v>0.61599999999999999</v>
      </c>
      <c r="C12" s="21">
        <v>0.61499999999999999</v>
      </c>
      <c r="D12" s="21">
        <v>0.55500000000000005</v>
      </c>
      <c r="E12" s="22">
        <v>294254</v>
      </c>
      <c r="F12" s="22">
        <v>293764</v>
      </c>
      <c r="G12" s="19">
        <v>477582</v>
      </c>
      <c r="H12" s="22">
        <v>528848</v>
      </c>
      <c r="I12" s="23">
        <v>9.7000000000000003E-2</v>
      </c>
      <c r="J12" s="19">
        <v>0</v>
      </c>
      <c r="K12" s="19">
        <v>0</v>
      </c>
      <c r="L12" s="19">
        <v>0</v>
      </c>
      <c r="M12" s="19">
        <v>0</v>
      </c>
      <c r="N12" s="19"/>
      <c r="O12" s="24" t="s">
        <v>45</v>
      </c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15" customHeight="1" x14ac:dyDescent="0.15">
      <c r="A13" s="25" t="s">
        <v>46</v>
      </c>
      <c r="B13" s="13">
        <v>0.63300000000000001</v>
      </c>
      <c r="C13" s="13">
        <v>0.628</v>
      </c>
      <c r="D13" s="13">
        <v>0.55100000000000005</v>
      </c>
      <c r="E13" s="12">
        <v>8538264</v>
      </c>
      <c r="F13" s="14">
        <v>8474179</v>
      </c>
      <c r="G13" s="12">
        <v>13495057</v>
      </c>
      <c r="H13" s="14">
        <v>15380947</v>
      </c>
      <c r="I13" s="15">
        <v>0.108</v>
      </c>
      <c r="J13" s="12">
        <v>91954</v>
      </c>
      <c r="K13" s="12">
        <v>240869</v>
      </c>
      <c r="L13" s="12">
        <v>4538</v>
      </c>
      <c r="M13" s="12">
        <v>224153</v>
      </c>
      <c r="N13" s="12"/>
      <c r="O13" s="16" t="s">
        <v>48</v>
      </c>
      <c r="P13" s="35"/>
      <c r="Q13" s="35"/>
      <c r="R13" s="35"/>
      <c r="S13" s="35"/>
      <c r="T13" s="35"/>
      <c r="U13" s="35"/>
      <c r="V13" s="35"/>
      <c r="W13" s="35"/>
      <c r="X13" s="35"/>
    </row>
    <row r="14" spans="1:24" ht="15" customHeight="1" x14ac:dyDescent="0.15">
      <c r="A14" s="17" t="s">
        <v>49</v>
      </c>
      <c r="B14" s="21">
        <v>0.59299999999999997</v>
      </c>
      <c r="C14" s="21">
        <v>0.59</v>
      </c>
      <c r="D14" s="21">
        <v>0.52300000000000002</v>
      </c>
      <c r="E14" s="22">
        <v>3919355</v>
      </c>
      <c r="F14" s="22">
        <v>3900050</v>
      </c>
      <c r="G14" s="19">
        <v>6606607</v>
      </c>
      <c r="H14" s="22">
        <v>7452696</v>
      </c>
      <c r="I14" s="23">
        <v>7.1999999999999995E-2</v>
      </c>
      <c r="J14" s="19">
        <v>52737</v>
      </c>
      <c r="K14" s="19">
        <v>442061</v>
      </c>
      <c r="L14" s="19">
        <v>24761</v>
      </c>
      <c r="M14" s="19">
        <v>311790</v>
      </c>
      <c r="N14" s="19"/>
      <c r="O14" s="24" t="s">
        <v>51</v>
      </c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15" customHeight="1" x14ac:dyDescent="0.15">
      <c r="A15" s="25" t="s">
        <v>52</v>
      </c>
      <c r="B15" s="13">
        <v>0.44500000000000001</v>
      </c>
      <c r="C15" s="13">
        <v>0.442</v>
      </c>
      <c r="D15" s="13">
        <v>0.39900000000000002</v>
      </c>
      <c r="E15" s="14">
        <v>437159</v>
      </c>
      <c r="F15" s="14">
        <v>434697</v>
      </c>
      <c r="G15" s="12">
        <v>982902</v>
      </c>
      <c r="H15" s="14">
        <v>1088335</v>
      </c>
      <c r="I15" s="15">
        <v>9.1999999999999998E-2</v>
      </c>
      <c r="J15" s="12">
        <v>5544</v>
      </c>
      <c r="K15" s="12">
        <v>0</v>
      </c>
      <c r="L15" s="12">
        <v>0</v>
      </c>
      <c r="M15" s="12">
        <v>5544</v>
      </c>
      <c r="N15" s="12"/>
      <c r="O15" s="16" t="s">
        <v>54</v>
      </c>
      <c r="P15" s="35"/>
      <c r="Q15" s="35"/>
      <c r="R15" s="35"/>
      <c r="S15" s="35"/>
      <c r="T15" s="35"/>
      <c r="U15" s="35"/>
      <c r="V15" s="35"/>
      <c r="W15" s="35"/>
      <c r="X15" s="35"/>
    </row>
    <row r="16" spans="1:24" ht="15" customHeight="1" x14ac:dyDescent="0.15">
      <c r="A16" s="17" t="s">
        <v>55</v>
      </c>
      <c r="B16" s="21">
        <v>0.61</v>
      </c>
      <c r="C16" s="21">
        <v>0.59799999999999998</v>
      </c>
      <c r="D16" s="21">
        <v>0.55600000000000005</v>
      </c>
      <c r="E16" s="22">
        <v>666290</v>
      </c>
      <c r="F16" s="22">
        <v>652274</v>
      </c>
      <c r="G16" s="19">
        <v>1091410</v>
      </c>
      <c r="H16" s="22">
        <v>1173727</v>
      </c>
      <c r="I16" s="23">
        <v>4.5999999999999999E-2</v>
      </c>
      <c r="J16" s="19">
        <v>7985</v>
      </c>
      <c r="K16" s="19">
        <v>31606</v>
      </c>
      <c r="L16" s="19">
        <v>3848</v>
      </c>
      <c r="M16" s="19">
        <v>28584</v>
      </c>
      <c r="N16" s="19"/>
      <c r="O16" s="24" t="s">
        <v>57</v>
      </c>
      <c r="P16" s="30"/>
      <c r="Q16" s="30"/>
      <c r="R16" s="30"/>
      <c r="S16" s="30"/>
      <c r="T16" s="30"/>
      <c r="U16" s="30"/>
      <c r="V16" s="30"/>
      <c r="W16" s="30"/>
      <c r="X16" s="30"/>
    </row>
    <row r="17" spans="1:24" ht="15" customHeight="1" x14ac:dyDescent="0.15">
      <c r="A17" s="25" t="s">
        <v>58</v>
      </c>
      <c r="B17" s="13">
        <v>0.59299999999999997</v>
      </c>
      <c r="C17" s="13">
        <v>0.58899999999999997</v>
      </c>
      <c r="D17" s="13">
        <v>0.53300000000000003</v>
      </c>
      <c r="E17" s="14">
        <v>5279752</v>
      </c>
      <c r="F17" s="14">
        <v>5242014</v>
      </c>
      <c r="G17" s="12">
        <v>8899143</v>
      </c>
      <c r="H17" s="14">
        <v>9827043</v>
      </c>
      <c r="I17" s="15">
        <v>8.8999999999999996E-2</v>
      </c>
      <c r="J17" s="12">
        <v>49348</v>
      </c>
      <c r="K17" s="12">
        <v>0</v>
      </c>
      <c r="L17" s="12">
        <v>0</v>
      </c>
      <c r="M17" s="12">
        <v>49348</v>
      </c>
      <c r="N17" s="12"/>
      <c r="O17" s="16" t="s">
        <v>60</v>
      </c>
      <c r="P17" s="35"/>
      <c r="Q17" s="35"/>
      <c r="R17" s="35"/>
      <c r="S17" s="35"/>
      <c r="T17" s="35"/>
      <c r="U17" s="35"/>
      <c r="V17" s="35"/>
      <c r="W17" s="35"/>
      <c r="X17" s="35"/>
    </row>
    <row r="18" spans="1:24" ht="15" customHeight="1" x14ac:dyDescent="0.15">
      <c r="A18" s="17" t="s">
        <v>61</v>
      </c>
      <c r="B18" s="21">
        <v>0.56000000000000005</v>
      </c>
      <c r="C18" s="21">
        <v>0.55200000000000005</v>
      </c>
      <c r="D18" s="21">
        <v>0.52900000000000003</v>
      </c>
      <c r="E18" s="22">
        <v>2663368</v>
      </c>
      <c r="F18" s="22">
        <v>2624534</v>
      </c>
      <c r="G18" s="19">
        <v>4755291</v>
      </c>
      <c r="H18" s="22">
        <v>4960376</v>
      </c>
      <c r="I18" s="23">
        <v>3.5999999999999997E-2</v>
      </c>
      <c r="J18" s="19">
        <v>28266</v>
      </c>
      <c r="K18" s="19">
        <v>0</v>
      </c>
      <c r="L18" s="19">
        <v>0</v>
      </c>
      <c r="M18" s="19">
        <v>28266</v>
      </c>
      <c r="N18" s="19"/>
      <c r="O18" s="24" t="s">
        <v>63</v>
      </c>
      <c r="P18" s="30"/>
      <c r="Q18" s="30"/>
      <c r="R18" s="30"/>
      <c r="S18" s="30"/>
      <c r="T18" s="30"/>
      <c r="U18" s="30"/>
      <c r="V18" s="30"/>
      <c r="W18" s="30"/>
      <c r="X18" s="30"/>
    </row>
    <row r="19" spans="1:24" ht="15" customHeight="1" x14ac:dyDescent="0.15">
      <c r="A19" s="25" t="s">
        <v>64</v>
      </c>
      <c r="B19" s="13">
        <v>0.70599999999999996</v>
      </c>
      <c r="C19" s="13">
        <v>0.70299999999999996</v>
      </c>
      <c r="D19" s="13">
        <v>0.67100000000000004</v>
      </c>
      <c r="E19" s="12">
        <v>1589951</v>
      </c>
      <c r="F19" s="14">
        <v>1582180</v>
      </c>
      <c r="G19" s="12">
        <v>2251748</v>
      </c>
      <c r="H19" s="14">
        <v>2356209</v>
      </c>
      <c r="I19" s="15">
        <v>3.2000000000000001E-2</v>
      </c>
      <c r="J19" s="12">
        <v>8470</v>
      </c>
      <c r="K19" s="12">
        <v>29333</v>
      </c>
      <c r="L19" s="12">
        <v>5151</v>
      </c>
      <c r="M19" s="12">
        <v>29167</v>
      </c>
      <c r="N19" s="12"/>
      <c r="O19" s="16" t="s">
        <v>66</v>
      </c>
      <c r="P19" s="35"/>
      <c r="Q19" s="35"/>
      <c r="R19" s="35"/>
      <c r="S19" s="35"/>
      <c r="T19" s="35"/>
      <c r="U19" s="35"/>
      <c r="V19" s="35"/>
      <c r="W19" s="35"/>
      <c r="X19" s="35"/>
    </row>
    <row r="20" spans="1:24" ht="15" customHeight="1" x14ac:dyDescent="0.15">
      <c r="A20" s="17" t="s">
        <v>197</v>
      </c>
      <c r="B20" s="21">
        <v>0.58199999999999996</v>
      </c>
      <c r="C20" s="21">
        <v>0.56899999999999995</v>
      </c>
      <c r="D20" s="21">
        <v>0.53500000000000003</v>
      </c>
      <c r="E20" s="22">
        <v>1182771</v>
      </c>
      <c r="F20" s="22">
        <v>1156254</v>
      </c>
      <c r="G20" s="19">
        <v>2030686</v>
      </c>
      <c r="H20" s="22">
        <v>2162442</v>
      </c>
      <c r="I20" s="23">
        <v>0.05</v>
      </c>
      <c r="J20" s="19">
        <v>9346</v>
      </c>
      <c r="K20" s="19">
        <v>17021</v>
      </c>
      <c r="L20" s="19">
        <v>5126</v>
      </c>
      <c r="M20" s="19">
        <v>23493</v>
      </c>
      <c r="N20" s="19"/>
      <c r="O20" s="24" t="s">
        <v>69</v>
      </c>
      <c r="P20" s="30"/>
      <c r="Q20" s="30"/>
      <c r="R20" s="30"/>
      <c r="S20" s="30"/>
      <c r="T20" s="30"/>
      <c r="U20" s="30"/>
      <c r="V20" s="30"/>
      <c r="W20" s="30"/>
      <c r="X20" s="30"/>
    </row>
    <row r="21" spans="1:24" ht="15" customHeight="1" x14ac:dyDescent="0.15">
      <c r="A21" s="25" t="s">
        <v>70</v>
      </c>
      <c r="B21" s="13">
        <v>0.56200000000000006</v>
      </c>
      <c r="C21" s="13">
        <v>0.55700000000000005</v>
      </c>
      <c r="D21" s="13">
        <v>0.53400000000000003</v>
      </c>
      <c r="E21" s="14">
        <v>1815843</v>
      </c>
      <c r="F21" s="14">
        <v>1797212</v>
      </c>
      <c r="G21" s="12">
        <v>3229185</v>
      </c>
      <c r="H21" s="14">
        <v>3368684</v>
      </c>
      <c r="I21" s="15">
        <v>2.1999999999999999E-2</v>
      </c>
      <c r="J21" s="12">
        <v>21863</v>
      </c>
      <c r="K21" s="12">
        <v>54511</v>
      </c>
      <c r="L21" s="12">
        <v>14419</v>
      </c>
      <c r="M21" s="12">
        <v>65173</v>
      </c>
      <c r="N21" s="12"/>
      <c r="O21" s="16" t="s">
        <v>72</v>
      </c>
      <c r="P21" s="35"/>
      <c r="Q21" s="35"/>
      <c r="R21" s="35"/>
      <c r="S21" s="35"/>
      <c r="T21" s="35"/>
      <c r="U21" s="35"/>
      <c r="V21" s="35"/>
      <c r="W21" s="35"/>
      <c r="X21" s="35"/>
    </row>
    <row r="22" spans="1:24" ht="15" customHeight="1" x14ac:dyDescent="0.15">
      <c r="A22" s="17" t="s">
        <v>73</v>
      </c>
      <c r="B22" s="21">
        <v>0.60799999999999998</v>
      </c>
      <c r="C22" s="21">
        <v>0.60199999999999998</v>
      </c>
      <c r="D22" s="21">
        <v>0.56999999999999995</v>
      </c>
      <c r="E22" s="22">
        <v>2014548</v>
      </c>
      <c r="F22" s="22">
        <v>1994065</v>
      </c>
      <c r="G22" s="19">
        <v>3311626</v>
      </c>
      <c r="H22" s="22">
        <v>3495847</v>
      </c>
      <c r="I22" s="23">
        <v>2.7E-2</v>
      </c>
      <c r="J22" s="19">
        <v>40047</v>
      </c>
      <c r="K22" s="19">
        <v>41298</v>
      </c>
      <c r="L22" s="19">
        <v>28946</v>
      </c>
      <c r="M22" s="19">
        <v>90881</v>
      </c>
      <c r="N22" s="19"/>
      <c r="O22" s="24" t="s">
        <v>75</v>
      </c>
      <c r="P22" s="30"/>
      <c r="Q22" s="30"/>
      <c r="R22" s="30"/>
      <c r="S22" s="30"/>
      <c r="T22" s="30"/>
      <c r="U22" s="30"/>
      <c r="V22" s="30"/>
      <c r="W22" s="30"/>
      <c r="X22" s="30"/>
    </row>
    <row r="23" spans="1:24" ht="15" customHeight="1" x14ac:dyDescent="0.15">
      <c r="A23" s="25" t="s">
        <v>76</v>
      </c>
      <c r="B23" s="13">
        <v>0.69299999999999995</v>
      </c>
      <c r="C23" s="13">
        <v>0.68200000000000005</v>
      </c>
      <c r="D23" s="13">
        <v>0.67</v>
      </c>
      <c r="E23" s="14">
        <v>724758</v>
      </c>
      <c r="F23" s="14">
        <v>713180</v>
      </c>
      <c r="G23" s="12">
        <v>1046008</v>
      </c>
      <c r="H23" s="14">
        <v>1064779</v>
      </c>
      <c r="I23" s="15">
        <v>1.7999999999999999E-2</v>
      </c>
      <c r="J23" s="12">
        <v>0</v>
      </c>
      <c r="K23" s="12">
        <v>0</v>
      </c>
      <c r="L23" s="12">
        <v>0</v>
      </c>
      <c r="M23" s="12">
        <v>0</v>
      </c>
      <c r="N23" s="12"/>
      <c r="O23" s="16" t="s">
        <v>78</v>
      </c>
      <c r="P23" s="35"/>
      <c r="Q23" s="35"/>
      <c r="R23" s="35"/>
      <c r="S23" s="35"/>
      <c r="T23" s="35"/>
      <c r="U23" s="35"/>
      <c r="V23" s="35"/>
      <c r="W23" s="35"/>
      <c r="X23" s="35"/>
    </row>
    <row r="24" spans="1:24" ht="15" customHeight="1" x14ac:dyDescent="0.15">
      <c r="A24" s="17" t="s">
        <v>79</v>
      </c>
      <c r="B24" s="21">
        <v>0.67300000000000004</v>
      </c>
      <c r="C24" s="21">
        <v>0.66600000000000004</v>
      </c>
      <c r="D24" s="21">
        <v>0.59499999999999997</v>
      </c>
      <c r="E24" s="19">
        <v>2734062</v>
      </c>
      <c r="F24" s="22">
        <v>2707327</v>
      </c>
      <c r="G24" s="19">
        <v>4063582</v>
      </c>
      <c r="H24" s="22">
        <v>4553853</v>
      </c>
      <c r="I24" s="23">
        <v>8.8999999999999996E-2</v>
      </c>
      <c r="J24" s="19">
        <v>20871</v>
      </c>
      <c r="K24" s="19">
        <v>96640</v>
      </c>
      <c r="L24" s="19">
        <v>13195</v>
      </c>
      <c r="M24" s="19">
        <v>85285</v>
      </c>
      <c r="N24" s="19"/>
      <c r="O24" s="24" t="s">
        <v>81</v>
      </c>
      <c r="P24" s="30"/>
      <c r="Q24" s="30"/>
      <c r="R24" s="30"/>
      <c r="S24" s="30"/>
      <c r="T24" s="30"/>
      <c r="U24" s="30"/>
      <c r="V24" s="30"/>
      <c r="W24" s="30"/>
      <c r="X24" s="30"/>
    </row>
    <row r="25" spans="1:24" ht="15" customHeight="1" x14ac:dyDescent="0.15">
      <c r="A25" s="25" t="s">
        <v>82</v>
      </c>
      <c r="B25" s="13">
        <v>0.66200000000000003</v>
      </c>
      <c r="C25" s="13">
        <v>0.65900000000000003</v>
      </c>
      <c r="D25" s="13">
        <v>0.60199999999999998</v>
      </c>
      <c r="E25" s="14">
        <v>3184196</v>
      </c>
      <c r="F25" s="14">
        <v>3167767</v>
      </c>
      <c r="G25" s="12">
        <v>4809675</v>
      </c>
      <c r="H25" s="14">
        <v>5263550</v>
      </c>
      <c r="I25" s="15">
        <v>8.4000000000000005E-2</v>
      </c>
      <c r="J25" s="12">
        <v>10283</v>
      </c>
      <c r="K25" s="12">
        <v>0</v>
      </c>
      <c r="L25" s="12">
        <v>0</v>
      </c>
      <c r="M25" s="12">
        <v>10283</v>
      </c>
      <c r="N25" s="12"/>
      <c r="O25" s="16" t="s">
        <v>84</v>
      </c>
      <c r="P25" s="35"/>
      <c r="Q25" s="35"/>
      <c r="R25" s="35"/>
      <c r="S25" s="35"/>
      <c r="T25" s="35"/>
      <c r="U25" s="35"/>
      <c r="V25" s="35"/>
      <c r="W25" s="35"/>
      <c r="X25" s="35"/>
    </row>
    <row r="26" spans="1:24" ht="15" customHeight="1" x14ac:dyDescent="0.15">
      <c r="A26" s="17" t="s">
        <v>85</v>
      </c>
      <c r="B26" s="21">
        <v>0.65400000000000003</v>
      </c>
      <c r="C26" s="21">
        <v>0.64700000000000002</v>
      </c>
      <c r="D26" s="21">
        <v>0.62</v>
      </c>
      <c r="E26" s="22">
        <v>4780701</v>
      </c>
      <c r="F26" s="22">
        <v>4730961</v>
      </c>
      <c r="G26" s="19">
        <v>7312725</v>
      </c>
      <c r="H26" s="22">
        <v>7625576</v>
      </c>
      <c r="I26" s="23">
        <v>3.5000000000000003E-2</v>
      </c>
      <c r="J26" s="19">
        <v>43019</v>
      </c>
      <c r="K26" s="19">
        <v>0</v>
      </c>
      <c r="L26" s="19">
        <v>0</v>
      </c>
      <c r="M26" s="19">
        <v>43019</v>
      </c>
      <c r="N26" s="19"/>
      <c r="O26" s="24" t="s">
        <v>87</v>
      </c>
      <c r="P26" s="30"/>
      <c r="Q26" s="30"/>
      <c r="R26" s="30"/>
      <c r="S26" s="30"/>
      <c r="T26" s="30"/>
      <c r="U26" s="30"/>
      <c r="V26" s="30"/>
      <c r="W26" s="30"/>
      <c r="X26" s="30"/>
    </row>
    <row r="27" spans="1:24" ht="15" customHeight="1" x14ac:dyDescent="0.15">
      <c r="A27" s="25" t="s">
        <v>88</v>
      </c>
      <c r="B27" s="13">
        <v>0.76400000000000001</v>
      </c>
      <c r="C27" s="13">
        <v>0.76</v>
      </c>
      <c r="D27" s="13">
        <v>0.71399999999999997</v>
      </c>
      <c r="E27" s="14">
        <v>2950780</v>
      </c>
      <c r="F27" s="14">
        <v>2936561</v>
      </c>
      <c r="G27" s="12">
        <v>3861598</v>
      </c>
      <c r="H27" s="14">
        <v>4114820</v>
      </c>
      <c r="I27" s="15">
        <v>4.3999999999999997E-2</v>
      </c>
      <c r="J27" s="12">
        <v>9383</v>
      </c>
      <c r="K27" s="12">
        <v>108157</v>
      </c>
      <c r="L27" s="12">
        <v>6006</v>
      </c>
      <c r="M27" s="12">
        <v>72712</v>
      </c>
      <c r="N27" s="12"/>
      <c r="O27" s="16" t="s">
        <v>90</v>
      </c>
      <c r="P27" s="35"/>
      <c r="Q27" s="35"/>
      <c r="R27" s="35"/>
      <c r="S27" s="35"/>
      <c r="T27" s="35"/>
      <c r="U27" s="35"/>
      <c r="V27" s="35"/>
      <c r="W27" s="35"/>
      <c r="X27" s="35"/>
    </row>
    <row r="28" spans="1:24" ht="15" customHeight="1" x14ac:dyDescent="0.15">
      <c r="A28" s="17" t="s">
        <v>91</v>
      </c>
      <c r="B28" s="21"/>
      <c r="C28" s="21">
        <v>0.59299999999999997</v>
      </c>
      <c r="D28" s="21">
        <v>0.57199999999999995</v>
      </c>
      <c r="E28" s="22"/>
      <c r="F28" s="22">
        <v>1285584</v>
      </c>
      <c r="G28" s="19">
        <v>2166825</v>
      </c>
      <c r="H28" s="22">
        <v>2246931</v>
      </c>
      <c r="I28" s="23">
        <v>1.4999999999999999E-2</v>
      </c>
      <c r="J28" s="19">
        <v>22305</v>
      </c>
      <c r="K28" s="19">
        <v>30768</v>
      </c>
      <c r="L28" s="19">
        <v>6804</v>
      </c>
      <c r="M28" s="19">
        <v>45416</v>
      </c>
      <c r="N28" s="19"/>
      <c r="O28" s="24" t="s">
        <v>94</v>
      </c>
      <c r="P28" s="30"/>
      <c r="Q28" s="30"/>
      <c r="R28" s="30"/>
      <c r="S28" s="30"/>
      <c r="T28" s="30"/>
      <c r="U28" s="30"/>
      <c r="V28" s="30"/>
      <c r="W28" s="30"/>
      <c r="X28" s="30"/>
    </row>
    <row r="29" spans="1:24" ht="15" customHeight="1" x14ac:dyDescent="0.15">
      <c r="A29" s="25" t="s">
        <v>95</v>
      </c>
      <c r="B29" s="13"/>
      <c r="C29" s="13">
        <v>0.622</v>
      </c>
      <c r="D29" s="13">
        <v>0.59599999999999997</v>
      </c>
      <c r="E29" s="14"/>
      <c r="F29" s="14">
        <v>2757323</v>
      </c>
      <c r="G29" s="12">
        <v>4432957</v>
      </c>
      <c r="H29" s="14">
        <v>4628500</v>
      </c>
      <c r="I29" s="15">
        <v>2.5000000000000001E-2</v>
      </c>
      <c r="J29" s="12">
        <v>30714</v>
      </c>
      <c r="K29" s="12">
        <v>55470</v>
      </c>
      <c r="L29" s="12">
        <v>20672</v>
      </c>
      <c r="M29" s="12">
        <v>80785</v>
      </c>
      <c r="N29" s="12"/>
      <c r="O29" s="16" t="s">
        <v>97</v>
      </c>
      <c r="P29" s="35"/>
      <c r="Q29" s="35"/>
      <c r="R29" s="35"/>
      <c r="S29" s="35"/>
      <c r="T29" s="35"/>
      <c r="U29" s="35"/>
      <c r="V29" s="35"/>
      <c r="W29" s="35"/>
      <c r="X29" s="35"/>
    </row>
    <row r="30" spans="1:24" ht="15" customHeight="1" x14ac:dyDescent="0.15">
      <c r="A30" s="17" t="s">
        <v>207</v>
      </c>
      <c r="B30" s="21">
        <v>0.63500000000000001</v>
      </c>
      <c r="C30" s="21">
        <v>0.625</v>
      </c>
      <c r="D30" s="21">
        <v>0.61599999999999999</v>
      </c>
      <c r="E30" s="22">
        <v>491966</v>
      </c>
      <c r="F30" s="22">
        <v>484048</v>
      </c>
      <c r="G30" s="19">
        <v>774476</v>
      </c>
      <c r="H30" s="22">
        <v>785454</v>
      </c>
      <c r="I30" s="23">
        <v>8.9999999999999993E-3</v>
      </c>
      <c r="J30" s="19">
        <v>3592</v>
      </c>
      <c r="K30" s="19">
        <v>0</v>
      </c>
      <c r="L30" s="19">
        <v>0</v>
      </c>
      <c r="M30" s="19">
        <v>3592</v>
      </c>
      <c r="N30" s="19"/>
      <c r="O30" s="24" t="s">
        <v>100</v>
      </c>
      <c r="P30" s="30"/>
      <c r="Q30" s="30"/>
      <c r="R30" s="30"/>
      <c r="S30" s="30"/>
      <c r="T30" s="30"/>
      <c r="U30" s="30"/>
      <c r="V30" s="30"/>
      <c r="W30" s="30"/>
      <c r="X30" s="30"/>
    </row>
    <row r="31" spans="1:24" ht="15" customHeight="1" x14ac:dyDescent="0.15">
      <c r="A31" s="25" t="s">
        <v>101</v>
      </c>
      <c r="B31" s="13">
        <v>0.61099999999999999</v>
      </c>
      <c r="C31" s="13">
        <v>0.60299999999999998</v>
      </c>
      <c r="D31" s="13">
        <v>0.56899999999999995</v>
      </c>
      <c r="E31" s="14">
        <v>804245</v>
      </c>
      <c r="F31" s="14">
        <v>794379</v>
      </c>
      <c r="G31" s="12">
        <v>1316915</v>
      </c>
      <c r="H31" s="14">
        <v>1396507</v>
      </c>
      <c r="I31" s="15">
        <v>4.7E-2</v>
      </c>
      <c r="J31" s="12">
        <v>4466</v>
      </c>
      <c r="K31" s="12">
        <v>14260</v>
      </c>
      <c r="L31" s="12">
        <v>1383</v>
      </c>
      <c r="M31" s="12">
        <v>13407</v>
      </c>
      <c r="N31" s="12"/>
      <c r="O31" s="16" t="s">
        <v>103</v>
      </c>
      <c r="P31" s="35"/>
      <c r="Q31" s="35"/>
      <c r="R31" s="35"/>
      <c r="S31" s="35"/>
      <c r="T31" s="35"/>
      <c r="U31" s="35"/>
      <c r="V31" s="35"/>
      <c r="W31" s="35"/>
      <c r="X31" s="35"/>
    </row>
    <row r="32" spans="1:24" ht="15" customHeight="1" x14ac:dyDescent="0.15">
      <c r="A32" s="17" t="s">
        <v>104</v>
      </c>
      <c r="B32" s="21">
        <v>0.56499999999999995</v>
      </c>
      <c r="C32" s="21">
        <v>0.56399999999999995</v>
      </c>
      <c r="D32" s="21">
        <v>0.48199999999999998</v>
      </c>
      <c r="E32" s="22">
        <v>1016664</v>
      </c>
      <c r="F32" s="22">
        <v>1014918</v>
      </c>
      <c r="G32" s="19">
        <v>1800969</v>
      </c>
      <c r="H32" s="22">
        <v>2105976</v>
      </c>
      <c r="I32" s="23">
        <v>0.13300000000000001</v>
      </c>
      <c r="J32" s="19">
        <v>12883</v>
      </c>
      <c r="K32" s="19">
        <v>11321</v>
      </c>
      <c r="L32" s="19">
        <v>5379</v>
      </c>
      <c r="M32" s="19">
        <v>24262</v>
      </c>
      <c r="N32" s="19"/>
      <c r="O32" s="24" t="s">
        <v>106</v>
      </c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5" customHeight="1" x14ac:dyDescent="0.15">
      <c r="A33" s="25" t="s">
        <v>107</v>
      </c>
      <c r="B33" s="13">
        <v>0.70899999999999996</v>
      </c>
      <c r="C33" s="13">
        <v>0.70199999999999996</v>
      </c>
      <c r="D33" s="13">
        <v>0.67800000000000005</v>
      </c>
      <c r="E33" s="14">
        <v>718700</v>
      </c>
      <c r="F33" s="14">
        <v>710972</v>
      </c>
      <c r="G33" s="12">
        <v>1013420</v>
      </c>
      <c r="H33" s="14">
        <v>1047978</v>
      </c>
      <c r="I33" s="15">
        <v>0.03</v>
      </c>
      <c r="J33" s="12">
        <v>2672</v>
      </c>
      <c r="K33" s="12">
        <v>0</v>
      </c>
      <c r="L33" s="12">
        <v>0</v>
      </c>
      <c r="M33" s="12">
        <v>2672</v>
      </c>
      <c r="N33" s="12"/>
      <c r="O33" s="16" t="s">
        <v>109</v>
      </c>
      <c r="P33" s="35"/>
      <c r="Q33" s="35"/>
      <c r="R33" s="35"/>
      <c r="S33" s="35"/>
      <c r="T33" s="35"/>
      <c r="U33" s="35"/>
      <c r="V33" s="35"/>
      <c r="W33" s="35"/>
      <c r="X33" s="35"/>
    </row>
    <row r="34" spans="1:24" ht="15" customHeight="1" x14ac:dyDescent="0.15">
      <c r="A34" s="17" t="s">
        <v>110</v>
      </c>
      <c r="B34" s="21">
        <v>0.622</v>
      </c>
      <c r="C34" s="21">
        <v>0.61499999999999999</v>
      </c>
      <c r="D34" s="21">
        <v>0.53200000000000003</v>
      </c>
      <c r="E34" s="22">
        <v>3683638</v>
      </c>
      <c r="F34" s="22">
        <v>3640292</v>
      </c>
      <c r="G34" s="19">
        <v>5918182</v>
      </c>
      <c r="H34" s="22">
        <v>6847503</v>
      </c>
      <c r="I34" s="23">
        <v>0.121</v>
      </c>
      <c r="J34" s="19">
        <v>21759</v>
      </c>
      <c r="K34" s="19">
        <v>114886</v>
      </c>
      <c r="L34" s="19">
        <v>14987</v>
      </c>
      <c r="M34" s="19">
        <v>97636</v>
      </c>
      <c r="N34" s="19"/>
      <c r="O34" s="24" t="s">
        <v>112</v>
      </c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" customHeight="1" x14ac:dyDescent="0.15">
      <c r="A35" s="25" t="s">
        <v>113</v>
      </c>
      <c r="B35" s="13">
        <v>0.54800000000000004</v>
      </c>
      <c r="C35" s="13">
        <v>0.54600000000000004</v>
      </c>
      <c r="D35" s="13">
        <v>0.498</v>
      </c>
      <c r="E35" s="14">
        <v>786522</v>
      </c>
      <c r="F35" s="14">
        <v>783757</v>
      </c>
      <c r="G35" s="12">
        <v>1436363</v>
      </c>
      <c r="H35" s="14">
        <v>1573400</v>
      </c>
      <c r="I35" s="15">
        <v>7.2999999999999995E-2</v>
      </c>
      <c r="J35" s="12">
        <v>6553</v>
      </c>
      <c r="K35" s="12">
        <v>21381</v>
      </c>
      <c r="L35" s="12">
        <v>5078</v>
      </c>
      <c r="M35" s="12">
        <v>22963</v>
      </c>
      <c r="N35" s="12"/>
      <c r="O35" s="16" t="s">
        <v>115</v>
      </c>
      <c r="P35" s="35"/>
      <c r="Q35" s="35"/>
      <c r="R35" s="35"/>
      <c r="S35" s="35"/>
      <c r="T35" s="35"/>
      <c r="U35" s="35"/>
      <c r="V35" s="35"/>
      <c r="W35" s="35"/>
      <c r="X35" s="35"/>
    </row>
    <row r="36" spans="1:24" ht="15" customHeight="1" x14ac:dyDescent="0.15">
      <c r="A36" s="17" t="s">
        <v>116</v>
      </c>
      <c r="B36" s="21">
        <v>0.53500000000000003</v>
      </c>
      <c r="C36" s="21">
        <v>0.53100000000000003</v>
      </c>
      <c r="D36" s="21">
        <v>0.46100000000000002</v>
      </c>
      <c r="E36" s="22">
        <v>7128852</v>
      </c>
      <c r="F36" s="22">
        <v>7074723</v>
      </c>
      <c r="G36" s="19">
        <v>13324107</v>
      </c>
      <c r="H36" s="22">
        <v>15344671</v>
      </c>
      <c r="I36" s="23">
        <v>0.125</v>
      </c>
      <c r="J36" s="19">
        <v>49889</v>
      </c>
      <c r="K36" s="19">
        <v>0</v>
      </c>
      <c r="L36" s="19">
        <v>46222</v>
      </c>
      <c r="M36" s="19">
        <v>96111</v>
      </c>
      <c r="N36" s="19"/>
      <c r="O36" s="24" t="s">
        <v>118</v>
      </c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" customHeight="1" x14ac:dyDescent="0.15">
      <c r="A37" s="25" t="s">
        <v>119</v>
      </c>
      <c r="B37" s="13">
        <v>0.65400000000000003</v>
      </c>
      <c r="C37" s="13">
        <v>0.64800000000000002</v>
      </c>
      <c r="D37" s="13">
        <v>0.60099999999999998</v>
      </c>
      <c r="E37" s="14">
        <v>4542488</v>
      </c>
      <c r="F37" s="14">
        <v>4505372</v>
      </c>
      <c r="G37" s="12">
        <v>6947954</v>
      </c>
      <c r="H37" s="14">
        <v>7496980</v>
      </c>
      <c r="I37" s="15">
        <v>6.0999999999999999E-2</v>
      </c>
      <c r="J37" s="12">
        <v>35567</v>
      </c>
      <c r="K37" s="12">
        <v>96070</v>
      </c>
      <c r="L37" s="12">
        <v>4359</v>
      </c>
      <c r="M37" s="12">
        <v>90843</v>
      </c>
      <c r="N37" s="12"/>
      <c r="O37" s="16" t="s">
        <v>121</v>
      </c>
      <c r="P37" s="35"/>
      <c r="Q37" s="35"/>
      <c r="R37" s="35"/>
      <c r="S37" s="35"/>
      <c r="T37" s="35"/>
      <c r="U37" s="35"/>
      <c r="V37" s="35"/>
      <c r="W37" s="35"/>
      <c r="X37" s="35"/>
    </row>
    <row r="38" spans="1:24" ht="15" customHeight="1" x14ac:dyDescent="0.15">
      <c r="A38" s="17" t="s">
        <v>122</v>
      </c>
      <c r="B38" s="21">
        <v>0.60399999999999998</v>
      </c>
      <c r="C38" s="21">
        <v>0.59799999999999998</v>
      </c>
      <c r="D38" s="21">
        <v>0.58699999999999997</v>
      </c>
      <c r="E38" s="22">
        <v>325564</v>
      </c>
      <c r="F38" s="22">
        <v>322627</v>
      </c>
      <c r="G38" s="19">
        <v>539164</v>
      </c>
      <c r="H38" s="22">
        <v>549955</v>
      </c>
      <c r="I38" s="23">
        <v>1.7000000000000001E-2</v>
      </c>
      <c r="J38" s="19">
        <v>1500</v>
      </c>
      <c r="K38" s="19">
        <v>0</v>
      </c>
      <c r="L38" s="19">
        <v>0</v>
      </c>
      <c r="M38" s="19">
        <v>1500</v>
      </c>
      <c r="N38" s="19"/>
      <c r="O38" s="24" t="s">
        <v>124</v>
      </c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5" customHeight="1" x14ac:dyDescent="0.15">
      <c r="A39" s="25" t="s">
        <v>125</v>
      </c>
      <c r="B39" s="13">
        <v>0.65100000000000002</v>
      </c>
      <c r="C39" s="13">
        <v>0.64500000000000002</v>
      </c>
      <c r="D39" s="13">
        <v>0.627</v>
      </c>
      <c r="E39" s="14">
        <v>5632423</v>
      </c>
      <c r="F39" s="14">
        <v>5580822</v>
      </c>
      <c r="G39" s="12">
        <v>8649495</v>
      </c>
      <c r="H39" s="14">
        <v>8896930</v>
      </c>
      <c r="I39" s="15">
        <v>2.1999999999999999E-2</v>
      </c>
      <c r="J39" s="12">
        <v>50313</v>
      </c>
      <c r="K39" s="12">
        <v>0</v>
      </c>
      <c r="L39" s="12">
        <v>0</v>
      </c>
      <c r="M39" s="12">
        <v>50313</v>
      </c>
      <c r="N39" s="12"/>
      <c r="O39" s="16" t="s">
        <v>127</v>
      </c>
      <c r="P39" s="35"/>
      <c r="Q39" s="35"/>
      <c r="R39" s="35"/>
      <c r="S39" s="35"/>
      <c r="T39" s="35"/>
      <c r="U39" s="35"/>
      <c r="V39" s="35"/>
      <c r="W39" s="35"/>
      <c r="X39" s="35"/>
    </row>
    <row r="40" spans="1:24" ht="15" customHeight="1" x14ac:dyDescent="0.15">
      <c r="A40" s="17" t="s">
        <v>128</v>
      </c>
      <c r="B40" s="21"/>
      <c r="C40" s="21">
        <v>0.49199999999999999</v>
      </c>
      <c r="D40" s="21">
        <v>0.46300000000000002</v>
      </c>
      <c r="E40" s="22"/>
      <c r="F40" s="22">
        <v>1334872</v>
      </c>
      <c r="G40" s="19">
        <v>2713268</v>
      </c>
      <c r="H40" s="22">
        <v>2885093</v>
      </c>
      <c r="I40" s="23">
        <v>4.4999999999999998E-2</v>
      </c>
      <c r="J40" s="19">
        <v>25225</v>
      </c>
      <c r="K40" s="19">
        <v>25506</v>
      </c>
      <c r="L40" s="19">
        <v>2310</v>
      </c>
      <c r="M40" s="19">
        <v>41053</v>
      </c>
      <c r="N40" s="19"/>
      <c r="O40" s="24" t="s">
        <v>130</v>
      </c>
      <c r="P40" s="30"/>
      <c r="Q40" s="30"/>
      <c r="R40" s="30"/>
      <c r="S40" s="30"/>
      <c r="T40" s="30"/>
      <c r="U40" s="30"/>
      <c r="V40" s="30"/>
      <c r="W40" s="30"/>
      <c r="X40" s="30"/>
    </row>
    <row r="41" spans="1:24" ht="15" customHeight="1" x14ac:dyDescent="0.15">
      <c r="A41" s="25" t="s">
        <v>131</v>
      </c>
      <c r="B41" s="13">
        <v>0.64200000000000002</v>
      </c>
      <c r="C41" s="13">
        <v>0.63100000000000001</v>
      </c>
      <c r="D41" s="13">
        <v>0.58699999999999997</v>
      </c>
      <c r="E41" s="14">
        <v>1820507</v>
      </c>
      <c r="F41" s="14">
        <v>1789270</v>
      </c>
      <c r="G41" s="12">
        <v>2836101</v>
      </c>
      <c r="H41" s="14">
        <v>3050747</v>
      </c>
      <c r="I41" s="15">
        <v>6.6000000000000003E-2</v>
      </c>
      <c r="J41" s="12">
        <v>13607</v>
      </c>
      <c r="K41" s="12">
        <v>0</v>
      </c>
      <c r="L41" s="12">
        <v>0</v>
      </c>
      <c r="M41" s="12">
        <v>13607</v>
      </c>
      <c r="N41" s="12"/>
      <c r="O41" s="16" t="s">
        <v>133</v>
      </c>
      <c r="P41" s="35"/>
      <c r="Q41" s="35"/>
      <c r="R41" s="35"/>
      <c r="S41" s="35"/>
      <c r="T41" s="35"/>
      <c r="U41" s="35"/>
      <c r="V41" s="35"/>
      <c r="W41" s="35"/>
      <c r="X41" s="35"/>
    </row>
    <row r="42" spans="1:24" ht="15" customHeight="1" x14ac:dyDescent="0.15">
      <c r="A42" s="17" t="s">
        <v>219</v>
      </c>
      <c r="B42" s="21"/>
      <c r="C42" s="21">
        <v>0.59499999999999997</v>
      </c>
      <c r="D42" s="21">
        <v>0.57199999999999995</v>
      </c>
      <c r="E42" s="22"/>
      <c r="F42" s="22">
        <v>5742040</v>
      </c>
      <c r="G42" s="19">
        <v>9651432</v>
      </c>
      <c r="H42" s="22">
        <v>10037099</v>
      </c>
      <c r="I42" s="23">
        <v>3.3000000000000002E-2</v>
      </c>
      <c r="J42" s="19">
        <v>50054</v>
      </c>
      <c r="K42" s="19">
        <v>0</v>
      </c>
      <c r="L42" s="19">
        <v>0</v>
      </c>
      <c r="M42" s="19">
        <v>50054</v>
      </c>
      <c r="N42" s="19"/>
      <c r="O42" s="24" t="s">
        <v>136</v>
      </c>
      <c r="P42" s="30"/>
      <c r="Q42" s="30"/>
      <c r="R42" s="30"/>
      <c r="S42" s="30"/>
      <c r="T42" s="30"/>
      <c r="U42" s="30"/>
      <c r="V42" s="30"/>
      <c r="W42" s="30"/>
      <c r="X42" s="30"/>
    </row>
    <row r="43" spans="1:24" ht="15" customHeight="1" x14ac:dyDescent="0.15">
      <c r="A43" s="25" t="s">
        <v>137</v>
      </c>
      <c r="B43" s="13"/>
      <c r="C43" s="13">
        <v>0.57999999999999996</v>
      </c>
      <c r="D43" s="13">
        <v>0.53400000000000003</v>
      </c>
      <c r="E43" s="14"/>
      <c r="F43" s="14">
        <v>446049</v>
      </c>
      <c r="G43" s="12">
        <v>768918</v>
      </c>
      <c r="H43" s="14">
        <v>834983</v>
      </c>
      <c r="I43" s="15">
        <v>7.4999999999999997E-2</v>
      </c>
      <c r="J43" s="12">
        <v>3249</v>
      </c>
      <c r="K43" s="12">
        <v>0</v>
      </c>
      <c r="L43" s="12">
        <v>0</v>
      </c>
      <c r="M43" s="12">
        <v>3249</v>
      </c>
      <c r="N43" s="12"/>
      <c r="O43" s="16" t="s">
        <v>139</v>
      </c>
      <c r="P43" s="35"/>
      <c r="Q43" s="35"/>
      <c r="R43" s="35"/>
      <c r="S43" s="35"/>
      <c r="T43" s="35"/>
      <c r="U43" s="35"/>
      <c r="V43" s="35"/>
      <c r="W43" s="35"/>
      <c r="X43" s="35"/>
    </row>
    <row r="44" spans="1:24" ht="15" customHeight="1" x14ac:dyDescent="0.15">
      <c r="A44" s="17" t="s">
        <v>140</v>
      </c>
      <c r="B44" s="21">
        <v>0.56799999999999995</v>
      </c>
      <c r="C44" s="21">
        <v>0.56299999999999994</v>
      </c>
      <c r="D44" s="21">
        <v>0.53600000000000003</v>
      </c>
      <c r="E44" s="22">
        <v>1981516</v>
      </c>
      <c r="F44" s="22">
        <v>1964118</v>
      </c>
      <c r="G44" s="19">
        <v>3486838</v>
      </c>
      <c r="H44" s="22">
        <v>3662322</v>
      </c>
      <c r="I44" s="23">
        <v>3.5000000000000003E-2</v>
      </c>
      <c r="J44" s="19">
        <v>21895</v>
      </c>
      <c r="K44" s="19">
        <v>34945</v>
      </c>
      <c r="L44" s="19">
        <v>6116</v>
      </c>
      <c r="M44" s="19">
        <v>46532</v>
      </c>
      <c r="N44" s="19"/>
      <c r="O44" s="24" t="s">
        <v>142</v>
      </c>
      <c r="P44" s="30"/>
      <c r="Q44" s="30"/>
      <c r="R44" s="30"/>
      <c r="S44" s="30"/>
      <c r="T44" s="30"/>
      <c r="U44" s="30"/>
      <c r="V44" s="30"/>
      <c r="W44" s="30"/>
      <c r="X44" s="30"/>
    </row>
    <row r="45" spans="1:24" ht="15" customHeight="1" x14ac:dyDescent="0.15">
      <c r="A45" s="25" t="s">
        <v>143</v>
      </c>
      <c r="B45" s="13">
        <v>0.60099999999999998</v>
      </c>
      <c r="C45" s="13">
        <v>0.59299999999999997</v>
      </c>
      <c r="D45" s="13">
        <v>0.57599999999999996</v>
      </c>
      <c r="E45" s="14">
        <v>368270</v>
      </c>
      <c r="F45" s="14">
        <v>363815</v>
      </c>
      <c r="G45" s="12">
        <v>613190</v>
      </c>
      <c r="H45" s="14">
        <v>631472</v>
      </c>
      <c r="I45" s="15">
        <v>1.9E-2</v>
      </c>
      <c r="J45" s="12">
        <v>3574</v>
      </c>
      <c r="K45" s="12">
        <v>0</v>
      </c>
      <c r="L45" s="12">
        <v>2761</v>
      </c>
      <c r="M45" s="12">
        <v>6335</v>
      </c>
      <c r="N45" s="12"/>
      <c r="O45" s="16" t="s">
        <v>145</v>
      </c>
      <c r="P45" s="35"/>
      <c r="Q45" s="35"/>
      <c r="R45" s="35"/>
      <c r="S45" s="35"/>
      <c r="T45" s="35"/>
      <c r="U45" s="35"/>
      <c r="V45" s="35"/>
      <c r="W45" s="35"/>
      <c r="X45" s="35"/>
    </row>
    <row r="46" spans="1:24" ht="15" customHeight="1" x14ac:dyDescent="0.15">
      <c r="A46" s="17" t="s">
        <v>146</v>
      </c>
      <c r="B46" s="21">
        <v>0.52300000000000002</v>
      </c>
      <c r="C46" s="21">
        <v>0.51900000000000002</v>
      </c>
      <c r="D46" s="21">
        <v>0.49399999999999999</v>
      </c>
      <c r="E46" s="22">
        <v>2479733</v>
      </c>
      <c r="F46" s="22">
        <v>2458577</v>
      </c>
      <c r="G46" s="19">
        <v>4736084</v>
      </c>
      <c r="H46" s="22">
        <v>4976284</v>
      </c>
      <c r="I46" s="23">
        <v>3.3000000000000002E-2</v>
      </c>
      <c r="J46" s="19">
        <v>28135</v>
      </c>
      <c r="K46" s="19">
        <v>64430</v>
      </c>
      <c r="L46" s="19">
        <v>13138</v>
      </c>
      <c r="M46" s="19">
        <v>75421</v>
      </c>
      <c r="N46" s="19"/>
      <c r="O46" s="24" t="s">
        <v>148</v>
      </c>
      <c r="P46" s="30"/>
      <c r="Q46" s="30"/>
      <c r="R46" s="30"/>
      <c r="S46" s="30"/>
      <c r="T46" s="30"/>
      <c r="U46" s="30"/>
      <c r="V46" s="30"/>
      <c r="W46" s="30"/>
      <c r="X46" s="30"/>
    </row>
    <row r="47" spans="1:24" ht="15" customHeight="1" x14ac:dyDescent="0.15">
      <c r="A47" s="25" t="s">
        <v>149</v>
      </c>
      <c r="B47" s="13"/>
      <c r="C47" s="13">
        <v>0.496</v>
      </c>
      <c r="D47" s="13">
        <v>0.41699999999999998</v>
      </c>
      <c r="E47" s="14"/>
      <c r="F47" s="14">
        <v>7993851</v>
      </c>
      <c r="G47" s="12">
        <v>16119973</v>
      </c>
      <c r="H47" s="14">
        <v>19185395</v>
      </c>
      <c r="I47" s="15">
        <v>0.13500000000000001</v>
      </c>
      <c r="J47" s="12">
        <v>157564</v>
      </c>
      <c r="K47" s="12">
        <v>405473</v>
      </c>
      <c r="L47" s="12">
        <v>112288</v>
      </c>
      <c r="M47" s="12">
        <v>484753</v>
      </c>
      <c r="N47" s="12"/>
      <c r="O47" s="16" t="s">
        <v>151</v>
      </c>
      <c r="P47" s="35"/>
      <c r="Q47" s="35"/>
      <c r="R47" s="35"/>
      <c r="S47" s="35"/>
      <c r="T47" s="35"/>
      <c r="U47" s="35"/>
      <c r="V47" s="35"/>
      <c r="W47" s="35"/>
      <c r="X47" s="35"/>
    </row>
    <row r="48" spans="1:24" ht="15" customHeight="1" x14ac:dyDescent="0.15">
      <c r="A48" s="17" t="s">
        <v>152</v>
      </c>
      <c r="B48" s="21">
        <v>0.56100000000000005</v>
      </c>
      <c r="C48" s="21">
        <v>0.55500000000000005</v>
      </c>
      <c r="D48" s="21">
        <v>0.51400000000000001</v>
      </c>
      <c r="E48" s="22">
        <v>1028786</v>
      </c>
      <c r="F48" s="22">
        <v>1017440</v>
      </c>
      <c r="G48" s="19">
        <v>1833339</v>
      </c>
      <c r="H48" s="22">
        <v>1978956</v>
      </c>
      <c r="I48" s="23">
        <v>7.0000000000000007E-2</v>
      </c>
      <c r="J48" s="19">
        <v>6611</v>
      </c>
      <c r="K48" s="19">
        <v>0</v>
      </c>
      <c r="L48" s="19">
        <v>0</v>
      </c>
      <c r="M48" s="19">
        <v>6611</v>
      </c>
      <c r="N48" s="19"/>
      <c r="O48" s="24" t="s">
        <v>154</v>
      </c>
      <c r="P48" s="30"/>
      <c r="Q48" s="30"/>
      <c r="R48" s="30"/>
      <c r="S48" s="30"/>
      <c r="T48" s="30"/>
      <c r="U48" s="30"/>
      <c r="V48" s="30"/>
      <c r="W48" s="30"/>
      <c r="X48" s="30"/>
    </row>
    <row r="49" spans="1:24" ht="15" customHeight="1" x14ac:dyDescent="0.15">
      <c r="A49" s="25" t="s">
        <v>155</v>
      </c>
      <c r="B49" s="13">
        <v>0.61199999999999999</v>
      </c>
      <c r="C49" s="13">
        <v>0.60699999999999998</v>
      </c>
      <c r="D49" s="13">
        <v>0.59599999999999997</v>
      </c>
      <c r="E49" s="14">
        <v>301793</v>
      </c>
      <c r="F49" s="14">
        <v>299290</v>
      </c>
      <c r="G49" s="12">
        <v>493355</v>
      </c>
      <c r="H49" s="14">
        <v>502242</v>
      </c>
      <c r="I49" s="15">
        <v>1.7999999999999999E-2</v>
      </c>
      <c r="J49" s="12">
        <v>0</v>
      </c>
      <c r="K49" s="12">
        <v>0</v>
      </c>
      <c r="L49" s="12">
        <v>0</v>
      </c>
      <c r="M49" s="12">
        <v>0</v>
      </c>
      <c r="N49" s="12"/>
      <c r="O49" s="16" t="s">
        <v>157</v>
      </c>
      <c r="P49" s="35"/>
      <c r="Q49" s="35"/>
      <c r="R49" s="35"/>
      <c r="S49" s="35"/>
      <c r="T49" s="35"/>
      <c r="U49" s="35"/>
      <c r="V49" s="35"/>
      <c r="W49" s="35"/>
      <c r="X49" s="35"/>
    </row>
    <row r="50" spans="1:24" ht="15" customHeight="1" x14ac:dyDescent="0.15">
      <c r="A50" s="17" t="s">
        <v>158</v>
      </c>
      <c r="B50" s="21">
        <f t="shared" ref="B50:B51" si="0">E50/G50</f>
        <v>0.66639278684883274</v>
      </c>
      <c r="C50" s="21">
        <v>0.66100000000000003</v>
      </c>
      <c r="D50" s="21">
        <v>0.60699999999999998</v>
      </c>
      <c r="E50" s="22">
        <v>3888186</v>
      </c>
      <c r="F50" s="22">
        <v>3854489</v>
      </c>
      <c r="G50" s="19">
        <v>5834676</v>
      </c>
      <c r="H50" s="22">
        <v>6348827</v>
      </c>
      <c r="I50" s="23">
        <v>7.0999999999999994E-2</v>
      </c>
      <c r="J50" s="19">
        <v>36425</v>
      </c>
      <c r="K50" s="19">
        <v>52956</v>
      </c>
      <c r="L50" s="19">
        <v>1983</v>
      </c>
      <c r="M50" s="19">
        <v>66475</v>
      </c>
      <c r="N50" s="19"/>
      <c r="O50" s="24" t="s">
        <v>160</v>
      </c>
      <c r="P50" s="30"/>
      <c r="Q50" s="30"/>
      <c r="R50" s="30"/>
      <c r="S50" s="30"/>
      <c r="T50" s="30"/>
      <c r="U50" s="30"/>
      <c r="V50" s="30"/>
      <c r="W50" s="30"/>
      <c r="X50" s="30"/>
    </row>
    <row r="51" spans="1:24" ht="15" customHeight="1" x14ac:dyDescent="0.15">
      <c r="A51" s="25" t="s">
        <v>161</v>
      </c>
      <c r="B51" s="13">
        <f t="shared" si="0"/>
        <v>0.6580048775834394</v>
      </c>
      <c r="C51" s="13">
        <v>0.64800000000000002</v>
      </c>
      <c r="D51" s="13">
        <v>0.58599999999999997</v>
      </c>
      <c r="E51" s="14">
        <v>3172939</v>
      </c>
      <c r="F51" s="14">
        <v>3125516</v>
      </c>
      <c r="G51" s="12">
        <v>4822060</v>
      </c>
      <c r="H51" s="14">
        <v>5329782</v>
      </c>
      <c r="I51" s="15">
        <v>8.2000000000000003E-2</v>
      </c>
      <c r="J51" s="12">
        <v>16355</v>
      </c>
      <c r="K51" s="12">
        <v>88339</v>
      </c>
      <c r="L51" s="12">
        <v>8895</v>
      </c>
      <c r="M51" s="12">
        <v>72070</v>
      </c>
      <c r="N51" s="12"/>
      <c r="O51" s="16" t="s">
        <v>163</v>
      </c>
      <c r="P51" s="35"/>
      <c r="Q51" s="35"/>
      <c r="R51" s="35"/>
      <c r="S51" s="35"/>
      <c r="T51" s="35"/>
      <c r="U51" s="35"/>
      <c r="V51" s="35"/>
      <c r="W51" s="35"/>
      <c r="X51" s="35"/>
    </row>
    <row r="52" spans="1:24" ht="15" customHeight="1" x14ac:dyDescent="0.15">
      <c r="A52" s="17" t="s">
        <v>164</v>
      </c>
      <c r="B52" s="21"/>
      <c r="C52" s="21">
        <v>0.46300000000000002</v>
      </c>
      <c r="D52" s="21">
        <v>0.45500000000000002</v>
      </c>
      <c r="E52" s="22"/>
      <c r="F52" s="22">
        <v>670438</v>
      </c>
      <c r="G52" s="19">
        <v>1447066</v>
      </c>
      <c r="H52" s="22">
        <v>1472642</v>
      </c>
      <c r="I52" s="23">
        <v>8.0000000000000002E-3</v>
      </c>
      <c r="J52" s="19">
        <v>7052</v>
      </c>
      <c r="K52" s="19">
        <v>8573</v>
      </c>
      <c r="L52" s="19">
        <v>2052</v>
      </c>
      <c r="M52" s="19">
        <v>13648</v>
      </c>
      <c r="N52" s="19"/>
      <c r="O52" s="24" t="s">
        <v>166</v>
      </c>
      <c r="P52" s="30"/>
      <c r="Q52" s="30"/>
      <c r="R52" s="30"/>
      <c r="S52" s="30"/>
      <c r="T52" s="30"/>
      <c r="U52" s="30"/>
      <c r="V52" s="30"/>
      <c r="W52" s="30"/>
      <c r="X52" s="30"/>
    </row>
    <row r="53" spans="1:24" ht="15" customHeight="1" x14ac:dyDescent="0.15">
      <c r="A53" s="25" t="s">
        <v>167</v>
      </c>
      <c r="B53" s="13">
        <f>E53/G53</f>
        <v>0.73267852433974678</v>
      </c>
      <c r="C53" s="13">
        <v>0.72899999999999998</v>
      </c>
      <c r="D53" s="13">
        <v>0.69499999999999995</v>
      </c>
      <c r="E53" s="14">
        <v>3084115</v>
      </c>
      <c r="F53" s="14">
        <v>3068434</v>
      </c>
      <c r="G53" s="12">
        <v>4209370</v>
      </c>
      <c r="H53" s="14">
        <v>4417273</v>
      </c>
      <c r="I53" s="15">
        <v>3.2000000000000001E-2</v>
      </c>
      <c r="J53" s="12">
        <v>21987</v>
      </c>
      <c r="K53" s="12">
        <v>46328</v>
      </c>
      <c r="L53" s="12">
        <v>20023</v>
      </c>
      <c r="M53" s="12">
        <v>66564</v>
      </c>
      <c r="N53" s="12"/>
      <c r="O53" s="16" t="s">
        <v>169</v>
      </c>
      <c r="P53" s="35"/>
      <c r="Q53" s="35"/>
      <c r="R53" s="35"/>
      <c r="S53" s="35"/>
      <c r="T53" s="35"/>
      <c r="U53" s="35"/>
      <c r="V53" s="35"/>
      <c r="W53" s="35"/>
      <c r="X53" s="35"/>
    </row>
    <row r="54" spans="1:24" ht="15" customHeight="1" x14ac:dyDescent="0.15">
      <c r="A54" s="17" t="s">
        <v>170</v>
      </c>
      <c r="B54" s="21">
        <v>0.59</v>
      </c>
      <c r="C54" s="21">
        <v>0.58599999999999997</v>
      </c>
      <c r="D54" s="21">
        <v>0.56399999999999995</v>
      </c>
      <c r="E54" s="22">
        <v>250701</v>
      </c>
      <c r="F54" s="22">
        <v>249061</v>
      </c>
      <c r="G54" s="19">
        <v>425142</v>
      </c>
      <c r="H54" s="22">
        <v>441726</v>
      </c>
      <c r="I54" s="23">
        <v>2.5000000000000001E-2</v>
      </c>
      <c r="J54" s="19">
        <v>2163</v>
      </c>
      <c r="K54" s="19">
        <v>5162</v>
      </c>
      <c r="L54" s="17">
        <v>762</v>
      </c>
      <c r="M54" s="19">
        <v>5661</v>
      </c>
      <c r="N54" s="19"/>
      <c r="O54" s="24" t="s">
        <v>172</v>
      </c>
      <c r="P54" s="30"/>
      <c r="Q54" s="30"/>
      <c r="R54" s="30"/>
      <c r="S54" s="30"/>
      <c r="T54" s="30"/>
      <c r="U54" s="30"/>
      <c r="V54" s="30"/>
      <c r="W54" s="30"/>
      <c r="X54" s="30"/>
    </row>
  </sheetData>
  <mergeCells count="5">
    <mergeCell ref="A1:A2"/>
    <mergeCell ref="B1:D1"/>
    <mergeCell ref="E1:F1"/>
    <mergeCell ref="G1:H1"/>
    <mergeCell ref="I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D9A5-054F-ED43-BC2A-2B5045393B5E}">
  <sheetPr>
    <outlinePr summaryBelow="0" summaryRight="0"/>
  </sheetPr>
  <dimension ref="A1:N54"/>
  <sheetViews>
    <sheetView workbookViewId="0">
      <selection sqref="A1:A2"/>
    </sheetView>
  </sheetViews>
  <sheetFormatPr baseColWidth="10" defaultColWidth="17.33203125" defaultRowHeight="15.75" customHeight="1" x14ac:dyDescent="0.15"/>
  <cols>
    <col min="1" max="1" width="18.5" style="50" customWidth="1"/>
    <col min="2" max="4" width="8.6640625" style="50" customWidth="1"/>
    <col min="5" max="6" width="12.33203125" style="50" customWidth="1"/>
    <col min="7" max="7" width="15" style="50" customWidth="1"/>
    <col min="8" max="8" width="13.6640625" style="50" customWidth="1"/>
    <col min="9" max="9" width="12.6640625" style="50" customWidth="1"/>
    <col min="10" max="10" width="8.6640625" style="50" customWidth="1"/>
    <col min="11" max="11" width="11" style="50" customWidth="1"/>
    <col min="12" max="12" width="8.6640625" style="50" customWidth="1"/>
    <col min="13" max="13" width="10.5" style="50" customWidth="1"/>
    <col min="14" max="14" width="10.33203125" style="50" customWidth="1"/>
    <col min="15" max="16384" width="17.33203125" style="50"/>
  </cols>
  <sheetData>
    <row r="1" spans="1:14" ht="33" customHeight="1" x14ac:dyDescent="0.15">
      <c r="A1" s="51" t="s">
        <v>0</v>
      </c>
      <c r="B1" s="57" t="s">
        <v>236</v>
      </c>
      <c r="C1" s="60"/>
      <c r="D1" s="60"/>
      <c r="E1" s="53" t="s">
        <v>237</v>
      </c>
      <c r="F1" s="61"/>
      <c r="G1" s="53" t="s">
        <v>1</v>
      </c>
      <c r="H1" s="61"/>
      <c r="I1" s="55" t="s">
        <v>2</v>
      </c>
      <c r="J1" s="60"/>
      <c r="K1" s="60"/>
      <c r="L1" s="60"/>
      <c r="M1" s="60"/>
      <c r="N1" s="61"/>
    </row>
    <row r="2" spans="1:14" ht="57.75" customHeight="1" x14ac:dyDescent="0.15">
      <c r="A2" s="59"/>
      <c r="B2" s="43" t="s">
        <v>239</v>
      </c>
      <c r="C2" s="8" t="s">
        <v>240</v>
      </c>
      <c r="D2" s="8" t="s">
        <v>241</v>
      </c>
      <c r="E2" s="6" t="s">
        <v>294</v>
      </c>
      <c r="F2" s="9" t="s">
        <v>242</v>
      </c>
      <c r="G2" s="6" t="s">
        <v>8</v>
      </c>
      <c r="H2" s="7" t="s">
        <v>9</v>
      </c>
      <c r="I2" s="8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7" t="s">
        <v>15</v>
      </c>
    </row>
    <row r="3" spans="1:14" ht="15" customHeight="1" x14ac:dyDescent="0.15">
      <c r="A3" s="11" t="s">
        <v>17</v>
      </c>
      <c r="B3" s="13">
        <v>0.41799999999999998</v>
      </c>
      <c r="C3" s="13">
        <v>0.41</v>
      </c>
      <c r="D3" s="13">
        <v>0.378</v>
      </c>
      <c r="E3" s="14">
        <v>90912015</v>
      </c>
      <c r="F3" s="14">
        <v>89099476</v>
      </c>
      <c r="G3" s="12">
        <v>217551109</v>
      </c>
      <c r="H3" s="14">
        <v>236022989</v>
      </c>
      <c r="I3" s="15">
        <v>8.5000000000000006E-2</v>
      </c>
      <c r="J3" s="12">
        <v>1512225</v>
      </c>
      <c r="K3" s="12">
        <v>1321051</v>
      </c>
      <c r="L3" s="12">
        <v>629644</v>
      </c>
      <c r="M3" s="12">
        <v>3244035</v>
      </c>
      <c r="N3" s="12">
        <v>4972217</v>
      </c>
    </row>
    <row r="4" spans="1:14" ht="15" customHeight="1" x14ac:dyDescent="0.15">
      <c r="A4" s="17" t="s">
        <v>18</v>
      </c>
      <c r="B4" s="21">
        <v>0.433</v>
      </c>
      <c r="C4" s="21">
        <v>0.43</v>
      </c>
      <c r="D4" s="21">
        <v>0.40799999999999997</v>
      </c>
      <c r="E4" s="22">
        <v>1503232</v>
      </c>
      <c r="F4" s="22">
        <v>1494273</v>
      </c>
      <c r="G4" s="19">
        <v>3472582</v>
      </c>
      <c r="H4" s="22">
        <v>3661784</v>
      </c>
      <c r="I4" s="23">
        <v>2.8000000000000001E-2</v>
      </c>
      <c r="J4" s="19">
        <v>31587</v>
      </c>
      <c r="K4" s="19">
        <v>50622</v>
      </c>
      <c r="L4" s="19">
        <v>9006</v>
      </c>
      <c r="M4" s="19">
        <v>86889</v>
      </c>
      <c r="N4" s="19"/>
    </row>
    <row r="5" spans="1:14" ht="15" customHeight="1" x14ac:dyDescent="0.15">
      <c r="A5" s="25" t="s">
        <v>22</v>
      </c>
      <c r="B5" s="13">
        <v>0.52900000000000003</v>
      </c>
      <c r="C5" s="13">
        <v>0.51900000000000002</v>
      </c>
      <c r="D5" s="13">
        <v>0.48499999999999999</v>
      </c>
      <c r="E5" s="14">
        <v>261128</v>
      </c>
      <c r="F5" s="14">
        <v>256192</v>
      </c>
      <c r="G5" s="12">
        <v>493764</v>
      </c>
      <c r="H5" s="14">
        <v>528744</v>
      </c>
      <c r="I5" s="15">
        <v>0.04</v>
      </c>
      <c r="J5" s="12">
        <v>5576</v>
      </c>
      <c r="K5" s="12">
        <v>6959</v>
      </c>
      <c r="L5" s="12">
        <v>2089</v>
      </c>
      <c r="M5" s="12">
        <v>13601</v>
      </c>
      <c r="N5" s="12"/>
    </row>
    <row r="6" spans="1:14" ht="15" customHeight="1" x14ac:dyDescent="0.15">
      <c r="A6" s="17" t="s">
        <v>25</v>
      </c>
      <c r="B6" s="21">
        <v>0.41599999999999998</v>
      </c>
      <c r="C6" s="21">
        <v>0.41</v>
      </c>
      <c r="D6" s="21">
        <v>0.35899999999999999</v>
      </c>
      <c r="E6" s="22">
        <v>1750840</v>
      </c>
      <c r="F6" s="22">
        <v>1727791</v>
      </c>
      <c r="G6" s="19">
        <v>4209544</v>
      </c>
      <c r="H6" s="22">
        <v>4807398</v>
      </c>
      <c r="I6" s="23">
        <v>0.10299999999999999</v>
      </c>
      <c r="J6" s="19">
        <v>35368</v>
      </c>
      <c r="K6" s="19">
        <v>52316</v>
      </c>
      <c r="L6" s="19">
        <v>7993</v>
      </c>
      <c r="M6" s="19">
        <v>96443</v>
      </c>
      <c r="N6" s="19"/>
    </row>
    <row r="7" spans="1:14" ht="15" customHeight="1" x14ac:dyDescent="0.15">
      <c r="A7" s="25" t="s">
        <v>28</v>
      </c>
      <c r="B7" s="13">
        <v>0.379</v>
      </c>
      <c r="C7" s="13">
        <v>0.375</v>
      </c>
      <c r="D7" s="13">
        <v>0.35299999999999998</v>
      </c>
      <c r="E7" s="12">
        <v>789773</v>
      </c>
      <c r="F7" s="12">
        <v>781333</v>
      </c>
      <c r="G7" s="12">
        <v>2081156</v>
      </c>
      <c r="H7" s="14">
        <v>2216171</v>
      </c>
      <c r="I7" s="15">
        <v>3.6999999999999998E-2</v>
      </c>
      <c r="J7" s="12">
        <v>16047</v>
      </c>
      <c r="K7" s="12">
        <v>26995</v>
      </c>
      <c r="L7" s="12">
        <v>21106</v>
      </c>
      <c r="M7" s="12">
        <v>53752</v>
      </c>
      <c r="N7" s="12"/>
    </row>
    <row r="8" spans="1:14" ht="15" customHeight="1" x14ac:dyDescent="0.15">
      <c r="A8" s="17" t="s">
        <v>31</v>
      </c>
      <c r="B8" s="21">
        <v>0.45900000000000002</v>
      </c>
      <c r="C8" s="21">
        <v>0.44</v>
      </c>
      <c r="D8" s="21">
        <v>0.35799999999999998</v>
      </c>
      <c r="E8" s="22">
        <v>10529134</v>
      </c>
      <c r="F8" s="22">
        <v>10095485</v>
      </c>
      <c r="G8" s="19">
        <v>22946053</v>
      </c>
      <c r="H8" s="22">
        <v>28167234</v>
      </c>
      <c r="I8" s="23">
        <v>0.17699999999999999</v>
      </c>
      <c r="J8" s="19">
        <v>146412</v>
      </c>
      <c r="K8" s="19">
        <v>0</v>
      </c>
      <c r="L8" s="19">
        <v>105133</v>
      </c>
      <c r="M8" s="19">
        <v>217629</v>
      </c>
      <c r="N8" s="19"/>
    </row>
    <row r="9" spans="1:14" ht="15" customHeight="1" x14ac:dyDescent="0.15">
      <c r="A9" s="25" t="s">
        <v>34</v>
      </c>
      <c r="B9" s="13">
        <v>0.51700000000000002</v>
      </c>
      <c r="C9" s="13">
        <v>0.50600000000000001</v>
      </c>
      <c r="D9" s="13">
        <v>0.46500000000000002</v>
      </c>
      <c r="E9" s="14">
        <v>1828323</v>
      </c>
      <c r="F9" s="14">
        <v>1787730</v>
      </c>
      <c r="G9" s="12">
        <v>3533054</v>
      </c>
      <c r="H9" s="14">
        <v>3843619</v>
      </c>
      <c r="I9" s="15">
        <v>7.2999999999999995E-2</v>
      </c>
      <c r="J9" s="12">
        <v>21559</v>
      </c>
      <c r="K9" s="12">
        <v>0</v>
      </c>
      <c r="L9" s="12">
        <v>11014</v>
      </c>
      <c r="M9" s="12">
        <v>28322</v>
      </c>
      <c r="N9" s="12"/>
    </row>
    <row r="10" spans="1:14" ht="15" customHeight="1" x14ac:dyDescent="0.15">
      <c r="A10" s="17" t="s">
        <v>37</v>
      </c>
      <c r="B10" s="21">
        <v>0.45900000000000002</v>
      </c>
      <c r="C10" s="21">
        <v>0.45900000000000002</v>
      </c>
      <c r="D10" s="21">
        <v>0.41699999999999998</v>
      </c>
      <c r="E10" s="22">
        <v>1153872</v>
      </c>
      <c r="F10" s="19">
        <v>1153115</v>
      </c>
      <c r="G10" s="19">
        <v>2512981</v>
      </c>
      <c r="H10" s="22">
        <v>2765843</v>
      </c>
      <c r="I10" s="23">
        <v>8.4000000000000005E-2</v>
      </c>
      <c r="J10" s="19">
        <v>18553</v>
      </c>
      <c r="K10" s="19">
        <v>0</v>
      </c>
      <c r="L10" s="19">
        <v>2894</v>
      </c>
      <c r="M10" s="19">
        <v>20768</v>
      </c>
      <c r="N10" s="19"/>
    </row>
    <row r="11" spans="1:14" ht="15" customHeight="1" x14ac:dyDescent="0.15">
      <c r="A11" s="25" t="s">
        <v>40</v>
      </c>
      <c r="B11" s="13">
        <v>0.49</v>
      </c>
      <c r="C11" s="13">
        <v>0.47499999999999998</v>
      </c>
      <c r="D11" s="13">
        <v>0.441</v>
      </c>
      <c r="E11" s="14">
        <v>316754</v>
      </c>
      <c r="F11" s="14">
        <v>307402</v>
      </c>
      <c r="G11" s="12">
        <v>646969</v>
      </c>
      <c r="H11" s="14">
        <v>696940</v>
      </c>
      <c r="I11" s="15">
        <v>5.5E-2</v>
      </c>
      <c r="J11" s="12">
        <v>6307</v>
      </c>
      <c r="K11" s="12">
        <v>4448</v>
      </c>
      <c r="L11" s="25">
        <v>560</v>
      </c>
      <c r="M11" s="12">
        <v>11326</v>
      </c>
      <c r="N11" s="12"/>
    </row>
    <row r="12" spans="1:14" ht="15" customHeight="1" x14ac:dyDescent="0.15">
      <c r="A12" s="17" t="s">
        <v>43</v>
      </c>
      <c r="B12" s="21">
        <v>0.29599999999999999</v>
      </c>
      <c r="C12" s="21">
        <v>0.28899999999999998</v>
      </c>
      <c r="D12" s="21">
        <v>0.26200000000000001</v>
      </c>
      <c r="E12" s="22">
        <v>135846</v>
      </c>
      <c r="F12" s="22">
        <v>132656</v>
      </c>
      <c r="G12" s="19">
        <v>458619</v>
      </c>
      <c r="H12" s="22">
        <v>506765</v>
      </c>
      <c r="I12" s="23">
        <v>9.5000000000000001E-2</v>
      </c>
      <c r="J12" s="19">
        <v>0</v>
      </c>
      <c r="K12" s="19">
        <v>0</v>
      </c>
      <c r="L12" s="19">
        <v>0</v>
      </c>
      <c r="M12" s="19">
        <v>0</v>
      </c>
      <c r="N12" s="19"/>
    </row>
    <row r="13" spans="1:14" ht="15" customHeight="1" x14ac:dyDescent="0.15">
      <c r="A13" s="25" t="s">
        <v>46</v>
      </c>
      <c r="B13" s="13">
        <v>0.42199999999999999</v>
      </c>
      <c r="C13" s="13">
        <v>0.41699999999999998</v>
      </c>
      <c r="D13" s="13">
        <v>0.36299999999999999</v>
      </c>
      <c r="E13" s="12">
        <v>5473787</v>
      </c>
      <c r="F13" s="14">
        <v>5411106</v>
      </c>
      <c r="G13" s="12">
        <v>12961184</v>
      </c>
      <c r="H13" s="14">
        <v>14916066</v>
      </c>
      <c r="I13" s="15">
        <v>0.112</v>
      </c>
      <c r="J13" s="12">
        <v>97944</v>
      </c>
      <c r="K13" s="12">
        <v>165760</v>
      </c>
      <c r="L13" s="12">
        <v>4093</v>
      </c>
      <c r="M13" s="12">
        <v>272113</v>
      </c>
      <c r="N13" s="12"/>
    </row>
    <row r="14" spans="1:14" ht="15" customHeight="1" x14ac:dyDescent="0.15">
      <c r="A14" s="17" t="s">
        <v>49</v>
      </c>
      <c r="B14" s="21">
        <v>0.40600000000000003</v>
      </c>
      <c r="C14" s="21">
        <v>0.39800000000000002</v>
      </c>
      <c r="D14" s="21">
        <v>0.35499999999999998</v>
      </c>
      <c r="E14" s="22">
        <v>2623035</v>
      </c>
      <c r="F14" s="22">
        <v>2576161</v>
      </c>
      <c r="G14" s="19">
        <v>6464845</v>
      </c>
      <c r="H14" s="22">
        <v>7255919</v>
      </c>
      <c r="I14" s="23">
        <v>7.3999999999999996E-2</v>
      </c>
      <c r="J14" s="19">
        <v>54710</v>
      </c>
      <c r="K14" s="19">
        <v>185286</v>
      </c>
      <c r="L14" s="19">
        <v>25091</v>
      </c>
      <c r="M14" s="19">
        <v>254264</v>
      </c>
      <c r="N14" s="19"/>
    </row>
    <row r="15" spans="1:14" ht="15" customHeight="1" x14ac:dyDescent="0.15">
      <c r="A15" s="25" t="s">
        <v>52</v>
      </c>
      <c r="B15" s="13">
        <v>0.40300000000000002</v>
      </c>
      <c r="C15" s="13">
        <v>0.39900000000000002</v>
      </c>
      <c r="D15" s="13">
        <v>0.36</v>
      </c>
      <c r="E15" s="14">
        <v>386302</v>
      </c>
      <c r="F15" s="14">
        <v>382563</v>
      </c>
      <c r="G15" s="12">
        <v>959531</v>
      </c>
      <c r="H15" s="14">
        <v>1062593</v>
      </c>
      <c r="I15" s="15">
        <v>9.0999999999999998E-2</v>
      </c>
      <c r="J15" s="12">
        <v>5813</v>
      </c>
      <c r="K15" s="12">
        <v>0</v>
      </c>
      <c r="L15" s="12">
        <v>0</v>
      </c>
      <c r="M15" s="12">
        <v>5912</v>
      </c>
      <c r="N15" s="12"/>
    </row>
    <row r="16" spans="1:14" ht="15" customHeight="1" x14ac:dyDescent="0.15">
      <c r="A16" s="17" t="s">
        <v>55</v>
      </c>
      <c r="B16" s="21">
        <v>0.42899999999999999</v>
      </c>
      <c r="C16" s="21">
        <v>0.42299999999999999</v>
      </c>
      <c r="D16" s="21">
        <v>0.39400000000000002</v>
      </c>
      <c r="E16" s="22">
        <v>459079</v>
      </c>
      <c r="F16" s="22">
        <v>452535</v>
      </c>
      <c r="G16" s="19">
        <v>1069446</v>
      </c>
      <c r="H16" s="22">
        <v>1147210</v>
      </c>
      <c r="I16" s="23">
        <v>4.7E-2</v>
      </c>
      <c r="J16" s="19">
        <v>7268</v>
      </c>
      <c r="K16" s="19">
        <v>13721</v>
      </c>
      <c r="L16" s="19">
        <v>3957</v>
      </c>
      <c r="M16" s="19">
        <v>23131</v>
      </c>
      <c r="N16" s="19"/>
    </row>
    <row r="17" spans="1:14" ht="15" customHeight="1" x14ac:dyDescent="0.15">
      <c r="A17" s="25" t="s">
        <v>58</v>
      </c>
      <c r="B17" s="13">
        <v>0.43099999999999999</v>
      </c>
      <c r="C17" s="13">
        <v>0.42399999999999999</v>
      </c>
      <c r="D17" s="13">
        <v>0.38300000000000001</v>
      </c>
      <c r="E17" s="14">
        <v>3792770</v>
      </c>
      <c r="F17" s="14">
        <v>3729989</v>
      </c>
      <c r="G17" s="12">
        <v>8798829</v>
      </c>
      <c r="H17" s="14">
        <v>9735944</v>
      </c>
      <c r="I17" s="15">
        <v>9.0999999999999998E-2</v>
      </c>
      <c r="J17" s="12">
        <v>46314</v>
      </c>
      <c r="K17" s="12">
        <v>0</v>
      </c>
      <c r="L17" s="12">
        <v>0</v>
      </c>
      <c r="M17" s="12">
        <v>48418</v>
      </c>
      <c r="N17" s="12"/>
    </row>
    <row r="18" spans="1:14" ht="15" customHeight="1" x14ac:dyDescent="0.15">
      <c r="A18" s="17" t="s">
        <v>61</v>
      </c>
      <c r="B18" s="21">
        <v>0.38100000000000001</v>
      </c>
      <c r="C18" s="21">
        <v>0.371</v>
      </c>
      <c r="D18" s="21">
        <v>0.35599999999999998</v>
      </c>
      <c r="E18" s="22">
        <v>1791832</v>
      </c>
      <c r="F18" s="22">
        <v>1744481</v>
      </c>
      <c r="G18" s="19">
        <v>4697111</v>
      </c>
      <c r="H18" s="22">
        <v>4896656</v>
      </c>
      <c r="I18" s="23">
        <v>3.5000000000000003E-2</v>
      </c>
      <c r="J18" s="19">
        <v>27481</v>
      </c>
      <c r="K18" s="19">
        <v>0</v>
      </c>
      <c r="L18" s="19">
        <v>0</v>
      </c>
      <c r="M18" s="19">
        <v>28028</v>
      </c>
      <c r="N18" s="19"/>
    </row>
    <row r="19" spans="1:14" ht="15" customHeight="1" x14ac:dyDescent="0.15">
      <c r="A19" s="25" t="s">
        <v>64</v>
      </c>
      <c r="B19" s="13">
        <v>0.50700000000000001</v>
      </c>
      <c r="C19" s="13">
        <v>0.499</v>
      </c>
      <c r="D19" s="13">
        <v>0.47899999999999998</v>
      </c>
      <c r="E19" s="12">
        <v>1133429</v>
      </c>
      <c r="F19" s="14">
        <v>1116063</v>
      </c>
      <c r="G19" s="12">
        <v>2234516</v>
      </c>
      <c r="H19" s="14">
        <v>2328262</v>
      </c>
      <c r="I19" s="15">
        <v>3.2000000000000001E-2</v>
      </c>
      <c r="J19" s="12">
        <v>9276</v>
      </c>
      <c r="K19" s="12">
        <v>8862</v>
      </c>
      <c r="L19" s="12">
        <v>3197</v>
      </c>
      <c r="M19" s="12">
        <v>19916</v>
      </c>
      <c r="N19" s="12"/>
    </row>
    <row r="20" spans="1:14" ht="15" customHeight="1" x14ac:dyDescent="0.15">
      <c r="A20" s="17" t="s">
        <v>197</v>
      </c>
      <c r="B20" s="21">
        <v>0.42599999999999999</v>
      </c>
      <c r="C20" s="21">
        <v>0.41699999999999998</v>
      </c>
      <c r="D20" s="21">
        <v>0.39200000000000002</v>
      </c>
      <c r="E20" s="22">
        <v>857658</v>
      </c>
      <c r="F20" s="22">
        <v>838790</v>
      </c>
      <c r="G20" s="19">
        <v>2011497</v>
      </c>
      <c r="H20" s="22">
        <v>2137815</v>
      </c>
      <c r="I20" s="23">
        <v>5.1999999999999998E-2</v>
      </c>
      <c r="J20" s="19">
        <v>8741</v>
      </c>
      <c r="K20" s="19">
        <v>3704</v>
      </c>
      <c r="L20" s="19">
        <v>5063</v>
      </c>
      <c r="M20" s="19">
        <v>15287</v>
      </c>
      <c r="N20" s="19"/>
    </row>
    <row r="21" spans="1:14" ht="15" customHeight="1" x14ac:dyDescent="0.15">
      <c r="A21" s="25" t="s">
        <v>70</v>
      </c>
      <c r="B21" s="13">
        <v>0.443</v>
      </c>
      <c r="C21" s="13">
        <v>0.42399999999999999</v>
      </c>
      <c r="D21" s="13">
        <v>0.40699999999999997</v>
      </c>
      <c r="E21" s="14">
        <v>1417995</v>
      </c>
      <c r="F21" s="14">
        <v>1356468</v>
      </c>
      <c r="G21" s="12">
        <v>3198093</v>
      </c>
      <c r="H21" s="14">
        <v>3332204</v>
      </c>
      <c r="I21" s="15">
        <v>2.4E-2</v>
      </c>
      <c r="J21" s="12">
        <v>20385</v>
      </c>
      <c r="K21" s="12">
        <v>25688</v>
      </c>
      <c r="L21" s="12">
        <v>14628</v>
      </c>
      <c r="M21" s="12">
        <v>53546</v>
      </c>
      <c r="N21" s="12"/>
    </row>
    <row r="22" spans="1:14" ht="15" customHeight="1" x14ac:dyDescent="0.15">
      <c r="A22" s="17" t="s">
        <v>73</v>
      </c>
      <c r="B22" s="21">
        <v>0.4</v>
      </c>
      <c r="C22" s="21">
        <v>0.38900000000000001</v>
      </c>
      <c r="D22" s="21">
        <v>0.36799999999999999</v>
      </c>
      <c r="E22" s="22">
        <v>1298649</v>
      </c>
      <c r="F22" s="22">
        <v>1264994</v>
      </c>
      <c r="G22" s="19">
        <v>3249524</v>
      </c>
      <c r="H22" s="22">
        <v>3438247</v>
      </c>
      <c r="I22" s="23">
        <v>2.7E-2</v>
      </c>
      <c r="J22" s="19">
        <v>39335</v>
      </c>
      <c r="K22" s="19">
        <v>42599</v>
      </c>
      <c r="L22" s="19">
        <v>26202</v>
      </c>
      <c r="M22" s="19">
        <v>95145</v>
      </c>
      <c r="N22" s="19"/>
    </row>
    <row r="23" spans="1:14" ht="15" customHeight="1" x14ac:dyDescent="0.15">
      <c r="A23" s="25" t="s">
        <v>76</v>
      </c>
      <c r="B23" s="13">
        <v>0.55900000000000005</v>
      </c>
      <c r="C23" s="13">
        <v>0.55200000000000005</v>
      </c>
      <c r="D23" s="13">
        <v>0.54300000000000004</v>
      </c>
      <c r="E23" s="14">
        <v>580584</v>
      </c>
      <c r="F23" s="14">
        <v>572766</v>
      </c>
      <c r="G23" s="12">
        <v>1038201</v>
      </c>
      <c r="H23" s="14">
        <v>1055605</v>
      </c>
      <c r="I23" s="15">
        <v>1.6E-2</v>
      </c>
      <c r="J23" s="12">
        <v>0</v>
      </c>
      <c r="K23" s="12">
        <v>0</v>
      </c>
      <c r="L23" s="12">
        <v>0</v>
      </c>
      <c r="M23" s="12">
        <v>0</v>
      </c>
      <c r="N23" s="12"/>
    </row>
    <row r="24" spans="1:14" ht="15" customHeight="1" x14ac:dyDescent="0.15">
      <c r="A24" s="17" t="s">
        <v>79</v>
      </c>
      <c r="B24" s="21">
        <v>0.46700000000000003</v>
      </c>
      <c r="C24" s="21">
        <v>0.46400000000000002</v>
      </c>
      <c r="D24" s="21">
        <v>0.41799999999999998</v>
      </c>
      <c r="E24" s="19">
        <v>1868179</v>
      </c>
      <c r="F24" s="22">
        <v>1857880</v>
      </c>
      <c r="G24" s="19">
        <v>4001034</v>
      </c>
      <c r="H24" s="22">
        <v>4449617</v>
      </c>
      <c r="I24" s="23">
        <v>8.7999999999999995E-2</v>
      </c>
      <c r="J24" s="19">
        <v>21992</v>
      </c>
      <c r="K24" s="19">
        <v>26164</v>
      </c>
      <c r="L24" s="19">
        <v>13195</v>
      </c>
      <c r="M24" s="19">
        <v>55407</v>
      </c>
      <c r="N24" s="19"/>
    </row>
    <row r="25" spans="1:14" ht="15" customHeight="1" x14ac:dyDescent="0.15">
      <c r="A25" s="25" t="s">
        <v>82</v>
      </c>
      <c r="B25" s="13">
        <v>0.49399999999999999</v>
      </c>
      <c r="C25" s="13">
        <v>0.48899999999999999</v>
      </c>
      <c r="D25" s="13">
        <v>0.44600000000000001</v>
      </c>
      <c r="E25" s="14">
        <v>2319963</v>
      </c>
      <c r="F25" s="14">
        <v>2297039</v>
      </c>
      <c r="G25" s="12">
        <v>4693670</v>
      </c>
      <c r="H25" s="14">
        <v>5152976</v>
      </c>
      <c r="I25" s="15">
        <v>8.6999999999999994E-2</v>
      </c>
      <c r="J25" s="12">
        <v>10429</v>
      </c>
      <c r="K25" s="12">
        <v>0</v>
      </c>
      <c r="L25" s="12">
        <v>0</v>
      </c>
      <c r="M25" s="12">
        <v>11312</v>
      </c>
      <c r="N25" s="12"/>
    </row>
    <row r="26" spans="1:14" ht="15" customHeight="1" x14ac:dyDescent="0.15">
      <c r="A26" s="17" t="s">
        <v>85</v>
      </c>
      <c r="B26" s="21">
        <v>0.45100000000000001</v>
      </c>
      <c r="C26" s="21">
        <v>0.44500000000000001</v>
      </c>
      <c r="D26" s="21">
        <v>0.42699999999999999</v>
      </c>
      <c r="E26" s="22">
        <v>3268217</v>
      </c>
      <c r="F26" s="22">
        <v>3226088</v>
      </c>
      <c r="G26" s="19">
        <v>7245281</v>
      </c>
      <c r="H26" s="22">
        <v>7555742</v>
      </c>
      <c r="I26" s="23">
        <v>3.5000000000000003E-2</v>
      </c>
      <c r="J26" s="19">
        <v>43499</v>
      </c>
      <c r="K26" s="19">
        <v>0</v>
      </c>
      <c r="L26" s="19">
        <v>0</v>
      </c>
      <c r="M26" s="19">
        <v>44113</v>
      </c>
      <c r="N26" s="19"/>
    </row>
    <row r="27" spans="1:14" ht="15" customHeight="1" x14ac:dyDescent="0.15">
      <c r="A27" s="25" t="s">
        <v>88</v>
      </c>
      <c r="B27" s="13">
        <v>0.55800000000000005</v>
      </c>
      <c r="C27" s="13">
        <v>0.55400000000000005</v>
      </c>
      <c r="D27" s="13">
        <v>0.52100000000000002</v>
      </c>
      <c r="E27" s="14">
        <v>2123369</v>
      </c>
      <c r="F27" s="14">
        <v>2107021</v>
      </c>
      <c r="G27" s="12">
        <v>3802677</v>
      </c>
      <c r="H27" s="14">
        <v>4041199</v>
      </c>
      <c r="I27" s="15">
        <v>4.4999999999999998E-2</v>
      </c>
      <c r="J27" s="12">
        <v>9281</v>
      </c>
      <c r="K27" s="12">
        <v>42661</v>
      </c>
      <c r="L27" s="12">
        <v>5807</v>
      </c>
      <c r="M27" s="12">
        <v>55361</v>
      </c>
      <c r="N27" s="12"/>
    </row>
    <row r="28" spans="1:14" ht="15" customHeight="1" x14ac:dyDescent="0.15">
      <c r="A28" s="17" t="s">
        <v>91</v>
      </c>
      <c r="B28" s="21"/>
      <c r="C28" s="21">
        <v>0.37</v>
      </c>
      <c r="D28" s="21">
        <v>0.35499999999999998</v>
      </c>
      <c r="E28" s="22"/>
      <c r="F28" s="22">
        <v>788549</v>
      </c>
      <c r="G28" s="19">
        <v>2129334</v>
      </c>
      <c r="H28" s="22">
        <v>2220094</v>
      </c>
      <c r="I28" s="23">
        <v>1.7999999999999999E-2</v>
      </c>
      <c r="J28" s="19">
        <v>21067</v>
      </c>
      <c r="K28" s="19">
        <v>26793</v>
      </c>
      <c r="L28" s="19">
        <v>6434</v>
      </c>
      <c r="M28" s="19">
        <v>51077</v>
      </c>
      <c r="N28" s="19"/>
    </row>
    <row r="29" spans="1:14" ht="15" customHeight="1" x14ac:dyDescent="0.15">
      <c r="A29" s="25" t="s">
        <v>95</v>
      </c>
      <c r="B29" s="13">
        <v>0.45700000000000002</v>
      </c>
      <c r="C29" s="13">
        <v>0.44500000000000001</v>
      </c>
      <c r="D29" s="13">
        <v>0.42399999999999999</v>
      </c>
      <c r="E29" s="14">
        <v>1997271</v>
      </c>
      <c r="F29" s="14">
        <v>1943899</v>
      </c>
      <c r="G29" s="12">
        <v>4366435</v>
      </c>
      <c r="H29" s="14">
        <v>4581260</v>
      </c>
      <c r="I29" s="15">
        <v>2.5999999999999999E-2</v>
      </c>
      <c r="J29" s="12">
        <v>30178</v>
      </c>
      <c r="K29" s="12">
        <v>54916</v>
      </c>
      <c r="L29" s="12">
        <v>19421</v>
      </c>
      <c r="M29" s="12">
        <v>95250</v>
      </c>
      <c r="N29" s="12"/>
    </row>
    <row r="30" spans="1:14" ht="15" customHeight="1" x14ac:dyDescent="0.15">
      <c r="A30" s="17" t="s">
        <v>207</v>
      </c>
      <c r="B30" s="21">
        <v>0.48399999999999999</v>
      </c>
      <c r="C30" s="21">
        <v>0.47499999999999998</v>
      </c>
      <c r="D30" s="21">
        <v>0.46800000000000003</v>
      </c>
      <c r="E30" s="22">
        <v>367096</v>
      </c>
      <c r="F30" s="22">
        <v>360341</v>
      </c>
      <c r="G30" s="19">
        <v>758653</v>
      </c>
      <c r="H30" s="22">
        <v>770601</v>
      </c>
      <c r="I30" s="23">
        <v>1.0999999999999999E-2</v>
      </c>
      <c r="J30" s="19">
        <v>3706</v>
      </c>
      <c r="K30" s="19">
        <v>0</v>
      </c>
      <c r="L30" s="19">
        <v>0</v>
      </c>
      <c r="M30" s="19">
        <v>3716</v>
      </c>
      <c r="N30" s="19"/>
    </row>
    <row r="31" spans="1:14" ht="15" customHeight="1" x14ac:dyDescent="0.15">
      <c r="A31" s="25" t="s">
        <v>101</v>
      </c>
      <c r="B31" s="13">
        <v>0.38700000000000001</v>
      </c>
      <c r="C31" s="13">
        <v>0.375</v>
      </c>
      <c r="D31" s="13">
        <v>0.35499999999999998</v>
      </c>
      <c r="E31" s="14">
        <v>503514</v>
      </c>
      <c r="F31" s="14">
        <v>487988</v>
      </c>
      <c r="G31" s="12">
        <v>1301483</v>
      </c>
      <c r="H31" s="14">
        <v>1375023</v>
      </c>
      <c r="I31" s="15">
        <v>4.7E-2</v>
      </c>
      <c r="J31" s="12">
        <v>4324</v>
      </c>
      <c r="K31" s="12">
        <v>4080</v>
      </c>
      <c r="L31" s="25">
        <v>941</v>
      </c>
      <c r="M31" s="12">
        <v>9138</v>
      </c>
      <c r="N31" s="12"/>
    </row>
    <row r="32" spans="1:14" ht="15" customHeight="1" x14ac:dyDescent="0.15">
      <c r="A32" s="17" t="s">
        <v>104</v>
      </c>
      <c r="B32" s="21">
        <v>0.41399999999999998</v>
      </c>
      <c r="C32" s="21">
        <v>0.41299999999999998</v>
      </c>
      <c r="D32" s="21">
        <v>0.35299999999999998</v>
      </c>
      <c r="E32" s="22">
        <v>723515</v>
      </c>
      <c r="F32" s="22">
        <v>721404</v>
      </c>
      <c r="G32" s="19">
        <v>1747288</v>
      </c>
      <c r="H32" s="22">
        <v>2046400</v>
      </c>
      <c r="I32" s="23">
        <v>0.13500000000000001</v>
      </c>
      <c r="J32" s="19">
        <v>12653</v>
      </c>
      <c r="K32" s="19">
        <v>8067</v>
      </c>
      <c r="L32" s="19">
        <v>4964</v>
      </c>
      <c r="M32" s="19">
        <v>23202</v>
      </c>
      <c r="N32" s="19"/>
    </row>
    <row r="33" spans="1:14" ht="15" customHeight="1" x14ac:dyDescent="0.15">
      <c r="A33" s="25" t="s">
        <v>107</v>
      </c>
      <c r="B33" s="13">
        <v>0.46100000000000002</v>
      </c>
      <c r="C33" s="13">
        <v>0.45700000000000002</v>
      </c>
      <c r="D33" s="13">
        <v>0.442</v>
      </c>
      <c r="E33" s="14">
        <v>461423</v>
      </c>
      <c r="F33" s="14">
        <v>456588</v>
      </c>
      <c r="G33" s="12">
        <v>999918</v>
      </c>
      <c r="H33" s="14">
        <v>1033023</v>
      </c>
      <c r="I33" s="15">
        <v>2.9000000000000001E-2</v>
      </c>
      <c r="J33" s="12">
        <v>2694</v>
      </c>
      <c r="K33" s="12">
        <v>0</v>
      </c>
      <c r="L33" s="12">
        <v>0</v>
      </c>
      <c r="M33" s="12">
        <v>2761</v>
      </c>
      <c r="N33" s="12"/>
    </row>
    <row r="34" spans="1:14" ht="15" customHeight="1" x14ac:dyDescent="0.15">
      <c r="A34" s="17" t="s">
        <v>110</v>
      </c>
      <c r="B34" s="21">
        <v>0.377</v>
      </c>
      <c r="C34" s="21">
        <v>0.36399999999999999</v>
      </c>
      <c r="D34" s="21">
        <v>0.314</v>
      </c>
      <c r="E34" s="22">
        <v>2200974</v>
      </c>
      <c r="F34" s="22">
        <v>2121584</v>
      </c>
      <c r="G34" s="19">
        <v>5834037</v>
      </c>
      <c r="H34" s="22">
        <v>6750869</v>
      </c>
      <c r="I34" s="23">
        <v>0.122</v>
      </c>
      <c r="J34" s="19">
        <v>25007</v>
      </c>
      <c r="K34" s="19">
        <v>57517</v>
      </c>
      <c r="L34" s="19">
        <v>15563</v>
      </c>
      <c r="M34" s="19">
        <v>90306</v>
      </c>
      <c r="N34" s="19"/>
    </row>
    <row r="35" spans="1:14" ht="15" customHeight="1" x14ac:dyDescent="0.15">
      <c r="A35" s="25" t="s">
        <v>113</v>
      </c>
      <c r="B35" s="13">
        <v>0.44700000000000001</v>
      </c>
      <c r="C35" s="13">
        <v>0.42799999999999999</v>
      </c>
      <c r="D35" s="13">
        <v>0.38800000000000001</v>
      </c>
      <c r="E35" s="14">
        <v>630013</v>
      </c>
      <c r="F35" s="14">
        <v>602827</v>
      </c>
      <c r="G35" s="12">
        <v>1408872</v>
      </c>
      <c r="H35" s="14">
        <v>1552212</v>
      </c>
      <c r="I35" s="15">
        <v>7.6999999999999999E-2</v>
      </c>
      <c r="J35" s="12">
        <v>6541</v>
      </c>
      <c r="K35" s="12">
        <v>14855</v>
      </c>
      <c r="L35" s="12">
        <v>3146</v>
      </c>
      <c r="M35" s="12">
        <v>23087</v>
      </c>
      <c r="N35" s="12"/>
    </row>
    <row r="36" spans="1:14" ht="15" customHeight="1" x14ac:dyDescent="0.15">
      <c r="A36" s="17" t="s">
        <v>116</v>
      </c>
      <c r="B36" s="21">
        <v>0.36299999999999999</v>
      </c>
      <c r="C36" s="21">
        <v>0.35499999999999998</v>
      </c>
      <c r="D36" s="21">
        <v>0.308</v>
      </c>
      <c r="E36" s="22">
        <v>4763899</v>
      </c>
      <c r="F36" s="22">
        <v>4658586</v>
      </c>
      <c r="G36" s="19">
        <v>13135048</v>
      </c>
      <c r="H36" s="22">
        <v>15111583</v>
      </c>
      <c r="I36" s="23">
        <v>0.125</v>
      </c>
      <c r="J36" s="19">
        <v>50668</v>
      </c>
      <c r="K36" s="19">
        <v>0</v>
      </c>
      <c r="L36" s="19">
        <v>48542</v>
      </c>
      <c r="M36" s="19">
        <v>80927</v>
      </c>
      <c r="N36" s="19"/>
    </row>
    <row r="37" spans="1:14" ht="15" customHeight="1" x14ac:dyDescent="0.15">
      <c r="A37" s="25" t="s">
        <v>119</v>
      </c>
      <c r="B37" s="13">
        <v>0.39800000000000002</v>
      </c>
      <c r="C37" s="13">
        <v>0.39200000000000002</v>
      </c>
      <c r="D37" s="13">
        <v>0.36399999999999999</v>
      </c>
      <c r="E37" s="14">
        <v>2700706</v>
      </c>
      <c r="F37" s="14">
        <v>2660079</v>
      </c>
      <c r="G37" s="12">
        <v>6785463</v>
      </c>
      <c r="H37" s="14">
        <v>7310093</v>
      </c>
      <c r="I37" s="15">
        <v>6.0999999999999999E-2</v>
      </c>
      <c r="J37" s="12">
        <v>38341</v>
      </c>
      <c r="K37" s="12">
        <v>36740</v>
      </c>
      <c r="L37" s="12">
        <v>3621</v>
      </c>
      <c r="M37" s="12">
        <v>78667</v>
      </c>
      <c r="N37" s="12"/>
    </row>
    <row r="38" spans="1:14" ht="15" customHeight="1" x14ac:dyDescent="0.15">
      <c r="A38" s="17" t="s">
        <v>122</v>
      </c>
      <c r="B38" s="21">
        <v>0.46600000000000003</v>
      </c>
      <c r="C38" s="21">
        <v>0.46200000000000002</v>
      </c>
      <c r="D38" s="21">
        <v>0.45300000000000001</v>
      </c>
      <c r="E38" s="22">
        <v>241039</v>
      </c>
      <c r="F38" s="22">
        <v>238812</v>
      </c>
      <c r="G38" s="19">
        <v>516974</v>
      </c>
      <c r="H38" s="22">
        <v>527497</v>
      </c>
      <c r="I38" s="23">
        <v>1.7000000000000001E-2</v>
      </c>
      <c r="J38" s="19">
        <v>1480</v>
      </c>
      <c r="K38" s="19">
        <v>0</v>
      </c>
      <c r="L38" s="19">
        <v>0</v>
      </c>
      <c r="M38" s="19">
        <v>1487</v>
      </c>
      <c r="N38" s="19"/>
    </row>
    <row r="39" spans="1:14" ht="15" customHeight="1" x14ac:dyDescent="0.15">
      <c r="A39" s="25" t="s">
        <v>125</v>
      </c>
      <c r="B39" s="13">
        <v>0.46200000000000002</v>
      </c>
      <c r="C39" s="13">
        <v>0.44900000000000001</v>
      </c>
      <c r="D39" s="13">
        <v>0.436</v>
      </c>
      <c r="E39" s="14">
        <v>3956028</v>
      </c>
      <c r="F39" s="14">
        <v>3852453</v>
      </c>
      <c r="G39" s="12">
        <v>8571952</v>
      </c>
      <c r="H39" s="14">
        <v>8826908</v>
      </c>
      <c r="I39" s="15">
        <v>2.3E-2</v>
      </c>
      <c r="J39" s="12">
        <v>51116</v>
      </c>
      <c r="K39" s="12">
        <v>0</v>
      </c>
      <c r="L39" s="12">
        <v>0</v>
      </c>
      <c r="M39" s="12">
        <v>51712</v>
      </c>
      <c r="N39" s="12"/>
    </row>
    <row r="40" spans="1:14" ht="15" customHeight="1" x14ac:dyDescent="0.15">
      <c r="A40" s="17" t="s">
        <v>128</v>
      </c>
      <c r="B40" s="21">
        <v>0.39100000000000001</v>
      </c>
      <c r="C40" s="21">
        <v>0.38800000000000001</v>
      </c>
      <c r="D40" s="21">
        <v>0.36399999999999999</v>
      </c>
      <c r="E40" s="22">
        <v>1043507</v>
      </c>
      <c r="F40" s="22">
        <v>1034767</v>
      </c>
      <c r="G40" s="19">
        <v>2666767</v>
      </c>
      <c r="H40" s="22">
        <v>2839030</v>
      </c>
      <c r="I40" s="23">
        <v>4.3999999999999997E-2</v>
      </c>
      <c r="J40" s="19">
        <v>25893</v>
      </c>
      <c r="K40" s="19">
        <v>20601</v>
      </c>
      <c r="L40" s="19">
        <v>2627</v>
      </c>
      <c r="M40" s="19">
        <v>48167</v>
      </c>
      <c r="N40" s="19"/>
    </row>
    <row r="41" spans="1:14" ht="15" customHeight="1" x14ac:dyDescent="0.15">
      <c r="A41" s="25" t="s">
        <v>131</v>
      </c>
      <c r="B41" s="13">
        <v>0.53900000000000003</v>
      </c>
      <c r="C41" s="13">
        <v>0.52700000000000002</v>
      </c>
      <c r="D41" s="13">
        <v>0.48699999999999999</v>
      </c>
      <c r="E41" s="14">
        <v>1487210</v>
      </c>
      <c r="F41" s="14">
        <v>1453548</v>
      </c>
      <c r="G41" s="12">
        <v>2760607</v>
      </c>
      <c r="H41" s="14">
        <v>2984806</v>
      </c>
      <c r="I41" s="15">
        <v>7.0000000000000007E-2</v>
      </c>
      <c r="J41" s="12">
        <v>12262</v>
      </c>
      <c r="K41" s="12">
        <v>0</v>
      </c>
      <c r="L41" s="12">
        <v>0</v>
      </c>
      <c r="M41" s="12">
        <v>14014</v>
      </c>
      <c r="N41" s="12"/>
    </row>
    <row r="42" spans="1:14" ht="15" customHeight="1" x14ac:dyDescent="0.15">
      <c r="A42" s="17" t="s">
        <v>219</v>
      </c>
      <c r="B42" s="21">
        <v>0.42399999999999999</v>
      </c>
      <c r="C42" s="21">
        <v>0.41699999999999998</v>
      </c>
      <c r="D42" s="21">
        <v>0.40100000000000002</v>
      </c>
      <c r="E42" s="22">
        <v>4055336</v>
      </c>
      <c r="F42" s="22">
        <v>3987551</v>
      </c>
      <c r="G42" s="19">
        <v>9565822</v>
      </c>
      <c r="H42" s="22">
        <v>9946290</v>
      </c>
      <c r="I42" s="23">
        <v>3.3000000000000002E-2</v>
      </c>
      <c r="J42" s="19">
        <v>50116</v>
      </c>
      <c r="K42" s="19">
        <v>0</v>
      </c>
      <c r="L42" s="19">
        <v>0</v>
      </c>
      <c r="M42" s="19">
        <v>51264</v>
      </c>
      <c r="N42" s="19"/>
    </row>
    <row r="43" spans="1:14" ht="15" customHeight="1" x14ac:dyDescent="0.15">
      <c r="A43" s="25" t="s">
        <v>137</v>
      </c>
      <c r="B43" s="13">
        <v>0.45400000000000001</v>
      </c>
      <c r="C43" s="13">
        <v>0.44800000000000001</v>
      </c>
      <c r="D43" s="13">
        <v>0.41199999999999998</v>
      </c>
      <c r="E43" s="14">
        <v>346357</v>
      </c>
      <c r="F43" s="14">
        <v>342290</v>
      </c>
      <c r="G43" s="12">
        <v>763534</v>
      </c>
      <c r="H43" s="14">
        <v>829913</v>
      </c>
      <c r="I43" s="15">
        <v>7.5999999999999998E-2</v>
      </c>
      <c r="J43" s="12">
        <v>3357</v>
      </c>
      <c r="K43" s="12">
        <v>0</v>
      </c>
      <c r="L43" s="12">
        <v>0</v>
      </c>
      <c r="M43" s="12">
        <v>3357</v>
      </c>
      <c r="N43" s="12"/>
    </row>
    <row r="44" spans="1:14" ht="15" customHeight="1" x14ac:dyDescent="0.15">
      <c r="A44" s="17" t="s">
        <v>140</v>
      </c>
      <c r="B44" s="21">
        <v>0.40300000000000002</v>
      </c>
      <c r="C44" s="21">
        <v>0.39700000000000002</v>
      </c>
      <c r="D44" s="21">
        <v>0.376</v>
      </c>
      <c r="E44" s="22">
        <v>1365480</v>
      </c>
      <c r="F44" s="22">
        <v>1344198</v>
      </c>
      <c r="G44" s="19">
        <v>3388417</v>
      </c>
      <c r="H44" s="22">
        <v>3571250</v>
      </c>
      <c r="I44" s="23">
        <v>3.7999999999999999E-2</v>
      </c>
      <c r="J44" s="19">
        <v>23074</v>
      </c>
      <c r="K44" s="19">
        <v>21144</v>
      </c>
      <c r="L44" s="19">
        <v>6412</v>
      </c>
      <c r="M44" s="19">
        <v>47928</v>
      </c>
      <c r="N44" s="19"/>
    </row>
    <row r="45" spans="1:14" ht="15" customHeight="1" x14ac:dyDescent="0.15">
      <c r="A45" s="25" t="s">
        <v>143</v>
      </c>
      <c r="B45" s="13">
        <v>0.53900000000000003</v>
      </c>
      <c r="C45" s="13">
        <v>0.52900000000000003</v>
      </c>
      <c r="D45" s="13">
        <v>0.51500000000000001</v>
      </c>
      <c r="E45" s="14">
        <v>323410</v>
      </c>
      <c r="F45" s="14">
        <v>317083</v>
      </c>
      <c r="G45" s="12">
        <v>599507</v>
      </c>
      <c r="H45" s="14">
        <v>616113</v>
      </c>
      <c r="I45" s="15">
        <v>1.9E-2</v>
      </c>
      <c r="J45" s="12">
        <v>3373</v>
      </c>
      <c r="K45" s="12">
        <v>0</v>
      </c>
      <c r="L45" s="12">
        <v>2843</v>
      </c>
      <c r="M45" s="12">
        <v>4856</v>
      </c>
      <c r="N45" s="12"/>
    </row>
    <row r="46" spans="1:14" ht="15" customHeight="1" x14ac:dyDescent="0.15">
      <c r="A46" s="17" t="s">
        <v>146</v>
      </c>
      <c r="B46" s="21">
        <v>0.35099999999999998</v>
      </c>
      <c r="C46" s="21">
        <v>0.34599999999999997</v>
      </c>
      <c r="D46" s="21">
        <v>0.32800000000000001</v>
      </c>
      <c r="E46" s="22">
        <v>1620542</v>
      </c>
      <c r="F46" s="22">
        <v>1601549</v>
      </c>
      <c r="G46" s="19">
        <v>4622919</v>
      </c>
      <c r="H46" s="22">
        <v>4878724</v>
      </c>
      <c r="I46" s="23">
        <v>3.5000000000000003E-2</v>
      </c>
      <c r="J46" s="19">
        <v>27213</v>
      </c>
      <c r="K46" s="19">
        <v>52178</v>
      </c>
      <c r="L46" s="19">
        <v>12157</v>
      </c>
      <c r="M46" s="19">
        <v>85708</v>
      </c>
      <c r="N46" s="19"/>
    </row>
    <row r="47" spans="1:14" ht="15" customHeight="1" x14ac:dyDescent="0.15">
      <c r="A47" s="25" t="s">
        <v>149</v>
      </c>
      <c r="B47" s="13">
        <v>0.32700000000000001</v>
      </c>
      <c r="C47" s="13">
        <v>0.32100000000000001</v>
      </c>
      <c r="D47" s="13">
        <v>0.26900000000000002</v>
      </c>
      <c r="E47" s="14">
        <v>5066957</v>
      </c>
      <c r="F47" s="14">
        <v>4979870</v>
      </c>
      <c r="G47" s="12">
        <v>15514007</v>
      </c>
      <c r="H47" s="14">
        <v>18487369</v>
      </c>
      <c r="I47" s="15">
        <v>0.13500000000000001</v>
      </c>
      <c r="J47" s="12">
        <v>164507</v>
      </c>
      <c r="K47" s="12">
        <v>247136</v>
      </c>
      <c r="L47" s="12">
        <v>104763</v>
      </c>
      <c r="M47" s="12">
        <v>473167</v>
      </c>
      <c r="N47" s="12"/>
    </row>
    <row r="48" spans="1:14" ht="15" customHeight="1" x14ac:dyDescent="0.15">
      <c r="A48" s="17" t="s">
        <v>152</v>
      </c>
      <c r="B48" s="21">
        <v>0.36799999999999999</v>
      </c>
      <c r="C48" s="21">
        <v>0.36299999999999999</v>
      </c>
      <c r="D48" s="21">
        <v>0.33600000000000002</v>
      </c>
      <c r="E48" s="22">
        <v>653274</v>
      </c>
      <c r="F48" s="22">
        <v>643307</v>
      </c>
      <c r="G48" s="19">
        <v>1772934</v>
      </c>
      <c r="H48" s="22">
        <v>1914974</v>
      </c>
      <c r="I48" s="23">
        <v>7.0000000000000007E-2</v>
      </c>
      <c r="J48" s="19">
        <v>6536</v>
      </c>
      <c r="K48" s="19">
        <v>0</v>
      </c>
      <c r="L48" s="19">
        <v>0</v>
      </c>
      <c r="M48" s="19">
        <v>6807</v>
      </c>
      <c r="N48" s="19"/>
    </row>
    <row r="49" spans="1:14" ht="15" customHeight="1" x14ac:dyDescent="0.15">
      <c r="A49" s="25" t="s">
        <v>155</v>
      </c>
      <c r="B49" s="13">
        <v>0.498</v>
      </c>
      <c r="C49" s="13">
        <v>0.49399999999999999</v>
      </c>
      <c r="D49" s="13">
        <v>0.48499999999999999</v>
      </c>
      <c r="E49" s="14">
        <v>243617</v>
      </c>
      <c r="F49" s="14">
        <v>241605</v>
      </c>
      <c r="G49" s="12">
        <v>488942</v>
      </c>
      <c r="H49" s="14">
        <v>498254</v>
      </c>
      <c r="I49" s="15">
        <v>1.9E-2</v>
      </c>
      <c r="J49" s="12">
        <v>0</v>
      </c>
      <c r="K49" s="12">
        <v>0</v>
      </c>
      <c r="L49" s="12">
        <v>0</v>
      </c>
      <c r="M49" s="12">
        <v>0</v>
      </c>
      <c r="N49" s="12"/>
    </row>
    <row r="50" spans="1:14" ht="15" customHeight="1" x14ac:dyDescent="0.15">
      <c r="A50" s="17" t="s">
        <v>158</v>
      </c>
      <c r="B50" s="21">
        <v>0.39100000000000001</v>
      </c>
      <c r="C50" s="21">
        <v>0.38700000000000001</v>
      </c>
      <c r="D50" s="21">
        <v>0.35399999999999998</v>
      </c>
      <c r="E50" s="22">
        <v>2214505</v>
      </c>
      <c r="F50" s="22">
        <v>2189841</v>
      </c>
      <c r="G50" s="19">
        <v>5660589</v>
      </c>
      <c r="H50" s="22">
        <v>6194717</v>
      </c>
      <c r="I50" s="23">
        <v>7.0999999999999994E-2</v>
      </c>
      <c r="J50" s="19">
        <v>36020</v>
      </c>
      <c r="K50" s="19">
        <v>56654</v>
      </c>
      <c r="L50" s="19">
        <v>2624</v>
      </c>
      <c r="M50" s="19">
        <v>95376</v>
      </c>
      <c r="N50" s="19"/>
    </row>
    <row r="51" spans="1:14" ht="15" customHeight="1" x14ac:dyDescent="0.15">
      <c r="A51" s="25" t="s">
        <v>161</v>
      </c>
      <c r="B51" s="13">
        <v>0.54300000000000004</v>
      </c>
      <c r="C51" s="13">
        <v>0.53200000000000003</v>
      </c>
      <c r="D51" s="13">
        <v>0.48399999999999999</v>
      </c>
      <c r="E51" s="14">
        <v>2565589</v>
      </c>
      <c r="F51" s="14">
        <v>2511094</v>
      </c>
      <c r="G51" s="12">
        <v>4724350</v>
      </c>
      <c r="H51" s="14">
        <v>5190736</v>
      </c>
      <c r="I51" s="15">
        <v>8.3000000000000004E-2</v>
      </c>
      <c r="J51" s="12">
        <v>17331</v>
      </c>
      <c r="K51" s="12">
        <v>15452</v>
      </c>
      <c r="L51" s="12">
        <v>6956</v>
      </c>
      <c r="M51" s="12">
        <v>37165</v>
      </c>
      <c r="N51" s="12"/>
    </row>
    <row r="52" spans="1:14" ht="15" customHeight="1" x14ac:dyDescent="0.15">
      <c r="A52" s="17" t="s">
        <v>164</v>
      </c>
      <c r="B52" s="21">
        <v>0.372</v>
      </c>
      <c r="C52" s="21">
        <v>0.36799999999999999</v>
      </c>
      <c r="D52" s="21">
        <v>0.36099999999999999</v>
      </c>
      <c r="E52" s="22">
        <v>536493</v>
      </c>
      <c r="F52" s="22">
        <v>529948</v>
      </c>
      <c r="G52" s="19">
        <v>1442003</v>
      </c>
      <c r="H52" s="22">
        <v>1468812</v>
      </c>
      <c r="I52" s="23">
        <v>8.9999999999999993E-3</v>
      </c>
      <c r="J52" s="19">
        <v>6673</v>
      </c>
      <c r="K52" s="19">
        <v>6650</v>
      </c>
      <c r="L52" s="19">
        <v>1796</v>
      </c>
      <c r="M52" s="19">
        <v>14229</v>
      </c>
      <c r="N52" s="19"/>
    </row>
    <row r="53" spans="1:14" ht="15" customHeight="1" x14ac:dyDescent="0.15">
      <c r="A53" s="25" t="s">
        <v>167</v>
      </c>
      <c r="B53" s="13">
        <v>0.52400000000000002</v>
      </c>
      <c r="C53" s="13">
        <v>0.52</v>
      </c>
      <c r="D53" s="13">
        <v>0.497</v>
      </c>
      <c r="E53" s="14">
        <v>2185021</v>
      </c>
      <c r="F53" s="14">
        <v>2171331</v>
      </c>
      <c r="G53" s="12">
        <v>4172130</v>
      </c>
      <c r="H53" s="14">
        <v>4365214</v>
      </c>
      <c r="I53" s="15">
        <v>3.2000000000000001E-2</v>
      </c>
      <c r="J53" s="12">
        <v>22724</v>
      </c>
      <c r="K53" s="12">
        <v>22602</v>
      </c>
      <c r="L53" s="12">
        <v>19572</v>
      </c>
      <c r="M53" s="12">
        <v>55112</v>
      </c>
      <c r="N53" s="12"/>
    </row>
    <row r="54" spans="1:14" ht="15" customHeight="1" x14ac:dyDescent="0.15">
      <c r="A54" s="17" t="s">
        <v>170</v>
      </c>
      <c r="B54" s="21">
        <v>0.46</v>
      </c>
      <c r="C54" s="21">
        <v>0.45500000000000002</v>
      </c>
      <c r="D54" s="21">
        <v>0.438</v>
      </c>
      <c r="E54" s="22">
        <v>190822</v>
      </c>
      <c r="F54" s="22">
        <v>188463</v>
      </c>
      <c r="G54" s="19">
        <v>414536</v>
      </c>
      <c r="H54" s="22">
        <v>430673</v>
      </c>
      <c r="I54" s="23">
        <v>2.4E-2</v>
      </c>
      <c r="J54" s="19">
        <v>2059</v>
      </c>
      <c r="K54" s="19">
        <v>3231</v>
      </c>
      <c r="L54" s="17">
        <v>682</v>
      </c>
      <c r="M54" s="19">
        <v>5684</v>
      </c>
      <c r="N54" s="19"/>
    </row>
  </sheetData>
  <mergeCells count="5">
    <mergeCell ref="A1:A2"/>
    <mergeCell ref="B1:D1"/>
    <mergeCell ref="E1:F1"/>
    <mergeCell ref="G1:H1"/>
    <mergeCell ref="I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B792-6AD0-7643-9DDE-B28A1302A5A6}">
  <sheetPr>
    <outlinePr summaryBelow="0" summaryRight="0"/>
  </sheetPr>
  <dimension ref="A1:N54"/>
  <sheetViews>
    <sheetView workbookViewId="0">
      <selection activeCell="C4" sqref="A1:N54"/>
    </sheetView>
  </sheetViews>
  <sheetFormatPr baseColWidth="10" defaultColWidth="17.33203125" defaultRowHeight="15.75" customHeight="1" x14ac:dyDescent="0.15"/>
  <cols>
    <col min="1" max="1" width="18.5" style="50" customWidth="1"/>
    <col min="2" max="4" width="8.6640625" style="50" customWidth="1"/>
    <col min="5" max="6" width="12.33203125" style="50" customWidth="1"/>
    <col min="7" max="7" width="15" style="50" customWidth="1"/>
    <col min="8" max="8" width="13.6640625" style="50" customWidth="1"/>
    <col min="9" max="9" width="12.6640625" style="50" customWidth="1"/>
    <col min="10" max="10" width="8.6640625" style="50" customWidth="1"/>
    <col min="11" max="11" width="11" style="50" customWidth="1"/>
    <col min="12" max="12" width="8.6640625" style="50" customWidth="1"/>
    <col min="13" max="13" width="10.5" style="50" customWidth="1"/>
    <col min="14" max="14" width="10.33203125" style="50" customWidth="1"/>
    <col min="15" max="16384" width="17.33203125" style="50"/>
  </cols>
  <sheetData>
    <row r="1" spans="1:14" ht="33" customHeight="1" x14ac:dyDescent="0.15">
      <c r="A1" s="51" t="s">
        <v>0</v>
      </c>
      <c r="B1" s="57" t="s">
        <v>236</v>
      </c>
      <c r="C1" s="60"/>
      <c r="D1" s="60"/>
      <c r="E1" s="53" t="s">
        <v>237</v>
      </c>
      <c r="F1" s="61"/>
      <c r="G1" s="53" t="s">
        <v>1</v>
      </c>
      <c r="H1" s="61"/>
      <c r="I1" s="55" t="s">
        <v>2</v>
      </c>
      <c r="J1" s="60"/>
      <c r="K1" s="60"/>
      <c r="L1" s="60"/>
      <c r="M1" s="60"/>
      <c r="N1" s="61"/>
    </row>
    <row r="2" spans="1:14" ht="57.75" customHeight="1" x14ac:dyDescent="0.15">
      <c r="A2" s="59"/>
      <c r="B2" s="43" t="s">
        <v>239</v>
      </c>
      <c r="C2" s="8" t="s">
        <v>240</v>
      </c>
      <c r="D2" s="8" t="s">
        <v>241</v>
      </c>
      <c r="E2" s="6" t="s">
        <v>294</v>
      </c>
      <c r="F2" s="9" t="s">
        <v>242</v>
      </c>
      <c r="G2" s="6" t="s">
        <v>8</v>
      </c>
      <c r="H2" s="7" t="s">
        <v>9</v>
      </c>
      <c r="I2" s="8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7" t="s">
        <v>15</v>
      </c>
    </row>
    <row r="3" spans="1:14" ht="15" customHeight="1" x14ac:dyDescent="0.15">
      <c r="A3" s="11" t="s">
        <v>17</v>
      </c>
      <c r="B3" s="13">
        <v>0.622</v>
      </c>
      <c r="C3" s="13">
        <v>0.61599999999999999</v>
      </c>
      <c r="D3" s="13">
        <v>0.56899999999999995</v>
      </c>
      <c r="E3" s="14">
        <v>132609063</v>
      </c>
      <c r="F3" s="14">
        <v>131304731</v>
      </c>
      <c r="G3" s="12">
        <v>213313508</v>
      </c>
      <c r="H3" s="14">
        <v>230872030</v>
      </c>
      <c r="I3" s="15">
        <v>8.4000000000000005E-2</v>
      </c>
      <c r="J3" s="12">
        <v>1605448</v>
      </c>
      <c r="K3" s="12">
        <v>2451085</v>
      </c>
      <c r="L3" s="12">
        <v>627680</v>
      </c>
      <c r="M3" s="12">
        <v>3144831</v>
      </c>
      <c r="N3" s="12">
        <v>4972217</v>
      </c>
    </row>
    <row r="4" spans="1:14" ht="15" customHeight="1" x14ac:dyDescent="0.15">
      <c r="A4" s="17" t="s">
        <v>18</v>
      </c>
      <c r="B4" s="21">
        <v>0.61</v>
      </c>
      <c r="C4" s="21">
        <v>0.60799999999999998</v>
      </c>
      <c r="D4" s="21">
        <v>0.58399999999999996</v>
      </c>
      <c r="E4" s="22">
        <v>2105622</v>
      </c>
      <c r="F4" s="22">
        <v>2099819</v>
      </c>
      <c r="G4" s="19">
        <v>3454510</v>
      </c>
      <c r="H4" s="22">
        <v>3595708</v>
      </c>
      <c r="I4" s="23">
        <v>2.1999999999999999E-2</v>
      </c>
      <c r="J4" s="19">
        <v>30508</v>
      </c>
      <c r="K4" s="19">
        <v>53252</v>
      </c>
      <c r="L4" s="19">
        <v>8042</v>
      </c>
      <c r="M4" s="19">
        <v>61155</v>
      </c>
      <c r="N4" s="19">
        <v>74079</v>
      </c>
    </row>
    <row r="5" spans="1:14" ht="15" customHeight="1" x14ac:dyDescent="0.15">
      <c r="A5" s="25" t="s">
        <v>22</v>
      </c>
      <c r="B5" s="13">
        <v>0.68300000000000005</v>
      </c>
      <c r="C5" s="13">
        <v>0.68</v>
      </c>
      <c r="D5" s="13">
        <v>0.64300000000000002</v>
      </c>
      <c r="E5" s="14">
        <v>327341</v>
      </c>
      <c r="F5" s="14">
        <v>326197</v>
      </c>
      <c r="G5" s="12">
        <v>479429</v>
      </c>
      <c r="H5" s="14">
        <v>507645</v>
      </c>
      <c r="I5" s="15">
        <v>3.6999999999999998E-2</v>
      </c>
      <c r="J5" s="12">
        <v>5014</v>
      </c>
      <c r="K5" s="12">
        <v>6708</v>
      </c>
      <c r="L5" s="12">
        <v>1732</v>
      </c>
      <c r="M5" s="12">
        <v>9234</v>
      </c>
      <c r="N5" s="12">
        <v>60686</v>
      </c>
    </row>
    <row r="6" spans="1:14" ht="15" customHeight="1" x14ac:dyDescent="0.15">
      <c r="A6" s="17" t="s">
        <v>25</v>
      </c>
      <c r="B6" s="21">
        <v>0.57399999999999995</v>
      </c>
      <c r="C6" s="21">
        <v>0.56699999999999995</v>
      </c>
      <c r="D6" s="21">
        <v>0.49099999999999999</v>
      </c>
      <c r="E6" s="22">
        <v>2320851</v>
      </c>
      <c r="F6" s="22">
        <v>2293475</v>
      </c>
      <c r="G6" s="19">
        <v>4046075</v>
      </c>
      <c r="H6" s="22">
        <v>4673718</v>
      </c>
      <c r="I6" s="23">
        <v>0.11600000000000001</v>
      </c>
      <c r="J6" s="19">
        <v>39589</v>
      </c>
      <c r="K6" s="19">
        <v>82232</v>
      </c>
      <c r="L6" s="19">
        <v>7534</v>
      </c>
      <c r="M6" s="19">
        <v>84472</v>
      </c>
      <c r="N6" s="19">
        <v>90036</v>
      </c>
    </row>
    <row r="7" spans="1:14" ht="15" customHeight="1" x14ac:dyDescent="0.15">
      <c r="A7" s="25" t="s">
        <v>28</v>
      </c>
      <c r="B7" s="13">
        <v>0.52900000000000003</v>
      </c>
      <c r="C7" s="13">
        <v>0.52500000000000002</v>
      </c>
      <c r="D7" s="13">
        <v>0.5</v>
      </c>
      <c r="E7" s="12">
        <v>1095958</v>
      </c>
      <c r="F7" s="12">
        <v>1086617</v>
      </c>
      <c r="G7" s="12">
        <v>2071563</v>
      </c>
      <c r="H7" s="14">
        <v>2174846</v>
      </c>
      <c r="I7" s="15">
        <v>2.9000000000000001E-2</v>
      </c>
      <c r="J7" s="12">
        <v>14716</v>
      </c>
      <c r="K7" s="12">
        <v>31169</v>
      </c>
      <c r="L7" s="12">
        <v>19908</v>
      </c>
      <c r="M7" s="12">
        <v>40255</v>
      </c>
      <c r="N7" s="12">
        <v>43963</v>
      </c>
    </row>
    <row r="8" spans="1:14" ht="15" customHeight="1" x14ac:dyDescent="0.15">
      <c r="A8" s="17" t="s">
        <v>31</v>
      </c>
      <c r="B8" s="21">
        <v>0.61699999999999999</v>
      </c>
      <c r="C8" s="21">
        <v>0.60899999999999999</v>
      </c>
      <c r="D8" s="21">
        <v>0.495</v>
      </c>
      <c r="E8" s="22">
        <v>13743177</v>
      </c>
      <c r="F8" s="22">
        <v>13561900</v>
      </c>
      <c r="G8" s="19">
        <v>22261504</v>
      </c>
      <c r="H8" s="22">
        <v>27411094</v>
      </c>
      <c r="I8" s="23">
        <v>0.17899999999999999</v>
      </c>
      <c r="J8" s="19">
        <v>173670</v>
      </c>
      <c r="K8" s="19">
        <v>0</v>
      </c>
      <c r="L8" s="19">
        <v>120753</v>
      </c>
      <c r="M8" s="19">
        <v>234047</v>
      </c>
      <c r="N8" s="19">
        <v>486207</v>
      </c>
    </row>
    <row r="9" spans="1:14" ht="15" customHeight="1" x14ac:dyDescent="0.15">
      <c r="A9" s="25" t="s">
        <v>34</v>
      </c>
      <c r="B9" s="13">
        <v>0.71599999999999997</v>
      </c>
      <c r="C9" s="13">
        <v>0.71</v>
      </c>
      <c r="D9" s="13">
        <v>0.64700000000000002</v>
      </c>
      <c r="E9" s="14">
        <v>2422236</v>
      </c>
      <c r="F9" s="14">
        <v>2401361</v>
      </c>
      <c r="G9" s="12">
        <v>3382959</v>
      </c>
      <c r="H9" s="14">
        <v>3708955</v>
      </c>
      <c r="I9" s="15">
        <v>0.08</v>
      </c>
      <c r="J9" s="12">
        <v>23274</v>
      </c>
      <c r="K9" s="12">
        <v>0</v>
      </c>
      <c r="L9" s="12">
        <v>11654</v>
      </c>
      <c r="M9" s="12">
        <v>29101</v>
      </c>
      <c r="N9" s="12">
        <v>71854</v>
      </c>
    </row>
    <row r="10" spans="1:14" ht="15" customHeight="1" x14ac:dyDescent="0.15">
      <c r="A10" s="17" t="s">
        <v>37</v>
      </c>
      <c r="B10" s="21"/>
      <c r="C10" s="21">
        <v>0.66600000000000004</v>
      </c>
      <c r="D10" s="21">
        <v>0.60399999999999998</v>
      </c>
      <c r="E10" s="22"/>
      <c r="F10" s="19">
        <v>1646792</v>
      </c>
      <c r="G10" s="19">
        <v>2471082</v>
      </c>
      <c r="H10" s="22">
        <v>2725917</v>
      </c>
      <c r="I10" s="23">
        <v>8.5000000000000006E-2</v>
      </c>
      <c r="J10" s="19">
        <v>20661</v>
      </c>
      <c r="K10" s="19">
        <v>0</v>
      </c>
      <c r="L10" s="19">
        <v>2328</v>
      </c>
      <c r="M10" s="19">
        <v>21825</v>
      </c>
      <c r="N10" s="19">
        <v>45799</v>
      </c>
    </row>
    <row r="11" spans="1:14" ht="15" customHeight="1" x14ac:dyDescent="0.15">
      <c r="A11" s="25" t="s">
        <v>40</v>
      </c>
      <c r="B11" s="13">
        <v>0.65800000000000003</v>
      </c>
      <c r="C11" s="13">
        <v>0.65600000000000003</v>
      </c>
      <c r="D11" s="13">
        <v>0.60599999999999998</v>
      </c>
      <c r="E11" s="14">
        <v>413562</v>
      </c>
      <c r="F11" s="14">
        <v>412398</v>
      </c>
      <c r="G11" s="12">
        <v>628200</v>
      </c>
      <c r="H11" s="14">
        <v>680493</v>
      </c>
      <c r="I11" s="15">
        <v>5.2999999999999999E-2</v>
      </c>
      <c r="J11" s="12">
        <v>7075</v>
      </c>
      <c r="K11" s="12">
        <v>17216</v>
      </c>
      <c r="L11" s="25">
        <v>551</v>
      </c>
      <c r="M11" s="12">
        <v>15959</v>
      </c>
      <c r="N11" s="12">
        <v>12658</v>
      </c>
    </row>
    <row r="12" spans="1:14" ht="15" customHeight="1" x14ac:dyDescent="0.15">
      <c r="A12" s="17" t="s">
        <v>43</v>
      </c>
      <c r="B12" s="21">
        <v>0.61699999999999999</v>
      </c>
      <c r="C12" s="21">
        <v>0.61499999999999999</v>
      </c>
      <c r="D12" s="21">
        <v>0.55200000000000005</v>
      </c>
      <c r="E12" s="22">
        <v>266871</v>
      </c>
      <c r="F12" s="22">
        <v>265853</v>
      </c>
      <c r="G12" s="19">
        <v>432566</v>
      </c>
      <c r="H12" s="22">
        <v>481971</v>
      </c>
      <c r="I12" s="23">
        <v>0.10299999999999999</v>
      </c>
      <c r="J12" s="19">
        <v>0</v>
      </c>
      <c r="K12" s="19">
        <v>0</v>
      </c>
      <c r="L12" s="19">
        <v>0</v>
      </c>
      <c r="M12" s="19">
        <v>0</v>
      </c>
      <c r="N12" s="19">
        <v>6916</v>
      </c>
    </row>
    <row r="13" spans="1:14" ht="15" customHeight="1" x14ac:dyDescent="0.15">
      <c r="A13" s="25" t="s">
        <v>46</v>
      </c>
      <c r="B13" s="13">
        <v>0.66600000000000004</v>
      </c>
      <c r="C13" s="13">
        <v>0.66100000000000003</v>
      </c>
      <c r="D13" s="13">
        <v>0.57599999999999996</v>
      </c>
      <c r="E13" s="12">
        <v>8453743</v>
      </c>
      <c r="F13" s="14">
        <v>8390744</v>
      </c>
      <c r="G13" s="12">
        <v>12687407</v>
      </c>
      <c r="H13" s="14">
        <v>14558436</v>
      </c>
      <c r="I13" s="15">
        <v>0.112</v>
      </c>
      <c r="J13" s="12">
        <v>102388</v>
      </c>
      <c r="K13" s="12">
        <v>279760</v>
      </c>
      <c r="L13" s="12">
        <v>4528</v>
      </c>
      <c r="M13" s="12">
        <v>244532</v>
      </c>
      <c r="N13" s="12">
        <v>451907</v>
      </c>
    </row>
    <row r="14" spans="1:14" ht="15" customHeight="1" x14ac:dyDescent="0.15">
      <c r="A14" s="17" t="s">
        <v>49</v>
      </c>
      <c r="B14" s="21">
        <v>0.627</v>
      </c>
      <c r="C14" s="21">
        <v>0.625</v>
      </c>
      <c r="D14" s="21">
        <v>0.55600000000000005</v>
      </c>
      <c r="E14" s="22">
        <v>3940705</v>
      </c>
      <c r="F14" s="22">
        <v>3924440</v>
      </c>
      <c r="G14" s="19">
        <v>6281872</v>
      </c>
      <c r="H14" s="22">
        <v>7063638</v>
      </c>
      <c r="I14" s="23">
        <v>7.2999999999999995E-2</v>
      </c>
      <c r="J14" s="19">
        <v>52719</v>
      </c>
      <c r="K14" s="19">
        <v>397081</v>
      </c>
      <c r="L14" s="19">
        <v>23448</v>
      </c>
      <c r="M14" s="19">
        <v>262984</v>
      </c>
      <c r="N14" s="19">
        <v>141001</v>
      </c>
    </row>
    <row r="15" spans="1:14" ht="15" customHeight="1" x14ac:dyDescent="0.15">
      <c r="A15" s="25" t="s">
        <v>52</v>
      </c>
      <c r="B15" s="13">
        <v>0.49</v>
      </c>
      <c r="C15" s="13">
        <v>0.48799999999999999</v>
      </c>
      <c r="D15" s="13">
        <v>0.438</v>
      </c>
      <c r="E15" s="14">
        <v>456064</v>
      </c>
      <c r="F15" s="14">
        <v>453568</v>
      </c>
      <c r="G15" s="12">
        <v>930067</v>
      </c>
      <c r="H15" s="14">
        <v>1036088</v>
      </c>
      <c r="I15" s="15">
        <v>9.7000000000000003E-2</v>
      </c>
      <c r="J15" s="12">
        <v>5955</v>
      </c>
      <c r="K15" s="12">
        <v>0</v>
      </c>
      <c r="L15" s="12">
        <v>0</v>
      </c>
      <c r="M15" s="12">
        <v>5955</v>
      </c>
      <c r="N15" s="12">
        <v>20090</v>
      </c>
    </row>
    <row r="16" spans="1:14" ht="15" customHeight="1" x14ac:dyDescent="0.15">
      <c r="A16" s="17" t="s">
        <v>55</v>
      </c>
      <c r="B16" s="21">
        <v>0.64800000000000002</v>
      </c>
      <c r="C16" s="21">
        <v>0.63600000000000001</v>
      </c>
      <c r="D16" s="21">
        <v>0.58599999999999997</v>
      </c>
      <c r="E16" s="22">
        <v>667506</v>
      </c>
      <c r="F16" s="22">
        <v>655032</v>
      </c>
      <c r="G16" s="19">
        <v>1029416</v>
      </c>
      <c r="H16" s="22">
        <v>1117842</v>
      </c>
      <c r="I16" s="23">
        <v>4.9000000000000002E-2</v>
      </c>
      <c r="J16" s="19">
        <v>7290</v>
      </c>
      <c r="K16" s="19">
        <v>49513</v>
      </c>
      <c r="L16" s="19">
        <v>3361</v>
      </c>
      <c r="M16" s="19">
        <v>33727</v>
      </c>
      <c r="N16" s="19">
        <v>26779</v>
      </c>
    </row>
    <row r="17" spans="1:14" ht="15" customHeight="1" x14ac:dyDescent="0.15">
      <c r="A17" s="25" t="s">
        <v>58</v>
      </c>
      <c r="B17" s="13">
        <v>0.64300000000000002</v>
      </c>
      <c r="C17" s="13">
        <v>0.63600000000000001</v>
      </c>
      <c r="D17" s="13">
        <v>0.57399999999999995</v>
      </c>
      <c r="E17" s="14">
        <v>5578195</v>
      </c>
      <c r="F17" s="14">
        <v>5523051</v>
      </c>
      <c r="G17" s="12">
        <v>8681138</v>
      </c>
      <c r="H17" s="14">
        <v>9615700</v>
      </c>
      <c r="I17" s="15">
        <v>9.1999999999999998E-2</v>
      </c>
      <c r="J17" s="12">
        <v>45474</v>
      </c>
      <c r="K17" s="12">
        <v>0</v>
      </c>
      <c r="L17" s="12">
        <v>0</v>
      </c>
      <c r="M17" s="12">
        <v>45474</v>
      </c>
      <c r="N17" s="12">
        <v>200530</v>
      </c>
    </row>
    <row r="18" spans="1:14" ht="15" customHeight="1" x14ac:dyDescent="0.15">
      <c r="A18" s="17" t="s">
        <v>61</v>
      </c>
      <c r="B18" s="21">
        <v>0.60299999999999998</v>
      </c>
      <c r="C18" s="21">
        <v>0.59099999999999997</v>
      </c>
      <c r="D18" s="21">
        <v>0.56999999999999995</v>
      </c>
      <c r="E18" s="22">
        <v>2805986</v>
      </c>
      <c r="F18" s="22">
        <v>2751054</v>
      </c>
      <c r="G18" s="19">
        <v>4653019</v>
      </c>
      <c r="H18" s="22">
        <v>4826231</v>
      </c>
      <c r="I18" s="23">
        <v>0.03</v>
      </c>
      <c r="J18" s="19">
        <v>28322</v>
      </c>
      <c r="K18" s="19">
        <v>0</v>
      </c>
      <c r="L18" s="19">
        <v>0</v>
      </c>
      <c r="M18" s="19">
        <v>28322</v>
      </c>
      <c r="N18" s="19">
        <v>89605</v>
      </c>
    </row>
    <row r="19" spans="1:14" ht="15" customHeight="1" x14ac:dyDescent="0.15">
      <c r="A19" s="25" t="s">
        <v>64</v>
      </c>
      <c r="B19" s="13">
        <v>0.69699999999999995</v>
      </c>
      <c r="C19" s="13">
        <v>0.69399999999999995</v>
      </c>
      <c r="D19" s="13">
        <v>0.66900000000000004</v>
      </c>
      <c r="E19" s="12">
        <v>1543662</v>
      </c>
      <c r="F19" s="14">
        <v>1537123</v>
      </c>
      <c r="G19" s="12">
        <v>2216094</v>
      </c>
      <c r="H19" s="14">
        <v>2298515</v>
      </c>
      <c r="I19" s="15">
        <v>2.5999999999999999E-2</v>
      </c>
      <c r="J19" s="12">
        <v>8766</v>
      </c>
      <c r="K19" s="12">
        <v>22958</v>
      </c>
      <c r="L19" s="12">
        <v>3159</v>
      </c>
      <c r="M19" s="12">
        <v>21825</v>
      </c>
      <c r="N19" s="12">
        <v>43108</v>
      </c>
    </row>
    <row r="20" spans="1:14" ht="15" customHeight="1" x14ac:dyDescent="0.15">
      <c r="A20" s="17" t="s">
        <v>197</v>
      </c>
      <c r="B20" s="21">
        <v>0.63500000000000001</v>
      </c>
      <c r="C20" s="21">
        <v>0.62</v>
      </c>
      <c r="D20" s="21">
        <v>0.58799999999999997</v>
      </c>
      <c r="E20" s="22">
        <v>1264208</v>
      </c>
      <c r="F20" s="22">
        <v>1235872</v>
      </c>
      <c r="G20" s="19">
        <v>1991759</v>
      </c>
      <c r="H20" s="22">
        <v>2100084</v>
      </c>
      <c r="I20" s="23">
        <v>4.2000000000000003E-2</v>
      </c>
      <c r="J20" s="19">
        <v>8539</v>
      </c>
      <c r="K20" s="19">
        <v>16263</v>
      </c>
      <c r="L20" s="19">
        <v>4958</v>
      </c>
      <c r="M20" s="19">
        <v>19150</v>
      </c>
      <c r="N20" s="19">
        <v>42495</v>
      </c>
    </row>
    <row r="21" spans="1:14" ht="15" customHeight="1" x14ac:dyDescent="0.15">
      <c r="A21" s="25" t="s">
        <v>70</v>
      </c>
      <c r="B21" s="13">
        <v>0.59</v>
      </c>
      <c r="C21" s="13">
        <v>0.57899999999999996</v>
      </c>
      <c r="D21" s="13">
        <v>0.55700000000000005</v>
      </c>
      <c r="E21" s="14">
        <v>1858578</v>
      </c>
      <c r="F21" s="14">
        <v>1826508</v>
      </c>
      <c r="G21" s="12">
        <v>3152629</v>
      </c>
      <c r="H21" s="14">
        <v>3277617</v>
      </c>
      <c r="I21" s="15">
        <v>2.1999999999999999E-2</v>
      </c>
      <c r="J21" s="12">
        <v>21706</v>
      </c>
      <c r="K21" s="12">
        <v>51035</v>
      </c>
      <c r="L21" s="12">
        <v>12277</v>
      </c>
      <c r="M21" s="12">
        <v>53362</v>
      </c>
      <c r="N21" s="12">
        <v>58518</v>
      </c>
    </row>
    <row r="22" spans="1:14" ht="15" customHeight="1" x14ac:dyDescent="0.15">
      <c r="A22" s="17" t="s">
        <v>73</v>
      </c>
      <c r="B22" s="21">
        <v>0.61799999999999999</v>
      </c>
      <c r="C22" s="21">
        <v>0.61199999999999999</v>
      </c>
      <c r="D22" s="21">
        <v>0.58699999999999997</v>
      </c>
      <c r="E22" s="22">
        <v>1979852</v>
      </c>
      <c r="F22" s="22">
        <v>1960761</v>
      </c>
      <c r="G22" s="19">
        <v>3205794</v>
      </c>
      <c r="H22" s="22">
        <v>3342279</v>
      </c>
      <c r="I22" s="23">
        <v>0.02</v>
      </c>
      <c r="J22" s="19">
        <v>38381</v>
      </c>
      <c r="K22" s="19">
        <v>40025</v>
      </c>
      <c r="L22" s="19">
        <v>24636</v>
      </c>
      <c r="M22" s="19">
        <v>70712</v>
      </c>
      <c r="N22" s="19">
        <v>68285</v>
      </c>
    </row>
    <row r="23" spans="1:14" ht="15" customHeight="1" x14ac:dyDescent="0.15">
      <c r="A23" s="25" t="s">
        <v>76</v>
      </c>
      <c r="B23" s="13">
        <v>0.71799999999999997</v>
      </c>
      <c r="C23" s="13">
        <v>0.70599999999999996</v>
      </c>
      <c r="D23" s="13">
        <v>0.69599999999999995</v>
      </c>
      <c r="E23" s="14">
        <v>744456</v>
      </c>
      <c r="F23" s="14">
        <v>731163</v>
      </c>
      <c r="G23" s="12">
        <v>1036242</v>
      </c>
      <c r="H23" s="14">
        <v>1049816</v>
      </c>
      <c r="I23" s="15">
        <v>1.2999999999999999E-2</v>
      </c>
      <c r="J23" s="12">
        <v>0</v>
      </c>
      <c r="K23" s="12">
        <v>0</v>
      </c>
      <c r="L23" s="12">
        <v>0</v>
      </c>
      <c r="M23" s="12">
        <v>0</v>
      </c>
      <c r="N23" s="12">
        <v>21362</v>
      </c>
    </row>
    <row r="24" spans="1:14" ht="15" customHeight="1" x14ac:dyDescent="0.15">
      <c r="A24" s="17" t="s">
        <v>79</v>
      </c>
      <c r="B24" s="21">
        <v>0.67800000000000005</v>
      </c>
      <c r="C24" s="21">
        <v>0.67</v>
      </c>
      <c r="D24" s="21">
        <v>0.60599999999999998</v>
      </c>
      <c r="E24" s="19">
        <v>2661905</v>
      </c>
      <c r="F24" s="22">
        <v>2631596</v>
      </c>
      <c r="G24" s="19">
        <v>3925117</v>
      </c>
      <c r="H24" s="22">
        <v>4342850</v>
      </c>
      <c r="I24" s="23">
        <v>7.8E-2</v>
      </c>
      <c r="J24" s="19">
        <v>23324</v>
      </c>
      <c r="K24" s="19">
        <v>96360</v>
      </c>
      <c r="L24" s="19">
        <v>13220</v>
      </c>
      <c r="M24" s="19">
        <v>78114</v>
      </c>
      <c r="N24" s="19">
        <v>77074</v>
      </c>
    </row>
    <row r="25" spans="1:14" ht="15" customHeight="1" x14ac:dyDescent="0.15">
      <c r="A25" s="25" t="s">
        <v>82</v>
      </c>
      <c r="B25" s="13">
        <v>0.67300000000000004</v>
      </c>
      <c r="C25" s="13">
        <v>0.66800000000000004</v>
      </c>
      <c r="D25" s="13">
        <v>0.60899999999999999</v>
      </c>
      <c r="E25" s="14">
        <v>3102995</v>
      </c>
      <c r="F25" s="14">
        <v>3080985</v>
      </c>
      <c r="G25" s="12">
        <v>4612550</v>
      </c>
      <c r="H25" s="14">
        <v>5058035</v>
      </c>
      <c r="I25" s="15">
        <v>8.5999999999999993E-2</v>
      </c>
      <c r="J25" s="12">
        <v>11408</v>
      </c>
      <c r="K25" s="12">
        <v>0</v>
      </c>
      <c r="L25" s="12">
        <v>0</v>
      </c>
      <c r="M25" s="12">
        <v>11408</v>
      </c>
      <c r="N25" s="12">
        <v>77830</v>
      </c>
    </row>
    <row r="26" spans="1:14" ht="15" customHeight="1" x14ac:dyDescent="0.15">
      <c r="A26" s="17" t="s">
        <v>85</v>
      </c>
      <c r="B26" s="21">
        <v>0.69699999999999995</v>
      </c>
      <c r="C26" s="21">
        <v>0.69199999999999995</v>
      </c>
      <c r="D26" s="21">
        <v>0.66400000000000003</v>
      </c>
      <c r="E26" s="22">
        <v>5039080</v>
      </c>
      <c r="F26" s="22">
        <v>5001766</v>
      </c>
      <c r="G26" s="19">
        <v>7229512</v>
      </c>
      <c r="H26" s="22">
        <v>7528460</v>
      </c>
      <c r="I26" s="23">
        <v>3.3000000000000002E-2</v>
      </c>
      <c r="J26" s="19">
        <v>48738</v>
      </c>
      <c r="K26" s="19">
        <v>0</v>
      </c>
      <c r="L26" s="19">
        <v>0</v>
      </c>
      <c r="M26" s="19">
        <v>48738</v>
      </c>
      <c r="N26" s="19">
        <v>163673</v>
      </c>
    </row>
    <row r="27" spans="1:14" ht="15" customHeight="1" x14ac:dyDescent="0.15">
      <c r="A27" s="25" t="s">
        <v>88</v>
      </c>
      <c r="B27" s="13">
        <v>0.78100000000000003</v>
      </c>
      <c r="C27" s="13">
        <v>0.77800000000000002</v>
      </c>
      <c r="D27" s="13">
        <v>0.73199999999999998</v>
      </c>
      <c r="E27" s="14">
        <v>2921147</v>
      </c>
      <c r="F27" s="14">
        <v>2910369</v>
      </c>
      <c r="G27" s="12">
        <v>3740142</v>
      </c>
      <c r="H27" s="14">
        <v>3975974</v>
      </c>
      <c r="I27" s="15">
        <v>0.04</v>
      </c>
      <c r="J27" s="12">
        <v>9910</v>
      </c>
      <c r="K27" s="12">
        <v>127627</v>
      </c>
      <c r="L27" s="12">
        <v>5081</v>
      </c>
      <c r="M27" s="12">
        <v>76264</v>
      </c>
      <c r="N27" s="12">
        <v>70063</v>
      </c>
    </row>
    <row r="28" spans="1:14" ht="15" customHeight="1" x14ac:dyDescent="0.15">
      <c r="A28" s="17" t="s">
        <v>91</v>
      </c>
      <c r="B28" s="21"/>
      <c r="C28" s="21">
        <v>0.61</v>
      </c>
      <c r="D28" s="21">
        <v>0.58899999999999997</v>
      </c>
      <c r="E28" s="22"/>
      <c r="F28" s="22">
        <v>1289856</v>
      </c>
      <c r="G28" s="19">
        <v>2113347</v>
      </c>
      <c r="H28" s="22">
        <v>2190402</v>
      </c>
      <c r="I28" s="23">
        <v>1.9E-2</v>
      </c>
      <c r="J28" s="19">
        <v>22754</v>
      </c>
      <c r="K28" s="19">
        <v>22267</v>
      </c>
      <c r="L28" s="19">
        <v>2922</v>
      </c>
      <c r="M28" s="19">
        <v>35349</v>
      </c>
      <c r="N28" s="19">
        <v>45082</v>
      </c>
    </row>
    <row r="29" spans="1:14" ht="15" customHeight="1" x14ac:dyDescent="0.15">
      <c r="A29" s="25" t="s">
        <v>95</v>
      </c>
      <c r="B29" s="13">
        <v>0.68200000000000005</v>
      </c>
      <c r="C29" s="13">
        <v>0.67600000000000005</v>
      </c>
      <c r="D29" s="13">
        <v>0.64900000000000002</v>
      </c>
      <c r="E29" s="14">
        <v>2950504</v>
      </c>
      <c r="F29" s="14">
        <v>2925205</v>
      </c>
      <c r="G29" s="12">
        <v>4327572</v>
      </c>
      <c r="H29" s="14">
        <v>4507688</v>
      </c>
      <c r="I29" s="15">
        <v>2.5000000000000001E-2</v>
      </c>
      <c r="J29" s="12">
        <v>30186</v>
      </c>
      <c r="K29" s="12">
        <v>57360</v>
      </c>
      <c r="L29" s="12">
        <v>20683</v>
      </c>
      <c r="M29" s="12">
        <v>69208</v>
      </c>
      <c r="N29" s="12">
        <v>96710</v>
      </c>
    </row>
    <row r="30" spans="1:14" ht="15" customHeight="1" x14ac:dyDescent="0.15">
      <c r="A30" s="17" t="s">
        <v>207</v>
      </c>
      <c r="B30" s="21">
        <v>0.67100000000000004</v>
      </c>
      <c r="C30" s="21">
        <v>0.66300000000000003</v>
      </c>
      <c r="D30" s="21">
        <v>0.65100000000000002</v>
      </c>
      <c r="E30" s="22">
        <v>497599</v>
      </c>
      <c r="F30" s="22">
        <v>491960</v>
      </c>
      <c r="G30" s="19">
        <v>741853</v>
      </c>
      <c r="H30" s="22">
        <v>755384</v>
      </c>
      <c r="I30" s="23">
        <v>1.2999999999999999E-2</v>
      </c>
      <c r="J30" s="19">
        <v>3545</v>
      </c>
      <c r="K30" s="19">
        <v>0</v>
      </c>
      <c r="L30" s="19">
        <v>0</v>
      </c>
      <c r="M30" s="19">
        <v>3545</v>
      </c>
      <c r="N30" s="19">
        <v>22898</v>
      </c>
    </row>
    <row r="31" spans="1:14" ht="15" customHeight="1" x14ac:dyDescent="0.15">
      <c r="A31" s="25" t="s">
        <v>101</v>
      </c>
      <c r="B31" s="13">
        <v>0.63700000000000001</v>
      </c>
      <c r="C31" s="13">
        <v>0.629</v>
      </c>
      <c r="D31" s="13">
        <v>0.59399999999999997</v>
      </c>
      <c r="E31" s="14">
        <v>811923</v>
      </c>
      <c r="F31" s="14">
        <v>801281</v>
      </c>
      <c r="G31" s="12">
        <v>1274719</v>
      </c>
      <c r="H31" s="14">
        <v>1348048</v>
      </c>
      <c r="I31" s="15">
        <v>4.2999999999999997E-2</v>
      </c>
      <c r="J31" s="12">
        <v>4520</v>
      </c>
      <c r="K31" s="12">
        <v>19606</v>
      </c>
      <c r="L31" s="25">
        <v>846</v>
      </c>
      <c r="M31" s="12">
        <v>14746</v>
      </c>
      <c r="N31" s="12">
        <v>27311</v>
      </c>
    </row>
    <row r="32" spans="1:14" ht="15" customHeight="1" x14ac:dyDescent="0.15">
      <c r="A32" s="17" t="s">
        <v>104</v>
      </c>
      <c r="B32" s="21">
        <v>0.57199999999999995</v>
      </c>
      <c r="C32" s="21">
        <v>0.56999999999999995</v>
      </c>
      <c r="D32" s="21">
        <v>0.48399999999999999</v>
      </c>
      <c r="E32" s="22">
        <v>970019</v>
      </c>
      <c r="F32" s="22">
        <v>967848</v>
      </c>
      <c r="G32" s="19">
        <v>1696831</v>
      </c>
      <c r="H32" s="22">
        <v>2000277</v>
      </c>
      <c r="I32" s="23">
        <v>0.14099999999999999</v>
      </c>
      <c r="J32" s="19">
        <v>12743</v>
      </c>
      <c r="K32" s="19">
        <v>13337</v>
      </c>
      <c r="L32" s="19">
        <v>3908</v>
      </c>
      <c r="M32" s="19">
        <v>21366</v>
      </c>
      <c r="N32" s="19">
        <v>45656</v>
      </c>
    </row>
    <row r="33" spans="1:14" ht="15" customHeight="1" x14ac:dyDescent="0.15">
      <c r="A33" s="25" t="s">
        <v>107</v>
      </c>
      <c r="B33" s="13">
        <v>0.72499999999999998</v>
      </c>
      <c r="C33" s="13">
        <v>0.71699999999999997</v>
      </c>
      <c r="D33" s="13">
        <v>0.69599999999999995</v>
      </c>
      <c r="E33" s="14">
        <v>719643</v>
      </c>
      <c r="F33" s="14">
        <v>710970</v>
      </c>
      <c r="G33" s="12">
        <v>992226</v>
      </c>
      <c r="H33" s="14">
        <v>1021787</v>
      </c>
      <c r="I33" s="15">
        <v>2.5999999999999999E-2</v>
      </c>
      <c r="J33" s="12">
        <v>2702</v>
      </c>
      <c r="K33" s="12">
        <v>0</v>
      </c>
      <c r="L33" s="12">
        <v>0</v>
      </c>
      <c r="M33" s="12">
        <v>2702</v>
      </c>
      <c r="N33" s="12">
        <v>25558</v>
      </c>
    </row>
    <row r="34" spans="1:14" ht="15" customHeight="1" x14ac:dyDescent="0.15">
      <c r="A34" s="17" t="s">
        <v>110</v>
      </c>
      <c r="B34" s="21">
        <v>0.67700000000000005</v>
      </c>
      <c r="C34" s="21">
        <v>0.67</v>
      </c>
      <c r="D34" s="21">
        <v>0.58199999999999996</v>
      </c>
      <c r="E34" s="22">
        <v>3910220</v>
      </c>
      <c r="F34" s="22">
        <v>3868237</v>
      </c>
      <c r="G34" s="19">
        <v>5776527</v>
      </c>
      <c r="H34" s="22">
        <v>6651284</v>
      </c>
      <c r="I34" s="23">
        <v>0.11700000000000001</v>
      </c>
      <c r="J34" s="19">
        <v>25953</v>
      </c>
      <c r="K34" s="19">
        <v>128737</v>
      </c>
      <c r="L34" s="19">
        <v>15849</v>
      </c>
      <c r="M34" s="19">
        <v>98246</v>
      </c>
      <c r="N34" s="19">
        <v>110559</v>
      </c>
    </row>
    <row r="35" spans="1:14" ht="15" customHeight="1" x14ac:dyDescent="0.15">
      <c r="A35" s="25" t="s">
        <v>113</v>
      </c>
      <c r="B35" s="13">
        <v>0.61199999999999999</v>
      </c>
      <c r="C35" s="13">
        <v>0.60899999999999999</v>
      </c>
      <c r="D35" s="13">
        <v>0.55100000000000005</v>
      </c>
      <c r="E35" s="14">
        <v>833365</v>
      </c>
      <c r="F35" s="14">
        <v>830158</v>
      </c>
      <c r="G35" s="12">
        <v>1362629</v>
      </c>
      <c r="H35" s="14">
        <v>1505830</v>
      </c>
      <c r="I35" s="15">
        <v>8.3000000000000004E-2</v>
      </c>
      <c r="J35" s="12">
        <v>6402</v>
      </c>
      <c r="K35" s="12">
        <v>20883</v>
      </c>
      <c r="L35" s="12">
        <v>3724</v>
      </c>
      <c r="M35" s="12">
        <v>18706</v>
      </c>
      <c r="N35" s="12">
        <v>31444</v>
      </c>
    </row>
    <row r="36" spans="1:14" ht="15" customHeight="1" x14ac:dyDescent="0.15">
      <c r="A36" s="17" t="s">
        <v>116</v>
      </c>
      <c r="B36" s="21">
        <v>0.59599999999999997</v>
      </c>
      <c r="C36" s="21">
        <v>0.59</v>
      </c>
      <c r="D36" s="21">
        <v>0.51400000000000001</v>
      </c>
      <c r="E36" s="22">
        <v>7721718</v>
      </c>
      <c r="F36" s="22">
        <v>7640640</v>
      </c>
      <c r="G36" s="19">
        <v>12948969</v>
      </c>
      <c r="H36" s="22">
        <v>14876971</v>
      </c>
      <c r="I36" s="23">
        <v>0.124</v>
      </c>
      <c r="J36" s="19">
        <v>60347</v>
      </c>
      <c r="K36" s="19">
        <v>0</v>
      </c>
      <c r="L36" s="19">
        <v>52225</v>
      </c>
      <c r="M36" s="19">
        <v>86460</v>
      </c>
      <c r="N36" s="19">
        <v>263787</v>
      </c>
    </row>
    <row r="37" spans="1:14" ht="15" customHeight="1" x14ac:dyDescent="0.15">
      <c r="A37" s="25" t="s">
        <v>119</v>
      </c>
      <c r="B37" s="13">
        <v>0.66100000000000003</v>
      </c>
      <c r="C37" s="13">
        <v>0.65500000000000003</v>
      </c>
      <c r="D37" s="13">
        <v>0.60699999999999998</v>
      </c>
      <c r="E37" s="14">
        <v>4354571</v>
      </c>
      <c r="F37" s="14">
        <v>4310789</v>
      </c>
      <c r="G37" s="12">
        <v>6584302</v>
      </c>
      <c r="H37" s="14">
        <v>7096503</v>
      </c>
      <c r="I37" s="15">
        <v>5.8999999999999997E-2</v>
      </c>
      <c r="J37" s="12">
        <v>39482</v>
      </c>
      <c r="K37" s="12">
        <v>109678</v>
      </c>
      <c r="L37" s="12">
        <v>3409</v>
      </c>
      <c r="M37" s="12">
        <v>96026</v>
      </c>
      <c r="N37" s="12">
        <v>133483</v>
      </c>
    </row>
    <row r="38" spans="1:14" ht="15" customHeight="1" x14ac:dyDescent="0.15">
      <c r="A38" s="17" t="s">
        <v>122</v>
      </c>
      <c r="B38" s="21">
        <v>0.63600000000000001</v>
      </c>
      <c r="C38" s="21">
        <v>0.627</v>
      </c>
      <c r="D38" s="21">
        <v>0.61699999999999999</v>
      </c>
      <c r="E38" s="22">
        <v>321133</v>
      </c>
      <c r="F38" s="22">
        <v>316621</v>
      </c>
      <c r="G38" s="19">
        <v>504762</v>
      </c>
      <c r="H38" s="22">
        <v>512768</v>
      </c>
      <c r="I38" s="23">
        <v>1.2999999999999999E-2</v>
      </c>
      <c r="J38" s="19">
        <v>1452</v>
      </c>
      <c r="K38" s="19">
        <v>0</v>
      </c>
      <c r="L38" s="19">
        <v>0</v>
      </c>
      <c r="M38" s="19">
        <v>1452</v>
      </c>
      <c r="N38" s="19">
        <v>11179</v>
      </c>
    </row>
    <row r="39" spans="1:14" ht="15" customHeight="1" x14ac:dyDescent="0.15">
      <c r="A39" s="25" t="s">
        <v>125</v>
      </c>
      <c r="B39" s="13">
        <v>0.67800000000000005</v>
      </c>
      <c r="C39" s="13">
        <v>0.66900000000000004</v>
      </c>
      <c r="D39" s="13">
        <v>0.65100000000000002</v>
      </c>
      <c r="E39" s="14">
        <v>5773777</v>
      </c>
      <c r="F39" s="14">
        <v>5698260</v>
      </c>
      <c r="G39" s="12">
        <v>8513079</v>
      </c>
      <c r="H39" s="14">
        <v>8757453</v>
      </c>
      <c r="I39" s="15">
        <v>2.1999999999999999E-2</v>
      </c>
      <c r="J39" s="12">
        <v>51686</v>
      </c>
      <c r="K39" s="12">
        <v>0</v>
      </c>
      <c r="L39" s="12">
        <v>0</v>
      </c>
      <c r="M39" s="12">
        <v>51686</v>
      </c>
      <c r="N39" s="12">
        <v>174703</v>
      </c>
    </row>
    <row r="40" spans="1:14" ht="15" customHeight="1" x14ac:dyDescent="0.15">
      <c r="A40" s="17" t="s">
        <v>128</v>
      </c>
      <c r="B40" s="21">
        <v>0.56299999999999994</v>
      </c>
      <c r="C40" s="21">
        <v>0.55800000000000005</v>
      </c>
      <c r="D40" s="21">
        <v>0.52800000000000002</v>
      </c>
      <c r="E40" s="22">
        <v>1474694</v>
      </c>
      <c r="F40" s="22">
        <v>1462661</v>
      </c>
      <c r="G40" s="19">
        <v>2619121</v>
      </c>
      <c r="H40" s="22">
        <v>2770219</v>
      </c>
      <c r="I40" s="23">
        <v>0.04</v>
      </c>
      <c r="J40" s="19">
        <v>25864</v>
      </c>
      <c r="K40" s="19">
        <v>27940</v>
      </c>
      <c r="L40" s="19">
        <v>3073</v>
      </c>
      <c r="M40" s="19">
        <v>41371</v>
      </c>
      <c r="N40" s="19">
        <v>57046</v>
      </c>
    </row>
    <row r="41" spans="1:14" ht="15" customHeight="1" x14ac:dyDescent="0.15">
      <c r="A41" s="25" t="s">
        <v>131</v>
      </c>
      <c r="B41" s="13">
        <v>0.68300000000000005</v>
      </c>
      <c r="C41" s="13">
        <v>0.67700000000000005</v>
      </c>
      <c r="D41" s="13">
        <v>0.627</v>
      </c>
      <c r="E41" s="14">
        <v>1845251</v>
      </c>
      <c r="F41" s="14">
        <v>1827864</v>
      </c>
      <c r="G41" s="12">
        <v>2700327</v>
      </c>
      <c r="H41" s="14">
        <v>2916246</v>
      </c>
      <c r="I41" s="15">
        <v>6.9000000000000006E-2</v>
      </c>
      <c r="J41" s="12">
        <v>14167</v>
      </c>
      <c r="K41" s="12">
        <v>0</v>
      </c>
      <c r="L41" s="12">
        <v>0</v>
      </c>
      <c r="M41" s="12">
        <v>14167</v>
      </c>
      <c r="N41" s="12">
        <v>63480</v>
      </c>
    </row>
    <row r="42" spans="1:14" ht="15" customHeight="1" x14ac:dyDescent="0.15">
      <c r="A42" s="17" t="s">
        <v>219</v>
      </c>
      <c r="B42" s="21">
        <v>0.64200000000000002</v>
      </c>
      <c r="C42" s="21">
        <v>0.63600000000000001</v>
      </c>
      <c r="D42" s="21">
        <v>0.61299999999999999</v>
      </c>
      <c r="E42" s="22">
        <v>6071357</v>
      </c>
      <c r="F42" s="22">
        <v>6012692</v>
      </c>
      <c r="G42" s="19">
        <v>9457942</v>
      </c>
      <c r="H42" s="22">
        <v>9813664</v>
      </c>
      <c r="I42" s="23">
        <v>3.1E-2</v>
      </c>
      <c r="J42" s="19">
        <v>49215</v>
      </c>
      <c r="K42" s="19">
        <v>0</v>
      </c>
      <c r="L42" s="19">
        <v>0</v>
      </c>
      <c r="M42" s="19">
        <v>49215</v>
      </c>
      <c r="N42" s="19">
        <v>203791</v>
      </c>
    </row>
    <row r="43" spans="1:14" ht="15" customHeight="1" x14ac:dyDescent="0.15">
      <c r="A43" s="25" t="s">
        <v>137</v>
      </c>
      <c r="B43" s="13">
        <v>0.623</v>
      </c>
      <c r="C43" s="13">
        <v>0.61799999999999999</v>
      </c>
      <c r="D43" s="13">
        <v>0.57099999999999995</v>
      </c>
      <c r="E43" s="14">
        <v>475428</v>
      </c>
      <c r="F43" s="14">
        <v>471766</v>
      </c>
      <c r="G43" s="12">
        <v>763608</v>
      </c>
      <c r="H43" s="14">
        <v>825786</v>
      </c>
      <c r="I43" s="15">
        <v>7.0000000000000007E-2</v>
      </c>
      <c r="J43" s="12">
        <v>4045</v>
      </c>
      <c r="K43" s="12">
        <v>0</v>
      </c>
      <c r="L43" s="12">
        <v>0</v>
      </c>
      <c r="M43" s="12">
        <v>4045</v>
      </c>
      <c r="N43" s="12">
        <v>13827</v>
      </c>
    </row>
    <row r="44" spans="1:14" ht="15" customHeight="1" x14ac:dyDescent="0.15">
      <c r="A44" s="17" t="s">
        <v>140</v>
      </c>
      <c r="B44" s="21">
        <v>0.58199999999999996</v>
      </c>
      <c r="C44" s="21">
        <v>0.57999999999999996</v>
      </c>
      <c r="D44" s="21">
        <v>0.55300000000000005</v>
      </c>
      <c r="E44" s="22">
        <v>1927153</v>
      </c>
      <c r="F44" s="22">
        <v>1920969</v>
      </c>
      <c r="G44" s="19">
        <v>3311044</v>
      </c>
      <c r="H44" s="22">
        <v>3473488</v>
      </c>
      <c r="I44" s="23">
        <v>3.4000000000000002E-2</v>
      </c>
      <c r="J44" s="19">
        <v>24326</v>
      </c>
      <c r="K44" s="19">
        <v>41254</v>
      </c>
      <c r="L44" s="19">
        <v>1947</v>
      </c>
      <c r="M44" s="19">
        <v>45927</v>
      </c>
      <c r="N44" s="19">
        <v>72241</v>
      </c>
    </row>
    <row r="45" spans="1:14" ht="15" customHeight="1" x14ac:dyDescent="0.15">
      <c r="A45" s="25" t="s">
        <v>143</v>
      </c>
      <c r="B45" s="13">
        <v>0.65600000000000003</v>
      </c>
      <c r="C45" s="13">
        <v>0.64700000000000002</v>
      </c>
      <c r="D45" s="13">
        <v>0.63400000000000001</v>
      </c>
      <c r="E45" s="14">
        <v>387449</v>
      </c>
      <c r="F45" s="14">
        <v>381975</v>
      </c>
      <c r="G45" s="12">
        <v>590720</v>
      </c>
      <c r="H45" s="14">
        <v>602539</v>
      </c>
      <c r="I45" s="15">
        <v>1.2E-2</v>
      </c>
      <c r="J45" s="12">
        <v>3342</v>
      </c>
      <c r="K45" s="12">
        <v>0</v>
      </c>
      <c r="L45" s="12">
        <v>2720</v>
      </c>
      <c r="M45" s="12">
        <v>4702</v>
      </c>
      <c r="N45" s="12">
        <v>20144</v>
      </c>
    </row>
    <row r="46" spans="1:14" ht="15" customHeight="1" x14ac:dyDescent="0.15">
      <c r="A46" s="17" t="s">
        <v>146</v>
      </c>
      <c r="B46" s="21">
        <v>0.57399999999999995</v>
      </c>
      <c r="C46" s="21">
        <v>0.56999999999999995</v>
      </c>
      <c r="D46" s="21">
        <v>0.54500000000000004</v>
      </c>
      <c r="E46" s="22">
        <v>2618238</v>
      </c>
      <c r="F46" s="22">
        <v>2599749</v>
      </c>
      <c r="G46" s="19">
        <v>4563192</v>
      </c>
      <c r="H46" s="22">
        <v>4771926</v>
      </c>
      <c r="I46" s="23">
        <v>3.1E-2</v>
      </c>
      <c r="J46" s="19">
        <v>27228</v>
      </c>
      <c r="K46" s="19">
        <v>58109</v>
      </c>
      <c r="L46" s="19">
        <v>10578</v>
      </c>
      <c r="M46" s="19">
        <v>61572</v>
      </c>
      <c r="N46" s="19">
        <v>127930</v>
      </c>
    </row>
    <row r="47" spans="1:14" ht="15" customHeight="1" x14ac:dyDescent="0.15">
      <c r="A47" s="25" t="s">
        <v>149</v>
      </c>
      <c r="B47" s="13"/>
      <c r="C47" s="13">
        <v>0.54100000000000004</v>
      </c>
      <c r="D47" s="13">
        <v>0.45500000000000002</v>
      </c>
      <c r="E47" s="14"/>
      <c r="F47" s="14">
        <v>8077795</v>
      </c>
      <c r="G47" s="12">
        <v>14929810</v>
      </c>
      <c r="H47" s="14">
        <v>17756112</v>
      </c>
      <c r="I47" s="15">
        <v>0.13500000000000001</v>
      </c>
      <c r="J47" s="12">
        <v>172506</v>
      </c>
      <c r="K47" s="12">
        <v>427080</v>
      </c>
      <c r="L47" s="12">
        <v>102921</v>
      </c>
      <c r="M47" s="12">
        <v>437507</v>
      </c>
      <c r="N47" s="12">
        <v>549216</v>
      </c>
    </row>
    <row r="48" spans="1:14" ht="15" customHeight="1" x14ac:dyDescent="0.15">
      <c r="A48" s="17" t="s">
        <v>152</v>
      </c>
      <c r="B48" s="21">
        <v>0.57099999999999995</v>
      </c>
      <c r="C48" s="21">
        <v>0.56000000000000005</v>
      </c>
      <c r="D48" s="21">
        <v>0.51800000000000002</v>
      </c>
      <c r="E48" s="22">
        <v>971185</v>
      </c>
      <c r="F48" s="22">
        <v>952370</v>
      </c>
      <c r="G48" s="19">
        <v>1700286</v>
      </c>
      <c r="H48" s="22">
        <v>1840087</v>
      </c>
      <c r="I48" s="23">
        <v>7.1999999999999995E-2</v>
      </c>
      <c r="J48" s="19">
        <v>6552</v>
      </c>
      <c r="K48" s="19">
        <v>0</v>
      </c>
      <c r="L48" s="19">
        <v>0</v>
      </c>
      <c r="M48" s="19">
        <v>6552</v>
      </c>
      <c r="N48" s="19">
        <v>31783</v>
      </c>
    </row>
    <row r="49" spans="1:14" ht="15" customHeight="1" x14ac:dyDescent="0.15">
      <c r="A49" s="25" t="s">
        <v>155</v>
      </c>
      <c r="B49" s="13">
        <v>0.67700000000000005</v>
      </c>
      <c r="C49" s="13">
        <v>0.67300000000000004</v>
      </c>
      <c r="D49" s="13">
        <v>0.66</v>
      </c>
      <c r="E49" s="14">
        <v>326822</v>
      </c>
      <c r="F49" s="14">
        <v>325046</v>
      </c>
      <c r="G49" s="12">
        <v>482677</v>
      </c>
      <c r="H49" s="14">
        <v>492610</v>
      </c>
      <c r="I49" s="15">
        <v>0.02</v>
      </c>
      <c r="J49" s="12">
        <v>0</v>
      </c>
      <c r="K49" s="12">
        <v>0</v>
      </c>
      <c r="L49" s="12">
        <v>0</v>
      </c>
      <c r="M49" s="12">
        <v>0</v>
      </c>
      <c r="N49" s="12">
        <v>10546</v>
      </c>
    </row>
    <row r="50" spans="1:14" ht="15" customHeight="1" x14ac:dyDescent="0.15">
      <c r="A50" s="17" t="s">
        <v>158</v>
      </c>
      <c r="B50" s="21">
        <v>0.67600000000000005</v>
      </c>
      <c r="C50" s="21">
        <v>0.67</v>
      </c>
      <c r="D50" s="21">
        <v>0.61799999999999999</v>
      </c>
      <c r="E50" s="22">
        <v>3753059</v>
      </c>
      <c r="F50" s="22">
        <v>3723260</v>
      </c>
      <c r="G50" s="19">
        <v>5555415</v>
      </c>
      <c r="H50" s="22">
        <v>6022123</v>
      </c>
      <c r="I50" s="23">
        <v>6.6000000000000003E-2</v>
      </c>
      <c r="J50" s="19">
        <v>38276</v>
      </c>
      <c r="K50" s="19">
        <v>53614</v>
      </c>
      <c r="L50" s="19">
        <v>4471</v>
      </c>
      <c r="M50" s="19">
        <v>67319</v>
      </c>
      <c r="N50" s="19">
        <v>124689</v>
      </c>
    </row>
    <row r="51" spans="1:14" ht="15" customHeight="1" x14ac:dyDescent="0.15">
      <c r="A51" s="25" t="s">
        <v>161</v>
      </c>
      <c r="B51" s="13">
        <v>0.67300000000000004</v>
      </c>
      <c r="C51" s="13">
        <v>0.66600000000000004</v>
      </c>
      <c r="D51" s="13">
        <v>0.60299999999999998</v>
      </c>
      <c r="E51" s="14">
        <v>3071587</v>
      </c>
      <c r="F51" s="14">
        <v>3036878</v>
      </c>
      <c r="G51" s="12">
        <v>4561163</v>
      </c>
      <c r="H51" s="14">
        <v>5032960</v>
      </c>
      <c r="I51" s="15">
        <v>7.8E-2</v>
      </c>
      <c r="J51" s="12">
        <v>17926</v>
      </c>
      <c r="K51" s="12">
        <v>113134</v>
      </c>
      <c r="L51" s="12">
        <v>11768</v>
      </c>
      <c r="M51" s="12">
        <v>80377</v>
      </c>
      <c r="N51" s="12">
        <v>138296</v>
      </c>
    </row>
    <row r="52" spans="1:14" ht="15" customHeight="1" x14ac:dyDescent="0.15">
      <c r="A52" s="17" t="s">
        <v>164</v>
      </c>
      <c r="B52" s="21">
        <v>0.51200000000000001</v>
      </c>
      <c r="C52" s="21">
        <v>0.499</v>
      </c>
      <c r="D52" s="21">
        <v>0.49099999999999999</v>
      </c>
      <c r="E52" s="22">
        <v>731691</v>
      </c>
      <c r="F52" s="22">
        <v>713362</v>
      </c>
      <c r="G52" s="19">
        <v>1430439</v>
      </c>
      <c r="H52" s="22">
        <v>1453045</v>
      </c>
      <c r="I52" s="23">
        <v>8.0000000000000002E-3</v>
      </c>
      <c r="J52" s="19">
        <v>6059</v>
      </c>
      <c r="K52" s="19">
        <v>8283</v>
      </c>
      <c r="L52" s="19">
        <v>2005</v>
      </c>
      <c r="M52" s="19">
        <v>11203</v>
      </c>
      <c r="N52" s="19">
        <v>33788</v>
      </c>
    </row>
    <row r="53" spans="1:14" ht="15" customHeight="1" x14ac:dyDescent="0.15">
      <c r="A53" s="25" t="s">
        <v>167</v>
      </c>
      <c r="B53" s="13">
        <v>0.72699999999999998</v>
      </c>
      <c r="C53" s="13">
        <v>0.72399999999999998</v>
      </c>
      <c r="D53" s="13">
        <v>0.69299999999999995</v>
      </c>
      <c r="E53" s="14">
        <v>2997086</v>
      </c>
      <c r="F53" s="14">
        <v>2983417</v>
      </c>
      <c r="G53" s="12">
        <v>4120694</v>
      </c>
      <c r="H53" s="14">
        <v>4306876</v>
      </c>
      <c r="I53" s="15">
        <v>0.03</v>
      </c>
      <c r="J53" s="12">
        <v>23379</v>
      </c>
      <c r="K53" s="12">
        <v>50418</v>
      </c>
      <c r="L53" s="12">
        <v>18105</v>
      </c>
      <c r="M53" s="12">
        <v>57641</v>
      </c>
      <c r="N53" s="12">
        <v>78721</v>
      </c>
    </row>
    <row r="54" spans="1:14" ht="15" customHeight="1" x14ac:dyDescent="0.15">
      <c r="A54" s="17" t="s">
        <v>170</v>
      </c>
      <c r="B54" s="21">
        <v>0.63100000000000001</v>
      </c>
      <c r="C54" s="21">
        <v>0.628</v>
      </c>
      <c r="D54" s="21">
        <v>0.60899999999999999</v>
      </c>
      <c r="E54" s="22">
        <v>256035</v>
      </c>
      <c r="F54" s="22">
        <v>254658</v>
      </c>
      <c r="G54" s="19">
        <v>405732</v>
      </c>
      <c r="H54" s="22">
        <v>418040</v>
      </c>
      <c r="I54" s="23">
        <v>1.7000000000000001E-2</v>
      </c>
      <c r="J54" s="19">
        <v>2084</v>
      </c>
      <c r="K54" s="19">
        <v>5438</v>
      </c>
      <c r="L54" s="17">
        <v>727</v>
      </c>
      <c r="M54" s="19">
        <v>5167</v>
      </c>
      <c r="N54" s="19">
        <v>13832</v>
      </c>
    </row>
  </sheetData>
  <mergeCells count="5">
    <mergeCell ref="A1:A2"/>
    <mergeCell ref="B1:D1"/>
    <mergeCell ref="E1:F1"/>
    <mergeCell ref="G1:H1"/>
    <mergeCell ref="I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CC08-14A8-2448-9404-BB7BFC9369D1}">
  <dimension ref="A1:N54"/>
  <sheetViews>
    <sheetView workbookViewId="0">
      <selection activeCell="L28" sqref="L28"/>
    </sheetView>
  </sheetViews>
  <sheetFormatPr baseColWidth="10" defaultRowHeight="16" x14ac:dyDescent="0.2"/>
  <cols>
    <col min="1" max="1" width="15.83203125" bestFit="1" customWidth="1"/>
    <col min="2" max="4" width="6.1640625" bestFit="1" customWidth="1"/>
    <col min="5" max="6" width="10.1640625" bestFit="1" customWidth="1"/>
    <col min="7" max="8" width="11.1640625" bestFit="1" customWidth="1"/>
    <col min="9" max="9" width="6.1640625" bestFit="1" customWidth="1"/>
    <col min="10" max="11" width="9.1640625" bestFit="1" customWidth="1"/>
    <col min="12" max="12" width="6.5" bestFit="1" customWidth="1"/>
    <col min="13" max="14" width="9.1640625" bestFit="1" customWidth="1"/>
  </cols>
  <sheetData>
    <row r="1" spans="1:14" ht="16" customHeight="1" x14ac:dyDescent="0.2">
      <c r="A1" s="51" t="s">
        <v>0</v>
      </c>
      <c r="B1" s="57" t="s">
        <v>236</v>
      </c>
      <c r="C1" s="60"/>
      <c r="D1" s="60"/>
      <c r="E1" s="53" t="s">
        <v>237</v>
      </c>
      <c r="F1" s="61"/>
      <c r="G1" s="53" t="s">
        <v>1</v>
      </c>
      <c r="H1" s="61"/>
      <c r="I1" s="55" t="s">
        <v>2</v>
      </c>
      <c r="J1" s="60"/>
      <c r="K1" s="60"/>
      <c r="L1" s="60"/>
      <c r="M1" s="60"/>
      <c r="N1" s="61"/>
    </row>
    <row r="2" spans="1:14" ht="85" x14ac:dyDescent="0.2">
      <c r="A2" s="59"/>
      <c r="B2" s="43" t="s">
        <v>239</v>
      </c>
      <c r="C2" s="8" t="s">
        <v>240</v>
      </c>
      <c r="D2" s="8" t="s">
        <v>241</v>
      </c>
      <c r="E2" s="6" t="s">
        <v>294</v>
      </c>
      <c r="F2" s="9" t="s">
        <v>242</v>
      </c>
      <c r="G2" s="6" t="s">
        <v>8</v>
      </c>
      <c r="H2" s="7" t="s">
        <v>9</v>
      </c>
      <c r="I2" s="8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7" t="s">
        <v>15</v>
      </c>
    </row>
    <row r="3" spans="1:14" x14ac:dyDescent="0.2">
      <c r="A3" s="11" t="s">
        <v>17</v>
      </c>
      <c r="B3" s="13" t="s">
        <v>295</v>
      </c>
      <c r="C3" s="13" t="s">
        <v>296</v>
      </c>
      <c r="D3" s="13" t="s">
        <v>297</v>
      </c>
      <c r="E3" s="14" t="s">
        <v>581</v>
      </c>
      <c r="F3" s="14" t="s">
        <v>582</v>
      </c>
      <c r="G3" s="12" t="s">
        <v>298</v>
      </c>
      <c r="H3" s="14" t="s">
        <v>583</v>
      </c>
      <c r="I3" s="15" t="s">
        <v>299</v>
      </c>
      <c r="J3" s="12" t="s">
        <v>587</v>
      </c>
      <c r="K3" s="12" t="s">
        <v>584</v>
      </c>
      <c r="L3" s="12">
        <v>587.30499999999995</v>
      </c>
      <c r="M3" s="12" t="s">
        <v>585</v>
      </c>
      <c r="N3" s="12" t="s">
        <v>586</v>
      </c>
    </row>
    <row r="4" spans="1:14" x14ac:dyDescent="0.2">
      <c r="A4" s="17" t="s">
        <v>18</v>
      </c>
      <c r="B4" s="21"/>
      <c r="C4" s="21" t="s">
        <v>300</v>
      </c>
      <c r="D4" s="21" t="s">
        <v>301</v>
      </c>
      <c r="E4" s="22"/>
      <c r="F4" s="22" t="s">
        <v>302</v>
      </c>
      <c r="G4" s="19" t="s">
        <v>303</v>
      </c>
      <c r="H4" s="22" t="s">
        <v>304</v>
      </c>
      <c r="I4" s="23" t="s">
        <v>305</v>
      </c>
      <c r="J4" s="19">
        <v>28.241</v>
      </c>
      <c r="K4" s="19">
        <v>55.765999999999998</v>
      </c>
      <c r="L4" s="19">
        <v>7.7949999999999999</v>
      </c>
      <c r="M4" s="19">
        <v>63.918999999999997</v>
      </c>
      <c r="N4" s="19"/>
    </row>
    <row r="5" spans="1:14" x14ac:dyDescent="0.2">
      <c r="A5" s="25" t="s">
        <v>22</v>
      </c>
      <c r="B5" s="13" t="s">
        <v>306</v>
      </c>
      <c r="C5" s="13" t="s">
        <v>307</v>
      </c>
      <c r="D5" s="13" t="s">
        <v>308</v>
      </c>
      <c r="E5" s="14">
        <v>238.30699999999999</v>
      </c>
      <c r="F5" s="14">
        <v>237.322</v>
      </c>
      <c r="G5" s="12">
        <v>465.16899999999998</v>
      </c>
      <c r="H5" s="14">
        <v>492.452</v>
      </c>
      <c r="I5" s="15" t="s">
        <v>309</v>
      </c>
      <c r="J5" s="12">
        <v>5.069</v>
      </c>
      <c r="K5" s="12">
        <v>6.0949999999999998</v>
      </c>
      <c r="L5" s="12">
        <v>973</v>
      </c>
      <c r="M5" s="12">
        <v>9.09</v>
      </c>
      <c r="N5" s="12"/>
    </row>
    <row r="6" spans="1:14" x14ac:dyDescent="0.2">
      <c r="A6" s="17" t="s">
        <v>25</v>
      </c>
      <c r="B6" s="21" t="s">
        <v>310</v>
      </c>
      <c r="C6" s="21" t="s">
        <v>317</v>
      </c>
      <c r="D6" s="21" t="s">
        <v>311</v>
      </c>
      <c r="E6" s="22" t="s">
        <v>312</v>
      </c>
      <c r="F6" s="22" t="s">
        <v>313</v>
      </c>
      <c r="G6" s="19" t="s">
        <v>314</v>
      </c>
      <c r="H6" s="22" t="s">
        <v>315</v>
      </c>
      <c r="I6" s="23" t="s">
        <v>316</v>
      </c>
      <c r="J6" s="19">
        <v>35.892000000000003</v>
      </c>
      <c r="K6" s="19">
        <v>73.265000000000001</v>
      </c>
      <c r="L6" s="19">
        <v>6.2130000000000001</v>
      </c>
      <c r="M6" s="19">
        <v>78.738</v>
      </c>
      <c r="N6" s="19"/>
    </row>
    <row r="7" spans="1:14" x14ac:dyDescent="0.2">
      <c r="A7" s="25" t="s">
        <v>28</v>
      </c>
      <c r="B7" s="13" t="s">
        <v>317</v>
      </c>
      <c r="C7" s="13" t="s">
        <v>318</v>
      </c>
      <c r="D7" s="13" t="s">
        <v>319</v>
      </c>
      <c r="E7" s="12">
        <v>780.40899999999999</v>
      </c>
      <c r="F7" s="12">
        <v>774.68</v>
      </c>
      <c r="G7" s="12" t="s">
        <v>320</v>
      </c>
      <c r="H7" s="14" t="s">
        <v>321</v>
      </c>
      <c r="I7" s="15" t="s">
        <v>322</v>
      </c>
      <c r="J7" s="12">
        <v>13.728999999999999</v>
      </c>
      <c r="K7" s="12">
        <v>31.507999999999999</v>
      </c>
      <c r="L7" s="12">
        <v>16.666</v>
      </c>
      <c r="M7" s="12">
        <v>46.149000000000001</v>
      </c>
      <c r="N7" s="12"/>
    </row>
    <row r="8" spans="1:14" x14ac:dyDescent="0.2">
      <c r="A8" s="17" t="s">
        <v>31</v>
      </c>
      <c r="B8" s="21" t="s">
        <v>323</v>
      </c>
      <c r="C8" s="21" t="s">
        <v>324</v>
      </c>
      <c r="D8" s="21" t="s">
        <v>325</v>
      </c>
      <c r="E8" s="22" t="s">
        <v>326</v>
      </c>
      <c r="F8" s="22" t="s">
        <v>327</v>
      </c>
      <c r="G8" s="19" t="s">
        <v>328</v>
      </c>
      <c r="H8" s="22" t="s">
        <v>329</v>
      </c>
      <c r="I8" s="23" t="s">
        <v>330</v>
      </c>
      <c r="J8" s="19">
        <v>175.512</v>
      </c>
      <c r="K8" s="19">
        <v>0</v>
      </c>
      <c r="L8" s="19">
        <v>111.744</v>
      </c>
      <c r="M8" s="19">
        <v>287.25599999999997</v>
      </c>
      <c r="N8" s="19"/>
    </row>
    <row r="9" spans="1:14" x14ac:dyDescent="0.2">
      <c r="A9" s="25" t="s">
        <v>34</v>
      </c>
      <c r="B9" s="13" t="s">
        <v>331</v>
      </c>
      <c r="C9" s="13" t="s">
        <v>332</v>
      </c>
      <c r="D9" s="13" t="s">
        <v>333</v>
      </c>
      <c r="E9" s="14" t="s">
        <v>334</v>
      </c>
      <c r="F9" s="14" t="s">
        <v>335</v>
      </c>
      <c r="G9" s="12" t="s">
        <v>336</v>
      </c>
      <c r="H9" s="14" t="s">
        <v>337</v>
      </c>
      <c r="I9" s="15" t="s">
        <v>338</v>
      </c>
      <c r="J9" s="12">
        <v>22.481000000000002</v>
      </c>
      <c r="K9" s="12">
        <v>0</v>
      </c>
      <c r="L9" s="12">
        <v>8.1959999999999997</v>
      </c>
      <c r="M9" s="12">
        <v>30.677</v>
      </c>
      <c r="N9" s="12"/>
    </row>
    <row r="10" spans="1:14" x14ac:dyDescent="0.2">
      <c r="A10" s="17" t="s">
        <v>37</v>
      </c>
      <c r="B10" s="21" t="s">
        <v>339</v>
      </c>
      <c r="C10" s="21" t="s">
        <v>340</v>
      </c>
      <c r="D10" s="21" t="s">
        <v>341</v>
      </c>
      <c r="E10" s="22" t="s">
        <v>342</v>
      </c>
      <c r="F10" s="19" t="s">
        <v>343</v>
      </c>
      <c r="G10" s="19" t="s">
        <v>344</v>
      </c>
      <c r="H10" s="22" t="s">
        <v>345</v>
      </c>
      <c r="I10" s="23" t="s">
        <v>346</v>
      </c>
      <c r="J10" s="19">
        <v>20.565999999999999</v>
      </c>
      <c r="K10" s="19">
        <v>0</v>
      </c>
      <c r="L10" s="19">
        <v>2.5710000000000002</v>
      </c>
      <c r="M10" s="19">
        <v>23.137</v>
      </c>
      <c r="N10" s="19"/>
    </row>
    <row r="11" spans="1:14" x14ac:dyDescent="0.2">
      <c r="A11" s="25" t="s">
        <v>40</v>
      </c>
      <c r="B11" s="13" t="s">
        <v>347</v>
      </c>
      <c r="C11" s="13" t="s">
        <v>348</v>
      </c>
      <c r="D11" s="13" t="s">
        <v>349</v>
      </c>
      <c r="E11" s="14">
        <v>258.053</v>
      </c>
      <c r="F11" s="14">
        <v>254.09899999999999</v>
      </c>
      <c r="G11" s="12">
        <v>601.34100000000001</v>
      </c>
      <c r="H11" s="14">
        <v>659.41</v>
      </c>
      <c r="I11" s="15" t="s">
        <v>350</v>
      </c>
      <c r="J11" s="12">
        <v>7.2060000000000004</v>
      </c>
      <c r="K11" s="12">
        <v>16.957999999999998</v>
      </c>
      <c r="L11" s="25">
        <v>600</v>
      </c>
      <c r="M11" s="12">
        <v>16.285</v>
      </c>
      <c r="N11" s="12"/>
    </row>
    <row r="12" spans="1:14" x14ac:dyDescent="0.2">
      <c r="A12" s="17" t="s">
        <v>43</v>
      </c>
      <c r="B12" s="21" t="s">
        <v>351</v>
      </c>
      <c r="C12" s="21" t="s">
        <v>352</v>
      </c>
      <c r="D12" s="21" t="s">
        <v>353</v>
      </c>
      <c r="E12" s="22">
        <v>122.35599999999999</v>
      </c>
      <c r="F12" s="22">
        <v>120.62</v>
      </c>
      <c r="G12" s="19">
        <v>426.61200000000002</v>
      </c>
      <c r="H12" s="22">
        <v>466.827</v>
      </c>
      <c r="I12" s="23" t="s">
        <v>354</v>
      </c>
      <c r="J12" s="19">
        <v>0</v>
      </c>
      <c r="K12" s="19">
        <v>0</v>
      </c>
      <c r="L12" s="19">
        <v>0</v>
      </c>
      <c r="M12" s="19">
        <v>0</v>
      </c>
      <c r="N12" s="19"/>
    </row>
    <row r="13" spans="1:14" x14ac:dyDescent="0.2">
      <c r="A13" s="25" t="s">
        <v>46</v>
      </c>
      <c r="B13" s="13" t="s">
        <v>355</v>
      </c>
      <c r="C13" s="13" t="s">
        <v>310</v>
      </c>
      <c r="D13" s="13" t="s">
        <v>356</v>
      </c>
      <c r="E13" s="12" t="s">
        <v>357</v>
      </c>
      <c r="F13" s="14" t="s">
        <v>358</v>
      </c>
      <c r="G13" s="12" t="s">
        <v>359</v>
      </c>
      <c r="H13" s="14" t="s">
        <v>360</v>
      </c>
      <c r="I13" s="15" t="s">
        <v>361</v>
      </c>
      <c r="J13" s="12">
        <v>92.968999999999994</v>
      </c>
      <c r="K13" s="12">
        <v>272.97699999999998</v>
      </c>
      <c r="L13" s="12">
        <v>4.7850000000000001</v>
      </c>
      <c r="M13" s="12">
        <v>234.24299999999999</v>
      </c>
      <c r="N13" s="12"/>
    </row>
    <row r="14" spans="1:14" x14ac:dyDescent="0.2">
      <c r="A14" s="17" t="s">
        <v>49</v>
      </c>
      <c r="B14" s="21" t="s">
        <v>362</v>
      </c>
      <c r="C14" s="21" t="s">
        <v>363</v>
      </c>
      <c r="D14" s="21" t="s">
        <v>364</v>
      </c>
      <c r="E14" s="22" t="s">
        <v>365</v>
      </c>
      <c r="F14" s="22" t="s">
        <v>366</v>
      </c>
      <c r="G14" s="19" t="s">
        <v>367</v>
      </c>
      <c r="H14" s="22" t="s">
        <v>368</v>
      </c>
      <c r="I14" s="23" t="s">
        <v>369</v>
      </c>
      <c r="J14" s="19">
        <v>52.792000000000002</v>
      </c>
      <c r="K14" s="19">
        <v>422.79</v>
      </c>
      <c r="L14" s="19">
        <v>22.850999999999999</v>
      </c>
      <c r="M14" s="19">
        <v>287.03800000000001</v>
      </c>
      <c r="N14" s="19"/>
    </row>
    <row r="15" spans="1:14" x14ac:dyDescent="0.2">
      <c r="A15" s="25" t="s">
        <v>52</v>
      </c>
      <c r="B15" s="13" t="s">
        <v>370</v>
      </c>
      <c r="C15" s="13" t="s">
        <v>371</v>
      </c>
      <c r="D15" s="13" t="s">
        <v>372</v>
      </c>
      <c r="E15" s="14">
        <v>348.988</v>
      </c>
      <c r="F15" s="14">
        <v>344.315</v>
      </c>
      <c r="G15" s="12">
        <v>908.92499999999995</v>
      </c>
      <c r="H15" s="14" t="s">
        <v>373</v>
      </c>
      <c r="I15" s="15" t="s">
        <v>374</v>
      </c>
      <c r="J15" s="12">
        <v>5.9669999999999996</v>
      </c>
      <c r="K15" s="12">
        <v>0</v>
      </c>
      <c r="L15" s="12">
        <v>0</v>
      </c>
      <c r="M15" s="12">
        <v>5.9669999999999996</v>
      </c>
      <c r="N15" s="12"/>
    </row>
    <row r="16" spans="1:14" x14ac:dyDescent="0.2">
      <c r="A16" s="17" t="s">
        <v>55</v>
      </c>
      <c r="B16" s="21" t="s">
        <v>375</v>
      </c>
      <c r="C16" s="21" t="s">
        <v>376</v>
      </c>
      <c r="D16" s="21" t="s">
        <v>377</v>
      </c>
      <c r="E16" s="22">
        <v>458.92700000000002</v>
      </c>
      <c r="F16" s="22">
        <v>450.83199999999999</v>
      </c>
      <c r="G16" s="19">
        <v>993.01</v>
      </c>
      <c r="H16" s="22" t="s">
        <v>378</v>
      </c>
      <c r="I16" s="23" t="s">
        <v>379</v>
      </c>
      <c r="J16" s="19">
        <v>7.1239999999999997</v>
      </c>
      <c r="K16" s="19">
        <v>48.609000000000002</v>
      </c>
      <c r="L16" s="19">
        <v>2.4820000000000002</v>
      </c>
      <c r="M16" s="19">
        <v>33.911000000000001</v>
      </c>
      <c r="N16" s="19"/>
    </row>
    <row r="17" spans="1:14" x14ac:dyDescent="0.2">
      <c r="A17" s="25" t="s">
        <v>58</v>
      </c>
      <c r="B17" s="13" t="s">
        <v>380</v>
      </c>
      <c r="C17" s="13" t="s">
        <v>324</v>
      </c>
      <c r="D17" s="13" t="s">
        <v>381</v>
      </c>
      <c r="E17" s="14" t="s">
        <v>382</v>
      </c>
      <c r="F17" s="14" t="s">
        <v>383</v>
      </c>
      <c r="G17" s="12" t="s">
        <v>384</v>
      </c>
      <c r="H17" s="14" t="s">
        <v>385</v>
      </c>
      <c r="I17" s="15" t="s">
        <v>386</v>
      </c>
      <c r="J17" s="12">
        <v>45.106000000000002</v>
      </c>
      <c r="K17" s="12">
        <v>0</v>
      </c>
      <c r="L17" s="12">
        <v>0</v>
      </c>
      <c r="M17" s="12">
        <v>45.106000000000002</v>
      </c>
      <c r="N17" s="12"/>
    </row>
    <row r="18" spans="1:14" x14ac:dyDescent="0.2">
      <c r="A18" s="17" t="s">
        <v>61</v>
      </c>
      <c r="B18" s="21" t="s">
        <v>387</v>
      </c>
      <c r="C18" s="21" t="s">
        <v>388</v>
      </c>
      <c r="D18" s="21" t="s">
        <v>389</v>
      </c>
      <c r="E18" s="22" t="s">
        <v>390</v>
      </c>
      <c r="F18" s="22" t="s">
        <v>391</v>
      </c>
      <c r="G18" s="19" t="s">
        <v>392</v>
      </c>
      <c r="H18" s="22" t="s">
        <v>393</v>
      </c>
      <c r="I18" s="23" t="s">
        <v>394</v>
      </c>
      <c r="J18" s="19">
        <v>26.091000000000001</v>
      </c>
      <c r="K18" s="19">
        <v>0</v>
      </c>
      <c r="L18" s="19">
        <v>0</v>
      </c>
      <c r="M18" s="19">
        <v>26.091000000000001</v>
      </c>
      <c r="N18" s="19"/>
    </row>
    <row r="19" spans="1:14" x14ac:dyDescent="0.2">
      <c r="A19" s="25" t="s">
        <v>64</v>
      </c>
      <c r="B19" s="13" t="s">
        <v>395</v>
      </c>
      <c r="C19" s="13" t="s">
        <v>331</v>
      </c>
      <c r="D19" s="13" t="s">
        <v>396</v>
      </c>
      <c r="E19" s="12" t="s">
        <v>397</v>
      </c>
      <c r="F19" s="14" t="s">
        <v>398</v>
      </c>
      <c r="G19" s="12" t="s">
        <v>399</v>
      </c>
      <c r="H19" s="14" t="s">
        <v>400</v>
      </c>
      <c r="I19" s="15" t="s">
        <v>401</v>
      </c>
      <c r="J19" s="12">
        <v>8.875</v>
      </c>
      <c r="K19" s="12">
        <v>22.622</v>
      </c>
      <c r="L19" s="12">
        <v>3.56</v>
      </c>
      <c r="M19" s="12">
        <v>23.745999999999999</v>
      </c>
      <c r="N19" s="12"/>
    </row>
    <row r="20" spans="1:14" x14ac:dyDescent="0.2">
      <c r="A20" s="17" t="s">
        <v>197</v>
      </c>
      <c r="B20" s="21" t="s">
        <v>402</v>
      </c>
      <c r="C20" s="21" t="s">
        <v>403</v>
      </c>
      <c r="D20" s="21" t="s">
        <v>404</v>
      </c>
      <c r="E20" s="22">
        <v>864.08299999999997</v>
      </c>
      <c r="F20" s="22">
        <v>849.7</v>
      </c>
      <c r="G20" s="19" t="s">
        <v>405</v>
      </c>
      <c r="H20" s="22" t="s">
        <v>406</v>
      </c>
      <c r="I20" s="23" t="s">
        <v>407</v>
      </c>
      <c r="J20" s="19">
        <v>8.8160000000000007</v>
      </c>
      <c r="K20" s="19">
        <v>15.518000000000001</v>
      </c>
      <c r="L20" s="19">
        <v>4.6660000000000004</v>
      </c>
      <c r="M20" s="19">
        <v>21.241</v>
      </c>
      <c r="N20" s="19"/>
    </row>
    <row r="21" spans="1:14" x14ac:dyDescent="0.2">
      <c r="A21" s="25" t="s">
        <v>70</v>
      </c>
      <c r="B21" s="13" t="s">
        <v>408</v>
      </c>
      <c r="C21" s="13" t="s">
        <v>296</v>
      </c>
      <c r="D21" s="13" t="s">
        <v>349</v>
      </c>
      <c r="E21" s="14" t="s">
        <v>409</v>
      </c>
      <c r="F21" s="14" t="s">
        <v>410</v>
      </c>
      <c r="G21" s="12" t="s">
        <v>411</v>
      </c>
      <c r="H21" s="14" t="s">
        <v>412</v>
      </c>
      <c r="I21" s="15" t="s">
        <v>413</v>
      </c>
      <c r="J21" s="12">
        <v>20</v>
      </c>
      <c r="K21" s="12">
        <v>41.161999999999999</v>
      </c>
      <c r="L21" s="12">
        <v>10.162000000000001</v>
      </c>
      <c r="M21" s="12">
        <v>50.743000000000002</v>
      </c>
      <c r="N21" s="12"/>
    </row>
    <row r="22" spans="1:14" x14ac:dyDescent="0.2">
      <c r="A22" s="17" t="s">
        <v>73</v>
      </c>
      <c r="B22" s="21" t="s">
        <v>414</v>
      </c>
      <c r="C22" s="21" t="s">
        <v>415</v>
      </c>
      <c r="D22" s="21" t="s">
        <v>352</v>
      </c>
      <c r="E22" s="22">
        <v>954.89599999999996</v>
      </c>
      <c r="F22" s="22">
        <v>902.49800000000005</v>
      </c>
      <c r="G22" s="19" t="s">
        <v>416</v>
      </c>
      <c r="H22" s="22" t="s">
        <v>417</v>
      </c>
      <c r="I22" s="23" t="s">
        <v>418</v>
      </c>
      <c r="J22" s="19">
        <v>37.012</v>
      </c>
      <c r="K22" s="19">
        <v>38.057000000000002</v>
      </c>
      <c r="L22" s="19">
        <v>24.071999999999999</v>
      </c>
      <c r="M22" s="19">
        <v>80.113</v>
      </c>
      <c r="N22" s="19"/>
    </row>
    <row r="23" spans="1:14" x14ac:dyDescent="0.2">
      <c r="A23" s="25" t="s">
        <v>76</v>
      </c>
      <c r="B23" s="13"/>
      <c r="C23" s="13" t="s">
        <v>419</v>
      </c>
      <c r="D23" s="13" t="s">
        <v>420</v>
      </c>
      <c r="E23" s="14"/>
      <c r="F23" s="14">
        <v>550.86500000000001</v>
      </c>
      <c r="G23" s="12" t="s">
        <v>421</v>
      </c>
      <c r="H23" s="14" t="s">
        <v>422</v>
      </c>
      <c r="I23" s="15" t="s">
        <v>423</v>
      </c>
      <c r="J23" s="12">
        <v>0</v>
      </c>
      <c r="K23" s="12">
        <v>0</v>
      </c>
      <c r="L23" s="12">
        <v>0</v>
      </c>
      <c r="M23" s="12">
        <v>0</v>
      </c>
      <c r="N23" s="12"/>
    </row>
    <row r="24" spans="1:14" x14ac:dyDescent="0.2">
      <c r="A24" s="17" t="s">
        <v>79</v>
      </c>
      <c r="B24" s="21" t="s">
        <v>424</v>
      </c>
      <c r="C24" s="21" t="s">
        <v>425</v>
      </c>
      <c r="D24" s="21" t="s">
        <v>426</v>
      </c>
      <c r="E24" s="19" t="s">
        <v>427</v>
      </c>
      <c r="F24" s="22" t="s">
        <v>428</v>
      </c>
      <c r="G24" s="19" t="s">
        <v>429</v>
      </c>
      <c r="H24" s="22" t="s">
        <v>430</v>
      </c>
      <c r="I24" s="23" t="s">
        <v>346</v>
      </c>
      <c r="J24" s="19">
        <v>22.945</v>
      </c>
      <c r="K24" s="19">
        <v>75.697999999999993</v>
      </c>
      <c r="L24" s="19">
        <v>14.271000000000001</v>
      </c>
      <c r="M24" s="19">
        <v>75.064999999999998</v>
      </c>
      <c r="N24" s="19"/>
    </row>
    <row r="25" spans="1:14" x14ac:dyDescent="0.2">
      <c r="A25" s="25" t="s">
        <v>82</v>
      </c>
      <c r="B25" s="13" t="s">
        <v>431</v>
      </c>
      <c r="C25" s="13" t="s">
        <v>432</v>
      </c>
      <c r="D25" s="13" t="s">
        <v>433</v>
      </c>
      <c r="E25" s="14" t="s">
        <v>434</v>
      </c>
      <c r="F25" s="14" t="s">
        <v>435</v>
      </c>
      <c r="G25" s="12" t="s">
        <v>436</v>
      </c>
      <c r="H25" s="14" t="s">
        <v>437</v>
      </c>
      <c r="I25" s="15" t="s">
        <v>438</v>
      </c>
      <c r="J25" s="12">
        <v>11.032</v>
      </c>
      <c r="K25" s="12">
        <v>0</v>
      </c>
      <c r="L25" s="12">
        <v>0</v>
      </c>
      <c r="M25" s="12">
        <v>11.032</v>
      </c>
      <c r="N25" s="12"/>
    </row>
    <row r="26" spans="1:14" x14ac:dyDescent="0.2">
      <c r="A26" s="17" t="s">
        <v>85</v>
      </c>
      <c r="B26" s="21" t="s">
        <v>439</v>
      </c>
      <c r="C26" s="21" t="s">
        <v>440</v>
      </c>
      <c r="D26" s="21" t="s">
        <v>441</v>
      </c>
      <c r="E26" s="22" t="s">
        <v>442</v>
      </c>
      <c r="F26" s="22" t="s">
        <v>443</v>
      </c>
      <c r="G26" s="19" t="s">
        <v>444</v>
      </c>
      <c r="H26" s="22" t="s">
        <v>445</v>
      </c>
      <c r="I26" s="23" t="s">
        <v>446</v>
      </c>
      <c r="J26" s="19">
        <v>51.576999999999998</v>
      </c>
      <c r="K26" s="19">
        <v>0</v>
      </c>
      <c r="L26" s="19">
        <v>0</v>
      </c>
      <c r="M26" s="19">
        <v>51.576999999999998</v>
      </c>
      <c r="N26" s="19"/>
    </row>
    <row r="27" spans="1:14" x14ac:dyDescent="0.2">
      <c r="A27" s="25" t="s">
        <v>88</v>
      </c>
      <c r="B27" s="13" t="s">
        <v>447</v>
      </c>
      <c r="C27" s="13" t="s">
        <v>448</v>
      </c>
      <c r="D27" s="13" t="s">
        <v>449</v>
      </c>
      <c r="E27" s="14" t="s">
        <v>450</v>
      </c>
      <c r="F27" s="14" t="s">
        <v>451</v>
      </c>
      <c r="G27" s="12" t="s">
        <v>452</v>
      </c>
      <c r="H27" s="14" t="s">
        <v>453</v>
      </c>
      <c r="I27" s="15" t="s">
        <v>454</v>
      </c>
      <c r="J27" s="12">
        <v>9.1080000000000005</v>
      </c>
      <c r="K27" s="12">
        <v>127.289</v>
      </c>
      <c r="L27" s="12">
        <v>4.0069999999999997</v>
      </c>
      <c r="M27" s="12">
        <v>76.760000000000005</v>
      </c>
      <c r="N27" s="12"/>
    </row>
    <row r="28" spans="1:14" x14ac:dyDescent="0.2">
      <c r="A28" s="17" t="s">
        <v>91</v>
      </c>
      <c r="B28" s="21"/>
      <c r="C28" s="21" t="s">
        <v>455</v>
      </c>
      <c r="D28" s="21" t="s">
        <v>456</v>
      </c>
      <c r="E28" s="22"/>
      <c r="F28" s="22">
        <v>610.92100000000005</v>
      </c>
      <c r="G28" s="19" t="s">
        <v>457</v>
      </c>
      <c r="H28" s="22" t="s">
        <v>458</v>
      </c>
      <c r="I28" s="23" t="s">
        <v>459</v>
      </c>
      <c r="J28" s="19">
        <v>21.068000000000001</v>
      </c>
      <c r="K28" s="19">
        <v>24.106999999999999</v>
      </c>
      <c r="L28" s="19">
        <v>1.97</v>
      </c>
      <c r="M28" s="19">
        <v>35.091999999999999</v>
      </c>
      <c r="N28" s="19"/>
    </row>
    <row r="29" spans="1:14" x14ac:dyDescent="0.2">
      <c r="A29" s="25" t="s">
        <v>95</v>
      </c>
      <c r="B29" s="13" t="s">
        <v>306</v>
      </c>
      <c r="C29" s="13" t="s">
        <v>460</v>
      </c>
      <c r="D29" s="13" t="s">
        <v>331</v>
      </c>
      <c r="E29" s="14" t="s">
        <v>461</v>
      </c>
      <c r="F29" s="14" t="s">
        <v>462</v>
      </c>
      <c r="G29" s="12" t="s">
        <v>463</v>
      </c>
      <c r="H29" s="14" t="s">
        <v>464</v>
      </c>
      <c r="I29" s="15" t="s">
        <v>465</v>
      </c>
      <c r="J29" s="12">
        <v>30.167000000000002</v>
      </c>
      <c r="K29" s="12">
        <v>54.963000000000001</v>
      </c>
      <c r="L29" s="12">
        <v>18.373999999999999</v>
      </c>
      <c r="M29" s="12">
        <v>76.022999999999996</v>
      </c>
      <c r="N29" s="12"/>
    </row>
    <row r="30" spans="1:14" x14ac:dyDescent="0.2">
      <c r="A30" s="17" t="s">
        <v>207</v>
      </c>
      <c r="B30" s="21" t="s">
        <v>466</v>
      </c>
      <c r="C30" s="21" t="s">
        <v>449</v>
      </c>
      <c r="D30" s="21" t="s">
        <v>467</v>
      </c>
      <c r="E30" s="22">
        <v>411.06099999999998</v>
      </c>
      <c r="F30" s="22">
        <v>406.505</v>
      </c>
      <c r="G30" s="19">
        <v>720.447</v>
      </c>
      <c r="H30" s="22">
        <v>734.66899999999998</v>
      </c>
      <c r="I30" s="23" t="s">
        <v>468</v>
      </c>
      <c r="J30" s="19">
        <v>3.5720000000000001</v>
      </c>
      <c r="K30" s="19">
        <v>0</v>
      </c>
      <c r="L30" s="19">
        <v>0</v>
      </c>
      <c r="M30" s="19">
        <v>3.5720000000000001</v>
      </c>
      <c r="N30" s="19"/>
    </row>
    <row r="31" spans="1:14" x14ac:dyDescent="0.2">
      <c r="A31" s="25" t="s">
        <v>101</v>
      </c>
      <c r="B31" s="13" t="s">
        <v>432</v>
      </c>
      <c r="C31" s="13" t="s">
        <v>469</v>
      </c>
      <c r="D31" s="13" t="s">
        <v>470</v>
      </c>
      <c r="E31" s="14">
        <v>610.49900000000002</v>
      </c>
      <c r="F31" s="14">
        <v>596.08699999999999</v>
      </c>
      <c r="G31" s="12" t="s">
        <v>471</v>
      </c>
      <c r="H31" s="14" t="s">
        <v>472</v>
      </c>
      <c r="I31" s="15" t="s">
        <v>473</v>
      </c>
      <c r="J31" s="12">
        <v>4.407</v>
      </c>
      <c r="K31" s="12">
        <v>18.731000000000002</v>
      </c>
      <c r="L31" s="25">
        <v>662</v>
      </c>
      <c r="M31" s="12">
        <v>14.435</v>
      </c>
      <c r="N31" s="12"/>
    </row>
    <row r="32" spans="1:14" x14ac:dyDescent="0.2">
      <c r="A32" s="17" t="s">
        <v>104</v>
      </c>
      <c r="B32" s="21" t="s">
        <v>474</v>
      </c>
      <c r="C32" s="21" t="s">
        <v>475</v>
      </c>
      <c r="D32" s="21" t="s">
        <v>476</v>
      </c>
      <c r="E32" s="22">
        <v>586.274</v>
      </c>
      <c r="F32" s="22">
        <v>582.572</v>
      </c>
      <c r="G32" s="19" t="s">
        <v>477</v>
      </c>
      <c r="H32" s="22" t="s">
        <v>478</v>
      </c>
      <c r="I32" s="23" t="s">
        <v>479</v>
      </c>
      <c r="J32" s="19">
        <v>12.901</v>
      </c>
      <c r="K32" s="19">
        <v>13.208</v>
      </c>
      <c r="L32" s="19">
        <v>3.5179999999999998</v>
      </c>
      <c r="M32" s="19">
        <v>23.023</v>
      </c>
      <c r="N32" s="19"/>
    </row>
    <row r="33" spans="1:14" x14ac:dyDescent="0.2">
      <c r="A33" s="25" t="s">
        <v>107</v>
      </c>
      <c r="B33" s="13" t="s">
        <v>347</v>
      </c>
      <c r="C33" s="13" t="s">
        <v>380</v>
      </c>
      <c r="D33" s="13" t="s">
        <v>480</v>
      </c>
      <c r="E33" s="14">
        <v>418.55</v>
      </c>
      <c r="F33" s="14">
        <v>403.53100000000001</v>
      </c>
      <c r="G33" s="12">
        <v>975.28099999999995</v>
      </c>
      <c r="H33" s="14" t="s">
        <v>481</v>
      </c>
      <c r="I33" s="15" t="s">
        <v>482</v>
      </c>
      <c r="J33" s="12">
        <v>2.8050000000000002</v>
      </c>
      <c r="K33" s="12">
        <v>0</v>
      </c>
      <c r="L33" s="12">
        <v>0</v>
      </c>
      <c r="M33" s="12">
        <v>2.8050000000000002</v>
      </c>
      <c r="N33" s="12"/>
    </row>
    <row r="34" spans="1:14" x14ac:dyDescent="0.2">
      <c r="A34" s="17" t="s">
        <v>110</v>
      </c>
      <c r="B34" s="21" t="s">
        <v>483</v>
      </c>
      <c r="C34" s="21" t="s">
        <v>484</v>
      </c>
      <c r="D34" s="21" t="s">
        <v>485</v>
      </c>
      <c r="E34" s="22" t="s">
        <v>486</v>
      </c>
      <c r="F34" s="22" t="s">
        <v>487</v>
      </c>
      <c r="G34" s="19" t="s">
        <v>488</v>
      </c>
      <c r="H34" s="22" t="s">
        <v>489</v>
      </c>
      <c r="I34" s="23" t="s">
        <v>490</v>
      </c>
      <c r="J34" s="19">
        <v>27.370999999999999</v>
      </c>
      <c r="K34" s="19">
        <v>132.636</v>
      </c>
      <c r="L34" s="19">
        <v>13.874000000000001</v>
      </c>
      <c r="M34" s="19">
        <v>107.563</v>
      </c>
      <c r="N34" s="19"/>
    </row>
    <row r="35" spans="1:14" x14ac:dyDescent="0.2">
      <c r="A35" s="25" t="s">
        <v>113</v>
      </c>
      <c r="B35" s="13" t="s">
        <v>333</v>
      </c>
      <c r="C35" s="13" t="s">
        <v>341</v>
      </c>
      <c r="D35" s="13" t="s">
        <v>491</v>
      </c>
      <c r="E35" s="14">
        <v>568.59699999999998</v>
      </c>
      <c r="F35" s="14">
        <v>561.08399999999995</v>
      </c>
      <c r="G35" s="12" t="s">
        <v>492</v>
      </c>
      <c r="H35" s="14" t="s">
        <v>493</v>
      </c>
      <c r="I35" s="15" t="s">
        <v>338</v>
      </c>
      <c r="J35" s="12">
        <v>6.6390000000000002</v>
      </c>
      <c r="K35" s="12">
        <v>16.492999999999999</v>
      </c>
      <c r="L35" s="12">
        <v>2.831</v>
      </c>
      <c r="M35" s="12">
        <v>17.716999999999999</v>
      </c>
      <c r="N35" s="12"/>
    </row>
    <row r="36" spans="1:14" x14ac:dyDescent="0.2">
      <c r="A36" s="17" t="s">
        <v>116</v>
      </c>
      <c r="B36" s="21" t="s">
        <v>494</v>
      </c>
      <c r="C36" s="21" t="s">
        <v>495</v>
      </c>
      <c r="D36" s="21" t="s">
        <v>496</v>
      </c>
      <c r="E36" s="22" t="s">
        <v>497</v>
      </c>
      <c r="F36" s="22" t="s">
        <v>498</v>
      </c>
      <c r="G36" s="19" t="s">
        <v>499</v>
      </c>
      <c r="H36" s="22" t="s">
        <v>500</v>
      </c>
      <c r="I36" s="23" t="s">
        <v>501</v>
      </c>
      <c r="J36" s="19">
        <v>63.314999999999998</v>
      </c>
      <c r="K36" s="19">
        <v>0</v>
      </c>
      <c r="L36" s="19">
        <v>53.533000000000001</v>
      </c>
      <c r="M36" s="19">
        <v>116.848</v>
      </c>
      <c r="N36" s="19"/>
    </row>
    <row r="37" spans="1:14" x14ac:dyDescent="0.2">
      <c r="A37" s="25" t="s">
        <v>119</v>
      </c>
      <c r="B37" s="13" t="s">
        <v>502</v>
      </c>
      <c r="C37" s="13" t="s">
        <v>503</v>
      </c>
      <c r="D37" s="13" t="s">
        <v>351</v>
      </c>
      <c r="E37" s="14" t="s">
        <v>504</v>
      </c>
      <c r="F37" s="14" t="s">
        <v>505</v>
      </c>
      <c r="G37" s="12" t="s">
        <v>506</v>
      </c>
      <c r="H37" s="14" t="s">
        <v>507</v>
      </c>
      <c r="I37" s="15" t="s">
        <v>508</v>
      </c>
      <c r="J37" s="12">
        <v>37.46</v>
      </c>
      <c r="K37" s="12">
        <v>110.419</v>
      </c>
      <c r="L37" s="12">
        <v>3.101</v>
      </c>
      <c r="M37" s="12">
        <v>95.771000000000001</v>
      </c>
      <c r="N37" s="12"/>
    </row>
    <row r="38" spans="1:14" x14ac:dyDescent="0.2">
      <c r="A38" s="17" t="s">
        <v>122</v>
      </c>
      <c r="B38" s="21" t="s">
        <v>376</v>
      </c>
      <c r="C38" s="21" t="s">
        <v>588</v>
      </c>
      <c r="D38" s="21" t="s">
        <v>509</v>
      </c>
      <c r="E38" s="22">
        <v>220.47900000000001</v>
      </c>
      <c r="F38" s="22">
        <v>218.15199999999999</v>
      </c>
      <c r="G38" s="19">
        <v>486.142</v>
      </c>
      <c r="H38" s="22">
        <v>503.64699999999999</v>
      </c>
      <c r="I38" s="23" t="s">
        <v>510</v>
      </c>
      <c r="J38" s="19">
        <v>1.363</v>
      </c>
      <c r="K38" s="19">
        <v>0</v>
      </c>
      <c r="L38" s="19">
        <v>0</v>
      </c>
      <c r="M38" s="19">
        <v>1.363</v>
      </c>
      <c r="N38" s="19"/>
    </row>
    <row r="39" spans="1:14" x14ac:dyDescent="0.2">
      <c r="A39" s="25" t="s">
        <v>125</v>
      </c>
      <c r="B39" s="13" t="s">
        <v>511</v>
      </c>
      <c r="C39" s="13" t="s">
        <v>512</v>
      </c>
      <c r="D39" s="13" t="s">
        <v>396</v>
      </c>
      <c r="E39" s="14" t="s">
        <v>513</v>
      </c>
      <c r="F39" s="14" t="s">
        <v>514</v>
      </c>
      <c r="G39" s="12" t="s">
        <v>515</v>
      </c>
      <c r="H39" s="14" t="s">
        <v>516</v>
      </c>
      <c r="I39" s="15" t="s">
        <v>465</v>
      </c>
      <c r="J39" s="12">
        <v>49.165999999999997</v>
      </c>
      <c r="K39" s="12">
        <v>0</v>
      </c>
      <c r="L39" s="12">
        <v>0</v>
      </c>
      <c r="M39" s="12">
        <v>49.165999999999997</v>
      </c>
      <c r="N39" s="12"/>
    </row>
    <row r="40" spans="1:14" x14ac:dyDescent="0.2">
      <c r="A40" s="17" t="s">
        <v>128</v>
      </c>
      <c r="B40" s="21"/>
      <c r="C40" s="21" t="s">
        <v>319</v>
      </c>
      <c r="D40" s="21" t="s">
        <v>356</v>
      </c>
      <c r="E40" s="22"/>
      <c r="F40" s="22">
        <v>926.46199999999999</v>
      </c>
      <c r="G40" s="19" t="s">
        <v>517</v>
      </c>
      <c r="H40" s="22" t="s">
        <v>518</v>
      </c>
      <c r="I40" s="23" t="s">
        <v>519</v>
      </c>
      <c r="J40" s="19">
        <v>26.242999999999999</v>
      </c>
      <c r="K40" s="19">
        <v>27.414999999999999</v>
      </c>
      <c r="L40" s="19">
        <v>4.3289999999999997</v>
      </c>
      <c r="M40" s="19">
        <v>44.28</v>
      </c>
      <c r="N40" s="19"/>
    </row>
    <row r="41" spans="1:14" x14ac:dyDescent="0.2">
      <c r="A41" s="25" t="s">
        <v>131</v>
      </c>
      <c r="B41" s="13" t="s">
        <v>520</v>
      </c>
      <c r="C41" s="13" t="s">
        <v>521</v>
      </c>
      <c r="D41" s="13" t="s">
        <v>522</v>
      </c>
      <c r="E41" s="14" t="s">
        <v>523</v>
      </c>
      <c r="F41" s="14" t="s">
        <v>524</v>
      </c>
      <c r="G41" s="12" t="s">
        <v>525</v>
      </c>
      <c r="H41" s="14" t="s">
        <v>526</v>
      </c>
      <c r="I41" s="15" t="s">
        <v>527</v>
      </c>
      <c r="J41" s="12">
        <v>13.707000000000001</v>
      </c>
      <c r="K41" s="12">
        <v>0</v>
      </c>
      <c r="L41" s="12">
        <v>0</v>
      </c>
      <c r="M41" s="12">
        <v>13.707000000000001</v>
      </c>
      <c r="N41" s="12"/>
    </row>
    <row r="42" spans="1:14" x14ac:dyDescent="0.2">
      <c r="A42" s="17" t="s">
        <v>219</v>
      </c>
      <c r="B42" s="21"/>
      <c r="C42" s="21" t="s">
        <v>509</v>
      </c>
      <c r="D42" s="21" t="s">
        <v>528</v>
      </c>
      <c r="E42" s="22"/>
      <c r="F42" s="22" t="s">
        <v>529</v>
      </c>
      <c r="G42" s="19" t="s">
        <v>530</v>
      </c>
      <c r="H42" s="22" t="s">
        <v>531</v>
      </c>
      <c r="I42" s="23" t="s">
        <v>532</v>
      </c>
      <c r="J42" s="19">
        <v>44.396999999999998</v>
      </c>
      <c r="K42" s="19">
        <v>0</v>
      </c>
      <c r="L42" s="19">
        <v>0</v>
      </c>
      <c r="M42" s="19">
        <v>44.396999999999998</v>
      </c>
      <c r="N42" s="19"/>
    </row>
    <row r="43" spans="1:14" x14ac:dyDescent="0.2">
      <c r="A43" s="25" t="s">
        <v>137</v>
      </c>
      <c r="B43" s="13" t="s">
        <v>440</v>
      </c>
      <c r="C43" s="13" t="s">
        <v>307</v>
      </c>
      <c r="D43" s="13" t="s">
        <v>425</v>
      </c>
      <c r="E43" s="14">
        <v>392.88200000000001</v>
      </c>
      <c r="F43" s="14">
        <v>384.99299999999999</v>
      </c>
      <c r="G43" s="12">
        <v>754.21900000000005</v>
      </c>
      <c r="H43" s="14">
        <v>824.88699999999994</v>
      </c>
      <c r="I43" s="15" t="s">
        <v>374</v>
      </c>
      <c r="J43" s="12">
        <v>3.996</v>
      </c>
      <c r="K43" s="12">
        <v>0</v>
      </c>
      <c r="L43" s="12">
        <v>0</v>
      </c>
      <c r="M43" s="12">
        <v>3.996</v>
      </c>
      <c r="N43" s="12"/>
    </row>
    <row r="44" spans="1:14" x14ac:dyDescent="0.2">
      <c r="A44" s="17" t="s">
        <v>140</v>
      </c>
      <c r="B44" s="21" t="s">
        <v>533</v>
      </c>
      <c r="C44" s="21" t="s">
        <v>372</v>
      </c>
      <c r="D44" s="21" t="s">
        <v>534</v>
      </c>
      <c r="E44" s="22" t="s">
        <v>535</v>
      </c>
      <c r="F44" s="22" t="s">
        <v>536</v>
      </c>
      <c r="G44" s="19" t="s">
        <v>537</v>
      </c>
      <c r="H44" s="22" t="s">
        <v>538</v>
      </c>
      <c r="I44" s="23" t="s">
        <v>539</v>
      </c>
      <c r="J44" s="19">
        <v>23.616</v>
      </c>
      <c r="K44" s="19">
        <v>38.353000000000002</v>
      </c>
      <c r="L44" s="19">
        <v>3.0720000000000001</v>
      </c>
      <c r="M44" s="19">
        <v>45.865000000000002</v>
      </c>
      <c r="N44" s="19"/>
    </row>
    <row r="45" spans="1:14" x14ac:dyDescent="0.2">
      <c r="A45" s="25" t="s">
        <v>143</v>
      </c>
      <c r="B45" s="13" t="s">
        <v>540</v>
      </c>
      <c r="C45" s="13" t="s">
        <v>541</v>
      </c>
      <c r="D45" s="13" t="s">
        <v>449</v>
      </c>
      <c r="E45" s="14">
        <v>341.10500000000002</v>
      </c>
      <c r="F45" s="14">
        <v>335.50799999999998</v>
      </c>
      <c r="G45" s="12">
        <v>580.59199999999998</v>
      </c>
      <c r="H45" s="14">
        <v>589.178</v>
      </c>
      <c r="I45" s="15" t="s">
        <v>542</v>
      </c>
      <c r="J45" s="12">
        <v>3.359</v>
      </c>
      <c r="K45" s="12">
        <v>0</v>
      </c>
      <c r="L45" s="12">
        <v>2.444</v>
      </c>
      <c r="M45" s="12">
        <v>5.8029999999999999</v>
      </c>
      <c r="N45" s="12"/>
    </row>
    <row r="46" spans="1:14" x14ac:dyDescent="0.2">
      <c r="A46" s="17" t="s">
        <v>146</v>
      </c>
      <c r="B46" s="21" t="s">
        <v>543</v>
      </c>
      <c r="C46" s="21" t="s">
        <v>380</v>
      </c>
      <c r="D46" s="21" t="s">
        <v>484</v>
      </c>
      <c r="E46" s="22" t="s">
        <v>544</v>
      </c>
      <c r="F46" s="22" t="s">
        <v>545</v>
      </c>
      <c r="G46" s="19" t="s">
        <v>546</v>
      </c>
      <c r="H46" s="22" t="s">
        <v>547</v>
      </c>
      <c r="I46" s="23" t="s">
        <v>394</v>
      </c>
      <c r="J46" s="19">
        <v>25.745000000000001</v>
      </c>
      <c r="K46" s="19">
        <v>52.558</v>
      </c>
      <c r="L46" s="19">
        <v>8.6300000000000008</v>
      </c>
      <c r="M46" s="19">
        <v>60.654000000000003</v>
      </c>
      <c r="N46" s="19"/>
    </row>
    <row r="47" spans="1:14" x14ac:dyDescent="0.2">
      <c r="A47" s="25" t="s">
        <v>149</v>
      </c>
      <c r="B47" s="13"/>
      <c r="C47" s="13" t="s">
        <v>548</v>
      </c>
      <c r="D47" s="13" t="s">
        <v>549</v>
      </c>
      <c r="E47" s="14"/>
      <c r="F47" s="14" t="s">
        <v>550</v>
      </c>
      <c r="G47" s="12" t="s">
        <v>551</v>
      </c>
      <c r="H47" s="14" t="s">
        <v>552</v>
      </c>
      <c r="I47" s="15" t="s">
        <v>553</v>
      </c>
      <c r="J47" s="12">
        <v>172.11600000000001</v>
      </c>
      <c r="K47" s="12">
        <v>431.96699999999998</v>
      </c>
      <c r="L47" s="12">
        <v>101.916</v>
      </c>
      <c r="M47" s="12">
        <v>490.01600000000002</v>
      </c>
      <c r="N47" s="12"/>
    </row>
    <row r="48" spans="1:14" x14ac:dyDescent="0.2">
      <c r="A48" s="17" t="s">
        <v>152</v>
      </c>
      <c r="B48" s="21" t="s">
        <v>554</v>
      </c>
      <c r="C48" s="21" t="s">
        <v>356</v>
      </c>
      <c r="D48" s="21" t="s">
        <v>555</v>
      </c>
      <c r="E48" s="22">
        <v>582.56100000000004</v>
      </c>
      <c r="F48" s="22">
        <v>571.25199999999995</v>
      </c>
      <c r="G48" s="19" t="s">
        <v>556</v>
      </c>
      <c r="H48" s="22" t="s">
        <v>557</v>
      </c>
      <c r="I48" s="23" t="s">
        <v>558</v>
      </c>
      <c r="J48" s="19">
        <v>6.43</v>
      </c>
      <c r="K48" s="19">
        <v>0</v>
      </c>
      <c r="L48" s="19">
        <v>0</v>
      </c>
      <c r="M48" s="19">
        <v>6.43</v>
      </c>
      <c r="N48" s="19"/>
    </row>
    <row r="49" spans="1:14" x14ac:dyDescent="0.2">
      <c r="A49" s="25" t="s">
        <v>155</v>
      </c>
      <c r="B49" s="13" t="s">
        <v>559</v>
      </c>
      <c r="C49" s="13" t="s">
        <v>560</v>
      </c>
      <c r="D49" s="13" t="s">
        <v>561</v>
      </c>
      <c r="E49" s="14">
        <v>263.02499999999998</v>
      </c>
      <c r="F49" s="14">
        <v>262.726</v>
      </c>
      <c r="G49" s="12">
        <v>478.24700000000001</v>
      </c>
      <c r="H49" s="14">
        <v>487.14100000000002</v>
      </c>
      <c r="I49" s="15" t="s">
        <v>418</v>
      </c>
      <c r="J49" s="12">
        <v>0</v>
      </c>
      <c r="K49" s="12">
        <v>0</v>
      </c>
      <c r="L49" s="12">
        <v>0</v>
      </c>
      <c r="M49" s="12">
        <v>0</v>
      </c>
      <c r="N49" s="12"/>
    </row>
    <row r="50" spans="1:14" x14ac:dyDescent="0.2">
      <c r="A50" s="17" t="s">
        <v>158</v>
      </c>
      <c r="B50" s="21" t="s">
        <v>562</v>
      </c>
      <c r="C50" s="21" t="s">
        <v>589</v>
      </c>
      <c r="D50" s="21" t="s">
        <v>483</v>
      </c>
      <c r="E50" s="22" t="s">
        <v>563</v>
      </c>
      <c r="F50" s="22" t="s">
        <v>564</v>
      </c>
      <c r="G50" s="19" t="s">
        <v>565</v>
      </c>
      <c r="H50" s="22" t="s">
        <v>566</v>
      </c>
      <c r="I50" s="23" t="s">
        <v>567</v>
      </c>
      <c r="J50" s="19">
        <v>36.688000000000002</v>
      </c>
      <c r="K50" s="19">
        <v>48.143999999999998</v>
      </c>
      <c r="L50" s="19">
        <v>4.4989999999999997</v>
      </c>
      <c r="M50" s="19">
        <v>65.259</v>
      </c>
      <c r="N50" s="19"/>
    </row>
    <row r="51" spans="1:14" x14ac:dyDescent="0.2">
      <c r="A51" s="25" t="s">
        <v>161</v>
      </c>
      <c r="B51" s="13" t="s">
        <v>332</v>
      </c>
      <c r="C51" s="13" t="s">
        <v>332</v>
      </c>
      <c r="D51" s="13" t="s">
        <v>568</v>
      </c>
      <c r="E51" s="14" t="s">
        <v>569</v>
      </c>
      <c r="F51" s="14" t="s">
        <v>570</v>
      </c>
      <c r="G51" s="12" t="s">
        <v>571</v>
      </c>
      <c r="H51" s="14" t="s">
        <v>572</v>
      </c>
      <c r="I51" s="15" t="s">
        <v>338</v>
      </c>
      <c r="J51" s="12">
        <v>17.561</v>
      </c>
      <c r="K51" s="12">
        <v>108.07599999999999</v>
      </c>
      <c r="L51" s="12">
        <v>11.568</v>
      </c>
      <c r="M51" s="12">
        <v>83.167000000000002</v>
      </c>
      <c r="N51" s="12"/>
    </row>
    <row r="52" spans="1:14" x14ac:dyDescent="0.2">
      <c r="A52" s="17" t="s">
        <v>164</v>
      </c>
      <c r="B52" s="21" t="s">
        <v>573</v>
      </c>
      <c r="C52" s="21" t="s">
        <v>574</v>
      </c>
      <c r="D52" s="21" t="s">
        <v>575</v>
      </c>
      <c r="E52" s="22">
        <v>473.01400000000001</v>
      </c>
      <c r="F52" s="22">
        <v>459.88400000000001</v>
      </c>
      <c r="G52" s="19" t="s">
        <v>576</v>
      </c>
      <c r="H52" s="22" t="s">
        <v>577</v>
      </c>
      <c r="I52" s="23" t="s">
        <v>578</v>
      </c>
      <c r="J52" s="19">
        <v>5.7329999999999997</v>
      </c>
      <c r="K52" s="19">
        <v>7.6680000000000001</v>
      </c>
      <c r="L52" s="19">
        <v>1.4159999999999999</v>
      </c>
      <c r="M52" s="19">
        <v>10.983000000000001</v>
      </c>
      <c r="N52" s="19"/>
    </row>
    <row r="53" spans="1:14" x14ac:dyDescent="0.2">
      <c r="A53" s="25" t="s">
        <v>167</v>
      </c>
      <c r="B53" s="13" t="s">
        <v>590</v>
      </c>
      <c r="C53" s="13" t="s">
        <v>520</v>
      </c>
      <c r="D53" s="13" t="s">
        <v>591</v>
      </c>
      <c r="E53" s="14" t="s">
        <v>592</v>
      </c>
      <c r="F53" s="14" t="s">
        <v>593</v>
      </c>
      <c r="G53" s="12" t="s">
        <v>579</v>
      </c>
      <c r="H53" s="14" t="s">
        <v>580</v>
      </c>
      <c r="I53" s="15" t="s">
        <v>594</v>
      </c>
      <c r="J53" s="12">
        <v>23.431000000000001</v>
      </c>
      <c r="K53" s="12">
        <v>55.805999999999997</v>
      </c>
      <c r="L53" s="12">
        <v>15.907</v>
      </c>
      <c r="M53" s="12">
        <v>67.241</v>
      </c>
      <c r="N53" s="12"/>
    </row>
    <row r="54" spans="1:14" x14ac:dyDescent="0.2">
      <c r="A54" s="17" t="s">
        <v>170</v>
      </c>
      <c r="B54" s="21" t="s">
        <v>595</v>
      </c>
      <c r="C54" s="21" t="s">
        <v>596</v>
      </c>
      <c r="D54" s="21" t="s">
        <v>597</v>
      </c>
      <c r="E54" s="22">
        <v>196.21700000000001</v>
      </c>
      <c r="F54" s="22">
        <v>193.892</v>
      </c>
      <c r="G54" s="19">
        <v>379.12700000000001</v>
      </c>
      <c r="H54" s="22">
        <v>400.18700000000001</v>
      </c>
      <c r="I54" s="23" t="s">
        <v>418</v>
      </c>
      <c r="J54" s="19">
        <v>2.1139999999999999</v>
      </c>
      <c r="K54" s="19">
        <v>5.2249999999999996</v>
      </c>
      <c r="L54" s="17">
        <v>609</v>
      </c>
      <c r="M54" s="19">
        <v>5.3360000000000003</v>
      </c>
      <c r="N54" s="19"/>
    </row>
  </sheetData>
  <mergeCells count="5">
    <mergeCell ref="A1:A2"/>
    <mergeCell ref="B1:D1"/>
    <mergeCell ref="E1:F1"/>
    <mergeCell ref="G1:H1"/>
    <mergeCell ref="I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6C3A-86B3-5247-A38F-B3260F8C05F8}">
  <dimension ref="A1:N54"/>
  <sheetViews>
    <sheetView workbookViewId="0">
      <selection activeCell="P20" sqref="P20"/>
    </sheetView>
  </sheetViews>
  <sheetFormatPr baseColWidth="10" defaultRowHeight="16" x14ac:dyDescent="0.2"/>
  <cols>
    <col min="1" max="1" width="15.83203125" bestFit="1" customWidth="1"/>
    <col min="2" max="4" width="6.1640625" bestFit="1" customWidth="1"/>
    <col min="5" max="8" width="11.1640625" bestFit="1" customWidth="1"/>
    <col min="9" max="9" width="6.1640625" bestFit="1" customWidth="1"/>
    <col min="10" max="11" width="9.1640625" bestFit="1" customWidth="1"/>
    <col min="12" max="12" width="6.5" bestFit="1" customWidth="1"/>
    <col min="13" max="14" width="9.1640625" bestFit="1" customWidth="1"/>
  </cols>
  <sheetData>
    <row r="1" spans="1:14" ht="16" customHeight="1" x14ac:dyDescent="0.2">
      <c r="A1" s="51" t="s">
        <v>0</v>
      </c>
      <c r="B1" s="57" t="s">
        <v>236</v>
      </c>
      <c r="C1" s="60"/>
      <c r="D1" s="60"/>
      <c r="E1" s="53" t="s">
        <v>237</v>
      </c>
      <c r="F1" s="61"/>
      <c r="G1" s="53" t="s">
        <v>1</v>
      </c>
      <c r="H1" s="61"/>
      <c r="I1" s="55" t="s">
        <v>2</v>
      </c>
      <c r="J1" s="60"/>
      <c r="K1" s="60"/>
      <c r="L1" s="60"/>
      <c r="M1" s="60"/>
      <c r="N1" s="61"/>
    </row>
    <row r="2" spans="1:14" ht="85" x14ac:dyDescent="0.2">
      <c r="A2" s="59"/>
      <c r="B2" s="43" t="s">
        <v>239</v>
      </c>
      <c r="C2" s="8" t="s">
        <v>240</v>
      </c>
      <c r="D2" s="8" t="s">
        <v>241</v>
      </c>
      <c r="E2" s="6" t="s">
        <v>294</v>
      </c>
      <c r="F2" s="9" t="s">
        <v>242</v>
      </c>
      <c r="G2" s="6" t="s">
        <v>8</v>
      </c>
      <c r="H2" s="7" t="s">
        <v>9</v>
      </c>
      <c r="I2" s="8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7" t="s">
        <v>15</v>
      </c>
    </row>
    <row r="3" spans="1:14" x14ac:dyDescent="0.2">
      <c r="A3" s="11" t="s">
        <v>17</v>
      </c>
      <c r="B3" s="13" t="s">
        <v>598</v>
      </c>
      <c r="C3" s="13" t="s">
        <v>448</v>
      </c>
      <c r="D3" s="13" t="s">
        <v>599</v>
      </c>
      <c r="E3" s="14" t="s">
        <v>600</v>
      </c>
      <c r="F3" s="14" t="s">
        <v>601</v>
      </c>
      <c r="G3" s="12" t="s">
        <v>602</v>
      </c>
      <c r="H3" s="14" t="s">
        <v>603</v>
      </c>
      <c r="I3" s="15" t="s">
        <v>604</v>
      </c>
      <c r="J3" s="12" t="s">
        <v>605</v>
      </c>
      <c r="K3" s="12" t="s">
        <v>606</v>
      </c>
      <c r="L3" s="12">
        <v>474.63200000000001</v>
      </c>
      <c r="M3" s="12" t="s">
        <v>607</v>
      </c>
      <c r="N3" s="12" t="s">
        <v>608</v>
      </c>
    </row>
    <row r="4" spans="1:14" x14ac:dyDescent="0.2">
      <c r="A4" s="17" t="s">
        <v>18</v>
      </c>
      <c r="B4" s="21" t="s">
        <v>609</v>
      </c>
      <c r="C4" s="21" t="s">
        <v>610</v>
      </c>
      <c r="D4" s="21" t="s">
        <v>611</v>
      </c>
      <c r="E4" s="22" t="s">
        <v>612</v>
      </c>
      <c r="F4" s="22" t="s">
        <v>613</v>
      </c>
      <c r="G4" s="19" t="s">
        <v>614</v>
      </c>
      <c r="H4" s="22" t="s">
        <v>615</v>
      </c>
      <c r="I4" s="23" t="s">
        <v>413</v>
      </c>
      <c r="J4" s="19">
        <v>26.521000000000001</v>
      </c>
      <c r="K4" s="19">
        <v>36.795000000000002</v>
      </c>
      <c r="L4" s="19">
        <v>7.7450000000000001</v>
      </c>
      <c r="M4" s="19">
        <v>52.664000000000001</v>
      </c>
      <c r="N4" s="19"/>
    </row>
    <row r="5" spans="1:14" x14ac:dyDescent="0.2">
      <c r="A5" s="25" t="s">
        <v>22</v>
      </c>
      <c r="B5" s="13" t="s">
        <v>616</v>
      </c>
      <c r="C5" s="13" t="s">
        <v>617</v>
      </c>
      <c r="D5" s="13" t="s">
        <v>618</v>
      </c>
      <c r="E5" s="14">
        <v>314.50200000000001</v>
      </c>
      <c r="F5" s="14">
        <v>312.59800000000001</v>
      </c>
      <c r="G5" s="12">
        <v>452.12400000000002</v>
      </c>
      <c r="H5" s="14">
        <v>476.37799999999999</v>
      </c>
      <c r="I5" s="15" t="s">
        <v>619</v>
      </c>
      <c r="J5" s="12">
        <v>4.5149999999999997</v>
      </c>
      <c r="K5" s="12">
        <v>5.5469999999999997</v>
      </c>
      <c r="L5" s="12">
        <v>951</v>
      </c>
      <c r="M5" s="12">
        <v>8.24</v>
      </c>
      <c r="N5" s="12"/>
    </row>
    <row r="6" spans="1:14" x14ac:dyDescent="0.2">
      <c r="A6" s="17" t="s">
        <v>25</v>
      </c>
      <c r="B6" s="21" t="s">
        <v>620</v>
      </c>
      <c r="C6" s="21" t="s">
        <v>621</v>
      </c>
      <c r="D6" s="21" t="s">
        <v>622</v>
      </c>
      <c r="E6" s="22" t="s">
        <v>623</v>
      </c>
      <c r="F6" s="22" t="s">
        <v>624</v>
      </c>
      <c r="G6" s="19" t="s">
        <v>625</v>
      </c>
      <c r="H6" s="22" t="s">
        <v>626</v>
      </c>
      <c r="I6" s="23" t="s">
        <v>627</v>
      </c>
      <c r="J6" s="19">
        <v>31.631</v>
      </c>
      <c r="K6" s="19">
        <v>69.343000000000004</v>
      </c>
      <c r="L6" s="19">
        <v>5.6710000000000003</v>
      </c>
      <c r="M6" s="19">
        <v>71.974000000000004</v>
      </c>
      <c r="N6" s="19"/>
    </row>
    <row r="7" spans="1:14" x14ac:dyDescent="0.2">
      <c r="A7" s="25" t="s">
        <v>28</v>
      </c>
      <c r="B7" s="13" t="s">
        <v>628</v>
      </c>
      <c r="C7" s="13" t="s">
        <v>629</v>
      </c>
      <c r="D7" s="13" t="s">
        <v>307</v>
      </c>
      <c r="E7" s="12" t="s">
        <v>630</v>
      </c>
      <c r="F7" s="12" t="s">
        <v>631</v>
      </c>
      <c r="G7" s="12" t="s">
        <v>632</v>
      </c>
      <c r="H7" s="14" t="s">
        <v>633</v>
      </c>
      <c r="I7" s="15" t="s">
        <v>401</v>
      </c>
      <c r="J7" s="12">
        <v>13.477</v>
      </c>
      <c r="K7" s="12">
        <v>29.128</v>
      </c>
      <c r="L7" s="12">
        <v>14.843999999999999</v>
      </c>
      <c r="M7" s="12">
        <v>42.884999999999998</v>
      </c>
      <c r="N7" s="12"/>
    </row>
    <row r="8" spans="1:14" x14ac:dyDescent="0.2">
      <c r="A8" s="17" t="s">
        <v>31</v>
      </c>
      <c r="B8" s="21" t="s">
        <v>634</v>
      </c>
      <c r="C8" s="21" t="s">
        <v>540</v>
      </c>
      <c r="D8" s="21" t="s">
        <v>635</v>
      </c>
      <c r="E8" s="22" t="s">
        <v>636</v>
      </c>
      <c r="F8" s="22" t="s">
        <v>637</v>
      </c>
      <c r="G8" s="19" t="s">
        <v>638</v>
      </c>
      <c r="H8" s="22" t="s">
        <v>639</v>
      </c>
      <c r="I8" s="23" t="s">
        <v>640</v>
      </c>
      <c r="J8" s="19">
        <v>166.053</v>
      </c>
      <c r="K8" s="19">
        <v>0</v>
      </c>
      <c r="L8" s="19">
        <v>110.261</v>
      </c>
      <c r="M8" s="19">
        <v>276.31400000000002</v>
      </c>
      <c r="N8" s="19"/>
    </row>
    <row r="9" spans="1:14" x14ac:dyDescent="0.2">
      <c r="A9" s="25" t="s">
        <v>34</v>
      </c>
      <c r="B9" s="13" t="s">
        <v>641</v>
      </c>
      <c r="C9" s="13" t="s">
        <v>642</v>
      </c>
      <c r="D9" s="13" t="s">
        <v>643</v>
      </c>
      <c r="E9" s="14" t="s">
        <v>644</v>
      </c>
      <c r="F9" s="14" t="s">
        <v>645</v>
      </c>
      <c r="G9" s="12" t="s">
        <v>646</v>
      </c>
      <c r="H9" s="14" t="s">
        <v>647</v>
      </c>
      <c r="I9" s="15" t="s">
        <v>648</v>
      </c>
      <c r="J9" s="12">
        <v>19.756</v>
      </c>
      <c r="K9" s="12">
        <v>0</v>
      </c>
      <c r="L9" s="12">
        <v>7.383</v>
      </c>
      <c r="M9" s="12">
        <v>27.138999999999999</v>
      </c>
      <c r="N9" s="12"/>
    </row>
    <row r="10" spans="1:14" x14ac:dyDescent="0.2">
      <c r="A10" s="17" t="s">
        <v>37</v>
      </c>
      <c r="B10" s="21" t="s">
        <v>649</v>
      </c>
      <c r="C10" s="21" t="s">
        <v>650</v>
      </c>
      <c r="D10" s="21" t="s">
        <v>651</v>
      </c>
      <c r="E10" s="22" t="s">
        <v>652</v>
      </c>
      <c r="F10" s="19" t="s">
        <v>653</v>
      </c>
      <c r="G10" s="19" t="s">
        <v>654</v>
      </c>
      <c r="H10" s="22" t="s">
        <v>655</v>
      </c>
      <c r="I10" s="23" t="s">
        <v>527</v>
      </c>
      <c r="J10" s="19">
        <v>20.018000000000001</v>
      </c>
      <c r="K10" s="19">
        <v>0</v>
      </c>
      <c r="L10" s="19">
        <v>2.552</v>
      </c>
      <c r="M10" s="19">
        <v>22.57</v>
      </c>
      <c r="N10" s="19"/>
    </row>
    <row r="11" spans="1:14" x14ac:dyDescent="0.2">
      <c r="A11" s="25" t="s">
        <v>40</v>
      </c>
      <c r="B11" s="13" t="s">
        <v>656</v>
      </c>
      <c r="C11" s="13" t="s">
        <v>657</v>
      </c>
      <c r="D11" s="13" t="s">
        <v>658</v>
      </c>
      <c r="E11" s="14">
        <v>377.40699999999998</v>
      </c>
      <c r="F11" s="14">
        <v>375.19</v>
      </c>
      <c r="G11" s="12">
        <v>584.81700000000001</v>
      </c>
      <c r="H11" s="14">
        <v>635.37</v>
      </c>
      <c r="I11" s="15" t="s">
        <v>407</v>
      </c>
      <c r="J11" s="12">
        <v>6.9729999999999999</v>
      </c>
      <c r="K11" s="12">
        <v>18.725000000000001</v>
      </c>
      <c r="L11" s="25">
        <v>539</v>
      </c>
      <c r="M11" s="12">
        <v>16.875</v>
      </c>
      <c r="N11" s="12"/>
    </row>
    <row r="12" spans="1:14" x14ac:dyDescent="0.2">
      <c r="A12" s="17" t="s">
        <v>43</v>
      </c>
      <c r="B12" s="21" t="s">
        <v>560</v>
      </c>
      <c r="C12" s="21" t="s">
        <v>659</v>
      </c>
      <c r="D12" s="21" t="s">
        <v>660</v>
      </c>
      <c r="E12" s="22">
        <v>230.10499999999999</v>
      </c>
      <c r="F12" s="22">
        <v>227.58600000000001</v>
      </c>
      <c r="G12" s="19">
        <v>419.142</v>
      </c>
      <c r="H12" s="22">
        <v>458.75799999999998</v>
      </c>
      <c r="I12" s="23" t="s">
        <v>661</v>
      </c>
      <c r="J12" s="19">
        <v>0</v>
      </c>
      <c r="K12" s="19">
        <v>0</v>
      </c>
      <c r="L12" s="19">
        <v>0</v>
      </c>
      <c r="M12" s="19">
        <v>0</v>
      </c>
      <c r="N12" s="19"/>
    </row>
    <row r="13" spans="1:14" x14ac:dyDescent="0.2">
      <c r="A13" s="25" t="s">
        <v>46</v>
      </c>
      <c r="B13" s="13" t="s">
        <v>662</v>
      </c>
      <c r="C13" s="13" t="s">
        <v>663</v>
      </c>
      <c r="D13" s="13" t="s">
        <v>664</v>
      </c>
      <c r="E13" s="12" t="s">
        <v>665</v>
      </c>
      <c r="F13" s="14" t="s">
        <v>666</v>
      </c>
      <c r="G13" s="12" t="s">
        <v>667</v>
      </c>
      <c r="H13" s="14" t="s">
        <v>668</v>
      </c>
      <c r="I13" s="15" t="s">
        <v>669</v>
      </c>
      <c r="J13" s="12">
        <v>84.733000000000004</v>
      </c>
      <c r="K13" s="12">
        <v>281.17</v>
      </c>
      <c r="L13" s="12">
        <v>4.8879999999999999</v>
      </c>
      <c r="M13" s="12">
        <v>230.20599999999999</v>
      </c>
      <c r="N13" s="12"/>
    </row>
    <row r="14" spans="1:14" x14ac:dyDescent="0.2">
      <c r="A14" s="17" t="s">
        <v>49</v>
      </c>
      <c r="B14" s="21" t="s">
        <v>449</v>
      </c>
      <c r="C14" s="21" t="s">
        <v>670</v>
      </c>
      <c r="D14" s="21" t="s">
        <v>460</v>
      </c>
      <c r="E14" s="22" t="s">
        <v>671</v>
      </c>
      <c r="F14" s="22" t="s">
        <v>672</v>
      </c>
      <c r="G14" s="19" t="s">
        <v>673</v>
      </c>
      <c r="H14" s="22" t="s">
        <v>674</v>
      </c>
      <c r="I14" s="23" t="s">
        <v>675</v>
      </c>
      <c r="J14" s="19">
        <v>48.625</v>
      </c>
      <c r="K14" s="19">
        <v>419.35</v>
      </c>
      <c r="L14" s="19">
        <v>23.344000000000001</v>
      </c>
      <c r="M14" s="19">
        <v>281.64400000000001</v>
      </c>
      <c r="N14" s="19"/>
    </row>
    <row r="15" spans="1:14" x14ac:dyDescent="0.2">
      <c r="A15" s="25" t="s">
        <v>52</v>
      </c>
      <c r="B15" s="13" t="s">
        <v>676</v>
      </c>
      <c r="C15" s="13" t="s">
        <v>677</v>
      </c>
      <c r="D15" s="13" t="s">
        <v>509</v>
      </c>
      <c r="E15" s="14">
        <v>431.66199999999998</v>
      </c>
      <c r="F15" s="14">
        <v>429.01299999999998</v>
      </c>
      <c r="G15" s="12">
        <v>889.54</v>
      </c>
      <c r="H15" s="14">
        <v>982.88199999999995</v>
      </c>
      <c r="I15" s="15" t="s">
        <v>346</v>
      </c>
      <c r="J15" s="12">
        <v>5.9459999999999997</v>
      </c>
      <c r="K15" s="12">
        <v>0</v>
      </c>
      <c r="L15" s="12">
        <v>0</v>
      </c>
      <c r="M15" s="12">
        <v>5.9459999999999997</v>
      </c>
      <c r="N15" s="12"/>
    </row>
    <row r="16" spans="1:14" x14ac:dyDescent="0.2">
      <c r="A16" s="17" t="s">
        <v>55</v>
      </c>
      <c r="B16" s="21" t="s">
        <v>678</v>
      </c>
      <c r="C16" s="21" t="s">
        <v>679</v>
      </c>
      <c r="D16" s="21" t="s">
        <v>680</v>
      </c>
      <c r="E16" s="22">
        <v>612.78599999999994</v>
      </c>
      <c r="F16" s="22">
        <v>598.37599999999998</v>
      </c>
      <c r="G16" s="19">
        <v>946.16</v>
      </c>
      <c r="H16" s="22" t="s">
        <v>681</v>
      </c>
      <c r="I16" s="23" t="s">
        <v>682</v>
      </c>
      <c r="J16" s="19">
        <v>6.3120000000000003</v>
      </c>
      <c r="K16" s="19">
        <v>44.58</v>
      </c>
      <c r="L16" s="19">
        <v>2.37</v>
      </c>
      <c r="M16" s="19">
        <v>30.972000000000001</v>
      </c>
      <c r="N16" s="19"/>
    </row>
    <row r="17" spans="1:14" x14ac:dyDescent="0.2">
      <c r="A17" s="25" t="s">
        <v>58</v>
      </c>
      <c r="B17" s="13" t="s">
        <v>683</v>
      </c>
      <c r="C17" s="13" t="s">
        <v>684</v>
      </c>
      <c r="D17" s="13" t="s">
        <v>685</v>
      </c>
      <c r="E17" s="14" t="s">
        <v>686</v>
      </c>
      <c r="F17" s="14" t="s">
        <v>687</v>
      </c>
      <c r="G17" s="12" t="s">
        <v>688</v>
      </c>
      <c r="H17" s="14" t="s">
        <v>689</v>
      </c>
      <c r="I17" s="15" t="s">
        <v>690</v>
      </c>
      <c r="J17" s="12">
        <v>44.378999999999998</v>
      </c>
      <c r="K17" s="12">
        <v>0</v>
      </c>
      <c r="L17" s="12">
        <v>0</v>
      </c>
      <c r="M17" s="12">
        <v>44.378999999999998</v>
      </c>
      <c r="N17" s="12"/>
    </row>
    <row r="18" spans="1:14" x14ac:dyDescent="0.2">
      <c r="A18" s="17" t="s">
        <v>61</v>
      </c>
      <c r="B18" s="21" t="s">
        <v>691</v>
      </c>
      <c r="C18" s="21" t="s">
        <v>620</v>
      </c>
      <c r="D18" s="21" t="s">
        <v>692</v>
      </c>
      <c r="E18" s="22" t="s">
        <v>693</v>
      </c>
      <c r="F18" s="22" t="s">
        <v>694</v>
      </c>
      <c r="G18" s="19" t="s">
        <v>695</v>
      </c>
      <c r="H18" s="22" t="s">
        <v>696</v>
      </c>
      <c r="I18" s="23" t="s">
        <v>697</v>
      </c>
      <c r="J18" s="19">
        <v>23.76</v>
      </c>
      <c r="K18" s="19">
        <v>0</v>
      </c>
      <c r="L18" s="19">
        <v>0</v>
      </c>
      <c r="M18" s="19">
        <v>23.76</v>
      </c>
      <c r="N18" s="19"/>
    </row>
    <row r="19" spans="1:14" x14ac:dyDescent="0.2">
      <c r="A19" s="25" t="s">
        <v>64</v>
      </c>
      <c r="B19" s="13" t="s">
        <v>698</v>
      </c>
      <c r="C19" s="13" t="s">
        <v>699</v>
      </c>
      <c r="D19" s="13" t="s">
        <v>700</v>
      </c>
      <c r="E19" s="12" t="s">
        <v>701</v>
      </c>
      <c r="F19" s="14" t="s">
        <v>702</v>
      </c>
      <c r="G19" s="12" t="s">
        <v>703</v>
      </c>
      <c r="H19" s="14" t="s">
        <v>704</v>
      </c>
      <c r="I19" s="15" t="s">
        <v>705</v>
      </c>
      <c r="J19" s="12">
        <v>8.6110000000000007</v>
      </c>
      <c r="K19" s="12">
        <v>22.832000000000001</v>
      </c>
      <c r="L19" s="12">
        <v>3.3170000000000002</v>
      </c>
      <c r="M19" s="12">
        <v>23.344000000000001</v>
      </c>
      <c r="N19" s="12"/>
    </row>
    <row r="20" spans="1:14" x14ac:dyDescent="0.2">
      <c r="A20" s="17" t="s">
        <v>197</v>
      </c>
      <c r="B20" s="21" t="s">
        <v>706</v>
      </c>
      <c r="C20" s="21" t="s">
        <v>707</v>
      </c>
      <c r="D20" s="21" t="s">
        <v>708</v>
      </c>
      <c r="E20" s="22" t="s">
        <v>709</v>
      </c>
      <c r="F20" s="22" t="s">
        <v>710</v>
      </c>
      <c r="G20" s="19" t="s">
        <v>711</v>
      </c>
      <c r="H20" s="22" t="s">
        <v>712</v>
      </c>
      <c r="I20" s="23" t="s">
        <v>473</v>
      </c>
      <c r="J20" s="19">
        <v>9.1519999999999992</v>
      </c>
      <c r="K20" s="19">
        <v>14.308999999999999</v>
      </c>
      <c r="L20" s="19">
        <v>4.5250000000000004</v>
      </c>
      <c r="M20" s="19">
        <v>20.832000000000001</v>
      </c>
      <c r="N20" s="19"/>
    </row>
    <row r="21" spans="1:14" x14ac:dyDescent="0.2">
      <c r="A21" s="25" t="s">
        <v>70</v>
      </c>
      <c r="B21" s="13" t="s">
        <v>658</v>
      </c>
      <c r="C21" s="13" t="s">
        <v>680</v>
      </c>
      <c r="D21" s="13" t="s">
        <v>713</v>
      </c>
      <c r="E21" s="14" t="s">
        <v>714</v>
      </c>
      <c r="F21" s="14" t="s">
        <v>715</v>
      </c>
      <c r="G21" s="12" t="s">
        <v>716</v>
      </c>
      <c r="H21" s="14" t="s">
        <v>717</v>
      </c>
      <c r="I21" s="15" t="s">
        <v>423</v>
      </c>
      <c r="J21" s="12">
        <v>17.763000000000002</v>
      </c>
      <c r="K21" s="12">
        <v>33.286000000000001</v>
      </c>
      <c r="L21" s="12">
        <v>8.0060000000000002</v>
      </c>
      <c r="M21" s="12">
        <v>42.411999999999999</v>
      </c>
      <c r="N21" s="12"/>
    </row>
    <row r="22" spans="1:14" x14ac:dyDescent="0.2">
      <c r="A22" s="17" t="s">
        <v>73</v>
      </c>
      <c r="B22" s="21" t="s">
        <v>684</v>
      </c>
      <c r="C22" s="21" t="s">
        <v>718</v>
      </c>
      <c r="D22" s="21" t="s">
        <v>719</v>
      </c>
      <c r="E22" s="22" t="s">
        <v>720</v>
      </c>
      <c r="F22" s="22" t="s">
        <v>721</v>
      </c>
      <c r="G22" s="19" t="s">
        <v>722</v>
      </c>
      <c r="H22" s="22" t="s">
        <v>723</v>
      </c>
      <c r="I22" s="23" t="s">
        <v>724</v>
      </c>
      <c r="J22" s="19">
        <v>36.744999999999997</v>
      </c>
      <c r="K22" s="19">
        <v>38.47</v>
      </c>
      <c r="L22" s="19">
        <v>24.387</v>
      </c>
      <c r="M22" s="19">
        <v>80.367000000000004</v>
      </c>
      <c r="N22" s="19"/>
    </row>
    <row r="23" spans="1:14" x14ac:dyDescent="0.2">
      <c r="A23" s="25" t="s">
        <v>76</v>
      </c>
      <c r="B23" s="13" t="s">
        <v>725</v>
      </c>
      <c r="C23" s="13" t="s">
        <v>726</v>
      </c>
      <c r="D23" s="13" t="s">
        <v>727</v>
      </c>
      <c r="E23" s="14">
        <v>751.51900000000001</v>
      </c>
      <c r="F23" s="14">
        <v>740.75199999999995</v>
      </c>
      <c r="G23" s="12" t="s">
        <v>728</v>
      </c>
      <c r="H23" s="14" t="s">
        <v>729</v>
      </c>
      <c r="I23" s="15" t="s">
        <v>730</v>
      </c>
      <c r="J23" s="12">
        <v>0</v>
      </c>
      <c r="K23" s="12">
        <v>0</v>
      </c>
      <c r="L23" s="12">
        <v>0</v>
      </c>
      <c r="M23" s="12">
        <v>0</v>
      </c>
      <c r="N23" s="12"/>
    </row>
    <row r="24" spans="1:14" x14ac:dyDescent="0.2">
      <c r="A24" s="17" t="s">
        <v>79</v>
      </c>
      <c r="B24" s="21" t="s">
        <v>731</v>
      </c>
      <c r="C24" s="21" t="s">
        <v>706</v>
      </c>
      <c r="D24" s="21" t="s">
        <v>610</v>
      </c>
      <c r="E24" s="19" t="s">
        <v>732</v>
      </c>
      <c r="F24" s="22" t="s">
        <v>733</v>
      </c>
      <c r="G24" s="19" t="s">
        <v>734</v>
      </c>
      <c r="H24" s="22" t="s">
        <v>735</v>
      </c>
      <c r="I24" s="23" t="s">
        <v>736</v>
      </c>
      <c r="J24" s="19">
        <v>23.727</v>
      </c>
      <c r="K24" s="19">
        <v>76.676000000000002</v>
      </c>
      <c r="L24" s="19">
        <v>14.351000000000001</v>
      </c>
      <c r="M24" s="19">
        <v>76.415999999999997</v>
      </c>
      <c r="N24" s="19"/>
    </row>
    <row r="25" spans="1:14" x14ac:dyDescent="0.2">
      <c r="A25" s="25" t="s">
        <v>82</v>
      </c>
      <c r="B25" s="13" t="s">
        <v>737</v>
      </c>
      <c r="C25" s="13" t="s">
        <v>657</v>
      </c>
      <c r="D25" s="13" t="s">
        <v>680</v>
      </c>
      <c r="E25" s="14" t="s">
        <v>738</v>
      </c>
      <c r="F25" s="14" t="s">
        <v>739</v>
      </c>
      <c r="G25" s="12" t="s">
        <v>740</v>
      </c>
      <c r="H25" s="14" t="s">
        <v>741</v>
      </c>
      <c r="I25" s="15" t="s">
        <v>742</v>
      </c>
      <c r="J25" s="12">
        <v>10.365</v>
      </c>
      <c r="K25" s="12">
        <v>0</v>
      </c>
      <c r="L25" s="12">
        <v>0</v>
      </c>
      <c r="M25" s="12">
        <v>10.365</v>
      </c>
      <c r="N25" s="12"/>
    </row>
    <row r="26" spans="1:14" x14ac:dyDescent="0.2">
      <c r="A26" s="17" t="s">
        <v>85</v>
      </c>
      <c r="B26" s="21" t="s">
        <v>743</v>
      </c>
      <c r="C26" s="21" t="s">
        <v>744</v>
      </c>
      <c r="D26" s="21" t="s">
        <v>745</v>
      </c>
      <c r="E26" s="22" t="s">
        <v>746</v>
      </c>
      <c r="F26" s="22" t="s">
        <v>747</v>
      </c>
      <c r="G26" s="19" t="s">
        <v>748</v>
      </c>
      <c r="H26" s="22" t="s">
        <v>749</v>
      </c>
      <c r="I26" s="23" t="s">
        <v>482</v>
      </c>
      <c r="J26" s="19">
        <v>48.591000000000001</v>
      </c>
      <c r="K26" s="19">
        <v>0</v>
      </c>
      <c r="L26" s="19">
        <v>0</v>
      </c>
      <c r="M26" s="19">
        <v>48.591000000000001</v>
      </c>
      <c r="N26" s="19"/>
    </row>
    <row r="27" spans="1:14" x14ac:dyDescent="0.2">
      <c r="A27" s="25" t="s">
        <v>88</v>
      </c>
      <c r="B27" s="13" t="s">
        <v>750</v>
      </c>
      <c r="C27" s="13" t="s">
        <v>751</v>
      </c>
      <c r="D27" s="13" t="s">
        <v>752</v>
      </c>
      <c r="E27" s="14" t="s">
        <v>753</v>
      </c>
      <c r="F27" s="14" t="s">
        <v>754</v>
      </c>
      <c r="G27" s="12" t="s">
        <v>755</v>
      </c>
      <c r="H27" s="14" t="s">
        <v>756</v>
      </c>
      <c r="I27" s="15" t="s">
        <v>519</v>
      </c>
      <c r="J27" s="12">
        <v>8.6129999999999995</v>
      </c>
      <c r="K27" s="12">
        <v>114.226</v>
      </c>
      <c r="L27" s="12">
        <v>3.8719999999999999</v>
      </c>
      <c r="M27" s="12">
        <v>69.597999999999999</v>
      </c>
      <c r="N27" s="12"/>
    </row>
    <row r="28" spans="1:14" x14ac:dyDescent="0.2">
      <c r="A28" s="17" t="s">
        <v>91</v>
      </c>
      <c r="B28" s="21"/>
      <c r="C28" s="21" t="s">
        <v>685</v>
      </c>
      <c r="D28" s="21" t="s">
        <v>419</v>
      </c>
      <c r="E28" s="22"/>
      <c r="F28" s="22" t="s">
        <v>757</v>
      </c>
      <c r="G28" s="19" t="s">
        <v>758</v>
      </c>
      <c r="H28" s="22" t="s">
        <v>759</v>
      </c>
      <c r="I28" s="23" t="s">
        <v>760</v>
      </c>
      <c r="J28" s="19">
        <v>20.428999999999998</v>
      </c>
      <c r="K28" s="19">
        <v>21.324000000000002</v>
      </c>
      <c r="L28" s="19">
        <v>1.9790000000000001</v>
      </c>
      <c r="M28" s="19">
        <v>33.07</v>
      </c>
      <c r="N28" s="19"/>
    </row>
    <row r="29" spans="1:14" x14ac:dyDescent="0.2">
      <c r="A29" s="25" t="s">
        <v>95</v>
      </c>
      <c r="B29" s="13" t="s">
        <v>761</v>
      </c>
      <c r="C29" s="13" t="s">
        <v>762</v>
      </c>
      <c r="D29" s="13" t="s">
        <v>706</v>
      </c>
      <c r="E29" s="14" t="s">
        <v>763</v>
      </c>
      <c r="F29" s="14" t="s">
        <v>764</v>
      </c>
      <c r="G29" s="12" t="s">
        <v>765</v>
      </c>
      <c r="H29" s="14" t="s">
        <v>766</v>
      </c>
      <c r="I29" s="15" t="s">
        <v>413</v>
      </c>
      <c r="J29" s="12">
        <v>30.774999999999999</v>
      </c>
      <c r="K29" s="12">
        <v>53.832000000000001</v>
      </c>
      <c r="L29" s="12">
        <v>17.399999999999999</v>
      </c>
      <c r="M29" s="12">
        <v>75.090999999999994</v>
      </c>
      <c r="N29" s="12"/>
    </row>
    <row r="30" spans="1:14" x14ac:dyDescent="0.2">
      <c r="A30" s="17" t="s">
        <v>207</v>
      </c>
      <c r="B30" s="21" t="s">
        <v>618</v>
      </c>
      <c r="C30" s="21" t="s">
        <v>663</v>
      </c>
      <c r="D30" s="21" t="s">
        <v>767</v>
      </c>
      <c r="E30" s="22">
        <v>456.096</v>
      </c>
      <c r="F30" s="22">
        <v>450.44499999999999</v>
      </c>
      <c r="G30" s="19">
        <v>699.11400000000003</v>
      </c>
      <c r="H30" s="22">
        <v>711.85799999999995</v>
      </c>
      <c r="I30" s="23" t="s">
        <v>468</v>
      </c>
      <c r="J30" s="19">
        <v>3.8</v>
      </c>
      <c r="K30" s="19">
        <v>0</v>
      </c>
      <c r="L30" s="19">
        <v>0</v>
      </c>
      <c r="M30" s="19">
        <v>3.8</v>
      </c>
      <c r="N30" s="19"/>
    </row>
    <row r="31" spans="1:14" x14ac:dyDescent="0.2">
      <c r="A31" s="25" t="s">
        <v>101</v>
      </c>
      <c r="B31" s="13" t="s">
        <v>768</v>
      </c>
      <c r="C31" s="13" t="s">
        <v>706</v>
      </c>
      <c r="D31" s="13" t="s">
        <v>769</v>
      </c>
      <c r="E31" s="14">
        <v>792.90599999999995</v>
      </c>
      <c r="F31" s="14">
        <v>778.18600000000004</v>
      </c>
      <c r="G31" s="12" t="s">
        <v>770</v>
      </c>
      <c r="H31" s="14" t="s">
        <v>771</v>
      </c>
      <c r="I31" s="15" t="s">
        <v>619</v>
      </c>
      <c r="J31" s="12">
        <v>4.0419999999999998</v>
      </c>
      <c r="K31" s="12">
        <v>17.994</v>
      </c>
      <c r="L31" s="25">
        <v>805</v>
      </c>
      <c r="M31" s="12">
        <v>13.843999999999999</v>
      </c>
      <c r="N31" s="12"/>
    </row>
    <row r="32" spans="1:14" x14ac:dyDescent="0.2">
      <c r="A32" s="17" t="s">
        <v>104</v>
      </c>
      <c r="B32" s="21" t="s">
        <v>599</v>
      </c>
      <c r="C32" s="21" t="s">
        <v>772</v>
      </c>
      <c r="D32" s="21" t="s">
        <v>332</v>
      </c>
      <c r="E32" s="22">
        <v>831.56299999999999</v>
      </c>
      <c r="F32" s="22">
        <v>829.58699999999999</v>
      </c>
      <c r="G32" s="19" t="s">
        <v>773</v>
      </c>
      <c r="H32" s="22" t="s">
        <v>774</v>
      </c>
      <c r="I32" s="23" t="s">
        <v>775</v>
      </c>
      <c r="J32" s="19">
        <v>10.971</v>
      </c>
      <c r="K32" s="19">
        <v>12.521000000000001</v>
      </c>
      <c r="L32" s="19">
        <v>3.61</v>
      </c>
      <c r="M32" s="19">
        <v>20.841999999999999</v>
      </c>
      <c r="N32" s="19"/>
    </row>
    <row r="33" spans="1:14" x14ac:dyDescent="0.2">
      <c r="A33" s="25" t="s">
        <v>107</v>
      </c>
      <c r="B33" s="13" t="s">
        <v>776</v>
      </c>
      <c r="C33" s="13" t="s">
        <v>777</v>
      </c>
      <c r="D33" s="13" t="s">
        <v>778</v>
      </c>
      <c r="E33" s="14">
        <v>683.67200000000003</v>
      </c>
      <c r="F33" s="14">
        <v>677.73800000000006</v>
      </c>
      <c r="G33" s="12">
        <v>956.42200000000003</v>
      </c>
      <c r="H33" s="14">
        <v>984.42200000000003</v>
      </c>
      <c r="I33" s="15" t="s">
        <v>539</v>
      </c>
      <c r="J33" s="12">
        <v>2.4409999999999998</v>
      </c>
      <c r="K33" s="12">
        <v>0</v>
      </c>
      <c r="L33" s="12">
        <v>0</v>
      </c>
      <c r="M33" s="12">
        <v>2.4409999999999998</v>
      </c>
      <c r="N33" s="12"/>
    </row>
    <row r="34" spans="1:14" x14ac:dyDescent="0.2">
      <c r="A34" s="17" t="s">
        <v>110</v>
      </c>
      <c r="B34" s="21" t="s">
        <v>657</v>
      </c>
      <c r="C34" s="21" t="s">
        <v>779</v>
      </c>
      <c r="D34" s="21" t="s">
        <v>611</v>
      </c>
      <c r="E34" s="22" t="s">
        <v>780</v>
      </c>
      <c r="F34" s="22" t="s">
        <v>781</v>
      </c>
      <c r="G34" s="19" t="s">
        <v>782</v>
      </c>
      <c r="H34" s="22" t="s">
        <v>783</v>
      </c>
      <c r="I34" s="23" t="s">
        <v>784</v>
      </c>
      <c r="J34" s="19">
        <v>28.106999999999999</v>
      </c>
      <c r="K34" s="19">
        <v>143.315</v>
      </c>
      <c r="L34" s="19">
        <v>14.18</v>
      </c>
      <c r="M34" s="19">
        <v>113.94499999999999</v>
      </c>
      <c r="N34" s="19"/>
    </row>
    <row r="35" spans="1:14" x14ac:dyDescent="0.2">
      <c r="A35" s="25" t="s">
        <v>113</v>
      </c>
      <c r="B35" s="13" t="s">
        <v>785</v>
      </c>
      <c r="C35" s="13" t="s">
        <v>786</v>
      </c>
      <c r="D35" s="13" t="s">
        <v>787</v>
      </c>
      <c r="E35" s="14">
        <v>775.30100000000004</v>
      </c>
      <c r="F35" s="14">
        <v>756.30399999999997</v>
      </c>
      <c r="G35" s="12" t="s">
        <v>788</v>
      </c>
      <c r="H35" s="14" t="s">
        <v>789</v>
      </c>
      <c r="I35" s="15" t="s">
        <v>369</v>
      </c>
      <c r="J35" s="12">
        <v>6.3410000000000002</v>
      </c>
      <c r="K35" s="12">
        <v>17.725000000000001</v>
      </c>
      <c r="L35" s="12">
        <v>2.6760000000000002</v>
      </c>
      <c r="M35" s="12">
        <v>17.88</v>
      </c>
      <c r="N35" s="12"/>
    </row>
    <row r="36" spans="1:14" x14ac:dyDescent="0.2">
      <c r="A36" s="17" t="s">
        <v>116</v>
      </c>
      <c r="B36" s="21" t="s">
        <v>719</v>
      </c>
      <c r="C36" s="21" t="s">
        <v>790</v>
      </c>
      <c r="D36" s="21" t="s">
        <v>791</v>
      </c>
      <c r="E36" s="22" t="s">
        <v>792</v>
      </c>
      <c r="F36" s="22" t="s">
        <v>793</v>
      </c>
      <c r="G36" s="19" t="s">
        <v>794</v>
      </c>
      <c r="H36" s="22" t="s">
        <v>795</v>
      </c>
      <c r="I36" s="23" t="s">
        <v>316</v>
      </c>
      <c r="J36" s="19">
        <v>64.596000000000004</v>
      </c>
      <c r="K36" s="19">
        <v>0</v>
      </c>
      <c r="L36" s="19">
        <v>54.524000000000001</v>
      </c>
      <c r="M36" s="19">
        <v>119.12</v>
      </c>
      <c r="N36" s="19"/>
    </row>
    <row r="37" spans="1:14" x14ac:dyDescent="0.2">
      <c r="A37" s="25" t="s">
        <v>119</v>
      </c>
      <c r="B37" s="13" t="s">
        <v>680</v>
      </c>
      <c r="C37" s="13" t="s">
        <v>541</v>
      </c>
      <c r="D37" s="13" t="s">
        <v>787</v>
      </c>
      <c r="E37" s="14" t="s">
        <v>796</v>
      </c>
      <c r="F37" s="14" t="s">
        <v>797</v>
      </c>
      <c r="G37" s="12" t="s">
        <v>798</v>
      </c>
      <c r="H37" s="14" t="s">
        <v>799</v>
      </c>
      <c r="I37" s="15" t="s">
        <v>350</v>
      </c>
      <c r="J37" s="12">
        <v>34.917000000000002</v>
      </c>
      <c r="K37" s="12">
        <v>111.53700000000001</v>
      </c>
      <c r="L37" s="12">
        <v>2.8820000000000001</v>
      </c>
      <c r="M37" s="12">
        <v>93.567999999999998</v>
      </c>
      <c r="N37" s="12"/>
    </row>
    <row r="38" spans="1:14" x14ac:dyDescent="0.2">
      <c r="A38" s="17" t="s">
        <v>122</v>
      </c>
      <c r="B38" s="21" t="s">
        <v>800</v>
      </c>
      <c r="C38" s="21" t="s">
        <v>678</v>
      </c>
      <c r="D38" s="21" t="s">
        <v>779</v>
      </c>
      <c r="E38" s="22">
        <v>316.04899999999998</v>
      </c>
      <c r="F38" s="22">
        <v>312.83300000000003</v>
      </c>
      <c r="G38" s="19">
        <v>482.72199999999998</v>
      </c>
      <c r="H38" s="22">
        <v>496.47899999999998</v>
      </c>
      <c r="I38" s="23" t="s">
        <v>459</v>
      </c>
      <c r="J38" s="19">
        <v>1.266</v>
      </c>
      <c r="K38" s="19">
        <v>0</v>
      </c>
      <c r="L38" s="19">
        <v>0</v>
      </c>
      <c r="M38" s="19">
        <v>1.266</v>
      </c>
      <c r="N38" s="19"/>
    </row>
    <row r="39" spans="1:14" x14ac:dyDescent="0.2">
      <c r="A39" s="25" t="s">
        <v>125</v>
      </c>
      <c r="B39" s="13" t="s">
        <v>801</v>
      </c>
      <c r="C39" s="13" t="s">
        <v>802</v>
      </c>
      <c r="D39" s="13" t="s">
        <v>803</v>
      </c>
      <c r="E39" s="14" t="s">
        <v>804</v>
      </c>
      <c r="F39" s="14" t="s">
        <v>805</v>
      </c>
      <c r="G39" s="12" t="s">
        <v>806</v>
      </c>
      <c r="H39" s="14" t="s">
        <v>807</v>
      </c>
      <c r="I39" s="15" t="s">
        <v>418</v>
      </c>
      <c r="J39" s="12">
        <v>44.77</v>
      </c>
      <c r="K39" s="12">
        <v>0</v>
      </c>
      <c r="L39" s="12">
        <v>0</v>
      </c>
      <c r="M39" s="12">
        <v>44.77</v>
      </c>
      <c r="N39" s="12"/>
    </row>
    <row r="40" spans="1:14" x14ac:dyDescent="0.2">
      <c r="A40" s="17" t="s">
        <v>128</v>
      </c>
      <c r="B40" s="21"/>
      <c r="C40" s="21" t="s">
        <v>708</v>
      </c>
      <c r="D40" s="21" t="s">
        <v>772</v>
      </c>
      <c r="E40" s="22"/>
      <c r="F40" s="22" t="s">
        <v>808</v>
      </c>
      <c r="G40" s="19" t="s">
        <v>809</v>
      </c>
      <c r="H40" s="22" t="s">
        <v>810</v>
      </c>
      <c r="I40" s="23" t="s">
        <v>482</v>
      </c>
      <c r="J40" s="19">
        <v>24.766999999999999</v>
      </c>
      <c r="K40" s="19">
        <v>28.434999999999999</v>
      </c>
      <c r="L40" s="19">
        <v>4.3289999999999997</v>
      </c>
      <c r="M40" s="19">
        <v>43.314</v>
      </c>
      <c r="N40" s="19"/>
    </row>
    <row r="41" spans="1:14" x14ac:dyDescent="0.2">
      <c r="A41" s="25" t="s">
        <v>131</v>
      </c>
      <c r="B41" s="13" t="s">
        <v>727</v>
      </c>
      <c r="C41" s="13" t="s">
        <v>811</v>
      </c>
      <c r="D41" s="13" t="s">
        <v>802</v>
      </c>
      <c r="E41" s="14" t="s">
        <v>812</v>
      </c>
      <c r="F41" s="14" t="s">
        <v>813</v>
      </c>
      <c r="G41" s="12" t="s">
        <v>814</v>
      </c>
      <c r="H41" s="14" t="s">
        <v>815</v>
      </c>
      <c r="I41" s="15" t="s">
        <v>675</v>
      </c>
      <c r="J41" s="12">
        <v>13.218999999999999</v>
      </c>
      <c r="K41" s="12">
        <v>0</v>
      </c>
      <c r="L41" s="12">
        <v>0</v>
      </c>
      <c r="M41" s="12">
        <v>13.218999999999999</v>
      </c>
      <c r="N41" s="12"/>
    </row>
    <row r="42" spans="1:14" x14ac:dyDescent="0.2">
      <c r="A42" s="17" t="s">
        <v>219</v>
      </c>
      <c r="B42" s="21"/>
      <c r="C42" s="21" t="s">
        <v>816</v>
      </c>
      <c r="D42" s="21" t="s">
        <v>817</v>
      </c>
      <c r="E42" s="22"/>
      <c r="F42" s="22" t="s">
        <v>818</v>
      </c>
      <c r="G42" s="19" t="s">
        <v>819</v>
      </c>
      <c r="H42" s="22" t="s">
        <v>820</v>
      </c>
      <c r="I42" s="23" t="s">
        <v>697</v>
      </c>
      <c r="J42" s="19">
        <v>40.692</v>
      </c>
      <c r="K42" s="19">
        <v>0</v>
      </c>
      <c r="L42" s="19">
        <v>0</v>
      </c>
      <c r="M42" s="19">
        <v>40.692</v>
      </c>
      <c r="N42" s="19"/>
    </row>
    <row r="43" spans="1:14" x14ac:dyDescent="0.2">
      <c r="A43" s="25" t="s">
        <v>137</v>
      </c>
      <c r="B43" s="13" t="s">
        <v>821</v>
      </c>
      <c r="C43" s="13" t="s">
        <v>719</v>
      </c>
      <c r="D43" s="13" t="s">
        <v>822</v>
      </c>
      <c r="E43" s="14">
        <v>440.22800000000001</v>
      </c>
      <c r="F43" s="14">
        <v>437.13400000000001</v>
      </c>
      <c r="G43" s="12">
        <v>747.04600000000005</v>
      </c>
      <c r="H43" s="14">
        <v>827.51300000000003</v>
      </c>
      <c r="I43" s="15" t="s">
        <v>823</v>
      </c>
      <c r="J43" s="12">
        <v>3.7010000000000001</v>
      </c>
      <c r="K43" s="12">
        <v>26.085000000000001</v>
      </c>
      <c r="L43" s="12">
        <v>368</v>
      </c>
      <c r="M43" s="12">
        <v>17.111999999999998</v>
      </c>
      <c r="N43" s="12"/>
    </row>
    <row r="44" spans="1:14" x14ac:dyDescent="0.2">
      <c r="A44" s="17" t="s">
        <v>140</v>
      </c>
      <c r="B44" s="21" t="s">
        <v>520</v>
      </c>
      <c r="C44" s="21" t="s">
        <v>692</v>
      </c>
      <c r="D44" s="21" t="s">
        <v>824</v>
      </c>
      <c r="E44" s="22" t="s">
        <v>825</v>
      </c>
      <c r="F44" s="22" t="s">
        <v>826</v>
      </c>
      <c r="G44" s="19" t="s">
        <v>827</v>
      </c>
      <c r="H44" s="22" t="s">
        <v>828</v>
      </c>
      <c r="I44" s="23" t="s">
        <v>697</v>
      </c>
      <c r="J44" s="19">
        <v>24.172999999999998</v>
      </c>
      <c r="K44" s="19">
        <v>38.856000000000002</v>
      </c>
      <c r="L44" s="19">
        <v>2.2170000000000001</v>
      </c>
      <c r="M44" s="19">
        <v>45.817999999999998</v>
      </c>
      <c r="N44" s="19"/>
    </row>
    <row r="45" spans="1:14" x14ac:dyDescent="0.2">
      <c r="A45" s="25" t="s">
        <v>143</v>
      </c>
      <c r="B45" s="13" t="s">
        <v>829</v>
      </c>
      <c r="C45" s="13" t="s">
        <v>830</v>
      </c>
      <c r="D45" s="13" t="s">
        <v>831</v>
      </c>
      <c r="E45" s="14">
        <v>394.93</v>
      </c>
      <c r="F45" s="14">
        <v>388.21499999999997</v>
      </c>
      <c r="G45" s="12">
        <v>569.16099999999994</v>
      </c>
      <c r="H45" s="14">
        <v>576.47199999999998</v>
      </c>
      <c r="I45" s="15" t="s">
        <v>542</v>
      </c>
      <c r="J45" s="12">
        <v>3.101</v>
      </c>
      <c r="K45" s="12">
        <v>0</v>
      </c>
      <c r="L45" s="12">
        <v>0</v>
      </c>
      <c r="M45" s="12">
        <v>3.101</v>
      </c>
      <c r="N45" s="12"/>
    </row>
    <row r="46" spans="1:14" x14ac:dyDescent="0.2">
      <c r="A46" s="17" t="s">
        <v>146</v>
      </c>
      <c r="B46" s="21" t="s">
        <v>832</v>
      </c>
      <c r="C46" s="21" t="s">
        <v>833</v>
      </c>
      <c r="D46" s="21" t="s">
        <v>621</v>
      </c>
      <c r="E46" s="22" t="s">
        <v>834</v>
      </c>
      <c r="F46" s="22" t="s">
        <v>835</v>
      </c>
      <c r="G46" s="19" t="s">
        <v>836</v>
      </c>
      <c r="H46" s="22" t="s">
        <v>837</v>
      </c>
      <c r="I46" s="23" t="s">
        <v>705</v>
      </c>
      <c r="J46" s="19">
        <v>25.834</v>
      </c>
      <c r="K46" s="19">
        <v>47.392000000000003</v>
      </c>
      <c r="L46" s="19">
        <v>8.41</v>
      </c>
      <c r="M46" s="19">
        <v>57.94</v>
      </c>
      <c r="N46" s="19"/>
    </row>
    <row r="47" spans="1:14" x14ac:dyDescent="0.2">
      <c r="A47" s="25" t="s">
        <v>149</v>
      </c>
      <c r="B47" s="13"/>
      <c r="C47" s="13" t="s">
        <v>590</v>
      </c>
      <c r="D47" s="13" t="s">
        <v>376</v>
      </c>
      <c r="E47" s="14"/>
      <c r="F47" s="14" t="s">
        <v>838</v>
      </c>
      <c r="G47" s="12" t="s">
        <v>839</v>
      </c>
      <c r="H47" s="14" t="s">
        <v>840</v>
      </c>
      <c r="I47" s="15" t="s">
        <v>841</v>
      </c>
      <c r="J47" s="12">
        <v>169.11</v>
      </c>
      <c r="K47" s="12">
        <v>428.77300000000002</v>
      </c>
      <c r="L47" s="12">
        <v>102.072</v>
      </c>
      <c r="M47" s="12">
        <v>485.56900000000002</v>
      </c>
      <c r="N47" s="12"/>
    </row>
    <row r="48" spans="1:14" x14ac:dyDescent="0.2">
      <c r="A48" s="17" t="s">
        <v>152</v>
      </c>
      <c r="B48" s="21" t="s">
        <v>769</v>
      </c>
      <c r="C48" s="21" t="s">
        <v>821</v>
      </c>
      <c r="D48" s="21" t="s">
        <v>842</v>
      </c>
      <c r="E48" s="22">
        <v>942.01</v>
      </c>
      <c r="F48" s="22">
        <v>927.84400000000005</v>
      </c>
      <c r="G48" s="19" t="s">
        <v>843</v>
      </c>
      <c r="H48" s="22" t="s">
        <v>844</v>
      </c>
      <c r="I48" s="23" t="s">
        <v>675</v>
      </c>
      <c r="J48" s="19">
        <v>5.8019999999999996</v>
      </c>
      <c r="K48" s="19">
        <v>0</v>
      </c>
      <c r="L48" s="19">
        <v>0</v>
      </c>
      <c r="M48" s="19">
        <v>5.8019999999999996</v>
      </c>
      <c r="N48" s="19"/>
    </row>
    <row r="49" spans="1:14" x14ac:dyDescent="0.2">
      <c r="A49" s="25" t="s">
        <v>155</v>
      </c>
      <c r="B49" s="13" t="s">
        <v>642</v>
      </c>
      <c r="C49" s="13" t="s">
        <v>845</v>
      </c>
      <c r="D49" s="13" t="s">
        <v>650</v>
      </c>
      <c r="E49" s="14">
        <v>314.22000000000003</v>
      </c>
      <c r="F49" s="14">
        <v>312.30900000000003</v>
      </c>
      <c r="G49" s="12">
        <v>470.75400000000002</v>
      </c>
      <c r="H49" s="14">
        <v>480.053</v>
      </c>
      <c r="I49" s="15" t="s">
        <v>846</v>
      </c>
      <c r="J49" s="12">
        <v>0</v>
      </c>
      <c r="K49" s="12">
        <v>0</v>
      </c>
      <c r="L49" s="12">
        <v>0</v>
      </c>
      <c r="M49" s="12">
        <v>0</v>
      </c>
      <c r="N49" s="12"/>
    </row>
    <row r="50" spans="1:14" x14ac:dyDescent="0.2">
      <c r="A50" s="17" t="s">
        <v>158</v>
      </c>
      <c r="B50" s="21" t="s">
        <v>718</v>
      </c>
      <c r="C50" s="21" t="s">
        <v>817</v>
      </c>
      <c r="D50" s="21" t="s">
        <v>670</v>
      </c>
      <c r="E50" s="22" t="s">
        <v>847</v>
      </c>
      <c r="F50" s="22" t="s">
        <v>848</v>
      </c>
      <c r="G50" s="19" t="s">
        <v>849</v>
      </c>
      <c r="H50" s="22" t="s">
        <v>850</v>
      </c>
      <c r="I50" s="23" t="s">
        <v>851</v>
      </c>
      <c r="J50" s="19">
        <v>35.472000000000001</v>
      </c>
      <c r="K50" s="19">
        <v>43.47</v>
      </c>
      <c r="L50" s="19">
        <v>4.3920000000000003</v>
      </c>
      <c r="M50" s="19">
        <v>61.598999999999997</v>
      </c>
      <c r="N50" s="19"/>
    </row>
    <row r="51" spans="1:14" x14ac:dyDescent="0.2">
      <c r="A51" s="25" t="s">
        <v>161</v>
      </c>
      <c r="B51" s="13" t="s">
        <v>852</v>
      </c>
      <c r="C51" s="13" t="s">
        <v>831</v>
      </c>
      <c r="D51" s="13" t="s">
        <v>853</v>
      </c>
      <c r="E51" s="14" t="s">
        <v>854</v>
      </c>
      <c r="F51" s="14" t="s">
        <v>855</v>
      </c>
      <c r="G51" s="12" t="s">
        <v>856</v>
      </c>
      <c r="H51" s="14" t="s">
        <v>857</v>
      </c>
      <c r="I51" s="15" t="s">
        <v>369</v>
      </c>
      <c r="J51" s="12">
        <v>16.559000000000001</v>
      </c>
      <c r="K51" s="12">
        <v>125.22199999999999</v>
      </c>
      <c r="L51" s="12">
        <v>120</v>
      </c>
      <c r="M51" s="12">
        <v>79.290000000000006</v>
      </c>
      <c r="N51" s="12"/>
    </row>
    <row r="52" spans="1:14" x14ac:dyDescent="0.2">
      <c r="A52" s="17" t="s">
        <v>164</v>
      </c>
      <c r="B52" s="21" t="s">
        <v>858</v>
      </c>
      <c r="C52" s="21" t="s">
        <v>621</v>
      </c>
      <c r="D52" s="21" t="s">
        <v>859</v>
      </c>
      <c r="E52" s="22">
        <v>769.64499999999998</v>
      </c>
      <c r="F52" s="22">
        <v>755.88699999999994</v>
      </c>
      <c r="G52" s="19" t="s">
        <v>860</v>
      </c>
      <c r="H52" s="22" t="s">
        <v>861</v>
      </c>
      <c r="I52" s="23" t="s">
        <v>862</v>
      </c>
      <c r="J52" s="19">
        <v>4.9800000000000004</v>
      </c>
      <c r="K52" s="19">
        <v>6.9770000000000003</v>
      </c>
      <c r="L52" s="19">
        <v>1.216</v>
      </c>
      <c r="M52" s="19">
        <v>9.6850000000000005</v>
      </c>
      <c r="N52" s="19"/>
    </row>
    <row r="53" spans="1:14" x14ac:dyDescent="0.2">
      <c r="A53" s="25" t="s">
        <v>167</v>
      </c>
      <c r="B53" s="13" t="s">
        <v>863</v>
      </c>
      <c r="C53" s="13" t="s">
        <v>864</v>
      </c>
      <c r="D53" s="13" t="s">
        <v>865</v>
      </c>
      <c r="E53" s="14" t="s">
        <v>866</v>
      </c>
      <c r="F53" s="14" t="s">
        <v>867</v>
      </c>
      <c r="G53" s="12" t="s">
        <v>868</v>
      </c>
      <c r="H53" s="14" t="s">
        <v>869</v>
      </c>
      <c r="I53" s="15" t="s">
        <v>697</v>
      </c>
      <c r="J53" s="12">
        <v>22.905000000000001</v>
      </c>
      <c r="K53" s="12">
        <v>54.97</v>
      </c>
      <c r="L53" s="12">
        <v>13.882999999999999</v>
      </c>
      <c r="M53" s="12">
        <v>64.272999999999996</v>
      </c>
      <c r="N53" s="12"/>
    </row>
    <row r="54" spans="1:14" x14ac:dyDescent="0.2">
      <c r="A54" s="17" t="s">
        <v>170</v>
      </c>
      <c r="B54" s="21" t="s">
        <v>845</v>
      </c>
      <c r="C54" s="21" t="s">
        <v>870</v>
      </c>
      <c r="D54" s="21" t="s">
        <v>871</v>
      </c>
      <c r="E54" s="22">
        <v>245.78899999999999</v>
      </c>
      <c r="F54" s="22">
        <v>243.428</v>
      </c>
      <c r="G54" s="19">
        <v>370.78500000000003</v>
      </c>
      <c r="H54" s="22">
        <v>386.79599999999999</v>
      </c>
      <c r="I54" s="23" t="s">
        <v>423</v>
      </c>
      <c r="J54" s="19">
        <v>1.923</v>
      </c>
      <c r="K54" s="19">
        <v>4.4180000000000001</v>
      </c>
      <c r="L54" s="17">
        <v>563</v>
      </c>
      <c r="M54" s="19">
        <v>4.6950000000000003</v>
      </c>
      <c r="N54" s="19"/>
    </row>
  </sheetData>
  <mergeCells count="5">
    <mergeCell ref="A1:A2"/>
    <mergeCell ref="B1:D1"/>
    <mergeCell ref="E1:F1"/>
    <mergeCell ref="G1:H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2020</vt:lpstr>
      <vt:lpstr>2018</vt:lpstr>
      <vt:lpstr>2016</vt:lpstr>
      <vt:lpstr>2014</vt:lpstr>
      <vt:lpstr>2012</vt:lpstr>
      <vt:lpstr>2010</vt:lpstr>
      <vt:lpstr>2008</vt:lpstr>
      <vt:lpstr>2006</vt:lpstr>
      <vt:lpstr>2004</vt:lpstr>
      <vt:lpstr>2002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Emre Kocabey</dc:creator>
  <cp:lastModifiedBy>Yunus Emre Kocabey</cp:lastModifiedBy>
  <dcterms:created xsi:type="dcterms:W3CDTF">2022-01-29T13:28:06Z</dcterms:created>
  <dcterms:modified xsi:type="dcterms:W3CDTF">2022-01-29T14:21:41Z</dcterms:modified>
</cp:coreProperties>
</file>