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18" i="1"/>
  <c r="C19" i="1"/>
  <c r="C20" i="1"/>
  <c r="C21" i="1"/>
  <c r="C22" i="1"/>
  <c r="C23" i="1"/>
  <c r="C17" i="1"/>
  <c r="C32" i="1" l="1"/>
  <c r="D32" i="1"/>
  <c r="C31" i="1"/>
  <c r="C30" i="1"/>
  <c r="D30" i="1"/>
  <c r="C29" i="1"/>
  <c r="D29" i="1"/>
  <c r="C28" i="1"/>
  <c r="D28" i="1"/>
  <c r="D18" i="1"/>
  <c r="D19" i="1"/>
  <c r="D20" i="1"/>
  <c r="D21" i="1"/>
  <c r="D22" i="1"/>
  <c r="D23" i="1"/>
  <c r="D24" i="1"/>
  <c r="D25" i="1"/>
  <c r="D26" i="1"/>
  <c r="D27" i="1"/>
  <c r="D17" i="1"/>
  <c r="C24" i="1" l="1"/>
  <c r="C25" i="1"/>
  <c r="C26" i="1"/>
  <c r="C27" i="1"/>
</calcChain>
</file>

<file path=xl/comments1.xml><?xml version="1.0" encoding="utf-8"?>
<comments xmlns="http://schemas.openxmlformats.org/spreadsheetml/2006/main">
  <authors>
    <author>Lu, Yunxing</author>
  </authors>
  <commentList>
    <comment ref="A91" authorId="0" shapeId="0">
      <text>
        <r>
          <rPr>
            <b/>
            <sz val="9"/>
            <color indexed="81"/>
            <rFont val="Tahoma"/>
            <charset val="1"/>
          </rPr>
          <t>Lu, Yunxing: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<sst xmlns="http://schemas.openxmlformats.org/spreadsheetml/2006/main" count="47" uniqueCount="42">
  <si>
    <t>test1</t>
  </si>
  <si>
    <t>a</t>
  </si>
  <si>
    <t>tau_0</t>
  </si>
  <si>
    <t>beta_d</t>
  </si>
  <si>
    <t>beta_v</t>
  </si>
  <si>
    <t>K</t>
  </si>
  <si>
    <t>B</t>
  </si>
  <si>
    <t>G</t>
  </si>
  <si>
    <t>V</t>
  </si>
  <si>
    <t>k_Tp</t>
  </si>
  <si>
    <t>k_Pt</t>
  </si>
  <si>
    <t>k_T</t>
  </si>
  <si>
    <t>k</t>
  </si>
  <si>
    <t>C_d</t>
  </si>
  <si>
    <t>t</t>
  </si>
  <si>
    <t>Ref</t>
  </si>
  <si>
    <t>Estimating the permeability of cement pastes and mortars using image analysis and effective medium theory</t>
  </si>
  <si>
    <t>k_t</t>
  </si>
  <si>
    <t xml:space="preserve">Effects of thermal osmosis on shale instability </t>
  </si>
  <si>
    <t>k and kappa derivations</t>
  </si>
  <si>
    <t>Thermo-osmosis and mechano-caloric couplings on THMresponses ofporous medium underpoint heat sourc</t>
  </si>
  <si>
    <t>Importance of thermo-osmosis for fluid flow and transport in clay formationshosting a nuclear waste repository</t>
  </si>
  <si>
    <t>https://arxiv.org/ftp/arxiv/papers/0808/0808.4083.pdf</t>
  </si>
  <si>
    <t>E = 2G*(1+v); E: 10-30 Gpa</t>
  </si>
  <si>
    <t>Difference of K &amp; G</t>
  </si>
  <si>
    <t>https://oxscience.com/difference-youngs-modulusbulk-modulus-shear-modulus/</t>
  </si>
  <si>
    <t>在e_base和bessel_bunger version 里面都对的时候，至少T, pore pressure make sense</t>
  </si>
  <si>
    <t>在 bessel_bunger_with_lamda中t=1的时候出现了负的effective stress</t>
  </si>
  <si>
    <t>这一栏是泊松比的变化</t>
  </si>
  <si>
    <t>这一栏是K的变换，比上一栏小了10倍</t>
  </si>
  <si>
    <t>这一栏三个k的系数变了</t>
  </si>
  <si>
    <t>在新的transportation law符号改变的情况下plot出来</t>
  </si>
  <si>
    <t>这个真的会出现负的有效应力！！！</t>
  </si>
  <si>
    <t>这是目前为止最make sense的一组plot</t>
  </si>
  <si>
    <t>最后stress边界条件下的取值</t>
  </si>
  <si>
    <t>这是在stress conditions的情况下的数据</t>
  </si>
  <si>
    <t>目前为止参数都在合理范围内的(stress &amp; boundary都可以用)</t>
  </si>
  <si>
    <t>Input</t>
  </si>
  <si>
    <t>Pore Pressure</t>
  </si>
  <si>
    <t>Temperature</t>
  </si>
  <si>
    <t>Far-field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</si>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</sst>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164" fontId="0" fillId="0" borderId="0" xfId="0" applyNumberFormat="1"/>
    <xf numFmtId="0" fontId="0" fillId="5" borderId="0" xfId="0" applyFill="1"/>
    <xf numFmtId="0" fontId="1" fillId="0" borderId="0" xfId="1"/>
    <xf numFmtId="0" fontId="0" fillId="0" borderId="0" xfId="0" applyAlignment="1"/>
    <xf numFmtId="11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11" fontId="2" fillId="0" borderId="0" xfId="0" applyNumberFormat="1" applyFont="1"/>
    <xf numFmtId="0" fontId="5" fillId="0" borderId="0" xfId="0" applyFont="1"/>
    <xf numFmtId="0" fontId="0" fillId="7" borderId="1" xfId="0" applyFill="1" applyBorder="1"/>
    <xf numFmtId="0" fontId="5" fillId="7" borderId="1" xfId="0" applyFont="1" applyFill="1" applyBorder="1"/>
    <xf numFmtId="11" fontId="5" fillId="7" borderId="1" xfId="0" applyNumberFormat="1" applyFont="1" applyFill="1" applyBorder="1"/>
    <xf numFmtId="2" fontId="5" fillId="7" borderId="1" xfId="0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4149251</xdr:colOff>
      <xdr:row>35</xdr:row>
      <xdr:rowOff>76200</xdr:rowOff>
    </xdr:from>
    <xdr:to>
      <xdr:col>12</xdr:col>
      <xdr:colOff>236875</xdr:colOff>
      <xdr:row>58</xdr:row>
      <xdr:rowOff>84845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7901" y="6743700"/>
          <a:ext cx="6231749" cy="4390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xscience.com/difference-youngs-modulusbulk-modulus-shear-modulus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rxiv.org/ftp/arxiv/papers/0808/0808.4083.pdf" TargetMode="External"/><Relationship Id="rId1" Type="http://schemas.openxmlformats.org/officeDocument/2006/relationships/hyperlink" Target="https://reader.elsevier.com/reader/sd/pii/S0008884611003036?token=D6341CC780C1D63CD1C7D75A01E0E49F5A8FC9BBCAF0F1A9E74222756B5F036069AC7979F4D8A1A2E972A7F1AB94FDB7&amp;originRegion=us-east-1&amp;originCreation=20211220023739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B30" sqref="B30:B32"/>
    </sheetView>
  </sheetViews>
  <sheetFormatPr defaultRowHeight="15" x14ac:dyDescent="0.25"/>
  <cols>
    <col min="1" max="1" width="22.28515625" bestFit="1" customWidth="1"/>
    <col min="2" max="2" width="27.42578125" customWidth="1"/>
    <col min="3" max="3" width="20.85546875" customWidth="1"/>
    <col min="4" max="4" width="18.42578125" customWidth="1"/>
    <col min="6" max="6" width="46.5703125" bestFit="1" customWidth="1"/>
    <col min="7" max="7" width="106.42578125" bestFit="1" customWidth="1"/>
  </cols>
  <sheetData>
    <row r="1" spans="1:18" x14ac:dyDescent="0.25">
      <c r="B1" t="s">
        <v>37</v>
      </c>
      <c r="C1" s="14"/>
      <c r="D1" s="14" t="s">
        <v>41</v>
      </c>
    </row>
    <row r="2" spans="1:18" x14ac:dyDescent="0.25">
      <c r="A2" t="s">
        <v>1</v>
      </c>
      <c r="B2" s="1">
        <v>0.3</v>
      </c>
      <c r="C2" s="15" t="s">
        <v>38</v>
      </c>
      <c r="D2" s="16">
        <v>-29000000</v>
      </c>
      <c r="E2" s="13"/>
      <c r="F2" s="1">
        <v>0.98</v>
      </c>
      <c r="I2" s="1"/>
      <c r="J2" s="1"/>
      <c r="N2" s="1">
        <v>0.98</v>
      </c>
      <c r="P2" s="1">
        <v>0.98</v>
      </c>
      <c r="R2" s="1">
        <v>0.98</v>
      </c>
    </row>
    <row r="3" spans="1:18" x14ac:dyDescent="0.25">
      <c r="A3" t="s">
        <v>2</v>
      </c>
      <c r="B3">
        <v>296</v>
      </c>
      <c r="C3" s="15" t="s">
        <v>39</v>
      </c>
      <c r="D3" s="15">
        <v>200</v>
      </c>
      <c r="E3" s="13"/>
      <c r="F3">
        <v>1</v>
      </c>
      <c r="N3">
        <v>273</v>
      </c>
      <c r="P3">
        <v>273</v>
      </c>
      <c r="R3">
        <v>273</v>
      </c>
    </row>
    <row r="4" spans="1:18" x14ac:dyDescent="0.25">
      <c r="A4" t="s">
        <v>3</v>
      </c>
      <c r="B4" s="2">
        <v>1.0000000000000001E-5</v>
      </c>
      <c r="C4" s="16" t="s">
        <v>40</v>
      </c>
      <c r="D4" s="16">
        <v>-40000000</v>
      </c>
      <c r="E4" s="13"/>
      <c r="F4" s="2">
        <v>1.0000000000000001E-5</v>
      </c>
      <c r="I4" s="2"/>
      <c r="J4" s="2"/>
      <c r="N4" s="2">
        <v>1.0000000000000001E-5</v>
      </c>
      <c r="P4" s="2">
        <v>1E-4</v>
      </c>
      <c r="R4" s="2">
        <v>1E-4</v>
      </c>
    </row>
    <row r="5" spans="1:18" x14ac:dyDescent="0.25">
      <c r="A5" t="s">
        <v>4</v>
      </c>
      <c r="B5" s="2">
        <v>1E-4</v>
      </c>
      <c r="C5" s="16"/>
      <c r="D5" s="16"/>
      <c r="E5" s="13"/>
      <c r="F5" s="2">
        <v>1E-4</v>
      </c>
      <c r="I5" s="2"/>
      <c r="J5" s="2"/>
      <c r="N5" s="2">
        <v>9.9999999999999995E-7</v>
      </c>
      <c r="P5" s="2">
        <v>9.9999999999999995E-7</v>
      </c>
      <c r="R5" s="2">
        <v>9.9999999999999995E-7</v>
      </c>
    </row>
    <row r="6" spans="1:18" x14ac:dyDescent="0.25">
      <c r="A6" t="s">
        <v>5</v>
      </c>
      <c r="B6" s="2">
        <v>8000000000</v>
      </c>
      <c r="C6" s="16"/>
      <c r="D6" s="16"/>
      <c r="E6" s="13"/>
      <c r="F6" s="2">
        <v>8000000000</v>
      </c>
      <c r="I6" s="2"/>
      <c r="J6" s="2"/>
      <c r="N6" s="2">
        <v>13000000000</v>
      </c>
      <c r="P6" s="2">
        <v>13000000000</v>
      </c>
      <c r="R6" s="2">
        <v>13000000000</v>
      </c>
    </row>
    <row r="7" spans="1:18" x14ac:dyDescent="0.25">
      <c r="A7" t="s">
        <v>6</v>
      </c>
      <c r="B7" s="3">
        <v>0.5</v>
      </c>
      <c r="C7" s="17"/>
      <c r="D7" s="17"/>
      <c r="E7" s="13"/>
      <c r="F7" s="3">
        <v>0.95</v>
      </c>
      <c r="I7" s="3"/>
      <c r="J7" s="3"/>
      <c r="N7" s="3">
        <v>0.95</v>
      </c>
      <c r="P7" s="3">
        <v>0.95</v>
      </c>
      <c r="R7" s="3">
        <v>0.95</v>
      </c>
    </row>
    <row r="8" spans="1:18" x14ac:dyDescent="0.25">
      <c r="A8" t="s">
        <v>7</v>
      </c>
      <c r="B8" s="2">
        <v>12000000000</v>
      </c>
      <c r="C8" s="16"/>
      <c r="D8" s="16"/>
      <c r="E8" s="13"/>
      <c r="F8" s="2">
        <v>12000000000</v>
      </c>
      <c r="I8" s="2"/>
      <c r="J8" s="2"/>
      <c r="N8" s="2">
        <v>10000000000</v>
      </c>
      <c r="P8" s="2">
        <v>10000000000</v>
      </c>
      <c r="R8" s="2">
        <v>10000000000</v>
      </c>
    </row>
    <row r="9" spans="1:18" x14ac:dyDescent="0.25">
      <c r="A9" t="s">
        <v>8</v>
      </c>
      <c r="B9" s="4">
        <v>0.22</v>
      </c>
      <c r="C9" s="17"/>
      <c r="D9" s="17"/>
      <c r="E9" s="13"/>
      <c r="F9" s="4">
        <v>0.219</v>
      </c>
      <c r="I9" s="4"/>
      <c r="J9" s="4"/>
      <c r="N9" s="4">
        <v>0.15</v>
      </c>
      <c r="P9" s="4">
        <v>0.15</v>
      </c>
      <c r="R9" s="4">
        <v>0.15</v>
      </c>
    </row>
    <row r="10" spans="1:18" x14ac:dyDescent="0.25">
      <c r="A10" t="s">
        <v>9</v>
      </c>
      <c r="B10" s="2">
        <v>0</v>
      </c>
      <c r="C10" s="16"/>
      <c r="D10" s="16"/>
      <c r="E10" s="13"/>
      <c r="F10" s="2">
        <v>1.0000000000000001E-5</v>
      </c>
      <c r="I10" s="2"/>
      <c r="J10" s="2"/>
      <c r="N10" s="2">
        <v>14</v>
      </c>
      <c r="P10" s="2">
        <v>14</v>
      </c>
      <c r="R10" s="2">
        <v>14</v>
      </c>
    </row>
    <row r="11" spans="1:18" x14ac:dyDescent="0.25">
      <c r="A11" t="s">
        <v>10</v>
      </c>
      <c r="B11" s="2">
        <v>0</v>
      </c>
      <c r="C11" s="16"/>
      <c r="D11" s="16"/>
      <c r="E11" s="13"/>
      <c r="F11" s="2">
        <v>1E-14</v>
      </c>
      <c r="I11" s="2"/>
      <c r="J11" s="2"/>
      <c r="N11" s="2">
        <v>0.1</v>
      </c>
      <c r="P11" s="2">
        <v>0.1</v>
      </c>
      <c r="R11" s="2">
        <v>0.1</v>
      </c>
    </row>
    <row r="12" spans="1:18" x14ac:dyDescent="0.25">
      <c r="A12" t="s">
        <v>11</v>
      </c>
      <c r="B12" s="2">
        <v>100</v>
      </c>
      <c r="C12" s="16"/>
      <c r="D12" s="16"/>
      <c r="E12" s="13"/>
      <c r="F12" s="2">
        <v>10</v>
      </c>
      <c r="I12" s="2"/>
      <c r="J12" s="5"/>
      <c r="N12" s="5">
        <v>14</v>
      </c>
      <c r="P12" s="5">
        <v>14</v>
      </c>
      <c r="R12" s="5">
        <v>14</v>
      </c>
    </row>
    <row r="13" spans="1:18" x14ac:dyDescent="0.25">
      <c r="A13" t="s">
        <v>12</v>
      </c>
      <c r="B13" s="2">
        <v>9.9999999999999995E-21</v>
      </c>
      <c r="C13" s="16"/>
      <c r="D13" s="16"/>
      <c r="E13" s="13"/>
      <c r="F13" s="2">
        <v>1.0000000000000001E-18</v>
      </c>
      <c r="I13" s="2"/>
      <c r="J13" s="2"/>
      <c r="N13" s="2">
        <v>1.0000000000000001E-9</v>
      </c>
      <c r="P13" s="2">
        <v>1.0000000000000001E-9</v>
      </c>
      <c r="R13" s="2">
        <v>1.0000000000000001E-9</v>
      </c>
    </row>
    <row r="14" spans="1:18" x14ac:dyDescent="0.25">
      <c r="A14" t="s">
        <v>13</v>
      </c>
      <c r="B14" s="2">
        <v>100000000</v>
      </c>
      <c r="C14" s="16"/>
      <c r="D14" s="16"/>
      <c r="E14" s="13"/>
      <c r="F14" s="2">
        <v>1000000</v>
      </c>
      <c r="I14" s="2"/>
      <c r="J14" s="2"/>
      <c r="N14" s="2">
        <v>1000000</v>
      </c>
      <c r="P14" s="2">
        <v>100000</v>
      </c>
      <c r="R14" s="2">
        <v>1000000</v>
      </c>
    </row>
    <row r="15" spans="1:18" x14ac:dyDescent="0.25">
      <c r="C15" s="13"/>
      <c r="D15" s="13"/>
      <c r="E15" s="13"/>
      <c r="F15" s="13"/>
    </row>
    <row r="17" spans="1:10" x14ac:dyDescent="0.25">
      <c r="A17" t="s">
        <v>14</v>
      </c>
      <c r="B17" s="2">
        <v>5</v>
      </c>
      <c r="C17" s="6">
        <f>(B17/86400)</f>
        <v>5.7870370370370373E-5</v>
      </c>
      <c r="D17" s="2">
        <f>B17/86400</f>
        <v>5.7870370370370373E-5</v>
      </c>
      <c r="E17" s="6">
        <v>10</v>
      </c>
      <c r="F17" s="2">
        <v>5</v>
      </c>
    </row>
    <row r="18" spans="1:10" x14ac:dyDescent="0.25">
      <c r="B18" s="2">
        <v>10</v>
      </c>
      <c r="C18" s="6">
        <f t="shared" ref="C18:C23" si="0">(B18/86400)</f>
        <v>1.1574074074074075E-4</v>
      </c>
      <c r="D18" s="2">
        <f t="shared" ref="D18:D32" si="1">B18/86400</f>
        <v>1.1574074074074075E-4</v>
      </c>
      <c r="E18" s="6">
        <v>60</v>
      </c>
      <c r="F18" s="2">
        <v>10</v>
      </c>
      <c r="G18" s="2"/>
    </row>
    <row r="19" spans="1:10" x14ac:dyDescent="0.25">
      <c r="B19" s="2">
        <v>30</v>
      </c>
      <c r="C19" s="6">
        <f t="shared" si="0"/>
        <v>3.4722222222222224E-4</v>
      </c>
      <c r="D19" s="2">
        <f t="shared" si="1"/>
        <v>3.4722222222222224E-4</v>
      </c>
      <c r="E19" s="6">
        <v>300</v>
      </c>
      <c r="F19" s="2">
        <v>30</v>
      </c>
      <c r="G19" s="2"/>
      <c r="I19" s="19"/>
      <c r="J19" s="19"/>
    </row>
    <row r="20" spans="1:10" x14ac:dyDescent="0.25">
      <c r="B20" s="2">
        <v>60</v>
      </c>
      <c r="C20" s="6">
        <f t="shared" si="0"/>
        <v>6.9444444444444447E-4</v>
      </c>
      <c r="D20" s="2">
        <f t="shared" si="1"/>
        <v>6.9444444444444447E-4</v>
      </c>
      <c r="E20">
        <v>600</v>
      </c>
      <c r="F20" s="2">
        <v>60</v>
      </c>
      <c r="G20" s="2"/>
    </row>
    <row r="21" spans="1:10" x14ac:dyDescent="0.25">
      <c r="B21" s="2">
        <v>300</v>
      </c>
      <c r="C21" s="6">
        <f t="shared" si="0"/>
        <v>3.472222222222222E-3</v>
      </c>
      <c r="D21" s="2">
        <f t="shared" si="1"/>
        <v>3.472222222222222E-3</v>
      </c>
      <c r="E21">
        <v>900</v>
      </c>
      <c r="F21" s="2">
        <v>300</v>
      </c>
      <c r="G21" s="2"/>
      <c r="I21" s="1"/>
    </row>
    <row r="22" spans="1:10" x14ac:dyDescent="0.25">
      <c r="B22">
        <v>600</v>
      </c>
      <c r="C22" s="6">
        <f t="shared" si="0"/>
        <v>6.9444444444444441E-3</v>
      </c>
      <c r="D22" s="2">
        <f t="shared" si="1"/>
        <v>6.9444444444444441E-3</v>
      </c>
      <c r="E22">
        <v>2700</v>
      </c>
      <c r="F22">
        <v>600</v>
      </c>
      <c r="G22" s="2"/>
    </row>
    <row r="23" spans="1:10" x14ac:dyDescent="0.25">
      <c r="B23">
        <v>1500</v>
      </c>
      <c r="C23" s="6">
        <f t="shared" si="0"/>
        <v>1.7361111111111112E-2</v>
      </c>
      <c r="D23" s="2">
        <f t="shared" si="1"/>
        <v>1.7361111111111112E-2</v>
      </c>
      <c r="E23">
        <v>5400</v>
      </c>
      <c r="F23">
        <v>1500</v>
      </c>
      <c r="I23" s="2"/>
    </row>
    <row r="24" spans="1:10" x14ac:dyDescent="0.25">
      <c r="B24">
        <v>2700</v>
      </c>
      <c r="C24" s="6">
        <f t="shared" ref="C18:C32" si="2">LOG10(B24/86400)</f>
        <v>-1.505149978319906</v>
      </c>
      <c r="D24" s="2">
        <f t="shared" si="1"/>
        <v>3.125E-2</v>
      </c>
      <c r="E24">
        <v>10800</v>
      </c>
      <c r="F24">
        <v>2700</v>
      </c>
      <c r="I24" s="2"/>
    </row>
    <row r="25" spans="1:10" x14ac:dyDescent="0.25">
      <c r="B25">
        <v>5400</v>
      </c>
      <c r="C25" s="6">
        <f t="shared" si="2"/>
        <v>-1.2041199826559248</v>
      </c>
      <c r="D25" s="2">
        <f t="shared" si="1"/>
        <v>6.25E-2</v>
      </c>
      <c r="E25">
        <v>21600</v>
      </c>
      <c r="F25">
        <v>5400</v>
      </c>
      <c r="I25" s="2"/>
    </row>
    <row r="26" spans="1:10" x14ac:dyDescent="0.25">
      <c r="B26">
        <v>10800</v>
      </c>
      <c r="C26" s="6">
        <f t="shared" si="2"/>
        <v>-0.90308998699194354</v>
      </c>
      <c r="D26" s="2">
        <f t="shared" si="1"/>
        <v>0.125</v>
      </c>
      <c r="E26">
        <v>320000</v>
      </c>
      <c r="F26">
        <v>10800</v>
      </c>
      <c r="I26" s="3"/>
    </row>
    <row r="27" spans="1:10" x14ac:dyDescent="0.25">
      <c r="B27">
        <v>41600</v>
      </c>
      <c r="C27" s="6">
        <f t="shared" si="2"/>
        <v>-0.31742041185215059</v>
      </c>
      <c r="D27" s="2">
        <f t="shared" si="1"/>
        <v>0.48148148148148145</v>
      </c>
      <c r="E27">
        <v>640000</v>
      </c>
      <c r="F27">
        <v>41600</v>
      </c>
      <c r="I27" s="2"/>
    </row>
    <row r="28" spans="1:10" x14ac:dyDescent="0.25">
      <c r="B28">
        <v>416000</v>
      </c>
      <c r="C28" s="6">
        <f t="shared" si="2"/>
        <v>0.68257958814784947</v>
      </c>
      <c r="D28" s="2">
        <f t="shared" si="1"/>
        <v>4.8148148148148149</v>
      </c>
      <c r="I28" s="4"/>
    </row>
    <row r="29" spans="1:10" x14ac:dyDescent="0.25">
      <c r="B29">
        <v>800000</v>
      </c>
      <c r="C29" s="6">
        <f t="shared" si="2"/>
        <v>0.96657624451305035</v>
      </c>
      <c r="D29" s="2">
        <f t="shared" si="1"/>
        <v>9.2592592592592595</v>
      </c>
      <c r="I29" s="2"/>
    </row>
    <row r="30" spans="1:10" x14ac:dyDescent="0.25">
      <c r="B30">
        <v>1000000</v>
      </c>
      <c r="C30" s="6">
        <f t="shared" si="2"/>
        <v>1.0634862575211068</v>
      </c>
      <c r="D30" s="2">
        <f t="shared" si="1"/>
        <v>11.574074074074074</v>
      </c>
      <c r="I30" s="2"/>
    </row>
    <row r="31" spans="1:10" x14ac:dyDescent="0.25">
      <c r="B31">
        <v>31560000</v>
      </c>
      <c r="C31" s="6">
        <f t="shared" si="2"/>
        <v>2.5626232520584895</v>
      </c>
      <c r="D31" s="2">
        <f>B31/86400</f>
        <v>365.27777777777777</v>
      </c>
      <c r="I31" s="5"/>
    </row>
    <row r="32" spans="1:10" x14ac:dyDescent="0.25">
      <c r="B32" s="2">
        <v>63120000</v>
      </c>
      <c r="C32" s="6">
        <f t="shared" si="2"/>
        <v>2.8636532477224708</v>
      </c>
      <c r="D32" s="2">
        <f t="shared" si="1"/>
        <v>730.55555555555554</v>
      </c>
      <c r="I32" s="2"/>
    </row>
    <row r="33" spans="1:9" x14ac:dyDescent="0.25">
      <c r="G33" s="2"/>
      <c r="I33" s="2"/>
    </row>
    <row r="36" spans="1:9" x14ac:dyDescent="0.25">
      <c r="A36" t="s">
        <v>15</v>
      </c>
    </row>
    <row r="38" spans="1:9" x14ac:dyDescent="0.25">
      <c r="A38" t="s">
        <v>12</v>
      </c>
      <c r="B38" s="7" t="s">
        <v>16</v>
      </c>
    </row>
    <row r="39" spans="1:9" x14ac:dyDescent="0.25">
      <c r="A39" t="s">
        <v>17</v>
      </c>
      <c r="B39" s="19" t="s">
        <v>18</v>
      </c>
      <c r="C39" s="19"/>
      <c r="D39" s="19"/>
      <c r="E39" s="19"/>
      <c r="F39" s="19"/>
    </row>
    <row r="40" spans="1:9" x14ac:dyDescent="0.25">
      <c r="A40" t="s">
        <v>5</v>
      </c>
      <c r="B40" s="20" t="s">
        <v>22</v>
      </c>
      <c r="C40" s="19"/>
      <c r="D40" s="19"/>
      <c r="E40" s="19"/>
      <c r="F40" s="19"/>
      <c r="G40" s="19"/>
    </row>
    <row r="41" spans="1:9" x14ac:dyDescent="0.25">
      <c r="A41" t="s">
        <v>7</v>
      </c>
      <c r="B41" s="19" t="s">
        <v>23</v>
      </c>
      <c r="C41" s="19"/>
      <c r="D41" s="19"/>
      <c r="E41" s="19"/>
      <c r="F41" s="19"/>
      <c r="G41" s="19"/>
    </row>
    <row r="42" spans="1:9" x14ac:dyDescent="0.25">
      <c r="A42" t="s">
        <v>24</v>
      </c>
      <c r="B42" s="20" t="s">
        <v>25</v>
      </c>
      <c r="C42" s="19"/>
      <c r="D42" s="19"/>
      <c r="E42" s="19"/>
      <c r="F42" s="19"/>
      <c r="G42" s="19"/>
    </row>
    <row r="57" spans="1:9" x14ac:dyDescent="0.25">
      <c r="A57" t="s">
        <v>19</v>
      </c>
      <c r="B57" s="19" t="s">
        <v>20</v>
      </c>
      <c r="C57" s="19"/>
      <c r="D57" s="19"/>
      <c r="E57" s="19"/>
      <c r="F57" s="19"/>
      <c r="G57" s="19"/>
    </row>
    <row r="58" spans="1:9" x14ac:dyDescent="0.25">
      <c r="B58" s="19" t="s">
        <v>21</v>
      </c>
      <c r="C58" s="19"/>
      <c r="D58" s="19"/>
      <c r="E58" s="19"/>
      <c r="F58" s="19"/>
      <c r="G58" s="19"/>
    </row>
    <row r="59" spans="1:9" x14ac:dyDescent="0.25">
      <c r="C59" s="18" t="s">
        <v>27</v>
      </c>
      <c r="D59" s="18"/>
      <c r="F59" s="19" t="s">
        <v>28</v>
      </c>
    </row>
    <row r="60" spans="1:9" x14ac:dyDescent="0.25">
      <c r="B60" s="18" t="s">
        <v>26</v>
      </c>
      <c r="C60" s="18"/>
      <c r="D60" s="18"/>
      <c r="F60" s="19"/>
      <c r="G60" s="19" t="s">
        <v>29</v>
      </c>
      <c r="H60" s="19" t="s">
        <v>30</v>
      </c>
      <c r="I60" s="18" t="s">
        <v>34</v>
      </c>
    </row>
    <row r="61" spans="1:9" x14ac:dyDescent="0.25">
      <c r="B61" s="18"/>
      <c r="C61" s="18"/>
      <c r="D61" s="18"/>
      <c r="F61" s="19"/>
      <c r="G61" s="19"/>
      <c r="H61" s="19"/>
      <c r="I61" s="18"/>
    </row>
    <row r="62" spans="1:9" x14ac:dyDescent="0.25">
      <c r="B62" s="18"/>
      <c r="C62" s="18"/>
      <c r="D62" s="18"/>
      <c r="E62" s="8"/>
      <c r="F62" s="19"/>
      <c r="G62" s="19"/>
      <c r="H62" s="19"/>
      <c r="I62" s="18"/>
    </row>
    <row r="63" spans="1:9" x14ac:dyDescent="0.25">
      <c r="B63" s="18"/>
      <c r="C63" s="18"/>
      <c r="D63" s="18"/>
      <c r="E63" s="8"/>
      <c r="F63" s="19"/>
      <c r="G63" s="19"/>
      <c r="H63" s="19"/>
      <c r="I63" s="18"/>
    </row>
    <row r="64" spans="1:9" x14ac:dyDescent="0.25">
      <c r="B64" s="1">
        <v>0.98</v>
      </c>
      <c r="C64" s="1">
        <v>0.98</v>
      </c>
      <c r="D64" s="1">
        <v>0.98</v>
      </c>
      <c r="E64" s="1"/>
      <c r="F64" s="1">
        <v>0.98</v>
      </c>
      <c r="G64" s="1">
        <v>0.98</v>
      </c>
      <c r="H64" s="1">
        <v>0.98</v>
      </c>
      <c r="I64" s="1">
        <v>0.98</v>
      </c>
    </row>
    <row r="65" spans="2:9" x14ac:dyDescent="0.25">
      <c r="B65">
        <v>273</v>
      </c>
      <c r="C65">
        <v>1</v>
      </c>
      <c r="D65" s="11">
        <v>273</v>
      </c>
      <c r="F65">
        <v>273</v>
      </c>
      <c r="G65">
        <v>273</v>
      </c>
      <c r="H65">
        <v>1</v>
      </c>
      <c r="I65">
        <v>1</v>
      </c>
    </row>
    <row r="66" spans="2:9" x14ac:dyDescent="0.25">
      <c r="B66" s="2">
        <v>1E-4</v>
      </c>
      <c r="C66" s="9">
        <v>1E-3</v>
      </c>
      <c r="D66" s="9">
        <v>1.0000000000000001E-5</v>
      </c>
      <c r="E66" s="2"/>
      <c r="F66" s="2">
        <v>1.0000000000000001E-5</v>
      </c>
      <c r="G66" s="2">
        <v>1E-4</v>
      </c>
      <c r="H66" s="9">
        <v>1E-3</v>
      </c>
      <c r="I66" s="2">
        <v>1.0000000000000001E-5</v>
      </c>
    </row>
    <row r="67" spans="2:9" x14ac:dyDescent="0.25">
      <c r="B67" s="2">
        <v>1.0000000000000001E-5</v>
      </c>
      <c r="C67" s="9">
        <v>1E-3</v>
      </c>
      <c r="D67" s="9">
        <v>1E-4</v>
      </c>
      <c r="E67" s="2"/>
      <c r="F67" s="2">
        <v>1E-4</v>
      </c>
      <c r="G67" s="2">
        <v>1E-4</v>
      </c>
      <c r="H67" s="9">
        <v>1E-3</v>
      </c>
      <c r="I67" s="2">
        <v>9.9999999999999995E-8</v>
      </c>
    </row>
    <row r="68" spans="2:9" x14ac:dyDescent="0.25">
      <c r="B68" s="2">
        <v>8000000000</v>
      </c>
      <c r="C68" s="2">
        <v>10000000000</v>
      </c>
      <c r="D68" s="2">
        <v>10000000000</v>
      </c>
      <c r="E68" s="2"/>
      <c r="F68" s="2">
        <v>10000000000</v>
      </c>
      <c r="G68" s="2">
        <v>1000000000</v>
      </c>
      <c r="H68" s="2">
        <v>10000000000</v>
      </c>
      <c r="I68" s="2">
        <v>8000000000</v>
      </c>
    </row>
    <row r="69" spans="2:9" x14ac:dyDescent="0.25">
      <c r="B69" s="3">
        <v>0.95</v>
      </c>
      <c r="C69" s="3">
        <v>0.95</v>
      </c>
      <c r="D69" s="3">
        <v>0.95</v>
      </c>
      <c r="E69" s="3"/>
      <c r="F69" s="3">
        <v>0.95</v>
      </c>
      <c r="G69" s="3">
        <v>0.95</v>
      </c>
      <c r="H69" s="3">
        <v>0.95</v>
      </c>
      <c r="I69" s="3">
        <v>0.95</v>
      </c>
    </row>
    <row r="70" spans="2:9" x14ac:dyDescent="0.25">
      <c r="B70" s="2">
        <v>20000000000</v>
      </c>
      <c r="C70" s="2">
        <v>20000000000</v>
      </c>
      <c r="D70" s="2">
        <v>20000000000</v>
      </c>
      <c r="E70" s="2"/>
      <c r="F70" s="2">
        <v>20000000000</v>
      </c>
      <c r="G70" s="2">
        <v>20000000000</v>
      </c>
      <c r="H70" s="2">
        <v>20000000000</v>
      </c>
      <c r="I70" s="2">
        <v>20000000000</v>
      </c>
    </row>
    <row r="71" spans="2:9" x14ac:dyDescent="0.25">
      <c r="B71" s="4">
        <v>0.2</v>
      </c>
      <c r="C71" s="4">
        <v>0.25</v>
      </c>
      <c r="D71" s="4">
        <v>0.25</v>
      </c>
      <c r="E71" s="4"/>
      <c r="F71" s="10">
        <v>0.15</v>
      </c>
      <c r="G71" s="4">
        <v>0.15</v>
      </c>
      <c r="H71" s="4">
        <v>0.25</v>
      </c>
      <c r="I71" s="4">
        <v>0.15</v>
      </c>
    </row>
    <row r="72" spans="2:9" x14ac:dyDescent="0.25">
      <c r="B72" s="2">
        <v>0.01</v>
      </c>
      <c r="C72" s="2">
        <v>0.01</v>
      </c>
      <c r="D72" s="2">
        <v>0.01</v>
      </c>
      <c r="E72" s="2"/>
      <c r="F72" s="2">
        <v>0.01</v>
      </c>
      <c r="G72" s="2">
        <v>0.01</v>
      </c>
      <c r="H72" s="2">
        <v>0.01</v>
      </c>
      <c r="I72" s="2">
        <v>1E-3</v>
      </c>
    </row>
    <row r="73" spans="2:9" x14ac:dyDescent="0.25">
      <c r="B73" s="2">
        <v>9.9999999999999998E-13</v>
      </c>
      <c r="C73" s="2">
        <v>1.0000000000000001E-18</v>
      </c>
      <c r="D73" s="2">
        <v>1.0000000000000001E-18</v>
      </c>
      <c r="E73" s="2"/>
      <c r="F73" s="2">
        <v>1.0000000000000001E-18</v>
      </c>
      <c r="G73" s="2">
        <v>1.0000000000000001E-18</v>
      </c>
      <c r="H73" s="2">
        <v>1E-13</v>
      </c>
      <c r="I73" s="2">
        <v>1E-14</v>
      </c>
    </row>
    <row r="74" spans="2:9" x14ac:dyDescent="0.25">
      <c r="B74" s="2">
        <v>1</v>
      </c>
      <c r="C74" s="2">
        <v>1</v>
      </c>
      <c r="D74" s="2">
        <v>1</v>
      </c>
      <c r="E74" s="2"/>
      <c r="F74" s="2">
        <v>1</v>
      </c>
      <c r="G74" s="2">
        <v>1</v>
      </c>
      <c r="H74" s="2">
        <v>10</v>
      </c>
      <c r="I74" s="2">
        <v>1000</v>
      </c>
    </row>
    <row r="75" spans="2:9" x14ac:dyDescent="0.25">
      <c r="B75" s="2">
        <v>9.9999999999999998E-17</v>
      </c>
      <c r="C75" s="2">
        <v>1.0000000000000001E-18</v>
      </c>
      <c r="D75" s="2">
        <v>1.0000000000000001E-18</v>
      </c>
      <c r="E75" s="2"/>
      <c r="F75" s="2">
        <v>1.0000000000000001E-18</v>
      </c>
      <c r="G75" s="2">
        <v>1.0000000000000001E-18</v>
      </c>
      <c r="H75" s="2">
        <v>1.0000000000000001E-15</v>
      </c>
      <c r="I75" s="2">
        <v>1.0000000000000001E-17</v>
      </c>
    </row>
    <row r="76" spans="2:9" x14ac:dyDescent="0.25">
      <c r="B76" s="2">
        <v>1000000</v>
      </c>
      <c r="C76" s="2">
        <v>100000</v>
      </c>
      <c r="D76" s="2">
        <v>100000</v>
      </c>
      <c r="E76" s="2"/>
      <c r="F76" s="2">
        <v>100000</v>
      </c>
      <c r="G76" s="2">
        <v>100000</v>
      </c>
      <c r="H76" s="2">
        <v>100000</v>
      </c>
      <c r="I76" s="2">
        <v>1000000</v>
      </c>
    </row>
    <row r="78" spans="2:9" x14ac:dyDescent="0.25">
      <c r="C78" s="6">
        <v>1</v>
      </c>
      <c r="D78" s="11">
        <v>0.9</v>
      </c>
      <c r="E78" s="6"/>
    </row>
    <row r="79" spans="2:9" x14ac:dyDescent="0.25">
      <c r="C79" s="6">
        <v>3</v>
      </c>
      <c r="D79" s="6">
        <v>3</v>
      </c>
      <c r="E79" s="6"/>
      <c r="F79" s="6">
        <v>1</v>
      </c>
      <c r="G79" s="6">
        <v>1</v>
      </c>
      <c r="H79" s="6">
        <v>1</v>
      </c>
    </row>
    <row r="80" spans="2:9" x14ac:dyDescent="0.25">
      <c r="C80" s="6">
        <v>10</v>
      </c>
      <c r="D80" s="6">
        <v>10</v>
      </c>
      <c r="E80" s="6"/>
      <c r="F80" s="6">
        <v>3</v>
      </c>
      <c r="G80" s="6">
        <v>3</v>
      </c>
      <c r="H80" s="6">
        <v>3</v>
      </c>
    </row>
    <row r="81" spans="1:12" x14ac:dyDescent="0.25">
      <c r="C81">
        <v>60</v>
      </c>
      <c r="D81">
        <v>60</v>
      </c>
      <c r="F81" s="6">
        <v>10</v>
      </c>
      <c r="G81" s="6">
        <v>10</v>
      </c>
      <c r="H81" s="6">
        <v>10</v>
      </c>
    </row>
    <row r="82" spans="1:12" x14ac:dyDescent="0.25">
      <c r="C82">
        <v>200</v>
      </c>
      <c r="D82">
        <v>200</v>
      </c>
      <c r="F82">
        <v>60</v>
      </c>
      <c r="G82">
        <v>60</v>
      </c>
      <c r="H82">
        <v>60</v>
      </c>
    </row>
    <row r="83" spans="1:12" x14ac:dyDescent="0.25">
      <c r="C83">
        <v>400</v>
      </c>
      <c r="D83">
        <v>400</v>
      </c>
      <c r="F83">
        <v>200</v>
      </c>
      <c r="G83">
        <v>200</v>
      </c>
      <c r="H83">
        <v>200</v>
      </c>
    </row>
    <row r="84" spans="1:12" x14ac:dyDescent="0.25">
      <c r="C84">
        <v>800</v>
      </c>
      <c r="D84">
        <v>800</v>
      </c>
      <c r="F84">
        <v>400</v>
      </c>
      <c r="G84">
        <v>400</v>
      </c>
      <c r="H84">
        <v>400</v>
      </c>
    </row>
    <row r="85" spans="1:12" x14ac:dyDescent="0.25">
      <c r="C85">
        <v>1600</v>
      </c>
      <c r="D85">
        <v>1600</v>
      </c>
      <c r="F85">
        <v>800</v>
      </c>
      <c r="G85">
        <v>800</v>
      </c>
      <c r="H85">
        <v>800</v>
      </c>
    </row>
    <row r="86" spans="1:12" x14ac:dyDescent="0.25">
      <c r="C86">
        <v>320000</v>
      </c>
      <c r="D86">
        <v>320000</v>
      </c>
      <c r="F86">
        <v>1600</v>
      </c>
      <c r="G86">
        <v>1600</v>
      </c>
      <c r="H86">
        <v>1600</v>
      </c>
    </row>
    <row r="87" spans="1:12" x14ac:dyDescent="0.25">
      <c r="C87">
        <v>20000000</v>
      </c>
      <c r="D87">
        <v>20000000</v>
      </c>
      <c r="F87">
        <v>320000</v>
      </c>
      <c r="G87">
        <v>320000</v>
      </c>
      <c r="H87">
        <v>320000</v>
      </c>
    </row>
    <row r="88" spans="1:12" x14ac:dyDescent="0.25">
      <c r="C88">
        <v>200000000000</v>
      </c>
      <c r="D88">
        <v>200000000000</v>
      </c>
      <c r="F88">
        <v>20000000</v>
      </c>
      <c r="G88">
        <v>20000000</v>
      </c>
      <c r="H88">
        <v>20000000</v>
      </c>
    </row>
    <row r="89" spans="1:12" x14ac:dyDescent="0.25">
      <c r="F89">
        <v>200000000000</v>
      </c>
      <c r="G89">
        <v>200000000000</v>
      </c>
      <c r="H89">
        <v>200000000000</v>
      </c>
    </row>
    <row r="90" spans="1:12" x14ac:dyDescent="0.25">
      <c r="H90" s="18" t="s">
        <v>33</v>
      </c>
      <c r="I90" s="18"/>
      <c r="J90" s="18" t="s">
        <v>36</v>
      </c>
      <c r="K90" s="18"/>
      <c r="L90" s="18"/>
    </row>
    <row r="91" spans="1:12" x14ac:dyDescent="0.25">
      <c r="A91" s="18" t="s">
        <v>35</v>
      </c>
      <c r="B91" s="18" t="s">
        <v>31</v>
      </c>
      <c r="D91" s="18" t="s">
        <v>32</v>
      </c>
      <c r="E91" s="18"/>
      <c r="F91" s="19" t="s">
        <v>32</v>
      </c>
      <c r="G91" s="19" t="s">
        <v>32</v>
      </c>
      <c r="H91" s="18"/>
      <c r="I91" s="18"/>
      <c r="J91" s="18"/>
      <c r="K91" s="18"/>
      <c r="L91" s="18"/>
    </row>
    <row r="92" spans="1:12" x14ac:dyDescent="0.25">
      <c r="A92" s="18"/>
      <c r="B92" s="18"/>
      <c r="D92" s="18"/>
      <c r="E92" s="18"/>
      <c r="F92" s="19"/>
      <c r="G92" s="19"/>
      <c r="H92" s="18"/>
      <c r="I92" s="18"/>
      <c r="J92" s="18"/>
      <c r="K92" s="18"/>
      <c r="L92" s="18"/>
    </row>
    <row r="93" spans="1:12" x14ac:dyDescent="0.25">
      <c r="A93" s="18"/>
      <c r="B93" s="18"/>
      <c r="D93" s="18"/>
      <c r="E93" s="18"/>
      <c r="F93" s="19"/>
      <c r="G93" s="19"/>
      <c r="H93" s="18"/>
      <c r="I93" s="18"/>
      <c r="J93" s="18"/>
      <c r="K93" s="18"/>
      <c r="L93" s="18"/>
    </row>
    <row r="94" spans="1:12" x14ac:dyDescent="0.25">
      <c r="A94" s="18"/>
      <c r="B94" s="1">
        <v>0.98</v>
      </c>
      <c r="D94" s="1">
        <v>0.98</v>
      </c>
      <c r="F94" s="1">
        <v>0.98</v>
      </c>
      <c r="G94" s="1">
        <v>0.98</v>
      </c>
      <c r="I94" t="s">
        <v>0</v>
      </c>
    </row>
    <row r="95" spans="1:12" x14ac:dyDescent="0.25">
      <c r="A95" s="18"/>
      <c r="B95">
        <v>1</v>
      </c>
      <c r="D95">
        <v>1</v>
      </c>
      <c r="F95">
        <v>1</v>
      </c>
      <c r="G95">
        <v>1</v>
      </c>
      <c r="I95" s="1">
        <v>0.98</v>
      </c>
      <c r="J95" s="1"/>
      <c r="K95" s="1">
        <v>0.98</v>
      </c>
    </row>
    <row r="96" spans="1:12" x14ac:dyDescent="0.25">
      <c r="A96" s="18"/>
      <c r="B96" s="2">
        <v>1.0000000000000001E-5</v>
      </c>
      <c r="D96" s="2">
        <v>1.0000000000000001E-5</v>
      </c>
      <c r="F96" s="2">
        <v>1.0000000000000001E-5</v>
      </c>
      <c r="G96" s="2">
        <v>1.0000000000000001E-5</v>
      </c>
      <c r="I96">
        <v>1</v>
      </c>
      <c r="K96">
        <v>1</v>
      </c>
    </row>
    <row r="97" spans="1:11" x14ac:dyDescent="0.25">
      <c r="A97" s="18"/>
      <c r="B97" s="2">
        <v>9.9999999999999995E-7</v>
      </c>
      <c r="D97" s="2">
        <v>9.9999999999999995E-8</v>
      </c>
      <c r="F97" s="2">
        <v>9.9999999999999995E-8</v>
      </c>
      <c r="G97" s="2">
        <v>9.9999999999999995E-8</v>
      </c>
      <c r="I97" s="2">
        <v>1.0000000000000001E-5</v>
      </c>
      <c r="J97" s="2"/>
      <c r="K97" s="2">
        <v>1.0000000000000001E-5</v>
      </c>
    </row>
    <row r="98" spans="1:11" x14ac:dyDescent="0.25">
      <c r="A98" s="18"/>
      <c r="B98" s="2">
        <v>8000000000</v>
      </c>
      <c r="D98" s="2">
        <v>8000000000</v>
      </c>
      <c r="F98" s="2">
        <v>8000000000</v>
      </c>
      <c r="G98" s="2">
        <v>8000000000</v>
      </c>
      <c r="I98" s="2">
        <v>9.9999999999999995E-8</v>
      </c>
      <c r="J98" s="2"/>
      <c r="K98" s="2">
        <v>9.9999999999999995E-8</v>
      </c>
    </row>
    <row r="99" spans="1:11" x14ac:dyDescent="0.25">
      <c r="A99" s="18"/>
      <c r="B99" s="3">
        <v>0.95</v>
      </c>
      <c r="D99" s="3">
        <v>0.95</v>
      </c>
      <c r="F99" s="3">
        <v>0.95</v>
      </c>
      <c r="G99" s="3">
        <v>0.95</v>
      </c>
      <c r="I99" s="2">
        <v>8000000000</v>
      </c>
      <c r="J99" s="2"/>
      <c r="K99" s="2">
        <v>8000000000</v>
      </c>
    </row>
    <row r="100" spans="1:11" x14ac:dyDescent="0.25">
      <c r="A100" s="18"/>
      <c r="B100" s="2">
        <v>20000000000</v>
      </c>
      <c r="D100" s="2">
        <v>20000000000</v>
      </c>
      <c r="F100" s="2">
        <v>20000000000</v>
      </c>
      <c r="G100" s="2">
        <v>20000000000</v>
      </c>
      <c r="I100" s="3">
        <v>0.95</v>
      </c>
      <c r="J100" s="3"/>
      <c r="K100" s="3">
        <v>0.95</v>
      </c>
    </row>
    <row r="101" spans="1:11" x14ac:dyDescent="0.25">
      <c r="A101" s="18"/>
      <c r="B101" s="4">
        <v>0.15</v>
      </c>
      <c r="D101" s="4">
        <v>0.15</v>
      </c>
      <c r="F101" s="4">
        <v>0.15</v>
      </c>
      <c r="G101" s="4">
        <v>0.15</v>
      </c>
      <c r="I101" s="2">
        <v>20000000000</v>
      </c>
      <c r="J101" s="2"/>
      <c r="K101" s="2">
        <v>20000000000</v>
      </c>
    </row>
    <row r="102" spans="1:11" x14ac:dyDescent="0.25">
      <c r="A102" s="18"/>
      <c r="B102" s="2">
        <v>0.01</v>
      </c>
      <c r="D102" s="2">
        <v>1E-3</v>
      </c>
      <c r="F102" s="2">
        <v>1E-3</v>
      </c>
      <c r="G102" s="2">
        <v>1E-3</v>
      </c>
      <c r="I102" s="4">
        <v>0.15</v>
      </c>
      <c r="J102" s="4"/>
      <c r="K102" s="4">
        <v>0.15</v>
      </c>
    </row>
    <row r="103" spans="1:11" x14ac:dyDescent="0.25">
      <c r="A103" s="18"/>
      <c r="B103" s="2">
        <v>9.9999999999999998E-13</v>
      </c>
      <c r="D103" s="2">
        <v>1E-14</v>
      </c>
      <c r="F103" s="2">
        <v>1E-14</v>
      </c>
      <c r="G103" s="2">
        <v>1E-14</v>
      </c>
      <c r="I103" s="2">
        <v>1E-3</v>
      </c>
      <c r="J103" s="2"/>
      <c r="K103" s="2">
        <v>1.0000000000000001E-5</v>
      </c>
    </row>
    <row r="104" spans="1:11" x14ac:dyDescent="0.25">
      <c r="A104" s="18"/>
      <c r="B104" s="2">
        <v>1</v>
      </c>
      <c r="D104" s="2">
        <v>1000</v>
      </c>
      <c r="F104" s="2">
        <v>1000</v>
      </c>
      <c r="G104" s="2">
        <v>1000</v>
      </c>
      <c r="I104" s="2">
        <v>1E-14</v>
      </c>
      <c r="J104" s="2"/>
      <c r="K104" s="2">
        <v>1E-14</v>
      </c>
    </row>
    <row r="105" spans="1:11" x14ac:dyDescent="0.25">
      <c r="A105" s="18"/>
      <c r="B105" s="2">
        <v>9.9999999999999998E-17</v>
      </c>
      <c r="D105" s="2">
        <v>1.0000000000000001E-17</v>
      </c>
      <c r="F105" s="2">
        <v>1.0000000000000001E-17</v>
      </c>
      <c r="G105" s="2">
        <v>1.0000000000000001E-17</v>
      </c>
      <c r="I105" s="2">
        <v>1000</v>
      </c>
      <c r="J105" s="2"/>
      <c r="K105" s="2">
        <v>100</v>
      </c>
    </row>
    <row r="106" spans="1:11" x14ac:dyDescent="0.25">
      <c r="A106" s="18"/>
      <c r="B106" s="2">
        <v>100000</v>
      </c>
      <c r="D106" s="2">
        <v>10000</v>
      </c>
      <c r="F106" s="12">
        <v>100000</v>
      </c>
      <c r="G106" s="2">
        <v>1000000</v>
      </c>
      <c r="I106" s="2">
        <v>1.0000000000000001E-17</v>
      </c>
      <c r="J106" s="2"/>
      <c r="K106" s="2">
        <v>9.9999999999999995E-21</v>
      </c>
    </row>
    <row r="107" spans="1:11" x14ac:dyDescent="0.25">
      <c r="I107" s="2">
        <v>1000000</v>
      </c>
      <c r="J107" s="2"/>
      <c r="K107" s="2">
        <v>1000000</v>
      </c>
    </row>
    <row r="109" spans="1:11" x14ac:dyDescent="0.25">
      <c r="B109" s="6"/>
    </row>
    <row r="110" spans="1:11" x14ac:dyDescent="0.25">
      <c r="B110" s="6"/>
    </row>
    <row r="111" spans="1:11" x14ac:dyDescent="0.25">
      <c r="B111" s="6"/>
    </row>
  </sheetData>
  <mergeCells count="20">
    <mergeCell ref="J90:L93"/>
    <mergeCell ref="I19:J19"/>
    <mergeCell ref="B39:F39"/>
    <mergeCell ref="B57:G57"/>
    <mergeCell ref="B58:G58"/>
    <mergeCell ref="B40:G40"/>
    <mergeCell ref="B41:G41"/>
    <mergeCell ref="B42:G42"/>
    <mergeCell ref="H90:I93"/>
    <mergeCell ref="I60:I63"/>
    <mergeCell ref="B60:B63"/>
    <mergeCell ref="C59:D63"/>
    <mergeCell ref="F59:F63"/>
    <mergeCell ref="G60:G63"/>
    <mergeCell ref="H60:H63"/>
    <mergeCell ref="A91:A106"/>
    <mergeCell ref="B91:B93"/>
    <mergeCell ref="D91:E93"/>
    <mergeCell ref="F91:F93"/>
    <mergeCell ref="G91:G93"/>
  </mergeCells>
  <hyperlinks>
    <hyperlink ref="B38" r:id="rId1" display="https://reader.elsevier.com/reader/sd/pii/S0008884611003036?token=D6341CC780C1D63CD1C7D75A01E0E49F5A8FC9BBCAF0F1A9E74222756B5F036069AC7979F4D8A1A2E972A7F1AB94FDB7&amp;originRegion=us-east-1&amp;originCreation=20211220023739"/>
    <hyperlink ref="B40" r:id="rId2"/>
    <hyperlink ref="B42" r:id="rId3"/>
  </hyperlinks>
  <pageMargins left="0.7" right="0.7" top="0.75" bottom="0.75" header="0.3" footer="0.3"/>
  <pageSetup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2021-09-22T01:44:24Z</dcterms:created>
  <dcterms:modified xsi:type="dcterms:W3CDTF">2022-08-28T23:23:06Z</dcterms:modified>
</cp:coreProperties>
</file>