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a\Documents\Comp_Written\MKrarti\cfd\Updated\"/>
    </mc:Choice>
  </mc:AlternateContent>
  <xr:revisionPtr revIDLastSave="0" documentId="13_ncr:1_{7BE8C9C9-8F40-4996-B430-730159B22B76}" xr6:coauthVersionLast="41" xr6:coauthVersionMax="41" xr10:uidLastSave="{00000000-0000-0000-0000-000000000000}"/>
  <bookViews>
    <workbookView xWindow="-108" yWindow="-108" windowWidth="23256" windowHeight="12576" xr2:uid="{A72A2595-39C0-4E5B-8FDB-8400D37CC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K15" i="1" s="1"/>
  <c r="M15" i="1" s="1"/>
  <c r="J13" i="1"/>
  <c r="J12" i="1"/>
  <c r="J7" i="1"/>
  <c r="J6" i="1"/>
  <c r="K6" i="1" s="1"/>
  <c r="M6" i="1" s="1"/>
  <c r="K12" i="1" l="1"/>
  <c r="M12" i="1" s="1"/>
  <c r="J10" i="1"/>
  <c r="J9" i="1"/>
  <c r="K9" i="1" s="1"/>
  <c r="M9" i="1" s="1"/>
  <c r="J4" i="1"/>
  <c r="J3" i="1"/>
  <c r="K3" i="1" l="1"/>
  <c r="M3" i="1" s="1"/>
</calcChain>
</file>

<file path=xl/sharedStrings.xml><?xml version="1.0" encoding="utf-8"?>
<sst xmlns="http://schemas.openxmlformats.org/spreadsheetml/2006/main" count="12" uniqueCount="11">
  <si>
    <t>Surfaces</t>
  </si>
  <si>
    <t>Upper/Lower</t>
  </si>
  <si>
    <t>Edge Sizing - 45o</t>
  </si>
  <si>
    <t>Outdoor Temperature (K)</t>
  </si>
  <si>
    <t>Indoor Temperature (K)</t>
  </si>
  <si>
    <t>Area (m2)</t>
  </si>
  <si>
    <t>Heat Flux (W)</t>
  </si>
  <si>
    <r>
      <t>Estimated R-value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-K/W)</t>
    </r>
  </si>
  <si>
    <t>Nodes</t>
  </si>
  <si>
    <t>Elements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</si>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</sst>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Sheet1!$C$23:$C$27</c:f>
              <c:numCache>
                <c:formatCode>General</c:formatCode>
                <c:ptCount val="5"/>
                <c:pt idx="0">
                  <c:v>850</c:v>
                </c:pt>
                <c:pt idx="1">
                  <c:v>2162</c:v>
                </c:pt>
                <c:pt idx="2">
                  <c:v>3414</c:v>
                </c:pt>
                <c:pt idx="3">
                  <c:v>4096</c:v>
                </c:pt>
                <c:pt idx="4">
                  <c:v>4637</c:v>
                </c:pt>
              </c:numCache>
            </c:numRef>
          </c:xVal>
          <c:yVal>
            <c:numRef>
              <c:f>Sheet1!$D$23:$D$27</c:f>
              <c:numCache>
                <c:formatCode>General</c:formatCode>
                <c:ptCount val="5"/>
                <c:pt idx="0">
                  <c:v>1.6567420495998504</c:v>
                </c:pt>
                <c:pt idx="1">
                  <c:v>1.012538140956921</c:v>
                </c:pt>
                <c:pt idx="2">
                  <c:v>0.84302421394014138</c:v>
                </c:pt>
                <c:pt idx="3">
                  <c:v>0.79243859126458482</c:v>
                </c:pt>
                <c:pt idx="4">
                  <c:v>0.7773240913945838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5-4132-8F30-C116B91C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6192"/>
        <c:axId val="531031112"/>
      </c:scatterChart>
      <c:valAx>
        <c:axId val="531026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031112"/>
        <c:crosses val="autoZero"/>
        <c:crossBetween val="midCat"/>
      </c:valAx>
      <c:valAx>
        <c:axId val="531031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Estimated R-value (m</a:t>
                </a:r>
                <a:r>
                  <a:rPr lang="en-US" baseline="30000"/>
                  <a:t>2</a:t>
                </a:r>
                <a:r>
                  <a:rPr lang="en-US"/>
                  <a:t>-K/W)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026192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760095</xdr:colOff>
      <xdr:row>19</xdr:row>
      <xdr:rowOff>48577</xdr:rowOff>
    </xdr:from>
    <xdr:to>
      <xdr:col>10</xdr:col>
      <xdr:colOff>573405</xdr:colOff>
      <xdr:row>34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2954B-B23C-4819-BAE8-5A208CF98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F097-56CC-450C-8F9D-21981A9063E0}">
  <dimension ref="A1:M27"/>
  <sheetViews>
    <sheetView tabSelected="1" topLeftCell="A19" workbookViewId="0">
      <selection activeCell="Q27" sqref="Q27"/>
    </sheetView>
  </sheetViews>
  <sheetFormatPr defaultRowHeight="14.4" x14ac:dyDescent="0.3"/>
  <cols>
    <col min="1" max="1" width="15.21875" bestFit="1" customWidth="1"/>
    <col min="2" max="2" width="8.21875" bestFit="1" customWidth="1"/>
    <col min="3" max="3" width="12.33203125" bestFit="1" customWidth="1"/>
    <col min="4" max="5" width="12.33203125" customWidth="1"/>
    <col min="6" max="6" width="22.6640625" bestFit="1" customWidth="1"/>
    <col min="7" max="7" width="21.21875" bestFit="1" customWidth="1"/>
    <col min="8" max="8" width="9.5546875" bestFit="1" customWidth="1"/>
    <col min="9" max="9" width="13" bestFit="1" customWidth="1"/>
    <col min="10" max="10" width="25.44140625" bestFit="1" customWidth="1"/>
  </cols>
  <sheetData>
    <row r="1" spans="1:13" x14ac:dyDescent="0.3">
      <c r="A1" t="s">
        <v>2</v>
      </c>
    </row>
    <row r="2" spans="1:13" ht="16.8" x14ac:dyDescent="0.3">
      <c r="B2" t="s">
        <v>0</v>
      </c>
      <c r="C2" t="s">
        <v>1</v>
      </c>
      <c r="D2" t="s">
        <v>8</v>
      </c>
      <c r="E2" t="s">
        <v>9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3" x14ac:dyDescent="0.3">
      <c r="A3">
        <v>1</v>
      </c>
      <c r="B3">
        <v>300</v>
      </c>
      <c r="C3">
        <v>100</v>
      </c>
      <c r="D3">
        <v>4637</v>
      </c>
      <c r="E3">
        <v>4120</v>
      </c>
      <c r="F3" s="2">
        <v>272.04000000000002</v>
      </c>
      <c r="G3" s="3">
        <v>294.26</v>
      </c>
      <c r="H3" s="2">
        <v>3.048</v>
      </c>
      <c r="I3" s="2">
        <v>-93.29</v>
      </c>
      <c r="J3" s="2">
        <f t="shared" ref="J3:J4" si="0">H3*(F3-G3)/I3</f>
        <v>0.72597877586021975</v>
      </c>
      <c r="K3">
        <f>AVERAGE(J3,J4)</f>
        <v>0.7773240913945838</v>
      </c>
      <c r="M3" s="4">
        <f>1/K3</f>
        <v>1.2864646948043474</v>
      </c>
    </row>
    <row r="4" spans="1:13" x14ac:dyDescent="0.3">
      <c r="F4" s="2">
        <v>308.14999999999998</v>
      </c>
      <c r="G4" s="3">
        <v>294.26</v>
      </c>
      <c r="H4" s="2">
        <v>3.048</v>
      </c>
      <c r="I4" s="2">
        <v>51.09</v>
      </c>
      <c r="J4" s="2">
        <f t="shared" si="0"/>
        <v>0.82866940692894797</v>
      </c>
    </row>
    <row r="5" spans="1:13" x14ac:dyDescent="0.3">
      <c r="F5" s="2"/>
      <c r="G5" s="3"/>
      <c r="H5" s="2"/>
      <c r="I5" s="2"/>
      <c r="J5" s="2"/>
    </row>
    <row r="6" spans="1:13" x14ac:dyDescent="0.3">
      <c r="A6">
        <v>2</v>
      </c>
      <c r="B6">
        <v>75</v>
      </c>
      <c r="C6">
        <v>25</v>
      </c>
      <c r="D6">
        <v>850</v>
      </c>
      <c r="E6">
        <v>660</v>
      </c>
      <c r="F6" s="2">
        <v>272.04000000000002</v>
      </c>
      <c r="G6" s="3">
        <v>294.26</v>
      </c>
      <c r="H6" s="2">
        <v>3.048</v>
      </c>
      <c r="I6" s="2">
        <v>-41.08</v>
      </c>
      <c r="J6" s="2">
        <f t="shared" ref="J6:J7" si="1">H6*(F6-G6)/I6</f>
        <v>1.6486504381694234</v>
      </c>
      <c r="K6">
        <f>AVERAGE(J6,J7)</f>
        <v>1.6567420495998504</v>
      </c>
      <c r="M6" s="4">
        <f>1/K6</f>
        <v>0.60359426516730719</v>
      </c>
    </row>
    <row r="7" spans="1:13" x14ac:dyDescent="0.3">
      <c r="F7" s="2">
        <v>308.14999999999998</v>
      </c>
      <c r="G7" s="3">
        <v>294.26</v>
      </c>
      <c r="H7" s="2">
        <v>3.048</v>
      </c>
      <c r="I7" s="2">
        <v>25.43</v>
      </c>
      <c r="J7" s="2">
        <f t="shared" si="1"/>
        <v>1.6648336610302776</v>
      </c>
    </row>
    <row r="9" spans="1:13" x14ac:dyDescent="0.3">
      <c r="A9">
        <v>3</v>
      </c>
      <c r="B9">
        <v>150</v>
      </c>
      <c r="C9">
        <v>50</v>
      </c>
      <c r="D9">
        <v>2162</v>
      </c>
      <c r="E9">
        <v>1842</v>
      </c>
      <c r="F9" s="2">
        <v>272.04000000000002</v>
      </c>
      <c r="G9" s="3">
        <v>294.26</v>
      </c>
      <c r="H9" s="2">
        <v>3.048</v>
      </c>
      <c r="I9" s="2">
        <v>-68.59</v>
      </c>
      <c r="J9" s="2">
        <f t="shared" ref="J9:J10" si="2">H9*(F9-G9)/I9</f>
        <v>0.9874115760314901</v>
      </c>
      <c r="K9">
        <f>AVERAGE(J9,J10)</f>
        <v>1.012538140956921</v>
      </c>
      <c r="M9" s="4">
        <f>1/K9</f>
        <v>0.98761711737093527</v>
      </c>
    </row>
    <row r="10" spans="1:13" x14ac:dyDescent="0.3">
      <c r="F10" s="2">
        <v>308.14999999999998</v>
      </c>
      <c r="G10" s="3">
        <v>294.26</v>
      </c>
      <c r="H10" s="2">
        <v>3.048</v>
      </c>
      <c r="I10" s="2">
        <v>40.799999999999997</v>
      </c>
      <c r="J10" s="2">
        <f t="shared" si="2"/>
        <v>1.037664705882352</v>
      </c>
    </row>
    <row r="12" spans="1:13" x14ac:dyDescent="0.3">
      <c r="A12">
        <v>4</v>
      </c>
      <c r="B12">
        <v>225</v>
      </c>
      <c r="C12">
        <v>75</v>
      </c>
      <c r="D12">
        <v>3414</v>
      </c>
      <c r="E12">
        <v>2983</v>
      </c>
      <c r="F12" s="2">
        <v>272.04000000000002</v>
      </c>
      <c r="G12" s="3">
        <v>294.26</v>
      </c>
      <c r="H12" s="2">
        <v>3.048</v>
      </c>
      <c r="I12" s="2">
        <v>-83.31</v>
      </c>
      <c r="J12" s="2">
        <f t="shared" ref="J12:J13" si="3">H12*(F12-G12)/I12</f>
        <v>0.81294634497659235</v>
      </c>
      <c r="K12">
        <f>AVERAGE(J12,J13)</f>
        <v>0.84302421394014138</v>
      </c>
      <c r="M12" s="4">
        <f>1/K12</f>
        <v>1.1862055483865432</v>
      </c>
    </row>
    <row r="13" spans="1:13" x14ac:dyDescent="0.3">
      <c r="F13" s="2">
        <v>308.14999999999998</v>
      </c>
      <c r="G13" s="3">
        <v>294.26</v>
      </c>
      <c r="H13" s="2">
        <v>3.048</v>
      </c>
      <c r="I13" s="2">
        <v>48.49</v>
      </c>
      <c r="J13" s="2">
        <f t="shared" si="3"/>
        <v>0.87310208290369051</v>
      </c>
    </row>
    <row r="15" spans="1:13" x14ac:dyDescent="0.3">
      <c r="A15">
        <v>5</v>
      </c>
      <c r="B15">
        <v>270</v>
      </c>
      <c r="C15">
        <v>90</v>
      </c>
      <c r="D15">
        <v>4096</v>
      </c>
      <c r="E15">
        <v>3609</v>
      </c>
      <c r="F15" s="2">
        <v>272.04000000000002</v>
      </c>
      <c r="G15" s="3">
        <v>294.26</v>
      </c>
      <c r="H15" s="2">
        <v>3.048</v>
      </c>
      <c r="I15" s="2">
        <v>-89.58</v>
      </c>
      <c r="J15" s="2">
        <f t="shared" ref="J15:J16" si="4">H15*(F15-G15)/I15</f>
        <v>0.75604554588077588</v>
      </c>
      <c r="K15">
        <f>AVERAGE(J15,J16)</f>
        <v>0.79243859126458482</v>
      </c>
      <c r="M15" s="4">
        <f>1/K15</f>
        <v>1.26192743642657</v>
      </c>
    </row>
    <row r="16" spans="1:13" x14ac:dyDescent="0.3">
      <c r="F16" s="2">
        <v>308.14999999999998</v>
      </c>
      <c r="G16" s="3">
        <v>294.26</v>
      </c>
      <c r="H16" s="2">
        <v>3.048</v>
      </c>
      <c r="I16" s="2">
        <v>51.08</v>
      </c>
      <c r="J16" s="2">
        <f t="shared" si="4"/>
        <v>0.82883163664839388</v>
      </c>
    </row>
    <row r="22" spans="3:4" ht="16.8" x14ac:dyDescent="0.3">
      <c r="C22" t="s">
        <v>10</v>
      </c>
      <c r="D22" s="1" t="s">
        <v>7</v>
      </c>
    </row>
    <row r="23" spans="3:4" x14ac:dyDescent="0.3">
      <c r="C23">
        <v>850</v>
      </c>
      <c r="D23">
        <v>1.6567420495998504</v>
      </c>
    </row>
    <row r="24" spans="3:4" x14ac:dyDescent="0.3">
      <c r="C24">
        <v>2162</v>
      </c>
      <c r="D24">
        <v>1.012538140956921</v>
      </c>
    </row>
    <row r="25" spans="3:4" x14ac:dyDescent="0.3">
      <c r="C25">
        <v>3414</v>
      </c>
      <c r="D25">
        <v>0.84302421394014138</v>
      </c>
    </row>
    <row r="26" spans="3:4" x14ac:dyDescent="0.3">
      <c r="C26">
        <v>4096</v>
      </c>
      <c r="D26">
        <v>0.79243859126458482</v>
      </c>
    </row>
    <row r="27" spans="3:4" x14ac:dyDescent="0.3">
      <c r="C27">
        <v>4637</v>
      </c>
      <c r="D27">
        <v>0.7773240913945838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Ye</dc:creator>
  <cp:lastModifiedBy>Yunyang Ye</cp:lastModifiedBy>
  <dcterms:created xsi:type="dcterms:W3CDTF">2019-03-24T04:25:51Z</dcterms:created>
  <dcterms:modified xsi:type="dcterms:W3CDTF">2019-03-25T05:24:19Z</dcterms:modified>
</cp:coreProperties>
</file>