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개인 폴더\HYGCE\24년\1.학기별폴더\24-1\저탄소기술과에너지기술정책\Github문서\Demo_S012_Vonline\SubRES_TMPL\"/>
    </mc:Choice>
  </mc:AlternateContent>
  <xr:revisionPtr revIDLastSave="0" documentId="13_ncr:1_{E1AA2A29-AF96-4B49-9DE8-686D556016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4" l="1"/>
  <c r="B22" i="5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<sst xmlns="http://schemas.openxmlformats.org/spreadsheetml/2006/main" count="707" uniqueCount="257">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</sst>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6" formatCode="_(* #,##0.00_);_(* \(#,##0.00\);_(* &quot;-&quot;??_);_(@_)"/>
    <numFmt numFmtId="177" formatCode="0.000"/>
    <numFmt numFmtId="178" formatCode="0.0"/>
    <numFmt numFmtId="179" formatCode="\Te\x\t"/>
  </numFmts>
  <fonts count="32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b/>
      <sz val="11"/>
      <color theme="5" tint="-0.24994659260841701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맑은 고딕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맑은 고딕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맑은 고딕"/>
      <family val="2"/>
      <scheme val="minor"/>
    </font>
    <font>
      <b/>
      <sz val="11"/>
      <name val="맑은 고딕"/>
      <family val="2"/>
      <scheme val="minor"/>
    </font>
    <font>
      <b/>
      <sz val="8"/>
      <color theme="1"/>
      <name val="Arial"/>
      <family val="2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43" fontId="4" fillId="0" borderId="0" applyFont="0" applyFill="0" applyBorder="0" applyAlignment="0" applyProtection="0"/>
    <xf numFmtId="176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82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Alignment="1">
      <alignment horizontal="right"/>
    </xf>
    <xf numFmtId="0" fontId="3" fillId="0" borderId="0" xfId="33" applyFont="1" applyAlignment="1">
      <alignment horizontal="left"/>
    </xf>
    <xf numFmtId="0" fontId="4" fillId="0" borderId="0" xfId="33" applyAlignment="1">
      <alignment horizontal="left"/>
    </xf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27" fillId="0" borderId="0" xfId="18" applyFont="1"/>
    <xf numFmtId="0" fontId="5" fillId="0" borderId="0" xfId="33" applyFont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0" fontId="28" fillId="0" borderId="0" xfId="14" applyFont="1" applyFill="1"/>
    <xf numFmtId="0" fontId="29" fillId="0" borderId="0" xfId="3" applyFont="1" applyFill="1" applyAlignment="1">
      <alignment wrapText="1"/>
    </xf>
    <xf numFmtId="1" fontId="0" fillId="0" borderId="0" xfId="0" applyNumberFormat="1"/>
    <xf numFmtId="2" fontId="0" fillId="0" borderId="0" xfId="0" applyNumberFormat="1"/>
    <xf numFmtId="0" fontId="25" fillId="0" borderId="0" xfId="14" applyFont="1" applyFill="1"/>
    <xf numFmtId="0" fontId="27" fillId="0" borderId="0" xfId="0" applyFont="1"/>
    <xf numFmtId="0" fontId="25" fillId="9" borderId="0" xfId="14" quotePrefix="1" applyFont="1" applyFill="1"/>
    <xf numFmtId="0" fontId="18" fillId="0" borderId="0" xfId="3" applyFill="1"/>
    <xf numFmtId="0" fontId="5" fillId="0" borderId="0" xfId="0" applyFont="1" applyAlignment="1">
      <alignment horizontal="left"/>
    </xf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77" fontId="0" fillId="0" borderId="0" xfId="0" applyNumberFormat="1"/>
    <xf numFmtId="178" fontId="0" fillId="0" borderId="0" xfId="0" applyNumberFormat="1"/>
    <xf numFmtId="0" fontId="26" fillId="3" borderId="2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/>
    <xf numFmtId="0" fontId="4" fillId="0" borderId="0" xfId="17" applyFont="1" applyFill="1"/>
    <xf numFmtId="2" fontId="4" fillId="0" borderId="0" xfId="0" applyNumberFormat="1" applyFont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5" xfId="0" applyNumberFormat="1" applyBorder="1"/>
    <xf numFmtId="178" fontId="0" fillId="0" borderId="5" xfId="0" applyNumberFormat="1" applyBorder="1"/>
    <xf numFmtId="1" fontId="0" fillId="0" borderId="5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Border="1"/>
    <xf numFmtId="0" fontId="0" fillId="0" borderId="6" xfId="0" applyBorder="1"/>
    <xf numFmtId="0" fontId="4" fillId="0" borderId="5" xfId="0" applyFont="1" applyBorder="1"/>
    <xf numFmtId="177" fontId="0" fillId="0" borderId="5" xfId="0" applyNumberFormat="1" applyBorder="1"/>
    <xf numFmtId="0" fontId="0" fillId="10" borderId="0" xfId="0" applyFill="1"/>
    <xf numFmtId="0" fontId="1" fillId="10" borderId="0" xfId="15" applyFill="1" applyAlignment="1" applyProtection="1">
      <alignment vertical="center"/>
    </xf>
    <xf numFmtId="179" fontId="3" fillId="0" borderId="0" xfId="0" applyNumberFormat="1" applyFont="1"/>
    <xf numFmtId="179" fontId="4" fillId="0" borderId="0" xfId="0" applyNumberFormat="1" applyFont="1"/>
    <xf numFmtId="179" fontId="5" fillId="2" borderId="1" xfId="0" applyNumberFormat="1" applyFont="1" applyFill="1" applyBorder="1" applyAlignment="1">
      <alignment horizontal="left"/>
    </xf>
    <xf numFmtId="179" fontId="5" fillId="2" borderId="3" xfId="0" applyNumberFormat="1" applyFont="1" applyFill="1" applyBorder="1" applyAlignment="1">
      <alignment horizontal="left"/>
    </xf>
    <xf numFmtId="179" fontId="26" fillId="3" borderId="2" xfId="1" applyNumberFormat="1" applyFont="1" applyBorder="1" applyAlignment="1">
      <alignment horizontal="left" wrapText="1"/>
    </xf>
    <xf numFmtId="179" fontId="26" fillId="3" borderId="1" xfId="1" applyNumberFormat="1" applyFont="1" applyBorder="1" applyAlignment="1">
      <alignment horizontal="left" wrapText="1"/>
    </xf>
    <xf numFmtId="179" fontId="0" fillId="0" borderId="0" xfId="0" applyNumberFormat="1"/>
    <xf numFmtId="179" fontId="16" fillId="0" borderId="0" xfId="35" applyNumberFormat="1" applyFont="1"/>
    <xf numFmtId="179" fontId="4" fillId="0" borderId="0" xfId="18" applyNumberFormat="1"/>
    <xf numFmtId="179" fontId="26" fillId="3" borderId="2" xfId="1" applyNumberFormat="1" applyFont="1" applyBorder="1" applyAlignment="1">
      <alignment horizontal="center" wrapText="1"/>
    </xf>
    <xf numFmtId="179" fontId="0" fillId="0" borderId="4" xfId="0" applyNumberFormat="1" applyBorder="1"/>
    <xf numFmtId="179" fontId="4" fillId="0" borderId="4" xfId="0" applyNumberFormat="1" applyFont="1" applyBorder="1"/>
    <xf numFmtId="179" fontId="26" fillId="3" borderId="7" xfId="1" applyNumberFormat="1" applyFont="1" applyBorder="1" applyAlignment="1">
      <alignment horizontal="left" wrapText="1"/>
    </xf>
    <xf numFmtId="179" fontId="26" fillId="3" borderId="7" xfId="1" applyNumberFormat="1" applyFont="1" applyBorder="1" applyAlignment="1">
      <alignment horizontal="right" wrapText="1"/>
    </xf>
    <xf numFmtId="179" fontId="0" fillId="0" borderId="5" xfId="0" applyNumberFormat="1" applyBorder="1"/>
    <xf numFmtId="179" fontId="4" fillId="0" borderId="5" xfId="0" applyNumberFormat="1" applyFont="1" applyBorder="1"/>
    <xf numFmtId="0" fontId="27" fillId="11" borderId="0" xfId="18" applyFont="1" applyFill="1"/>
  </cellXfs>
  <cellStyles count="59">
    <cellStyle name="20% - 강조색5" xfId="1" builtinId="46"/>
    <cellStyle name="40% - 강조색3" xfId="2" builtinId="39"/>
    <cellStyle name="calculated" xfId="4" xr:uid="{00000000-0005-0000-0000-000003000000}"/>
    <cellStyle name="Calculation 2" xfId="5" xr:uid="{00000000-0005-0000-0000-000004000000}"/>
    <cellStyle name="Comma 10" xfId="6" xr:uid="{00000000-0005-0000-0000-000005000000}"/>
    <cellStyle name="Comma 11" xfId="7" xr:uid="{00000000-0005-0000-0000-000006000000}"/>
    <cellStyle name="Comma 2" xfId="8" xr:uid="{00000000-0005-0000-0000-000007000000}"/>
    <cellStyle name="Comma 2 2" xfId="9" xr:uid="{00000000-0005-0000-0000-000008000000}"/>
    <cellStyle name="Comma 2 3" xfId="10" xr:uid="{00000000-0005-0000-0000-000009000000}"/>
    <cellStyle name="Comma 2 4" xfId="11" xr:uid="{00000000-0005-0000-0000-00000A000000}"/>
    <cellStyle name="Comma 2 5" xfId="12" xr:uid="{00000000-0005-0000-0000-00000B000000}"/>
    <cellStyle name="Comma 3" xfId="13" xr:uid="{00000000-0005-0000-0000-00000C000000}"/>
    <cellStyle name="Hyperlink 3" xfId="16" xr:uid="{00000000-0005-0000-0000-00000F000000}"/>
    <cellStyle name="Normal 10" xfId="18" xr:uid="{00000000-0005-0000-0000-000012000000}"/>
    <cellStyle name="Normal 11" xfId="19" xr:uid="{00000000-0005-0000-0000-000013000000}"/>
    <cellStyle name="Normal 11 2" xfId="20" xr:uid="{00000000-0005-0000-0000-000014000000}"/>
    <cellStyle name="Normal 11 3" xfId="21" xr:uid="{00000000-0005-0000-0000-000015000000}"/>
    <cellStyle name="Normal 11 4" xfId="22" xr:uid="{00000000-0005-0000-0000-000016000000}"/>
    <cellStyle name="Normal 12" xfId="23" xr:uid="{00000000-0005-0000-0000-000017000000}"/>
    <cellStyle name="Normal 12 2" xfId="24" xr:uid="{00000000-0005-0000-0000-000018000000}"/>
    <cellStyle name="Normal 12 3" xfId="25" xr:uid="{00000000-0005-0000-0000-000019000000}"/>
    <cellStyle name="Normal 12 4" xfId="26" xr:uid="{00000000-0005-0000-0000-00001A000000}"/>
    <cellStyle name="Normal 2" xfId="27" xr:uid="{00000000-0005-0000-0000-00001B000000}"/>
    <cellStyle name="Normal 2 2" xfId="28" xr:uid="{00000000-0005-0000-0000-00001C000000}"/>
    <cellStyle name="Normal 2 3" xfId="29" xr:uid="{00000000-0005-0000-0000-00001D000000}"/>
    <cellStyle name="Normal 2 4" xfId="30" xr:uid="{00000000-0005-0000-0000-00001E000000}"/>
    <cellStyle name="Normal 3" xfId="31" xr:uid="{00000000-0005-0000-0000-00001F000000}"/>
    <cellStyle name="Normal 39" xfId="32" xr:uid="{00000000-0005-0000-0000-000020000000}"/>
    <cellStyle name="Normal 4" xfId="33" xr:uid="{00000000-0005-0000-0000-000021000000}"/>
    <cellStyle name="Normal 4 2" xfId="34" xr:uid="{00000000-0005-0000-0000-000022000000}"/>
    <cellStyle name="Normal 8" xfId="35" xr:uid="{00000000-0005-0000-0000-000023000000}"/>
    <cellStyle name="Normal 9 2" xfId="36" xr:uid="{00000000-0005-0000-0000-000024000000}"/>
    <cellStyle name="Normale_B2020" xfId="37" xr:uid="{00000000-0005-0000-0000-000025000000}"/>
    <cellStyle name="Note 2" xfId="38" xr:uid="{00000000-0005-0000-0000-000026000000}"/>
    <cellStyle name="Percent 2" xfId="39" xr:uid="{00000000-0005-0000-0000-000027000000}"/>
    <cellStyle name="Percent 2 2" xfId="40" xr:uid="{00000000-0005-0000-0000-000028000000}"/>
    <cellStyle name="Percent 2 2 2" xfId="41" xr:uid="{00000000-0005-0000-0000-000029000000}"/>
    <cellStyle name="Percent 2 3" xfId="42" xr:uid="{00000000-0005-0000-0000-00002A000000}"/>
    <cellStyle name="Percent 3" xfId="43" xr:uid="{00000000-0005-0000-0000-00002B000000}"/>
    <cellStyle name="Percent 3 2" xfId="44" xr:uid="{00000000-0005-0000-0000-00002C000000}"/>
    <cellStyle name="Percent 3 2 2" xfId="45" xr:uid="{00000000-0005-0000-0000-00002D000000}"/>
    <cellStyle name="Percent 3 3" xfId="46" xr:uid="{00000000-0005-0000-0000-00002E000000}"/>
    <cellStyle name="Percent 3 4" xfId="47" xr:uid="{00000000-0005-0000-0000-00002F000000}"/>
    <cellStyle name="Percent 4" xfId="48" xr:uid="{00000000-0005-0000-0000-000030000000}"/>
    <cellStyle name="Percent 4 2" xfId="49" xr:uid="{00000000-0005-0000-0000-000031000000}"/>
    <cellStyle name="Percent 4 3" xfId="50" xr:uid="{00000000-0005-0000-0000-000032000000}"/>
    <cellStyle name="Percent 4 4" xfId="51" xr:uid="{00000000-0005-0000-0000-000033000000}"/>
    <cellStyle name="Percent 5" xfId="52" xr:uid="{00000000-0005-0000-0000-000034000000}"/>
    <cellStyle name="Percent 5 2" xfId="53" xr:uid="{00000000-0005-0000-0000-000035000000}"/>
    <cellStyle name="Percent 6" xfId="54" xr:uid="{00000000-0005-0000-0000-000036000000}"/>
    <cellStyle name="Percent 6 2" xfId="55" xr:uid="{00000000-0005-0000-0000-000037000000}"/>
    <cellStyle name="Percent 7" xfId="56" xr:uid="{00000000-0005-0000-0000-000038000000}"/>
    <cellStyle name="Percent 8" xfId="57" xr:uid="{00000000-0005-0000-0000-000039000000}"/>
    <cellStyle name="Standard_Sce_D_Extraction" xfId="58" xr:uid="{00000000-0005-0000-0000-00003A000000}"/>
    <cellStyle name="강조색2" xfId="3" builtinId="33"/>
    <cellStyle name="보통" xfId="17" builtinId="28"/>
    <cellStyle name="좋음" xfId="14" builtinId="26"/>
    <cellStyle name="표준" xfId="0" builtinId="0"/>
    <cellStyle name="하이퍼링크" xfId="15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448FC7-5FA6-4416-A543-F7B93A5592EC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49DE68-0829-4A13-A788-6D59EAEE2E87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907E4-F726-4280-99B2-B1C245B2581C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6" name="Picture 1">
          <a:extLst>
            <a:ext uri="{FF2B5EF4-FFF2-40B4-BE49-F238E27FC236}">
              <a16:creationId xmlns:a16="http://schemas.microsoft.com/office/drawing/2014/main" id="{CEDAFB17-6DF1-4CEE-BEDF-45A1F7D6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7" name="Picture 2">
          <a:extLst>
            <a:ext uri="{FF2B5EF4-FFF2-40B4-BE49-F238E27FC236}">
              <a16:creationId xmlns:a16="http://schemas.microsoft.com/office/drawing/2014/main" id="{3BD7C862-5561-4158-93E9-2589081E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8" name="Picture 3">
          <a:extLst>
            <a:ext uri="{FF2B5EF4-FFF2-40B4-BE49-F238E27FC236}">
              <a16:creationId xmlns:a16="http://schemas.microsoft.com/office/drawing/2014/main" id="{0A71490D-3302-48D0-B470-BABC4C23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X25"/>
  <sheetViews>
    <sheetView tabSelected="1" zoomScale="90" workbookViewId="0">
      <selection activeCell="I23" sqref="I23"/>
    </sheetView>
  </sheetViews>
  <sheetFormatPr defaultRowHeight="13.2" x14ac:dyDescent="0.25"/>
  <cols>
    <col min="1" max="1" width="3" style="23" customWidth="1"/>
    <col min="2" max="2" width="16.5546875" style="23" bestFit="1" customWidth="1"/>
    <col min="3" max="3" width="18.33203125" style="23" customWidth="1"/>
    <col min="4" max="4" width="15.33203125" style="23" customWidth="1"/>
    <col min="5" max="5" width="11.88671875" style="23" bestFit="1" customWidth="1"/>
    <col min="6" max="6" width="12.6640625" style="23" bestFit="1" customWidth="1"/>
    <col min="7" max="8" width="13.109375" style="23" bestFit="1" customWidth="1"/>
    <col min="9" max="9" width="9.6640625" style="23" customWidth="1"/>
    <col min="10" max="10" width="7.6640625" style="23" customWidth="1"/>
    <col min="11" max="11" width="8.33203125" style="23" customWidth="1"/>
    <col min="12" max="12" width="7" style="23" bestFit="1" customWidth="1"/>
    <col min="13" max="13" width="15" style="23" bestFit="1" customWidth="1"/>
    <col min="14" max="14" width="11.5546875" style="23" bestFit="1" customWidth="1"/>
    <col min="15" max="15" width="2" style="23" bestFit="1" customWidth="1"/>
    <col min="16" max="16" width="12.6640625" bestFit="1" customWidth="1"/>
    <col min="17" max="17" width="7.5546875" customWidth="1"/>
    <col min="18" max="18" width="14.6640625" bestFit="1" customWidth="1"/>
    <col min="19" max="19" width="54.6640625" bestFit="1" customWidth="1"/>
    <col min="20" max="20" width="5.6640625" customWidth="1"/>
    <col min="21" max="21" width="10" bestFit="1" customWidth="1"/>
    <col min="22" max="22" width="12.33203125" customWidth="1"/>
    <col min="23" max="23" width="12.6640625" customWidth="1"/>
    <col min="24" max="24" width="7.5546875" bestFit="1" customWidth="1"/>
  </cols>
  <sheetData>
    <row r="1" spans="1:24" ht="22.8" x14ac:dyDescent="0.4">
      <c r="A1" s="1" t="s">
        <v>42</v>
      </c>
    </row>
    <row r="2" spans="1:24" x14ac:dyDescent="0.25">
      <c r="P2" s="36"/>
      <c r="Q2" s="36"/>
      <c r="R2" s="36"/>
      <c r="S2" s="36"/>
      <c r="T2" s="36"/>
      <c r="U2" s="36"/>
      <c r="V2" s="36"/>
      <c r="W2" s="36"/>
      <c r="X2" s="36"/>
    </row>
    <row r="3" spans="1:24" ht="17.399999999999999" x14ac:dyDescent="0.4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19.2" x14ac:dyDescent="0.45">
      <c r="B4" s="9" t="s">
        <v>49</v>
      </c>
      <c r="C4" s="9" t="s">
        <v>50</v>
      </c>
      <c r="D4" s="14" t="s">
        <v>51</v>
      </c>
      <c r="E4" s="9" t="s">
        <v>52</v>
      </c>
      <c r="F4" s="9" t="s">
        <v>53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x14ac:dyDescent="0.25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35.4" thickBot="1" x14ac:dyDescent="0.45">
      <c r="B6" s="29" t="s">
        <v>57</v>
      </c>
      <c r="C6" s="8" t="s">
        <v>58</v>
      </c>
      <c r="D6" s="8" t="s">
        <v>59</v>
      </c>
      <c r="E6" s="8" t="s">
        <v>60</v>
      </c>
      <c r="F6" s="8" t="s">
        <v>61</v>
      </c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9.2" x14ac:dyDescent="0.45">
      <c r="B7" s="28" t="s">
        <v>66</v>
      </c>
      <c r="C7" s="9" t="s">
        <v>67</v>
      </c>
      <c r="D7" s="9" t="s">
        <v>68</v>
      </c>
      <c r="E7" s="9" t="s">
        <v>69</v>
      </c>
      <c r="F7" s="9" t="s">
        <v>55</v>
      </c>
      <c r="H7" s="32"/>
      <c r="P7" s="2"/>
      <c r="R7" s="2"/>
      <c r="S7" s="2"/>
      <c r="T7" s="2"/>
      <c r="U7" s="2"/>
      <c r="V7" s="2"/>
      <c r="W7" s="2"/>
      <c r="X7" s="2"/>
    </row>
    <row r="9" spans="1:24" x14ac:dyDescent="0.25">
      <c r="P9" s="3"/>
      <c r="Q9" s="3"/>
    </row>
    <row r="10" spans="1:24" x14ac:dyDescent="0.25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x14ac:dyDescent="0.25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247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21" x14ac:dyDescent="0.25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.8" thickBot="1" x14ac:dyDescent="0.3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5">
      <c r="B14" s="23" t="str">
        <f>R14</f>
        <v>ELCTNCOA01</v>
      </c>
      <c r="C14" s="23" t="s">
        <v>88</v>
      </c>
      <c r="D14" s="23" t="s">
        <v>49</v>
      </c>
      <c r="F14" s="26">
        <v>2006</v>
      </c>
      <c r="G14" s="27">
        <v>0.42</v>
      </c>
      <c r="H14" s="27">
        <v>0.85</v>
      </c>
      <c r="I14" s="23">
        <v>1650</v>
      </c>
      <c r="J14" s="27">
        <v>35</v>
      </c>
      <c r="K14" s="27">
        <v>0.4</v>
      </c>
      <c r="L14" s="23">
        <v>40</v>
      </c>
      <c r="M14" s="23">
        <v>31.536000000000001</v>
      </c>
      <c r="N14" s="27">
        <v>1</v>
      </c>
      <c r="P14" s="71" t="s">
        <v>86</v>
      </c>
      <c r="Q14" s="71"/>
      <c r="R14" s="71" t="s">
        <v>189</v>
      </c>
      <c r="S14" s="71" t="s">
        <v>120</v>
      </c>
      <c r="T14" s="71" t="s">
        <v>52</v>
      </c>
      <c r="U14" s="71" t="s">
        <v>53</v>
      </c>
      <c r="V14" s="66" t="s">
        <v>87</v>
      </c>
      <c r="W14" s="71"/>
      <c r="X14" s="71"/>
    </row>
    <row r="15" spans="1:24" x14ac:dyDescent="0.25">
      <c r="B15" s="23" t="str">
        <f>R15</f>
        <v>ELCTNOIL01</v>
      </c>
      <c r="C15" s="23" t="s">
        <v>90</v>
      </c>
      <c r="D15" s="23" t="s">
        <v>49</v>
      </c>
      <c r="F15" s="23">
        <v>2006</v>
      </c>
      <c r="G15" s="27">
        <v>0.3</v>
      </c>
      <c r="H15" s="27">
        <v>0.85</v>
      </c>
      <c r="I15" s="23">
        <v>250</v>
      </c>
      <c r="J15" s="27">
        <v>15</v>
      </c>
      <c r="K15" s="27">
        <v>0.2</v>
      </c>
      <c r="L15" s="23">
        <v>40</v>
      </c>
      <c r="M15" s="23">
        <v>31.536000000000001</v>
      </c>
      <c r="N15" s="27">
        <v>1</v>
      </c>
      <c r="P15" s="71"/>
      <c r="Q15" s="71"/>
      <c r="R15" s="71" t="s">
        <v>191</v>
      </c>
      <c r="S15" s="71" t="s">
        <v>122</v>
      </c>
      <c r="T15" s="71" t="s">
        <v>52</v>
      </c>
      <c r="U15" s="71" t="s">
        <v>53</v>
      </c>
      <c r="V15" s="71"/>
      <c r="W15" s="71"/>
      <c r="X15" s="71"/>
    </row>
    <row r="16" spans="1:24" x14ac:dyDescent="0.25">
      <c r="B16" s="23" t="str">
        <f>R16</f>
        <v>ELCTNGAS01</v>
      </c>
      <c r="C16" s="23" t="s">
        <v>89</v>
      </c>
      <c r="D16" s="23" t="s">
        <v>49</v>
      </c>
      <c r="E16" s="23">
        <v>2006</v>
      </c>
      <c r="F16" s="23">
        <v>2006</v>
      </c>
      <c r="G16" s="27">
        <v>0.5</v>
      </c>
      <c r="H16" s="27">
        <v>0.85</v>
      </c>
      <c r="I16" s="23">
        <v>750</v>
      </c>
      <c r="J16" s="27">
        <v>30</v>
      </c>
      <c r="K16" s="27">
        <v>0.35</v>
      </c>
      <c r="L16" s="23">
        <v>30</v>
      </c>
      <c r="M16" s="23">
        <v>31.536000000000001</v>
      </c>
      <c r="N16" s="27">
        <v>1</v>
      </c>
      <c r="P16" s="71"/>
      <c r="Q16" s="71"/>
      <c r="R16" s="71" t="s">
        <v>190</v>
      </c>
      <c r="S16" s="71" t="s">
        <v>121</v>
      </c>
      <c r="T16" s="71" t="s">
        <v>52</v>
      </c>
      <c r="U16" s="71" t="s">
        <v>53</v>
      </c>
      <c r="V16" s="71"/>
      <c r="W16" s="71"/>
      <c r="X16" s="71" t="s">
        <v>106</v>
      </c>
    </row>
    <row r="17" spans="2:24" x14ac:dyDescent="0.25">
      <c r="E17" s="23">
        <v>2010</v>
      </c>
      <c r="G17" s="27">
        <v>0.51</v>
      </c>
      <c r="H17" s="27"/>
      <c r="J17" s="27"/>
      <c r="K17" s="27"/>
      <c r="N17" s="27"/>
      <c r="P17" s="71"/>
      <c r="Q17" s="71"/>
      <c r="R17" s="71" t="s">
        <v>192</v>
      </c>
      <c r="S17" s="71" t="s">
        <v>196</v>
      </c>
      <c r="T17" s="71" t="s">
        <v>52</v>
      </c>
      <c r="U17" s="71" t="s">
        <v>53</v>
      </c>
      <c r="V17" s="71"/>
      <c r="W17" s="71"/>
      <c r="X17" s="71"/>
    </row>
    <row r="18" spans="2:24" x14ac:dyDescent="0.25">
      <c r="E18" s="23">
        <v>2015</v>
      </c>
      <c r="G18" s="27">
        <v>0.52</v>
      </c>
      <c r="H18" s="27"/>
      <c r="J18" s="27"/>
      <c r="K18" s="27"/>
      <c r="N18" s="27"/>
      <c r="P18" s="71"/>
      <c r="Q18" s="71"/>
      <c r="R18" s="71" t="s">
        <v>193</v>
      </c>
      <c r="S18" s="71" t="s">
        <v>197</v>
      </c>
      <c r="T18" s="71" t="s">
        <v>52</v>
      </c>
      <c r="U18" s="71" t="s">
        <v>53</v>
      </c>
      <c r="V18" s="71"/>
      <c r="W18" s="71"/>
      <c r="X18" s="71"/>
    </row>
    <row r="19" spans="2:24" ht="13.5" customHeight="1" x14ac:dyDescent="0.25">
      <c r="E19" s="23">
        <v>2020</v>
      </c>
      <c r="G19" s="27">
        <v>0.55000000000000004</v>
      </c>
      <c r="H19" s="27"/>
      <c r="J19" s="27"/>
      <c r="K19" s="27"/>
      <c r="N19" s="27"/>
      <c r="P19" s="71"/>
      <c r="Q19" s="71"/>
      <c r="R19" s="71" t="s">
        <v>194</v>
      </c>
      <c r="S19" s="71" t="s">
        <v>198</v>
      </c>
      <c r="T19" s="71" t="s">
        <v>52</v>
      </c>
      <c r="U19" s="71" t="s">
        <v>53</v>
      </c>
      <c r="V19" s="71"/>
      <c r="W19" s="71"/>
      <c r="X19" s="71"/>
    </row>
    <row r="20" spans="2:24" ht="13.5" customHeight="1" x14ac:dyDescent="0.25">
      <c r="B20" s="23" t="s">
        <v>249</v>
      </c>
      <c r="C20" s="23" t="s">
        <v>250</v>
      </c>
      <c r="D20" s="23" t="s">
        <v>49</v>
      </c>
      <c r="E20"/>
      <c r="F20" s="23">
        <v>2015</v>
      </c>
      <c r="G20" s="27">
        <v>0.33</v>
      </c>
      <c r="H20" s="27">
        <v>0.95</v>
      </c>
      <c r="I20" s="23">
        <v>3750</v>
      </c>
      <c r="J20" s="23">
        <v>60</v>
      </c>
      <c r="K20" s="27">
        <v>2</v>
      </c>
      <c r="L20" s="23">
        <v>60</v>
      </c>
      <c r="M20" s="23">
        <v>31.536000000000001</v>
      </c>
      <c r="N20" s="27">
        <v>1</v>
      </c>
      <c r="P20" s="71"/>
      <c r="Q20" s="71"/>
      <c r="R20" s="71" t="s">
        <v>195</v>
      </c>
      <c r="S20" s="71" t="s">
        <v>199</v>
      </c>
      <c r="T20" s="71" t="s">
        <v>52</v>
      </c>
      <c r="U20" s="71" t="s">
        <v>53</v>
      </c>
      <c r="V20" s="71"/>
      <c r="W20" s="71"/>
      <c r="X20" s="71"/>
    </row>
    <row r="21" spans="2:24" x14ac:dyDescent="0.25">
      <c r="B21" s="23" t="str">
        <f>R17</f>
        <v>ELCRNBIO01</v>
      </c>
      <c r="C21" s="23" t="s">
        <v>200</v>
      </c>
      <c r="D21" s="23" t="s">
        <v>49</v>
      </c>
      <c r="F21" s="23">
        <v>2006</v>
      </c>
      <c r="G21" s="27">
        <v>0.35</v>
      </c>
      <c r="H21" s="27">
        <v>0.6</v>
      </c>
      <c r="I21" s="23">
        <v>2500</v>
      </c>
      <c r="J21" s="23">
        <v>25</v>
      </c>
      <c r="K21" s="27">
        <v>0.35</v>
      </c>
      <c r="L21" s="23">
        <v>25</v>
      </c>
      <c r="M21" s="23">
        <v>31.536000000000001</v>
      </c>
      <c r="N21" s="27">
        <v>1</v>
      </c>
      <c r="P21" s="72" t="s">
        <v>253</v>
      </c>
      <c r="Q21" s="71"/>
      <c r="R21" s="73" t="s">
        <v>249</v>
      </c>
      <c r="S21" s="71" t="s">
        <v>251</v>
      </c>
      <c r="T21" s="71" t="s">
        <v>52</v>
      </c>
      <c r="U21" s="71" t="s">
        <v>53</v>
      </c>
      <c r="V21" s="66" t="s">
        <v>252</v>
      </c>
      <c r="W21" s="71"/>
      <c r="X21" s="71"/>
    </row>
    <row r="22" spans="2:24" x14ac:dyDescent="0.25">
      <c r="B22" s="23" t="str">
        <f>R18</f>
        <v>ELCRNHYD01</v>
      </c>
      <c r="C22" s="23" t="s">
        <v>201</v>
      </c>
      <c r="D22" s="23" t="s">
        <v>49</v>
      </c>
      <c r="F22" s="23">
        <v>2015</v>
      </c>
      <c r="G22" s="27">
        <v>1</v>
      </c>
      <c r="H22" s="27">
        <v>0.5</v>
      </c>
      <c r="I22" s="23">
        <v>3000</v>
      </c>
      <c r="J22" s="23">
        <v>50</v>
      </c>
      <c r="K22" s="27">
        <v>2</v>
      </c>
      <c r="L22" s="23">
        <v>50</v>
      </c>
      <c r="M22" s="23">
        <v>31.536000000000001</v>
      </c>
      <c r="N22" s="27">
        <v>0.5</v>
      </c>
      <c r="R22" s="23"/>
      <c r="V22" s="2"/>
    </row>
    <row r="23" spans="2:24" x14ac:dyDescent="0.25">
      <c r="B23" s="23" t="str">
        <f>R19</f>
        <v>ELCRNWIN01</v>
      </c>
      <c r="C23" s="23" t="s">
        <v>202</v>
      </c>
      <c r="D23" s="23" t="s">
        <v>49</v>
      </c>
      <c r="F23" s="23">
        <v>2006</v>
      </c>
      <c r="G23" s="27">
        <v>1</v>
      </c>
      <c r="H23" s="27">
        <v>0.35</v>
      </c>
      <c r="I23" s="81">
        <f>1500*1.25</f>
        <v>1875</v>
      </c>
      <c r="J23" s="23">
        <v>35</v>
      </c>
      <c r="K23" s="27">
        <v>0.5</v>
      </c>
      <c r="L23" s="23">
        <v>20</v>
      </c>
      <c r="M23" s="23">
        <v>31.536000000000001</v>
      </c>
      <c r="N23" s="27">
        <v>0.3</v>
      </c>
    </row>
    <row r="24" spans="2:24" x14ac:dyDescent="0.25">
      <c r="B24" s="23" t="str">
        <f>R20</f>
        <v>ELCRNSOL01</v>
      </c>
      <c r="C24" s="23" t="s">
        <v>203</v>
      </c>
      <c r="D24" s="23" t="s">
        <v>49</v>
      </c>
      <c r="F24" s="23">
        <v>2006</v>
      </c>
      <c r="G24" s="27">
        <v>1</v>
      </c>
      <c r="H24" s="27">
        <v>0.3</v>
      </c>
      <c r="I24" s="23">
        <v>3000</v>
      </c>
      <c r="J24" s="23">
        <v>60</v>
      </c>
      <c r="K24" s="27"/>
      <c r="L24" s="23">
        <v>15</v>
      </c>
      <c r="M24" s="23">
        <v>31.536000000000001</v>
      </c>
      <c r="N24" s="27">
        <v>0.2</v>
      </c>
    </row>
    <row r="25" spans="2:24" x14ac:dyDescent="0.25">
      <c r="G25" s="27"/>
      <c r="H25" s="27"/>
      <c r="K25" s="27"/>
      <c r="N25" s="27"/>
      <c r="R25" s="23"/>
      <c r="S25" s="2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"/>
  <sheetViews>
    <sheetView zoomScale="90" zoomScaleNormal="90" workbookViewId="0">
      <selection activeCell="M12" sqref="M12"/>
    </sheetView>
  </sheetViews>
  <sheetFormatPr defaultRowHeight="13.2" x14ac:dyDescent="0.25"/>
  <cols>
    <col min="1" max="1" width="3" style="23" customWidth="1"/>
    <col min="2" max="2" width="16.5546875" style="23" bestFit="1" customWidth="1"/>
    <col min="3" max="3" width="18.33203125" style="23" customWidth="1"/>
    <col min="4" max="4" width="15.33203125" style="23" customWidth="1"/>
    <col min="5" max="5" width="11.88671875" style="23" bestFit="1" customWidth="1"/>
    <col min="6" max="6" width="12.6640625" style="23" bestFit="1" customWidth="1"/>
    <col min="7" max="8" width="13.109375" style="23" bestFit="1" customWidth="1"/>
    <col min="9" max="9" width="9.6640625" style="23" customWidth="1"/>
    <col min="10" max="10" width="8.88671875" style="23" customWidth="1"/>
    <col min="11" max="11" width="8.33203125" style="23" customWidth="1"/>
    <col min="12" max="12" width="8.6640625" style="23" customWidth="1"/>
    <col min="13" max="13" width="15" style="23" bestFit="1" customWidth="1"/>
    <col min="14" max="14" width="11.5546875" style="23" bestFit="1" customWidth="1"/>
    <col min="15" max="15" width="2" style="23" bestFit="1" customWidth="1"/>
    <col min="16" max="16" width="12.6640625" customWidth="1"/>
    <col min="17" max="17" width="7.5546875" customWidth="1"/>
    <col min="18" max="18" width="14.6640625" bestFit="1" customWidth="1"/>
    <col min="19" max="19" width="54.6640625" bestFit="1" customWidth="1"/>
    <col min="20" max="20" width="5.6640625" customWidth="1"/>
    <col min="21" max="21" width="11.44140625" customWidth="1"/>
    <col min="22" max="22" width="13.33203125" customWidth="1"/>
    <col min="23" max="23" width="14.109375" customWidth="1"/>
    <col min="24" max="24" width="8.109375" customWidth="1"/>
  </cols>
  <sheetData>
    <row r="1" spans="1:24" ht="22.8" x14ac:dyDescent="0.4">
      <c r="A1" s="1" t="s">
        <v>42</v>
      </c>
    </row>
    <row r="2" spans="1:24" x14ac:dyDescent="0.25">
      <c r="P2" s="36"/>
      <c r="Q2" s="36"/>
      <c r="R2" s="36"/>
      <c r="S2" s="36"/>
      <c r="T2" s="36"/>
      <c r="U2" s="36"/>
      <c r="V2" s="36"/>
      <c r="W2" s="36"/>
      <c r="X2" s="36"/>
    </row>
    <row r="3" spans="1:24" ht="17.399999999999999" x14ac:dyDescent="0.4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38.4" x14ac:dyDescent="0.45">
      <c r="B4" s="9" t="s">
        <v>123</v>
      </c>
      <c r="C4" s="9" t="s">
        <v>100</v>
      </c>
      <c r="D4" s="14" t="str">
        <f>"Demand Technologies"</f>
        <v>Demand Technologies</v>
      </c>
      <c r="E4" s="9" t="s">
        <v>52</v>
      </c>
      <c r="F4" s="9" t="s">
        <v>124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x14ac:dyDescent="0.25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23.4" thickBot="1" x14ac:dyDescent="0.45">
      <c r="B6" s="29"/>
      <c r="C6" s="35"/>
      <c r="D6" s="35"/>
      <c r="E6" s="35"/>
      <c r="F6" s="35"/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9.2" x14ac:dyDescent="0.45">
      <c r="B7" s="28"/>
      <c r="C7" s="32"/>
      <c r="D7" s="32"/>
      <c r="E7" s="32"/>
      <c r="F7" s="32"/>
      <c r="H7" s="32"/>
      <c r="P7" s="2"/>
      <c r="R7" s="2"/>
      <c r="S7" s="2"/>
      <c r="T7" s="2"/>
      <c r="U7" s="2"/>
      <c r="V7" s="2"/>
      <c r="W7" s="2"/>
      <c r="X7" s="2"/>
    </row>
    <row r="9" spans="1:24" x14ac:dyDescent="0.25">
      <c r="P9" s="3"/>
      <c r="Q9" s="3"/>
    </row>
    <row r="10" spans="1:24" x14ac:dyDescent="0.25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x14ac:dyDescent="0.25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71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21" x14ac:dyDescent="0.25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.8" thickBot="1" x14ac:dyDescent="0.3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5">
      <c r="F14" s="26"/>
      <c r="G14" s="27"/>
      <c r="H14" s="27"/>
      <c r="J14" s="27"/>
      <c r="K14" s="27"/>
      <c r="N14" s="27"/>
    </row>
    <row r="15" spans="1:24" x14ac:dyDescent="0.25">
      <c r="G15" s="27"/>
      <c r="H15" s="27"/>
      <c r="J15" s="27"/>
      <c r="K15" s="27"/>
      <c r="N15" s="27"/>
    </row>
    <row r="16" spans="1:24" x14ac:dyDescent="0.25">
      <c r="G16" s="27"/>
      <c r="H16" s="27"/>
      <c r="J16" s="27"/>
      <c r="K16" s="27"/>
      <c r="N16" s="27"/>
      <c r="R16" s="23"/>
    </row>
    <row r="17" spans="7:22" x14ac:dyDescent="0.25">
      <c r="G17" s="27"/>
      <c r="H17" s="27"/>
      <c r="J17" s="27"/>
      <c r="K17" s="27"/>
      <c r="N17" s="27"/>
      <c r="S17" s="21"/>
      <c r="V17" s="2"/>
    </row>
    <row r="18" spans="7:22" x14ac:dyDescent="0.25">
      <c r="G18" s="27"/>
      <c r="H18" s="27"/>
      <c r="J18" s="27"/>
      <c r="K18" s="27"/>
      <c r="N18" s="27"/>
    </row>
    <row r="19" spans="7:22" x14ac:dyDescent="0.25">
      <c r="G19" s="27"/>
      <c r="H19" s="27"/>
      <c r="J19" s="27"/>
      <c r="K19" s="27"/>
      <c r="N19" s="27"/>
    </row>
    <row r="20" spans="7:22" x14ac:dyDescent="0.25">
      <c r="G20" s="27"/>
      <c r="H20" s="27"/>
      <c r="K20" s="27"/>
      <c r="N20" s="27"/>
    </row>
  </sheetData>
  <phoneticPr fontId="3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"/>
  <sheetViews>
    <sheetView zoomScale="90" zoomScaleNormal="90" workbookViewId="0">
      <selection activeCell="E29" sqref="E29"/>
    </sheetView>
  </sheetViews>
  <sheetFormatPr defaultColWidth="8.88671875"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44140625" customWidth="1"/>
    <col min="8" max="8" width="8.88671875" bestFit="1" customWidth="1"/>
    <col min="9" max="9" width="14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18.5546875" bestFit="1" customWidth="1"/>
    <col min="15" max="15" width="6.109375" bestFit="1" customWidth="1"/>
    <col min="16" max="16" width="11.5546875" customWidth="1"/>
    <col min="17" max="17" width="13" customWidth="1"/>
    <col min="18" max="18" width="15.109375" customWidth="1"/>
    <col min="19" max="19" width="10" customWidth="1"/>
    <col min="20" max="16384" width="8.88671875" style="23"/>
  </cols>
  <sheetData>
    <row r="1" spans="2:19" ht="34.799999999999997" x14ac:dyDescent="0.4">
      <c r="B1" s="22" t="s">
        <v>43</v>
      </c>
      <c r="C1" s="22" t="s">
        <v>103</v>
      </c>
      <c r="D1" s="22" t="s">
        <v>44</v>
      </c>
      <c r="E1" s="22" t="s">
        <v>91</v>
      </c>
      <c r="F1" s="21"/>
      <c r="G1" s="22" t="s">
        <v>47</v>
      </c>
    </row>
    <row r="2" spans="2:19" ht="19.2" x14ac:dyDescent="0.45">
      <c r="B2" s="9"/>
      <c r="C2" s="9"/>
      <c r="D2" s="9"/>
      <c r="E2" s="9" t="s">
        <v>52</v>
      </c>
      <c r="G2" s="9" t="s">
        <v>125</v>
      </c>
      <c r="K2" s="65" t="s">
        <v>7</v>
      </c>
      <c r="L2" s="65"/>
      <c r="M2" s="66"/>
      <c r="N2" s="66"/>
      <c r="O2" s="66"/>
      <c r="P2" s="66"/>
      <c r="Q2" s="66"/>
      <c r="R2" s="66"/>
      <c r="S2" s="66"/>
    </row>
    <row r="3" spans="2:19" x14ac:dyDescent="0.25">
      <c r="K3" s="67" t="s">
        <v>8</v>
      </c>
      <c r="L3" s="68" t="s">
        <v>56</v>
      </c>
      <c r="M3" s="67" t="s">
        <v>6</v>
      </c>
      <c r="N3" s="67" t="s">
        <v>9</v>
      </c>
      <c r="O3" s="67" t="s">
        <v>10</v>
      </c>
      <c r="P3" s="67" t="s">
        <v>11</v>
      </c>
      <c r="Q3" s="67" t="s">
        <v>12</v>
      </c>
      <c r="R3" s="67" t="s">
        <v>13</v>
      </c>
      <c r="S3" s="67" t="s">
        <v>14</v>
      </c>
    </row>
    <row r="4" spans="2:19" ht="21.6" thickBot="1" x14ac:dyDescent="0.3">
      <c r="C4" s="2"/>
      <c r="K4" s="69" t="s">
        <v>62</v>
      </c>
      <c r="L4" s="69" t="s">
        <v>63</v>
      </c>
      <c r="M4" s="69" t="s">
        <v>24</v>
      </c>
      <c r="N4" s="69" t="s">
        <v>25</v>
      </c>
      <c r="O4" s="69" t="s">
        <v>10</v>
      </c>
      <c r="P4" s="69" t="s">
        <v>64</v>
      </c>
      <c r="Q4" s="69" t="s">
        <v>65</v>
      </c>
      <c r="R4" s="69" t="s">
        <v>26</v>
      </c>
      <c r="S4" s="69" t="s">
        <v>27</v>
      </c>
    </row>
    <row r="5" spans="2:19" x14ac:dyDescent="0.25">
      <c r="K5" s="2"/>
      <c r="M5" s="2"/>
      <c r="N5" s="2"/>
      <c r="O5" s="2"/>
      <c r="P5" s="2"/>
      <c r="Q5" s="2"/>
      <c r="R5" s="2"/>
      <c r="S5" s="2"/>
    </row>
    <row r="7" spans="2:19" x14ac:dyDescent="0.25">
      <c r="F7" s="6" t="s">
        <v>0</v>
      </c>
      <c r="H7" s="6"/>
      <c r="K7" s="65" t="s">
        <v>18</v>
      </c>
      <c r="L7" s="65"/>
      <c r="M7" s="71"/>
      <c r="N7" s="71"/>
      <c r="O7" s="71"/>
      <c r="P7" s="71"/>
      <c r="Q7" s="71"/>
      <c r="R7" s="71"/>
      <c r="S7" s="71"/>
    </row>
    <row r="8" spans="2:19" x14ac:dyDescent="0.25">
      <c r="B8" s="4" t="s">
        <v>1</v>
      </c>
      <c r="C8" s="13" t="s">
        <v>3</v>
      </c>
      <c r="D8" s="4" t="s">
        <v>4</v>
      </c>
      <c r="E8" s="4" t="s">
        <v>105</v>
      </c>
      <c r="F8" s="4" t="s">
        <v>11</v>
      </c>
      <c r="G8" s="42" t="s">
        <v>126</v>
      </c>
      <c r="H8" s="42" t="s">
        <v>127</v>
      </c>
      <c r="I8" s="42" t="s">
        <v>128</v>
      </c>
      <c r="K8" s="67" t="s">
        <v>16</v>
      </c>
      <c r="L8" s="68" t="s">
        <v>56</v>
      </c>
      <c r="M8" s="67" t="s">
        <v>1</v>
      </c>
      <c r="N8" s="67" t="s">
        <v>2</v>
      </c>
      <c r="O8" s="67" t="s">
        <v>19</v>
      </c>
      <c r="P8" s="67" t="s">
        <v>20</v>
      </c>
      <c r="Q8" s="67" t="s">
        <v>21</v>
      </c>
      <c r="R8" s="67" t="s">
        <v>22</v>
      </c>
      <c r="S8" s="67" t="s">
        <v>23</v>
      </c>
    </row>
    <row r="9" spans="2:19" ht="21.6" thickBot="1" x14ac:dyDescent="0.3">
      <c r="B9" s="10" t="s">
        <v>73</v>
      </c>
      <c r="C9" s="10" t="s">
        <v>33</v>
      </c>
      <c r="D9" s="10" t="s">
        <v>34</v>
      </c>
      <c r="E9" s="10"/>
      <c r="F9" s="10"/>
      <c r="G9" s="10" t="s">
        <v>129</v>
      </c>
      <c r="H9" s="10" t="s">
        <v>130</v>
      </c>
      <c r="I9" s="10" t="s">
        <v>131</v>
      </c>
      <c r="K9" s="69" t="s">
        <v>77</v>
      </c>
      <c r="L9" s="69" t="s">
        <v>63</v>
      </c>
      <c r="M9" s="69" t="s">
        <v>28</v>
      </c>
      <c r="N9" s="69" t="s">
        <v>29</v>
      </c>
      <c r="O9" s="69" t="s">
        <v>30</v>
      </c>
      <c r="P9" s="69" t="s">
        <v>31</v>
      </c>
      <c r="Q9" s="69" t="s">
        <v>78</v>
      </c>
      <c r="R9" s="69" t="s">
        <v>79</v>
      </c>
      <c r="S9" s="69" t="s">
        <v>32</v>
      </c>
    </row>
    <row r="10" spans="2:19" ht="13.8" thickBot="1" x14ac:dyDescent="0.3">
      <c r="B10" s="10" t="s">
        <v>80</v>
      </c>
      <c r="C10" s="41"/>
      <c r="D10" s="41"/>
      <c r="E10" s="41"/>
      <c r="F10" s="41"/>
      <c r="G10" s="41" t="s">
        <v>52</v>
      </c>
      <c r="H10" s="41" t="s">
        <v>132</v>
      </c>
      <c r="I10" s="41" t="s">
        <v>52</v>
      </c>
      <c r="K10" s="69" t="s">
        <v>104</v>
      </c>
      <c r="L10" s="74"/>
      <c r="M10" s="74"/>
      <c r="N10" s="74"/>
      <c r="O10" s="74"/>
      <c r="P10" s="74"/>
      <c r="Q10" s="74"/>
      <c r="R10" s="74"/>
      <c r="S10" s="74"/>
    </row>
    <row r="11" spans="2:19" x14ac:dyDescent="0.25">
      <c r="B11" s="2"/>
      <c r="C11" s="2"/>
      <c r="D11" s="2"/>
      <c r="E11" s="2"/>
      <c r="F11" s="2"/>
      <c r="G11" s="44"/>
      <c r="H11" s="45"/>
      <c r="I11" s="43"/>
      <c r="K11" s="2"/>
      <c r="N11" s="21"/>
    </row>
    <row r="12" spans="2:19" x14ac:dyDescent="0.25">
      <c r="B12" s="2"/>
      <c r="C12" s="2"/>
      <c r="D12" s="2"/>
      <c r="E12" s="2"/>
      <c r="F12" s="2"/>
      <c r="G12" s="44"/>
      <c r="H12" s="45"/>
      <c r="I12" s="43"/>
      <c r="N12" s="21"/>
    </row>
    <row r="13" spans="2:19" x14ac:dyDescent="0.25">
      <c r="B13" s="2"/>
      <c r="C13" s="2"/>
      <c r="D13" s="2"/>
      <c r="E13" s="2"/>
      <c r="F13" s="2"/>
      <c r="G13" s="44"/>
      <c r="H13" s="45"/>
      <c r="I13" s="43"/>
      <c r="N13" s="21"/>
    </row>
    <row r="14" spans="2:19" x14ac:dyDescent="0.25">
      <c r="B14" s="2"/>
      <c r="C14" s="2"/>
      <c r="D14" s="2"/>
      <c r="E14" s="2"/>
      <c r="F14" s="2"/>
      <c r="G14" s="2"/>
      <c r="H14" s="45"/>
      <c r="I14" s="30"/>
      <c r="N14" s="21"/>
    </row>
    <row r="15" spans="2:19" x14ac:dyDescent="0.25">
      <c r="B15" s="2"/>
      <c r="C15" s="2"/>
      <c r="D15" s="2"/>
      <c r="E15" s="2"/>
      <c r="F15" s="2"/>
      <c r="H15" s="45"/>
      <c r="I15" s="30"/>
      <c r="N15" s="21"/>
    </row>
    <row r="16" spans="2:19" x14ac:dyDescent="0.25">
      <c r="B16" s="2"/>
      <c r="C16" s="2"/>
      <c r="F16" s="2"/>
      <c r="G16" s="2"/>
      <c r="I16" s="43"/>
    </row>
    <row r="17" spans="1:3" x14ac:dyDescent="0.25">
      <c r="B17" s="2"/>
    </row>
    <row r="22" spans="1:3" x14ac:dyDescent="0.25">
      <c r="A22" s="2"/>
      <c r="B22" s="2"/>
    </row>
    <row r="25" spans="1:3" x14ac:dyDescent="0.25">
      <c r="B25" s="44"/>
      <c r="C25" s="2"/>
    </row>
    <row r="26" spans="1:3" x14ac:dyDescent="0.25">
      <c r="C26" s="2"/>
    </row>
  </sheetData>
  <phoneticPr fontId="3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7"/>
  <sheetViews>
    <sheetView zoomScale="90" zoomScaleNormal="90" workbookViewId="0">
      <selection activeCell="H13" sqref="H13"/>
    </sheetView>
  </sheetViews>
  <sheetFormatPr defaultRowHeight="13.2" x14ac:dyDescent="0.25"/>
  <cols>
    <col min="1" max="1" width="3" customWidth="1"/>
    <col min="2" max="2" width="12.33203125" bestFit="1" customWidth="1"/>
    <col min="3" max="3" width="12.44140625" bestFit="1" customWidth="1"/>
    <col min="4" max="4" width="22.88671875" bestFit="1" customWidth="1"/>
    <col min="5" max="5" width="13.6640625" customWidth="1"/>
    <col min="6" max="6" width="13.109375" bestFit="1" customWidth="1"/>
    <col min="7" max="7" width="8.109375" bestFit="1" customWidth="1"/>
    <col min="8" max="8" width="13.44140625" bestFit="1" customWidth="1"/>
    <col min="9" max="9" width="10" bestFit="1" customWidth="1"/>
    <col min="10" max="10" width="9.6640625" bestFit="1" customWidth="1"/>
    <col min="11" max="11" width="8.88671875" customWidth="1"/>
    <col min="12" max="12" width="2" customWidth="1"/>
    <col min="13" max="13" width="13" customWidth="1"/>
    <col min="14" max="14" width="7.109375" customWidth="1"/>
    <col min="15" max="15" width="13" customWidth="1"/>
    <col min="16" max="16" width="75" bestFit="1" customWidth="1"/>
    <col min="17" max="17" width="6.44140625" customWidth="1"/>
    <col min="18" max="18" width="11.109375" customWidth="1"/>
    <col min="19" max="19" width="13.5546875" customWidth="1"/>
    <col min="20" max="20" width="13.88671875" customWidth="1"/>
    <col min="21" max="21" width="8.6640625" customWidth="1"/>
  </cols>
  <sheetData>
    <row r="1" spans="1:21" ht="22.8" x14ac:dyDescent="0.4">
      <c r="A1" s="1" t="s">
        <v>42</v>
      </c>
    </row>
    <row r="3" spans="1:21" ht="17.399999999999999" x14ac:dyDescent="0.4">
      <c r="B3" s="8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H3" s="8" t="s">
        <v>47</v>
      </c>
      <c r="I3" s="8" t="s">
        <v>48</v>
      </c>
    </row>
    <row r="4" spans="1:21" ht="38.4" x14ac:dyDescent="0.45">
      <c r="B4" s="9" t="s">
        <v>133</v>
      </c>
      <c r="C4" s="9" t="s">
        <v>153</v>
      </c>
      <c r="D4" s="14" t="s">
        <v>94</v>
      </c>
      <c r="E4" s="9" t="s">
        <v>52</v>
      </c>
      <c r="F4" s="9" t="s">
        <v>124</v>
      </c>
      <c r="H4" s="9" t="s">
        <v>125</v>
      </c>
      <c r="I4" s="9" t="s">
        <v>55</v>
      </c>
    </row>
    <row r="5" spans="1:21" ht="38.4" x14ac:dyDescent="0.45">
      <c r="B5" s="9" t="s">
        <v>134</v>
      </c>
      <c r="C5" s="9" t="s">
        <v>135</v>
      </c>
      <c r="D5" s="14" t="s">
        <v>94</v>
      </c>
      <c r="E5" s="9" t="s">
        <v>52</v>
      </c>
      <c r="F5" s="9" t="s">
        <v>53</v>
      </c>
      <c r="H5" s="9" t="s">
        <v>125</v>
      </c>
      <c r="I5" s="9" t="s">
        <v>55</v>
      </c>
      <c r="M5" s="65" t="s">
        <v>7</v>
      </c>
      <c r="N5" s="65"/>
      <c r="O5" s="66"/>
      <c r="P5" s="66"/>
      <c r="Q5" s="66"/>
      <c r="R5" s="66"/>
      <c r="S5" s="66"/>
      <c r="T5" s="66"/>
      <c r="U5" s="66"/>
    </row>
    <row r="6" spans="1:21" ht="38.4" x14ac:dyDescent="0.45">
      <c r="B6" s="9" t="s">
        <v>92</v>
      </c>
      <c r="C6" s="9" t="s">
        <v>93</v>
      </c>
      <c r="D6" s="14" t="s">
        <v>94</v>
      </c>
      <c r="E6" s="9" t="s">
        <v>52</v>
      </c>
      <c r="F6" s="9" t="s">
        <v>53</v>
      </c>
      <c r="H6" s="9" t="s">
        <v>125</v>
      </c>
      <c r="I6" s="9" t="s">
        <v>55</v>
      </c>
      <c r="M6" s="67" t="s">
        <v>8</v>
      </c>
      <c r="N6" s="68" t="s">
        <v>56</v>
      </c>
      <c r="O6" s="67" t="s">
        <v>6</v>
      </c>
      <c r="P6" s="67" t="s">
        <v>9</v>
      </c>
      <c r="Q6" s="67" t="s">
        <v>10</v>
      </c>
      <c r="R6" s="67" t="s">
        <v>11</v>
      </c>
      <c r="S6" s="67" t="s">
        <v>12</v>
      </c>
      <c r="T6" s="67" t="s">
        <v>13</v>
      </c>
      <c r="U6" s="67" t="s">
        <v>14</v>
      </c>
    </row>
    <row r="7" spans="1:21" ht="24" thickBot="1" x14ac:dyDescent="0.5">
      <c r="B7" s="32"/>
      <c r="C7" s="32"/>
      <c r="D7" s="32"/>
      <c r="E7" s="32"/>
      <c r="F7" s="32"/>
      <c r="M7" s="69" t="s">
        <v>62</v>
      </c>
      <c r="N7" s="69" t="s">
        <v>63</v>
      </c>
      <c r="O7" s="69" t="s">
        <v>24</v>
      </c>
      <c r="P7" s="69" t="s">
        <v>25</v>
      </c>
      <c r="Q7" s="69" t="s">
        <v>10</v>
      </c>
      <c r="R7" s="69" t="s">
        <v>64</v>
      </c>
      <c r="S7" s="69" t="s">
        <v>65</v>
      </c>
      <c r="T7" s="69" t="s">
        <v>26</v>
      </c>
      <c r="U7" s="69" t="s">
        <v>27</v>
      </c>
    </row>
    <row r="8" spans="1:21" ht="19.2" x14ac:dyDescent="0.45">
      <c r="B8" s="32"/>
      <c r="C8" s="32"/>
      <c r="D8" s="32"/>
      <c r="E8" s="32"/>
      <c r="F8" s="32"/>
      <c r="M8" s="2"/>
      <c r="O8" s="2"/>
      <c r="P8" s="2"/>
      <c r="Q8" s="2"/>
      <c r="R8" s="2"/>
      <c r="S8" s="2"/>
      <c r="T8" s="2"/>
      <c r="U8" s="2"/>
    </row>
    <row r="11" spans="1:21" x14ac:dyDescent="0.25">
      <c r="D11" s="6" t="s">
        <v>0</v>
      </c>
      <c r="E11" s="6"/>
      <c r="G11" s="6"/>
      <c r="H11" s="6"/>
      <c r="I11" s="7"/>
      <c r="J11" s="5"/>
      <c r="K11" s="33"/>
      <c r="M11" s="65" t="s">
        <v>18</v>
      </c>
      <c r="N11" s="65"/>
      <c r="O11" s="71"/>
      <c r="P11" s="71"/>
      <c r="Q11" s="71"/>
      <c r="R11" s="71"/>
      <c r="S11" s="71"/>
      <c r="T11" s="71"/>
      <c r="U11" s="71"/>
    </row>
    <row r="12" spans="1:21" x14ac:dyDescent="0.25">
      <c r="B12" s="12" t="s">
        <v>1</v>
      </c>
      <c r="C12" s="12" t="s">
        <v>3</v>
      </c>
      <c r="D12" s="12" t="s">
        <v>4</v>
      </c>
      <c r="E12" s="15" t="s">
        <v>15</v>
      </c>
      <c r="F12" s="16" t="s">
        <v>17</v>
      </c>
      <c r="G12" s="16" t="s">
        <v>35</v>
      </c>
      <c r="H12" s="46" t="s">
        <v>247</v>
      </c>
      <c r="I12" s="16" t="s">
        <v>39</v>
      </c>
      <c r="J12" s="16" t="s">
        <v>5</v>
      </c>
      <c r="K12" s="15" t="s">
        <v>70</v>
      </c>
      <c r="M12" s="67" t="s">
        <v>16</v>
      </c>
      <c r="N12" s="68" t="s">
        <v>56</v>
      </c>
      <c r="O12" s="67" t="s">
        <v>1</v>
      </c>
      <c r="P12" s="67" t="s">
        <v>2</v>
      </c>
      <c r="Q12" s="67" t="s">
        <v>19</v>
      </c>
      <c r="R12" s="67" t="s">
        <v>20</v>
      </c>
      <c r="S12" s="67" t="s">
        <v>21</v>
      </c>
      <c r="T12" s="67" t="s">
        <v>22</v>
      </c>
      <c r="U12" s="67" t="s">
        <v>23</v>
      </c>
    </row>
    <row r="13" spans="1:21" ht="21.6" thickBot="1" x14ac:dyDescent="0.3">
      <c r="B13" s="11" t="s">
        <v>73</v>
      </c>
      <c r="C13" s="11" t="s">
        <v>33</v>
      </c>
      <c r="D13" s="11" t="s">
        <v>34</v>
      </c>
      <c r="E13" s="17"/>
      <c r="F13" s="17" t="s">
        <v>37</v>
      </c>
      <c r="G13" s="18" t="s">
        <v>74</v>
      </c>
      <c r="H13" s="18" t="s">
        <v>38</v>
      </c>
      <c r="I13" s="17" t="s">
        <v>75</v>
      </c>
      <c r="J13" s="17" t="s">
        <v>40</v>
      </c>
      <c r="K13" s="17" t="s">
        <v>248</v>
      </c>
      <c r="M13" s="69" t="s">
        <v>77</v>
      </c>
      <c r="N13" s="69" t="s">
        <v>63</v>
      </c>
      <c r="O13" s="69" t="s">
        <v>28</v>
      </c>
      <c r="P13" s="69" t="s">
        <v>29</v>
      </c>
      <c r="Q13" s="69" t="s">
        <v>30</v>
      </c>
      <c r="R13" s="69" t="s">
        <v>31</v>
      </c>
      <c r="S13" s="69" t="s">
        <v>78</v>
      </c>
      <c r="T13" s="69" t="s">
        <v>79</v>
      </c>
      <c r="U13" s="69" t="s">
        <v>32</v>
      </c>
    </row>
    <row r="14" spans="1:21" ht="21.6" thickBot="1" x14ac:dyDescent="0.3">
      <c r="B14" s="10" t="s">
        <v>80</v>
      </c>
      <c r="C14" s="10"/>
      <c r="D14" s="10"/>
      <c r="E14" s="19"/>
      <c r="F14" s="19"/>
      <c r="G14" s="20"/>
      <c r="H14" s="49" t="s">
        <v>154</v>
      </c>
      <c r="I14" s="19" t="s">
        <v>155</v>
      </c>
      <c r="J14" s="19" t="s">
        <v>156</v>
      </c>
      <c r="K14" s="19" t="s">
        <v>84</v>
      </c>
      <c r="M14" s="69" t="s">
        <v>104</v>
      </c>
      <c r="N14" s="69"/>
      <c r="O14" s="69"/>
      <c r="P14" s="69"/>
      <c r="Q14" s="69"/>
      <c r="R14" s="69"/>
      <c r="S14" s="69"/>
      <c r="T14" s="69"/>
      <c r="U14" s="69"/>
    </row>
    <row r="15" spans="1:21" x14ac:dyDescent="0.25">
      <c r="B15" t="str">
        <f t="shared" ref="B15:B38" si="0">O15</f>
        <v>CSHNCOA1</v>
      </c>
      <c r="C15" t="s">
        <v>136</v>
      </c>
      <c r="D15" t="s">
        <v>137</v>
      </c>
      <c r="E15" s="30">
        <v>2006</v>
      </c>
      <c r="F15" s="31">
        <v>0.88</v>
      </c>
      <c r="G15" s="31">
        <v>0.3</v>
      </c>
      <c r="H15" s="23">
        <v>31.536000000000001</v>
      </c>
      <c r="I15">
        <v>400</v>
      </c>
      <c r="J15" s="30">
        <v>10</v>
      </c>
      <c r="K15">
        <v>20</v>
      </c>
      <c r="M15" s="66" t="s">
        <v>96</v>
      </c>
      <c r="N15" s="71"/>
      <c r="O15" s="71" t="s">
        <v>143</v>
      </c>
      <c r="P15" s="66" t="s">
        <v>165</v>
      </c>
      <c r="Q15" s="71" t="s">
        <v>52</v>
      </c>
      <c r="R15" s="71" t="s">
        <v>53</v>
      </c>
      <c r="S15" s="71"/>
      <c r="T15" s="71"/>
      <c r="U15" s="71"/>
    </row>
    <row r="16" spans="1:21" x14ac:dyDescent="0.25">
      <c r="B16" t="str">
        <f t="shared" si="0"/>
        <v>CSHNGAS1</v>
      </c>
      <c r="C16" t="s">
        <v>138</v>
      </c>
      <c r="D16" t="s">
        <v>137</v>
      </c>
      <c r="E16" s="30">
        <v>2006</v>
      </c>
      <c r="F16" s="31">
        <v>0.93</v>
      </c>
      <c r="G16" s="31">
        <v>0.3</v>
      </c>
      <c r="H16" s="23">
        <v>31.536000000000001</v>
      </c>
      <c r="I16">
        <v>300</v>
      </c>
      <c r="J16" s="30">
        <v>7.5</v>
      </c>
      <c r="K16">
        <v>20</v>
      </c>
      <c r="M16" s="71"/>
      <c r="N16" s="71"/>
      <c r="O16" s="71" t="s">
        <v>144</v>
      </c>
      <c r="P16" s="66" t="s">
        <v>166</v>
      </c>
      <c r="Q16" s="71" t="s">
        <v>52</v>
      </c>
      <c r="R16" s="71" t="s">
        <v>53</v>
      </c>
      <c r="S16" s="71"/>
      <c r="T16" s="71"/>
      <c r="U16" s="71"/>
    </row>
    <row r="17" spans="2:21" x14ac:dyDescent="0.25">
      <c r="B17" t="str">
        <f t="shared" si="0"/>
        <v>CSHNOIL1</v>
      </c>
      <c r="C17" t="s">
        <v>139</v>
      </c>
      <c r="D17" t="s">
        <v>137</v>
      </c>
      <c r="E17" s="30">
        <v>2006</v>
      </c>
      <c r="F17" s="31">
        <v>0.83</v>
      </c>
      <c r="G17" s="31">
        <v>0.3</v>
      </c>
      <c r="H17" s="23">
        <v>31.536000000000001</v>
      </c>
      <c r="I17" s="23">
        <v>250</v>
      </c>
      <c r="J17" s="30">
        <v>6.25</v>
      </c>
      <c r="K17">
        <v>20</v>
      </c>
      <c r="M17" s="71"/>
      <c r="N17" s="71"/>
      <c r="O17" s="71" t="s">
        <v>145</v>
      </c>
      <c r="P17" s="66" t="s">
        <v>152</v>
      </c>
      <c r="Q17" s="71" t="s">
        <v>52</v>
      </c>
      <c r="R17" s="71" t="s">
        <v>53</v>
      </c>
      <c r="S17" s="71"/>
      <c r="T17" s="71"/>
      <c r="U17" s="71"/>
    </row>
    <row r="18" spans="2:21" x14ac:dyDescent="0.25">
      <c r="B18" t="str">
        <f t="shared" si="0"/>
        <v>CSHNBIO1</v>
      </c>
      <c r="C18" t="s">
        <v>213</v>
      </c>
      <c r="D18" t="s">
        <v>137</v>
      </c>
      <c r="E18" s="30">
        <v>2006</v>
      </c>
      <c r="F18" s="31">
        <v>0.8</v>
      </c>
      <c r="G18" s="31">
        <v>0.3</v>
      </c>
      <c r="H18" s="23">
        <v>31.536000000000001</v>
      </c>
      <c r="I18" s="23">
        <v>750</v>
      </c>
      <c r="J18" s="30">
        <v>12.5</v>
      </c>
      <c r="K18">
        <v>20</v>
      </c>
      <c r="M18" s="71"/>
      <c r="N18" s="71"/>
      <c r="O18" s="71" t="s">
        <v>212</v>
      </c>
      <c r="P18" s="66" t="s">
        <v>207</v>
      </c>
      <c r="Q18" s="71" t="s">
        <v>52</v>
      </c>
      <c r="R18" s="71" t="s">
        <v>53</v>
      </c>
      <c r="S18" s="71"/>
      <c r="T18" s="71"/>
      <c r="U18" s="71"/>
    </row>
    <row r="19" spans="2:21" x14ac:dyDescent="0.25">
      <c r="B19" t="str">
        <f>O19</f>
        <v>CSHNSOL1</v>
      </c>
      <c r="C19" t="s">
        <v>214</v>
      </c>
      <c r="D19" t="s">
        <v>137</v>
      </c>
      <c r="E19" s="30">
        <v>2006</v>
      </c>
      <c r="F19" s="31">
        <v>1</v>
      </c>
      <c r="G19" s="31">
        <v>0.3</v>
      </c>
      <c r="H19" s="23">
        <v>31.536000000000001</v>
      </c>
      <c r="I19" s="23">
        <v>1000</v>
      </c>
      <c r="J19" s="30">
        <v>20</v>
      </c>
      <c r="K19">
        <v>15</v>
      </c>
      <c r="M19" s="71"/>
      <c r="N19" s="71"/>
      <c r="O19" s="71" t="s">
        <v>211</v>
      </c>
      <c r="P19" s="66" t="s">
        <v>208</v>
      </c>
      <c r="Q19" s="71" t="s">
        <v>52</v>
      </c>
      <c r="R19" s="71" t="s">
        <v>53</v>
      </c>
      <c r="S19" s="71"/>
      <c r="T19" s="71"/>
      <c r="U19" s="71"/>
    </row>
    <row r="20" spans="2:21" x14ac:dyDescent="0.25">
      <c r="B20" t="str">
        <f t="shared" si="0"/>
        <v>CSHNELC1</v>
      </c>
      <c r="C20" s="50" t="s">
        <v>140</v>
      </c>
      <c r="D20" s="50" t="s">
        <v>137</v>
      </c>
      <c r="E20" s="30">
        <v>2006</v>
      </c>
      <c r="F20" s="31">
        <v>0.96</v>
      </c>
      <c r="G20" s="31">
        <v>0.3</v>
      </c>
      <c r="H20" s="23">
        <v>31.536000000000001</v>
      </c>
      <c r="I20" s="50">
        <v>400</v>
      </c>
      <c r="J20" s="56">
        <v>10</v>
      </c>
      <c r="K20">
        <v>20</v>
      </c>
      <c r="M20" s="71"/>
      <c r="N20" s="71"/>
      <c r="O20" s="71" t="s">
        <v>146</v>
      </c>
      <c r="P20" s="66" t="s">
        <v>166</v>
      </c>
      <c r="Q20" s="71" t="s">
        <v>52</v>
      </c>
      <c r="R20" s="71" t="s">
        <v>53</v>
      </c>
      <c r="S20" s="71"/>
      <c r="T20" s="71"/>
      <c r="U20" s="71"/>
    </row>
    <row r="21" spans="2:21" x14ac:dyDescent="0.25">
      <c r="B21" s="51" t="str">
        <f t="shared" si="0"/>
        <v>CAPNELC1</v>
      </c>
      <c r="C21" s="51" t="s">
        <v>140</v>
      </c>
      <c r="D21" s="51" t="s">
        <v>141</v>
      </c>
      <c r="E21" s="53">
        <v>2006</v>
      </c>
      <c r="F21" s="51">
        <v>1.02</v>
      </c>
      <c r="G21" s="52">
        <v>0.3</v>
      </c>
      <c r="H21" s="52">
        <v>1</v>
      </c>
      <c r="I21" s="52">
        <v>0.5</v>
      </c>
      <c r="J21" s="51"/>
      <c r="K21" s="51">
        <v>5</v>
      </c>
      <c r="M21" s="71"/>
      <c r="N21" s="71"/>
      <c r="O21" s="71" t="s">
        <v>147</v>
      </c>
      <c r="P21" s="66" t="s">
        <v>167</v>
      </c>
      <c r="Q21" s="71" t="s">
        <v>52</v>
      </c>
      <c r="R21" s="71" t="s">
        <v>97</v>
      </c>
      <c r="S21" s="71"/>
      <c r="T21" s="71"/>
      <c r="U21" s="71"/>
    </row>
    <row r="22" spans="2:21" x14ac:dyDescent="0.25">
      <c r="B22" t="str">
        <f t="shared" si="0"/>
        <v>COTNCOA1</v>
      </c>
      <c r="C22" t="s">
        <v>136</v>
      </c>
      <c r="D22" t="s">
        <v>142</v>
      </c>
      <c r="E22" s="30">
        <v>2006</v>
      </c>
      <c r="F22" s="31">
        <v>1.02</v>
      </c>
      <c r="G22" s="31">
        <v>0.3</v>
      </c>
      <c r="H22" s="31">
        <v>1</v>
      </c>
      <c r="I22" s="31">
        <v>1</v>
      </c>
      <c r="J22" s="33"/>
      <c r="K22">
        <v>15</v>
      </c>
      <c r="M22" s="71"/>
      <c r="N22" s="71"/>
      <c r="O22" s="71" t="s">
        <v>148</v>
      </c>
      <c r="P22" s="66" t="s">
        <v>168</v>
      </c>
      <c r="Q22" s="71" t="s">
        <v>52</v>
      </c>
      <c r="R22" s="71" t="s">
        <v>97</v>
      </c>
      <c r="S22" s="71"/>
      <c r="T22" s="71"/>
      <c r="U22" s="71"/>
    </row>
    <row r="23" spans="2:21" x14ac:dyDescent="0.25">
      <c r="B23" t="str">
        <f t="shared" si="0"/>
        <v>COTNGAS1</v>
      </c>
      <c r="C23" t="s">
        <v>138</v>
      </c>
      <c r="D23" t="s">
        <v>142</v>
      </c>
      <c r="E23" s="30">
        <v>2006</v>
      </c>
      <c r="F23" s="31">
        <v>1.05</v>
      </c>
      <c r="G23" s="31">
        <v>0.3</v>
      </c>
      <c r="H23" s="31">
        <v>1</v>
      </c>
      <c r="I23" s="31">
        <v>0.5</v>
      </c>
      <c r="J23" s="33"/>
      <c r="K23">
        <v>15</v>
      </c>
      <c r="M23" s="71"/>
      <c r="N23" s="71"/>
      <c r="O23" s="71" t="s">
        <v>149</v>
      </c>
      <c r="P23" s="66" t="s">
        <v>169</v>
      </c>
      <c r="Q23" s="71" t="s">
        <v>52</v>
      </c>
      <c r="R23" s="71" t="s">
        <v>97</v>
      </c>
      <c r="S23" s="71"/>
      <c r="T23" s="71"/>
      <c r="U23" s="71"/>
    </row>
    <row r="24" spans="2:21" x14ac:dyDescent="0.25">
      <c r="B24" t="str">
        <f t="shared" si="0"/>
        <v>COTNOIL1</v>
      </c>
      <c r="C24" t="s">
        <v>139</v>
      </c>
      <c r="D24" t="s">
        <v>142</v>
      </c>
      <c r="E24" s="30">
        <v>2006</v>
      </c>
      <c r="F24">
        <v>1.02</v>
      </c>
      <c r="G24" s="31">
        <v>0.3</v>
      </c>
      <c r="H24" s="31">
        <v>1</v>
      </c>
      <c r="I24" s="31">
        <v>0.3</v>
      </c>
      <c r="K24">
        <v>15</v>
      </c>
      <c r="M24" s="71"/>
      <c r="N24" s="71"/>
      <c r="O24" s="71" t="s">
        <v>150</v>
      </c>
      <c r="P24" s="66" t="s">
        <v>170</v>
      </c>
      <c r="Q24" s="71" t="s">
        <v>52</v>
      </c>
      <c r="R24" s="71" t="s">
        <v>97</v>
      </c>
      <c r="S24" s="71"/>
      <c r="T24" s="71"/>
      <c r="U24" s="71"/>
    </row>
    <row r="25" spans="2:21" x14ac:dyDescent="0.25">
      <c r="B25" t="str">
        <f t="shared" si="0"/>
        <v>COTNBIO1</v>
      </c>
      <c r="C25" t="s">
        <v>213</v>
      </c>
      <c r="D25" t="s">
        <v>142</v>
      </c>
      <c r="E25" s="30">
        <v>2006</v>
      </c>
      <c r="F25">
        <v>1.02</v>
      </c>
      <c r="G25" s="31">
        <v>0.3</v>
      </c>
      <c r="H25" s="31">
        <v>1</v>
      </c>
      <c r="I25" s="31">
        <v>1</v>
      </c>
      <c r="K25">
        <v>15</v>
      </c>
      <c r="M25" s="71"/>
      <c r="N25" s="71"/>
      <c r="O25" s="71" t="s">
        <v>210</v>
      </c>
      <c r="P25" s="66" t="s">
        <v>209</v>
      </c>
      <c r="Q25" s="71" t="s">
        <v>52</v>
      </c>
      <c r="R25" s="71" t="s">
        <v>97</v>
      </c>
      <c r="S25" s="71"/>
      <c r="T25" s="71"/>
      <c r="U25" s="71"/>
    </row>
    <row r="26" spans="2:21" ht="13.8" thickBot="1" x14ac:dyDescent="0.3">
      <c r="B26" s="57" t="str">
        <f t="shared" si="0"/>
        <v>COTNELC1</v>
      </c>
      <c r="C26" s="57" t="s">
        <v>140</v>
      </c>
      <c r="D26" s="57" t="s">
        <v>142</v>
      </c>
      <c r="E26" s="58">
        <v>2006</v>
      </c>
      <c r="F26" s="57">
        <v>1.05</v>
      </c>
      <c r="G26" s="59">
        <v>0.3</v>
      </c>
      <c r="H26" s="59">
        <v>1</v>
      </c>
      <c r="I26" s="59">
        <v>0.75</v>
      </c>
      <c r="J26" s="57"/>
      <c r="K26" s="57">
        <v>15</v>
      </c>
      <c r="M26" s="75"/>
      <c r="N26" s="75"/>
      <c r="O26" s="75" t="s">
        <v>151</v>
      </c>
      <c r="P26" s="76" t="s">
        <v>171</v>
      </c>
      <c r="Q26" s="75" t="s">
        <v>52</v>
      </c>
      <c r="R26" s="75" t="s">
        <v>97</v>
      </c>
      <c r="S26" s="75"/>
      <c r="T26" s="75"/>
      <c r="U26" s="75"/>
    </row>
    <row r="27" spans="2:21" x14ac:dyDescent="0.25">
      <c r="B27" t="str">
        <f t="shared" si="0"/>
        <v>RSHNCOA1</v>
      </c>
      <c r="C27" s="60" t="s">
        <v>172</v>
      </c>
      <c r="D27" s="60" t="s">
        <v>173</v>
      </c>
      <c r="E27" s="30">
        <v>2006</v>
      </c>
      <c r="F27" s="31">
        <v>0.88</v>
      </c>
      <c r="G27" s="31">
        <v>0.3</v>
      </c>
      <c r="H27" s="23">
        <v>31.536000000000001</v>
      </c>
      <c r="I27">
        <v>400</v>
      </c>
      <c r="J27" s="30">
        <v>10</v>
      </c>
      <c r="K27">
        <v>20</v>
      </c>
      <c r="M27" s="71"/>
      <c r="N27" s="71"/>
      <c r="O27" s="66" t="s">
        <v>225</v>
      </c>
      <c r="P27" s="66" t="s">
        <v>157</v>
      </c>
      <c r="Q27" s="71" t="s">
        <v>52</v>
      </c>
      <c r="R27" s="71" t="s">
        <v>53</v>
      </c>
      <c r="S27" s="71"/>
      <c r="T27" s="71"/>
      <c r="U27" s="71"/>
    </row>
    <row r="28" spans="2:21" x14ac:dyDescent="0.25">
      <c r="B28" t="str">
        <f t="shared" si="0"/>
        <v>RSHNGAS1</v>
      </c>
      <c r="C28" t="s">
        <v>98</v>
      </c>
      <c r="D28" t="s">
        <v>173</v>
      </c>
      <c r="E28" s="30">
        <v>2006</v>
      </c>
      <c r="F28" s="31">
        <v>0.93</v>
      </c>
      <c r="G28" s="31">
        <v>0.3</v>
      </c>
      <c r="H28" s="23">
        <v>31.536000000000001</v>
      </c>
      <c r="I28">
        <v>300</v>
      </c>
      <c r="J28" s="30">
        <v>7.5</v>
      </c>
      <c r="K28">
        <v>20</v>
      </c>
      <c r="L28" s="2"/>
      <c r="M28" s="71"/>
      <c r="N28" s="71"/>
      <c r="O28" s="66" t="s">
        <v>226</v>
      </c>
      <c r="P28" s="66" t="s">
        <v>158</v>
      </c>
      <c r="Q28" s="71" t="s">
        <v>52</v>
      </c>
      <c r="R28" s="71" t="s">
        <v>53</v>
      </c>
      <c r="S28" s="71"/>
      <c r="T28" s="71"/>
      <c r="U28" s="71"/>
    </row>
    <row r="29" spans="2:21" x14ac:dyDescent="0.25">
      <c r="B29" t="str">
        <f t="shared" si="0"/>
        <v>RSHNOIL1</v>
      </c>
      <c r="C29" t="s">
        <v>174</v>
      </c>
      <c r="D29" t="s">
        <v>173</v>
      </c>
      <c r="E29" s="30">
        <v>2006</v>
      </c>
      <c r="F29" s="31">
        <v>0.83</v>
      </c>
      <c r="G29" s="31">
        <v>0.3</v>
      </c>
      <c r="H29" s="23">
        <v>31.536000000000001</v>
      </c>
      <c r="I29" s="23">
        <v>250</v>
      </c>
      <c r="J29" s="30">
        <v>6.25</v>
      </c>
      <c r="K29">
        <v>20</v>
      </c>
      <c r="L29" s="2"/>
      <c r="M29" s="71"/>
      <c r="N29" s="71"/>
      <c r="O29" s="66" t="s">
        <v>227</v>
      </c>
      <c r="P29" s="66" t="s">
        <v>159</v>
      </c>
      <c r="Q29" s="71" t="s">
        <v>52</v>
      </c>
      <c r="R29" s="71" t="s">
        <v>53</v>
      </c>
      <c r="S29" s="71"/>
      <c r="T29" s="71"/>
      <c r="U29" s="71"/>
    </row>
    <row r="30" spans="2:21" x14ac:dyDescent="0.25">
      <c r="B30" t="str">
        <f t="shared" si="0"/>
        <v>RSHNBIO1</v>
      </c>
      <c r="C30" t="s">
        <v>230</v>
      </c>
      <c r="D30" t="s">
        <v>173</v>
      </c>
      <c r="E30" s="30">
        <v>2006</v>
      </c>
      <c r="F30" s="31">
        <v>0.8</v>
      </c>
      <c r="G30" s="31">
        <v>0.3</v>
      </c>
      <c r="H30" s="23">
        <v>31.536000000000001</v>
      </c>
      <c r="I30" s="23">
        <v>750</v>
      </c>
      <c r="J30" s="30">
        <v>12.5</v>
      </c>
      <c r="K30">
        <v>20</v>
      </c>
      <c r="L30" s="2"/>
      <c r="M30" s="71"/>
      <c r="N30" s="71"/>
      <c r="O30" s="66" t="s">
        <v>215</v>
      </c>
      <c r="P30" s="66" t="s">
        <v>216</v>
      </c>
      <c r="Q30" s="71" t="s">
        <v>52</v>
      </c>
      <c r="R30" s="71" t="s">
        <v>53</v>
      </c>
      <c r="S30" s="71"/>
      <c r="T30" s="71"/>
      <c r="U30" s="71"/>
    </row>
    <row r="31" spans="2:21" x14ac:dyDescent="0.25">
      <c r="B31" t="str">
        <f>O31</f>
        <v>RSHNSOL1</v>
      </c>
      <c r="C31" t="s">
        <v>231</v>
      </c>
      <c r="D31" t="s">
        <v>173</v>
      </c>
      <c r="E31" s="30">
        <v>2006</v>
      </c>
      <c r="F31" s="31">
        <v>1</v>
      </c>
      <c r="G31" s="31">
        <v>0.3</v>
      </c>
      <c r="H31" s="23">
        <v>31.536000000000001</v>
      </c>
      <c r="I31" s="23">
        <v>1000</v>
      </c>
      <c r="J31" s="30">
        <v>20</v>
      </c>
      <c r="K31">
        <v>15</v>
      </c>
      <c r="L31" s="2"/>
      <c r="M31" s="71"/>
      <c r="N31" s="71"/>
      <c r="O31" s="66" t="s">
        <v>218</v>
      </c>
      <c r="P31" s="66" t="s">
        <v>217</v>
      </c>
      <c r="Q31" s="71" t="s">
        <v>52</v>
      </c>
      <c r="R31" s="71" t="s">
        <v>53</v>
      </c>
      <c r="S31" s="71"/>
      <c r="T31" s="71"/>
      <c r="U31" s="71"/>
    </row>
    <row r="32" spans="2:21" x14ac:dyDescent="0.25">
      <c r="B32" t="str">
        <f t="shared" si="0"/>
        <v>RSHNELC1</v>
      </c>
      <c r="C32" s="50" t="s">
        <v>175</v>
      </c>
      <c r="D32" s="50" t="s">
        <v>173</v>
      </c>
      <c r="E32" s="30">
        <v>2006</v>
      </c>
      <c r="F32" s="31">
        <v>0.96</v>
      </c>
      <c r="G32" s="31">
        <v>0.3</v>
      </c>
      <c r="H32" s="23">
        <v>31.536000000000001</v>
      </c>
      <c r="I32" s="50">
        <v>400</v>
      </c>
      <c r="J32" s="56">
        <v>10</v>
      </c>
      <c r="K32">
        <v>20</v>
      </c>
      <c r="L32" s="2"/>
      <c r="M32" s="71"/>
      <c r="N32" s="71"/>
      <c r="O32" s="66" t="s">
        <v>219</v>
      </c>
      <c r="P32" s="66" t="s">
        <v>158</v>
      </c>
      <c r="Q32" s="71" t="s">
        <v>52</v>
      </c>
      <c r="R32" s="71" t="s">
        <v>53</v>
      </c>
      <c r="S32" s="71"/>
      <c r="T32" s="71"/>
      <c r="U32" s="71"/>
    </row>
    <row r="33" spans="2:21" x14ac:dyDescent="0.25">
      <c r="B33" s="51" t="str">
        <f t="shared" si="0"/>
        <v>RAPNELC1</v>
      </c>
      <c r="C33" s="51" t="s">
        <v>175</v>
      </c>
      <c r="D33" s="51" t="s">
        <v>176</v>
      </c>
      <c r="E33" s="53">
        <v>2006</v>
      </c>
      <c r="F33" s="51">
        <v>1.02</v>
      </c>
      <c r="G33" s="52">
        <v>0.3</v>
      </c>
      <c r="H33" s="52">
        <v>1</v>
      </c>
      <c r="I33" s="52">
        <v>0.5</v>
      </c>
      <c r="J33" s="51"/>
      <c r="K33" s="51">
        <v>5</v>
      </c>
      <c r="M33" s="71"/>
      <c r="N33" s="71"/>
      <c r="O33" s="66" t="s">
        <v>220</v>
      </c>
      <c r="P33" s="66" t="s">
        <v>160</v>
      </c>
      <c r="Q33" s="71" t="s">
        <v>52</v>
      </c>
      <c r="R33" s="71" t="s">
        <v>97</v>
      </c>
      <c r="S33" s="71"/>
      <c r="T33" s="71"/>
      <c r="U33" s="71"/>
    </row>
    <row r="34" spans="2:21" x14ac:dyDescent="0.25">
      <c r="B34" t="str">
        <f t="shared" si="0"/>
        <v>ROTNCOA1</v>
      </c>
      <c r="C34" t="s">
        <v>172</v>
      </c>
      <c r="D34" t="s">
        <v>95</v>
      </c>
      <c r="E34" s="30">
        <v>2006</v>
      </c>
      <c r="F34" s="31">
        <v>1.02</v>
      </c>
      <c r="G34" s="31">
        <v>0.3</v>
      </c>
      <c r="H34" s="31">
        <v>1</v>
      </c>
      <c r="I34" s="31">
        <v>1</v>
      </c>
      <c r="J34" s="33"/>
      <c r="K34">
        <v>15</v>
      </c>
      <c r="L34" s="47"/>
      <c r="M34" s="71"/>
      <c r="N34" s="71"/>
      <c r="O34" s="66" t="s">
        <v>221</v>
      </c>
      <c r="P34" s="66" t="s">
        <v>161</v>
      </c>
      <c r="Q34" s="71" t="s">
        <v>52</v>
      </c>
      <c r="R34" s="71" t="s">
        <v>97</v>
      </c>
      <c r="S34" s="71"/>
      <c r="T34" s="71"/>
      <c r="U34" s="71"/>
    </row>
    <row r="35" spans="2:21" x14ac:dyDescent="0.25">
      <c r="B35" t="str">
        <f t="shared" si="0"/>
        <v>ROTNGAS1</v>
      </c>
      <c r="C35" t="s">
        <v>98</v>
      </c>
      <c r="D35" t="s">
        <v>95</v>
      </c>
      <c r="E35" s="30">
        <v>2006</v>
      </c>
      <c r="F35" s="31">
        <v>1.05</v>
      </c>
      <c r="G35" s="31">
        <v>0.3</v>
      </c>
      <c r="H35" s="31">
        <v>1</v>
      </c>
      <c r="I35" s="31">
        <v>0.5</v>
      </c>
      <c r="J35" s="33"/>
      <c r="K35">
        <v>15</v>
      </c>
      <c r="L35" s="48"/>
      <c r="M35" s="71"/>
      <c r="N35" s="71"/>
      <c r="O35" s="66" t="s">
        <v>222</v>
      </c>
      <c r="P35" s="66" t="s">
        <v>162</v>
      </c>
      <c r="Q35" s="71" t="s">
        <v>52</v>
      </c>
      <c r="R35" s="71" t="s">
        <v>97</v>
      </c>
      <c r="S35" s="71"/>
      <c r="T35" s="71"/>
      <c r="U35" s="71"/>
    </row>
    <row r="36" spans="2:21" x14ac:dyDescent="0.25">
      <c r="B36" t="str">
        <f t="shared" si="0"/>
        <v>ROTNOIL1</v>
      </c>
      <c r="C36" t="s">
        <v>174</v>
      </c>
      <c r="D36" t="s">
        <v>95</v>
      </c>
      <c r="E36" s="30">
        <v>2006</v>
      </c>
      <c r="F36">
        <v>1.02</v>
      </c>
      <c r="G36" s="31">
        <v>0.3</v>
      </c>
      <c r="H36" s="31">
        <v>1</v>
      </c>
      <c r="I36" s="31">
        <v>0.3</v>
      </c>
      <c r="K36">
        <v>15</v>
      </c>
      <c r="M36" s="71"/>
      <c r="N36" s="71"/>
      <c r="O36" s="66" t="s">
        <v>223</v>
      </c>
      <c r="P36" s="66" t="s">
        <v>163</v>
      </c>
      <c r="Q36" s="71" t="s">
        <v>52</v>
      </c>
      <c r="R36" s="71" t="s">
        <v>97</v>
      </c>
      <c r="S36" s="71"/>
      <c r="T36" s="71"/>
      <c r="U36" s="71"/>
    </row>
    <row r="37" spans="2:21" x14ac:dyDescent="0.25">
      <c r="B37" t="str">
        <f t="shared" si="0"/>
        <v>ROTNBIO1</v>
      </c>
      <c r="C37" t="s">
        <v>230</v>
      </c>
      <c r="D37" t="s">
        <v>95</v>
      </c>
      <c r="E37" s="30">
        <v>2006</v>
      </c>
      <c r="F37">
        <v>1.02</v>
      </c>
      <c r="G37" s="31">
        <v>0.3</v>
      </c>
      <c r="H37" s="31">
        <v>1</v>
      </c>
      <c r="I37" s="31">
        <v>1</v>
      </c>
      <c r="K37">
        <v>15</v>
      </c>
      <c r="M37" s="71"/>
      <c r="N37" s="71"/>
      <c r="O37" s="66" t="s">
        <v>228</v>
      </c>
      <c r="P37" s="66" t="s">
        <v>229</v>
      </c>
      <c r="Q37" s="71" t="s">
        <v>52</v>
      </c>
      <c r="R37" s="71" t="s">
        <v>97</v>
      </c>
      <c r="S37" s="71"/>
      <c r="T37" s="71"/>
      <c r="U37" s="71"/>
    </row>
    <row r="38" spans="2:21" ht="13.8" thickBot="1" x14ac:dyDescent="0.3">
      <c r="B38" s="57" t="str">
        <f t="shared" si="0"/>
        <v>ROTNELC1</v>
      </c>
      <c r="C38" s="57" t="s">
        <v>175</v>
      </c>
      <c r="D38" s="57" t="s">
        <v>95</v>
      </c>
      <c r="E38" s="58">
        <v>2006</v>
      </c>
      <c r="F38" s="57">
        <v>1.05</v>
      </c>
      <c r="G38" s="59">
        <v>0.3</v>
      </c>
      <c r="H38" s="59">
        <v>1</v>
      </c>
      <c r="I38" s="59">
        <v>0.75</v>
      </c>
      <c r="J38" s="57"/>
      <c r="K38" s="57">
        <v>15</v>
      </c>
      <c r="M38" s="71"/>
      <c r="N38" s="71"/>
      <c r="O38" s="66" t="s">
        <v>224</v>
      </c>
      <c r="P38" s="66" t="s">
        <v>164</v>
      </c>
      <c r="Q38" s="71" t="s">
        <v>52</v>
      </c>
      <c r="R38" s="71" t="s">
        <v>97</v>
      </c>
      <c r="S38" s="71"/>
      <c r="T38" s="71"/>
      <c r="U38" s="71"/>
    </row>
    <row r="39" spans="2:21" x14ac:dyDescent="0.25">
      <c r="E39" s="30"/>
      <c r="F39" s="31"/>
      <c r="G39" s="31"/>
      <c r="H39" s="31"/>
      <c r="I39" s="23"/>
    </row>
    <row r="40" spans="2:21" x14ac:dyDescent="0.25">
      <c r="E40" s="30"/>
      <c r="F40" s="31"/>
      <c r="G40" s="31"/>
      <c r="H40" s="31"/>
      <c r="I40" s="23"/>
    </row>
    <row r="41" spans="2:21" x14ac:dyDescent="0.25">
      <c r="E41" s="30"/>
      <c r="F41" s="31"/>
      <c r="G41" s="31"/>
      <c r="H41" s="31"/>
      <c r="I41" s="23"/>
    </row>
    <row r="42" spans="2:21" x14ac:dyDescent="0.25">
      <c r="E42" s="30"/>
      <c r="F42" s="31"/>
      <c r="G42" s="31"/>
      <c r="H42" s="31"/>
      <c r="I42" s="23"/>
    </row>
    <row r="43" spans="2:21" x14ac:dyDescent="0.25">
      <c r="E43" s="30"/>
      <c r="F43" s="31"/>
      <c r="G43" s="31"/>
      <c r="H43" s="31"/>
      <c r="I43" s="23"/>
    </row>
    <row r="44" spans="2:21" x14ac:dyDescent="0.25">
      <c r="E44" s="30"/>
      <c r="F44" s="31"/>
      <c r="G44" s="31"/>
      <c r="H44" s="31"/>
      <c r="I44" s="23"/>
    </row>
    <row r="45" spans="2:21" x14ac:dyDescent="0.25">
      <c r="E45" s="30"/>
      <c r="F45" s="31"/>
      <c r="G45" s="31"/>
      <c r="H45" s="31"/>
      <c r="I45" s="23"/>
    </row>
    <row r="46" spans="2:21" x14ac:dyDescent="0.25">
      <c r="E46" s="30"/>
      <c r="F46" s="31"/>
      <c r="G46" s="31"/>
      <c r="H46" s="31"/>
      <c r="I46" s="23"/>
    </row>
    <row r="47" spans="2:21" x14ac:dyDescent="0.25">
      <c r="E47" s="30"/>
      <c r="F47" s="31"/>
      <c r="G47" s="31"/>
      <c r="H47" s="31"/>
      <c r="I47" s="23"/>
    </row>
  </sheetData>
  <phoneticPr fontId="3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25"/>
  <sheetViews>
    <sheetView workbookViewId="0">
      <selection activeCell="L12" sqref="L12"/>
    </sheetView>
  </sheetViews>
  <sheetFormatPr defaultRowHeight="13.2" x14ac:dyDescent="0.25"/>
  <cols>
    <col min="1" max="1" width="3" customWidth="1"/>
    <col min="2" max="2" width="12.109375" bestFit="1" customWidth="1"/>
    <col min="3" max="3" width="11.6640625" bestFit="1" customWidth="1"/>
    <col min="4" max="4" width="21.88671875" bestFit="1" customWidth="1"/>
    <col min="5" max="5" width="10.88671875" bestFit="1" customWidth="1"/>
    <col min="6" max="6" width="12.109375" bestFit="1" customWidth="1"/>
    <col min="7" max="7" width="10.33203125" bestFit="1" customWidth="1"/>
    <col min="8" max="8" width="11.88671875" bestFit="1" customWidth="1"/>
    <col min="9" max="9" width="11.5546875" bestFit="1" customWidth="1"/>
    <col min="10" max="10" width="13" customWidth="1"/>
    <col min="11" max="11" width="12" bestFit="1" customWidth="1"/>
    <col min="12" max="12" width="11" customWidth="1"/>
    <col min="13" max="13" width="2" bestFit="1" customWidth="1"/>
    <col min="14" max="14" width="12.33203125" customWidth="1"/>
    <col min="15" max="15" width="7.109375" customWidth="1"/>
    <col min="16" max="16" width="11.44140625" bestFit="1" customWidth="1"/>
    <col min="17" max="17" width="78.109375" bestFit="1" customWidth="1"/>
    <col min="18" max="18" width="5.6640625" customWidth="1"/>
    <col min="19" max="19" width="10.44140625" bestFit="1" customWidth="1"/>
    <col min="20" max="20" width="12.88671875" bestFit="1" customWidth="1"/>
    <col min="21" max="21" width="13.33203125" bestFit="1" customWidth="1"/>
    <col min="22" max="22" width="8" bestFit="1" customWidth="1"/>
  </cols>
  <sheetData>
    <row r="1" spans="2:22" ht="17.399999999999999" x14ac:dyDescent="0.4">
      <c r="B1" s="8" t="s">
        <v>43</v>
      </c>
      <c r="C1" s="8" t="s">
        <v>44</v>
      </c>
      <c r="D1" s="8" t="s">
        <v>45</v>
      </c>
      <c r="E1" s="8" t="s">
        <v>91</v>
      </c>
      <c r="F1" s="8" t="s">
        <v>47</v>
      </c>
      <c r="G1" s="8" t="s">
        <v>101</v>
      </c>
      <c r="H1" s="35"/>
      <c r="I1" s="8" t="s">
        <v>48</v>
      </c>
    </row>
    <row r="2" spans="2:22" ht="38.4" x14ac:dyDescent="0.45">
      <c r="B2" s="9" t="s">
        <v>99</v>
      </c>
      <c r="C2" s="9" t="s">
        <v>100</v>
      </c>
      <c r="D2" s="14" t="s">
        <v>94</v>
      </c>
      <c r="E2" s="9" t="s">
        <v>52</v>
      </c>
      <c r="F2" s="9" t="s">
        <v>54</v>
      </c>
      <c r="G2" s="34" t="s">
        <v>102</v>
      </c>
      <c r="H2" s="32"/>
      <c r="I2" s="9" t="s">
        <v>55</v>
      </c>
      <c r="N2" s="65" t="s">
        <v>7</v>
      </c>
      <c r="O2" s="65"/>
      <c r="P2" s="66"/>
      <c r="Q2" s="66"/>
      <c r="R2" s="66"/>
      <c r="S2" s="66"/>
      <c r="T2" s="66"/>
      <c r="U2" s="66"/>
      <c r="V2" s="66"/>
    </row>
    <row r="3" spans="2:22" x14ac:dyDescent="0.25">
      <c r="N3" s="67" t="s">
        <v>8</v>
      </c>
      <c r="O3" s="68" t="s">
        <v>56</v>
      </c>
      <c r="P3" s="67" t="s">
        <v>6</v>
      </c>
      <c r="Q3" s="67" t="s">
        <v>9</v>
      </c>
      <c r="R3" s="67" t="s">
        <v>10</v>
      </c>
      <c r="S3" s="67" t="s">
        <v>11</v>
      </c>
      <c r="T3" s="67" t="s">
        <v>12</v>
      </c>
      <c r="U3" s="67" t="s">
        <v>13</v>
      </c>
      <c r="V3" s="67" t="s">
        <v>14</v>
      </c>
    </row>
    <row r="4" spans="2:22" ht="24" thickBot="1" x14ac:dyDescent="0.5">
      <c r="B4" s="32"/>
      <c r="C4" s="32"/>
      <c r="D4" s="32"/>
      <c r="E4" s="32"/>
      <c r="F4" s="32"/>
      <c r="N4" s="69" t="s">
        <v>62</v>
      </c>
      <c r="O4" s="69" t="s">
        <v>63</v>
      </c>
      <c r="P4" s="69" t="s">
        <v>24</v>
      </c>
      <c r="Q4" s="69" t="s">
        <v>25</v>
      </c>
      <c r="R4" s="69" t="s">
        <v>10</v>
      </c>
      <c r="S4" s="69" t="s">
        <v>64</v>
      </c>
      <c r="T4" s="69" t="s">
        <v>65</v>
      </c>
      <c r="U4" s="69" t="s">
        <v>26</v>
      </c>
      <c r="V4" s="69" t="s">
        <v>27</v>
      </c>
    </row>
    <row r="5" spans="2:22" ht="19.2" x14ac:dyDescent="0.45">
      <c r="B5" s="32"/>
      <c r="C5" s="32"/>
      <c r="D5" s="32"/>
      <c r="E5" s="32"/>
      <c r="F5" s="32"/>
      <c r="N5" s="2"/>
      <c r="P5" s="2"/>
      <c r="Q5" s="2"/>
      <c r="R5" s="2"/>
      <c r="S5" s="2"/>
      <c r="T5" s="2"/>
      <c r="U5" s="2"/>
      <c r="V5" s="2"/>
    </row>
    <row r="8" spans="2:22" x14ac:dyDescent="0.25">
      <c r="D8" s="6" t="s">
        <v>0</v>
      </c>
      <c r="E8" s="6"/>
      <c r="G8" s="6"/>
      <c r="J8" s="5"/>
      <c r="K8" s="33"/>
      <c r="N8" s="65" t="s">
        <v>18</v>
      </c>
      <c r="O8" s="65"/>
      <c r="P8" s="71"/>
      <c r="Q8" s="71"/>
      <c r="R8" s="71"/>
      <c r="S8" s="71"/>
      <c r="T8" s="71"/>
      <c r="U8" s="71"/>
      <c r="V8" s="71"/>
    </row>
    <row r="9" spans="2:22" x14ac:dyDescent="0.25">
      <c r="B9" s="12" t="s">
        <v>1</v>
      </c>
      <c r="C9" s="12" t="s">
        <v>3</v>
      </c>
      <c r="D9" s="12" t="s">
        <v>4</v>
      </c>
      <c r="E9" s="12" t="s">
        <v>15</v>
      </c>
      <c r="F9" s="16" t="s">
        <v>17</v>
      </c>
      <c r="G9" s="16" t="s">
        <v>35</v>
      </c>
      <c r="H9" s="16" t="s">
        <v>107</v>
      </c>
      <c r="I9" s="16" t="s">
        <v>39</v>
      </c>
      <c r="J9" s="16" t="s">
        <v>5</v>
      </c>
      <c r="K9" s="15" t="s">
        <v>70</v>
      </c>
      <c r="L9" s="15" t="s">
        <v>247</v>
      </c>
      <c r="M9" s="25"/>
      <c r="N9" s="67" t="s">
        <v>16</v>
      </c>
      <c r="O9" s="68" t="s">
        <v>56</v>
      </c>
      <c r="P9" s="67" t="s">
        <v>1</v>
      </c>
      <c r="Q9" s="67" t="s">
        <v>2</v>
      </c>
      <c r="R9" s="67" t="s">
        <v>19</v>
      </c>
      <c r="S9" s="67" t="s">
        <v>20</v>
      </c>
      <c r="T9" s="67" t="s">
        <v>21</v>
      </c>
      <c r="U9" s="67" t="s">
        <v>22</v>
      </c>
      <c r="V9" s="67" t="s">
        <v>23</v>
      </c>
    </row>
    <row r="10" spans="2:22" ht="21.6" thickBot="1" x14ac:dyDescent="0.3">
      <c r="B10" s="11" t="s">
        <v>73</v>
      </c>
      <c r="C10" s="11" t="s">
        <v>33</v>
      </c>
      <c r="D10" s="11" t="s">
        <v>34</v>
      </c>
      <c r="E10" s="11"/>
      <c r="F10" s="17" t="s">
        <v>37</v>
      </c>
      <c r="G10" s="18" t="s">
        <v>74</v>
      </c>
      <c r="H10" s="18" t="s">
        <v>108</v>
      </c>
      <c r="I10" s="18" t="s">
        <v>109</v>
      </c>
      <c r="J10" s="17" t="s">
        <v>40</v>
      </c>
      <c r="K10" s="17" t="s">
        <v>248</v>
      </c>
      <c r="L10" s="17" t="s">
        <v>38</v>
      </c>
      <c r="M10" s="37"/>
      <c r="N10" s="69" t="s">
        <v>77</v>
      </c>
      <c r="O10" s="69" t="s">
        <v>63</v>
      </c>
      <c r="P10" s="69" t="s">
        <v>28</v>
      </c>
      <c r="Q10" s="69" t="s">
        <v>29</v>
      </c>
      <c r="R10" s="69" t="s">
        <v>30</v>
      </c>
      <c r="S10" s="69" t="s">
        <v>31</v>
      </c>
      <c r="T10" s="69" t="s">
        <v>78</v>
      </c>
      <c r="U10" s="69" t="s">
        <v>79</v>
      </c>
      <c r="V10" s="69" t="s">
        <v>32</v>
      </c>
    </row>
    <row r="11" spans="2:22" ht="13.8" thickBot="1" x14ac:dyDescent="0.3">
      <c r="B11" s="10" t="s">
        <v>80</v>
      </c>
      <c r="C11" s="10"/>
      <c r="D11" s="10"/>
      <c r="E11" s="10"/>
      <c r="F11" s="19" t="s">
        <v>254</v>
      </c>
      <c r="G11" s="38" t="s">
        <v>110</v>
      </c>
      <c r="H11" s="20" t="s">
        <v>111</v>
      </c>
      <c r="I11" s="20" t="s">
        <v>112</v>
      </c>
      <c r="J11" s="19" t="s">
        <v>113</v>
      </c>
      <c r="K11" s="19" t="s">
        <v>84</v>
      </c>
      <c r="L11" s="19" t="s">
        <v>256</v>
      </c>
      <c r="M11" s="37"/>
      <c r="N11" s="77" t="s">
        <v>104</v>
      </c>
      <c r="O11" s="78"/>
      <c r="P11" s="78"/>
      <c r="Q11" s="78"/>
      <c r="R11" s="78"/>
      <c r="S11" s="78"/>
      <c r="T11" s="78"/>
      <c r="U11" s="78"/>
      <c r="V11" s="78"/>
    </row>
    <row r="12" spans="2:22" x14ac:dyDescent="0.25">
      <c r="B12" t="str">
        <f>P12</f>
        <v>TCANGAS1</v>
      </c>
      <c r="C12" t="s">
        <v>118</v>
      </c>
      <c r="D12" t="s">
        <v>187</v>
      </c>
      <c r="E12">
        <v>2006</v>
      </c>
      <c r="F12" s="31">
        <v>0.39900000000000002</v>
      </c>
      <c r="G12" s="30">
        <v>14</v>
      </c>
      <c r="H12" s="31">
        <v>1.25</v>
      </c>
      <c r="I12" s="40">
        <v>18</v>
      </c>
      <c r="J12" s="31">
        <v>0.16</v>
      </c>
      <c r="K12">
        <v>10</v>
      </c>
      <c r="L12" s="39">
        <v>1E-3</v>
      </c>
      <c r="N12" s="66" t="s">
        <v>96</v>
      </c>
      <c r="O12" s="71"/>
      <c r="P12" s="66" t="s">
        <v>243</v>
      </c>
      <c r="Q12" s="66" t="s">
        <v>177</v>
      </c>
      <c r="R12" s="71" t="s">
        <v>255</v>
      </c>
      <c r="S12" s="71" t="s">
        <v>102</v>
      </c>
      <c r="T12" s="71"/>
      <c r="U12" s="71" t="s">
        <v>114</v>
      </c>
      <c r="V12" s="71"/>
    </row>
    <row r="13" spans="2:22" x14ac:dyDescent="0.25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31">
        <v>0.43049999999999999</v>
      </c>
      <c r="G13" s="30">
        <v>16.5</v>
      </c>
      <c r="H13" s="31">
        <v>1.25</v>
      </c>
      <c r="I13" s="40">
        <v>16</v>
      </c>
      <c r="J13" s="31">
        <v>0.16</v>
      </c>
      <c r="K13">
        <v>10</v>
      </c>
      <c r="L13" s="39">
        <v>1E-3</v>
      </c>
      <c r="N13" s="71"/>
      <c r="O13" s="71"/>
      <c r="P13" s="66" t="s">
        <v>242</v>
      </c>
      <c r="Q13" s="66" t="s">
        <v>178</v>
      </c>
      <c r="R13" s="71" t="s">
        <v>255</v>
      </c>
      <c r="S13" s="71" t="s">
        <v>102</v>
      </c>
      <c r="T13" s="71"/>
      <c r="U13" s="71" t="s">
        <v>114</v>
      </c>
      <c r="V13" s="71"/>
    </row>
    <row r="14" spans="2:22" x14ac:dyDescent="0.25">
      <c r="B14" t="str">
        <f t="shared" si="0"/>
        <v>TCANLPG1</v>
      </c>
      <c r="C14" t="s">
        <v>116</v>
      </c>
      <c r="D14" t="s">
        <v>187</v>
      </c>
      <c r="E14">
        <v>2006</v>
      </c>
      <c r="F14" s="31">
        <v>0.39900000000000002</v>
      </c>
      <c r="G14" s="30">
        <v>14</v>
      </c>
      <c r="H14" s="31">
        <v>1.25</v>
      </c>
      <c r="I14" s="40">
        <v>15.5</v>
      </c>
      <c r="J14" s="31">
        <v>0.16</v>
      </c>
      <c r="K14">
        <v>10</v>
      </c>
      <c r="L14" s="39">
        <v>1E-3</v>
      </c>
      <c r="N14" s="71"/>
      <c r="O14" s="71"/>
      <c r="P14" s="66" t="s">
        <v>241</v>
      </c>
      <c r="Q14" s="66" t="s">
        <v>179</v>
      </c>
      <c r="R14" s="71" t="s">
        <v>255</v>
      </c>
      <c r="S14" s="71" t="s">
        <v>102</v>
      </c>
      <c r="T14" s="71"/>
      <c r="U14" s="71" t="s">
        <v>114</v>
      </c>
      <c r="V14" s="71"/>
    </row>
    <row r="15" spans="2:22" x14ac:dyDescent="0.25">
      <c r="B15" t="str">
        <f t="shared" si="0"/>
        <v>TCANGSL1</v>
      </c>
      <c r="C15" t="s">
        <v>117</v>
      </c>
      <c r="D15" t="s">
        <v>187</v>
      </c>
      <c r="E15">
        <v>2006</v>
      </c>
      <c r="F15" s="31">
        <v>0.42000000000000004</v>
      </c>
      <c r="G15" s="30">
        <v>11.5</v>
      </c>
      <c r="H15" s="31">
        <v>1.25</v>
      </c>
      <c r="I15" s="40">
        <v>15.5</v>
      </c>
      <c r="J15" s="31">
        <v>0.15</v>
      </c>
      <c r="K15">
        <v>10</v>
      </c>
      <c r="L15" s="39">
        <v>1E-3</v>
      </c>
      <c r="N15" s="71"/>
      <c r="O15" s="71"/>
      <c r="P15" s="66" t="s">
        <v>240</v>
      </c>
      <c r="Q15" s="66" t="s">
        <v>180</v>
      </c>
      <c r="R15" s="71" t="s">
        <v>255</v>
      </c>
      <c r="S15" s="71" t="s">
        <v>102</v>
      </c>
      <c r="T15" s="71"/>
      <c r="U15" s="71" t="s">
        <v>114</v>
      </c>
      <c r="V15" s="71"/>
    </row>
    <row r="16" spans="2:22" x14ac:dyDescent="0.25">
      <c r="B16" t="str">
        <f>P16</f>
        <v>TCARNBIO1</v>
      </c>
      <c r="C16" t="s">
        <v>246</v>
      </c>
      <c r="D16" t="s">
        <v>187</v>
      </c>
      <c r="E16">
        <v>2010</v>
      </c>
      <c r="F16" s="31">
        <v>0.42000000000000004</v>
      </c>
      <c r="G16" s="30">
        <v>15</v>
      </c>
      <c r="H16" s="31">
        <v>1.25</v>
      </c>
      <c r="I16" s="40">
        <v>18</v>
      </c>
      <c r="J16" s="31">
        <v>0.15</v>
      </c>
      <c r="K16">
        <v>10</v>
      </c>
      <c r="L16" s="39">
        <v>1E-3</v>
      </c>
      <c r="N16" s="71"/>
      <c r="O16" s="71"/>
      <c r="P16" s="66" t="s">
        <v>239</v>
      </c>
      <c r="Q16" s="66" t="s">
        <v>244</v>
      </c>
      <c r="R16" s="71" t="s">
        <v>255</v>
      </c>
      <c r="S16" s="71" t="s">
        <v>102</v>
      </c>
      <c r="T16" s="71"/>
      <c r="U16" s="71" t="s">
        <v>114</v>
      </c>
      <c r="V16" s="71"/>
    </row>
    <row r="17" spans="2:22" x14ac:dyDescent="0.25">
      <c r="B17" s="50" t="str">
        <f t="shared" si="0"/>
        <v>TCANELC1</v>
      </c>
      <c r="C17" s="61" t="s">
        <v>119</v>
      </c>
      <c r="D17" s="50" t="s">
        <v>187</v>
      </c>
      <c r="E17" s="50">
        <v>2010</v>
      </c>
      <c r="F17" s="54">
        <v>0.42000000000000004</v>
      </c>
      <c r="G17" s="56">
        <v>8</v>
      </c>
      <c r="H17" s="54">
        <v>1.25</v>
      </c>
      <c r="I17" s="55">
        <v>25</v>
      </c>
      <c r="J17" s="54">
        <v>0.15</v>
      </c>
      <c r="K17" s="50">
        <v>10</v>
      </c>
      <c r="L17" s="62">
        <v>1E-3</v>
      </c>
      <c r="N17" s="79"/>
      <c r="O17" s="79"/>
      <c r="P17" s="80" t="s">
        <v>238</v>
      </c>
      <c r="Q17" s="80" t="s">
        <v>181</v>
      </c>
      <c r="R17" s="79" t="s">
        <v>255</v>
      </c>
      <c r="S17" s="79" t="s">
        <v>102</v>
      </c>
      <c r="T17" s="79"/>
      <c r="U17" s="79" t="s">
        <v>114</v>
      </c>
      <c r="V17" s="79"/>
    </row>
    <row r="18" spans="2:22" x14ac:dyDescent="0.25">
      <c r="B18" t="str">
        <f t="shared" si="0"/>
        <v>TPUNGAS1</v>
      </c>
      <c r="C18" t="s">
        <v>118</v>
      </c>
      <c r="D18" t="s">
        <v>188</v>
      </c>
      <c r="E18">
        <v>2006</v>
      </c>
      <c r="F18" s="31">
        <v>0.10500000000000001</v>
      </c>
      <c r="G18">
        <v>50</v>
      </c>
      <c r="H18">
        <v>15</v>
      </c>
      <c r="I18" s="40">
        <v>27</v>
      </c>
      <c r="J18" s="31">
        <v>0.24</v>
      </c>
      <c r="K18">
        <v>30</v>
      </c>
      <c r="L18">
        <v>1E-3</v>
      </c>
      <c r="N18" s="71"/>
      <c r="O18" s="71"/>
      <c r="P18" s="66" t="s">
        <v>237</v>
      </c>
      <c r="Q18" s="66" t="s">
        <v>182</v>
      </c>
      <c r="R18" s="71" t="s">
        <v>255</v>
      </c>
      <c r="S18" s="71" t="s">
        <v>102</v>
      </c>
      <c r="T18" s="71"/>
      <c r="U18" s="71" t="s">
        <v>114</v>
      </c>
      <c r="V18" s="71"/>
    </row>
    <row r="19" spans="2:22" x14ac:dyDescent="0.25">
      <c r="B19" t="str">
        <f t="shared" si="0"/>
        <v>TPUNDSL1</v>
      </c>
      <c r="C19" t="s">
        <v>115</v>
      </c>
      <c r="D19" t="s">
        <v>188</v>
      </c>
      <c r="E19">
        <v>2006</v>
      </c>
      <c r="F19" s="31">
        <v>0.1575</v>
      </c>
      <c r="G19">
        <v>50</v>
      </c>
      <c r="H19">
        <v>15</v>
      </c>
      <c r="I19" s="40">
        <v>24</v>
      </c>
      <c r="J19" s="31">
        <v>0.24</v>
      </c>
      <c r="K19">
        <v>30</v>
      </c>
      <c r="L19">
        <v>1E-3</v>
      </c>
      <c r="N19" s="71"/>
      <c r="O19" s="71"/>
      <c r="P19" s="66" t="s">
        <v>236</v>
      </c>
      <c r="Q19" s="66" t="s">
        <v>183</v>
      </c>
      <c r="R19" s="71" t="s">
        <v>255</v>
      </c>
      <c r="S19" s="71" t="s">
        <v>102</v>
      </c>
      <c r="T19" s="71"/>
      <c r="U19" s="71" t="s">
        <v>114</v>
      </c>
      <c r="V19" s="71"/>
    </row>
    <row r="20" spans="2:22" x14ac:dyDescent="0.25">
      <c r="B20" t="str">
        <f t="shared" si="0"/>
        <v>TPUNLPG1</v>
      </c>
      <c r="C20" t="s">
        <v>116</v>
      </c>
      <c r="D20" t="s">
        <v>188</v>
      </c>
      <c r="E20">
        <v>2006</v>
      </c>
      <c r="F20" s="31">
        <v>0.10500000000000001</v>
      </c>
      <c r="G20">
        <v>50</v>
      </c>
      <c r="H20">
        <v>15</v>
      </c>
      <c r="I20" s="40">
        <v>23.25</v>
      </c>
      <c r="J20" s="31">
        <v>0.24</v>
      </c>
      <c r="K20">
        <v>30</v>
      </c>
      <c r="L20">
        <v>1E-3</v>
      </c>
      <c r="N20" s="71"/>
      <c r="O20" s="71"/>
      <c r="P20" s="66" t="s">
        <v>235</v>
      </c>
      <c r="Q20" s="66" t="s">
        <v>184</v>
      </c>
      <c r="R20" s="71" t="s">
        <v>255</v>
      </c>
      <c r="S20" s="71" t="s">
        <v>102</v>
      </c>
      <c r="T20" s="71"/>
      <c r="U20" s="71" t="s">
        <v>114</v>
      </c>
      <c r="V20" s="71"/>
    </row>
    <row r="21" spans="2:22" x14ac:dyDescent="0.25">
      <c r="B21" t="str">
        <f t="shared" si="0"/>
        <v>TPUNGSL1</v>
      </c>
      <c r="C21" t="s">
        <v>117</v>
      </c>
      <c r="D21" t="s">
        <v>188</v>
      </c>
      <c r="E21">
        <v>2006</v>
      </c>
      <c r="F21" s="31">
        <v>0.1575</v>
      </c>
      <c r="G21">
        <v>20</v>
      </c>
      <c r="H21">
        <v>15</v>
      </c>
      <c r="I21" s="40">
        <v>23.25</v>
      </c>
      <c r="J21" s="31">
        <v>0.22499999999999998</v>
      </c>
      <c r="K21">
        <v>30</v>
      </c>
      <c r="L21">
        <v>1E-3</v>
      </c>
      <c r="N21" s="71"/>
      <c r="O21" s="71"/>
      <c r="P21" s="66" t="s">
        <v>234</v>
      </c>
      <c r="Q21" s="66" t="s">
        <v>185</v>
      </c>
      <c r="R21" s="71" t="s">
        <v>255</v>
      </c>
      <c r="S21" s="71" t="s">
        <v>102</v>
      </c>
      <c r="T21" s="71"/>
      <c r="U21" s="71" t="s">
        <v>114</v>
      </c>
      <c r="V21" s="71"/>
    </row>
    <row r="22" spans="2:22" x14ac:dyDescent="0.25">
      <c r="B22" t="str">
        <f>P22</f>
        <v>TPUBNBIO1</v>
      </c>
      <c r="C22" t="s">
        <v>246</v>
      </c>
      <c r="D22" t="s">
        <v>188</v>
      </c>
      <c r="E22">
        <v>2006</v>
      </c>
      <c r="F22" s="31">
        <v>0.1575</v>
      </c>
      <c r="G22">
        <v>20</v>
      </c>
      <c r="H22">
        <v>15</v>
      </c>
      <c r="I22" s="40">
        <v>27</v>
      </c>
      <c r="J22" s="31">
        <v>0.22499999999999998</v>
      </c>
      <c r="K22">
        <v>30</v>
      </c>
      <c r="L22">
        <v>1E-3</v>
      </c>
      <c r="N22" s="71"/>
      <c r="O22" s="71"/>
      <c r="P22" s="66" t="s">
        <v>232</v>
      </c>
      <c r="Q22" s="66" t="s">
        <v>245</v>
      </c>
      <c r="R22" s="71" t="s">
        <v>255</v>
      </c>
      <c r="S22" s="71" t="s">
        <v>102</v>
      </c>
      <c r="T22" s="71"/>
      <c r="U22" s="71" t="s">
        <v>114</v>
      </c>
      <c r="V22" s="71"/>
    </row>
    <row r="23" spans="2:22" x14ac:dyDescent="0.25">
      <c r="B23" t="str">
        <f t="shared" si="0"/>
        <v>TPUNELC1</v>
      </c>
      <c r="C23" t="s">
        <v>119</v>
      </c>
      <c r="D23" t="s">
        <v>188</v>
      </c>
      <c r="E23">
        <v>2010</v>
      </c>
      <c r="F23" s="31">
        <v>3.15E-2</v>
      </c>
      <c r="G23">
        <v>15</v>
      </c>
      <c r="H23">
        <v>200</v>
      </c>
      <c r="I23" s="40">
        <v>37.5</v>
      </c>
      <c r="J23" s="31">
        <v>0.22499999999999998</v>
      </c>
      <c r="K23">
        <v>30</v>
      </c>
      <c r="L23">
        <v>1E-3</v>
      </c>
      <c r="N23" s="71"/>
      <c r="O23" s="71"/>
      <c r="P23" s="66" t="s">
        <v>233</v>
      </c>
      <c r="Q23" s="66" t="s">
        <v>186</v>
      </c>
      <c r="R23" s="71" t="s">
        <v>255</v>
      </c>
      <c r="S23" s="71" t="s">
        <v>102</v>
      </c>
      <c r="T23" s="71"/>
      <c r="U23" s="71" t="s">
        <v>114</v>
      </c>
      <c r="V23" s="71"/>
    </row>
    <row r="25" spans="2:22" x14ac:dyDescent="0.25">
      <c r="F25" s="31"/>
    </row>
  </sheetData>
  <phoneticPr fontId="3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AC2"/>
  <sheetViews>
    <sheetView zoomScale="85" zoomScaleNormal="85" workbookViewId="0">
      <selection activeCell="D45" sqref="D45"/>
    </sheetView>
  </sheetViews>
  <sheetFormatPr defaultColWidth="9.109375" defaultRowHeight="13.2" x14ac:dyDescent="0.25"/>
  <cols>
    <col min="1" max="1" width="2" style="63" bestFit="1" customWidth="1"/>
    <col min="2" max="12" width="9.109375" style="63"/>
    <col min="13" max="13" width="5" style="63" customWidth="1"/>
    <col min="14" max="15" width="2" style="63" bestFit="1" customWidth="1"/>
    <col min="16" max="26" width="9.109375" style="63"/>
    <col min="27" max="27" width="2" style="63" customWidth="1"/>
    <col min="28" max="28" width="2.33203125" style="63" bestFit="1" customWidth="1"/>
    <col min="29" max="16384" width="9.109375" style="63"/>
  </cols>
  <sheetData>
    <row r="2" spans="2:29" x14ac:dyDescent="0.25">
      <c r="B2" s="64" t="s">
        <v>204</v>
      </c>
      <c r="P2" s="64" t="s">
        <v>205</v>
      </c>
      <c r="AC2" s="64" t="s">
        <v>206</v>
      </c>
    </row>
  </sheetData>
  <phoneticPr fontId="31" type="noConversion"/>
  <hyperlinks>
    <hyperlink ref="B2" r:id="rId1" xr:uid="{00000000-0004-0000-0500-000000000000}"/>
    <hyperlink ref="P2" r:id="rId2" xr:uid="{00000000-0004-0000-0500-000001000000}"/>
    <hyperlink ref="AC2" r:id="rId3" xr:uid="{00000000-0004-0000-0500-000002000000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yunze cho</cp:lastModifiedBy>
  <dcterms:created xsi:type="dcterms:W3CDTF">2005-06-03T09:41:13Z</dcterms:created>
  <dcterms:modified xsi:type="dcterms:W3CDTF">2024-04-17T07:58:20Z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11913478374481</vt:r8>
  </property>
</Properties>
</file>