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q/Desktop/concordia/winter2024/comm213/"/>
    </mc:Choice>
  </mc:AlternateContent>
  <xr:revisionPtr revIDLastSave="0" documentId="13_ncr:1_{03685739-D135-B74F-8374-6EA024D6DCB3}" xr6:coauthVersionLast="47" xr6:coauthVersionMax="47" xr10:uidLastSave="{00000000-0000-0000-0000-000000000000}"/>
  <bookViews>
    <workbookView xWindow="0" yWindow="0" windowWidth="28800" windowHeight="18000" firstSheet="1" activeTab="2" xr2:uid="{D4CF0C96-33E5-4336-9F01-1654989CF8C7}"/>
  </bookViews>
  <sheets>
    <sheet name="age var" sheetId="2" r:id="rId1"/>
    <sheet name="Case Answer - 2" sheetId="4" r:id="rId2"/>
    <sheet name="Case Answers – 3" sheetId="5" r:id="rId3"/>
    <sheet name="Case Answers – 4" sheetId="6" r:id="rId4"/>
    <sheet name="purchase var" sheetId="3" r:id="rId5"/>
    <sheet name="Marketing" sheetId="1" r:id="rId6"/>
  </sheets>
  <definedNames>
    <definedName name="_xlnm._FilterDatabase" localSheetId="5" hidden="1">Marketing!$I$1:$I$32</definedName>
  </definedNames>
  <calcPr calcId="191029"/>
  <pivotCaches>
    <pivotCache cacheId="4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6" l="1"/>
  <c r="D35" i="1"/>
  <c r="H35" i="1"/>
  <c r="D34" i="1"/>
</calcChain>
</file>

<file path=xl/sharedStrings.xml><?xml version="1.0" encoding="utf-8"?>
<sst xmlns="http://schemas.openxmlformats.org/spreadsheetml/2006/main" count="273" uniqueCount="51">
  <si>
    <t>Gender</t>
  </si>
  <si>
    <t>Education Level</t>
  </si>
  <si>
    <t>Male</t>
  </si>
  <si>
    <t>Female</t>
  </si>
  <si>
    <t>High School</t>
  </si>
  <si>
    <t>PhD</t>
  </si>
  <si>
    <t>Customer ID</t>
  </si>
  <si>
    <t>Marital Status</t>
  </si>
  <si>
    <t>Employment Status</t>
  </si>
  <si>
    <t>Purchase Frequency</t>
  </si>
  <si>
    <t>Product Category</t>
  </si>
  <si>
    <t>Single</t>
  </si>
  <si>
    <t>Employed</t>
  </si>
  <si>
    <t>High</t>
  </si>
  <si>
    <t>Electronics</t>
  </si>
  <si>
    <t>Married</t>
  </si>
  <si>
    <t>Low</t>
  </si>
  <si>
    <t>Clothing</t>
  </si>
  <si>
    <t>Unemployed</t>
  </si>
  <si>
    <t>Medium</t>
  </si>
  <si>
    <t>Beauty</t>
  </si>
  <si>
    <t>Bachelor</t>
  </si>
  <si>
    <t>Master</t>
  </si>
  <si>
    <t>Purchase (in USD)</t>
  </si>
  <si>
    <t>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</si>
  <si>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</si>
  <si>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</si>
  <si>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</si>
  <si>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</si>
  <si>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</si>
  <si>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</si>
  <si>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</si>
  <si>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</si>
  <si>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</si>
  <si>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</si>
  <si>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</si>
  <si>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</si>
  <si>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</si>
  <si>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age var</t>
  </si>
  <si>
    <t>purchase var</t>
  </si>
  <si>
    <t>Row Labels</t>
  </si>
  <si>
    <t>Grand Total</t>
  </si>
  <si>
    <t>Sum of Purchase (in USD)</t>
  </si>
  <si>
    <t>Average of Purchase (in USD)</t>
  </si>
  <si>
    <t>Column Labels</t>
  </si>
  <si>
    <t>50-499</t>
  </si>
  <si>
    <t>500-949</t>
  </si>
  <si>
    <t>950-1399</t>
  </si>
  <si>
    <t>1400-1849</t>
  </si>
  <si>
    <t>Count of Purchase Frequency</t>
  </si>
  <si>
    <t>Count of Purchase (in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</si>
</sst>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2" fontId="2" fillId="0" borderId="2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font>
        <b/>
      </font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[Cai_assign1.xlsx]Case Answers – 3!PivotTable10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Answers –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Answers – 3'!$A$4:$A$8</c:f>
              <c:strCache>
                <c:ptCount val="4"/>
                <c:pt idx="0">
                  <c:v>50-499</c:v>
                </c:pt>
                <c:pt idx="1">
                  <c:v>500-949</c:v>
                </c:pt>
                <c:pt idx="2">
                  <c:v>950-1399</c:v>
                </c:pt>
                <c:pt idx="3">
                  <c:v>1400-1849</c:v>
                </c:pt>
              </c:strCache>
            </c:strRef>
          </c:cat>
          <c:val>
            <c:numRef>
              <c:f>'Case Answers – 3'!$B$4:$B$8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1-3048-8D38-9F40AA598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46636432"/>
        <c:axId val="1398899504"/>
      </c:barChart>
      <c:catAx>
        <c:axId val="1846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99504"/>
        <c:crosses val="autoZero"/>
        <c:auto val="1"/>
        <c:lblAlgn val="ctr"/>
        <c:lblOffset val="100"/>
        <c:noMultiLvlLbl val="0"/>
      </c:catAx>
      <c:valAx>
        <c:axId val="13988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</xdr:row>
      <xdr:rowOff>133350</xdr:rowOff>
    </xdr:from>
    <xdr:to>
      <xdr:col>6</xdr:col>
      <xdr:colOff>812800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FDF0BA-78C3-BF95-4FED-F1174648F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蔡宇谦" refreshedDate="45327.598907870371" createdVersion="8" refreshedVersion="8" minRefreshableVersion="3" recordCount="32" xr:uid="{774D5E02-5A79-B249-94F8-1FB3151EE27A}">
  <cacheSource type="worksheet">
    <worksheetSource ref="A1:I33" sheet="Marketing"/>
  </cacheSource>
  <cacheFields count="9">
    <cacheField name="Customer ID" numFmtId="0">
      <sharedItems containsSemiMixedTypes="0" containsString="0" containsNumber="1" containsInteger="1" minValue="1001" maxValue="1032" count="32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</sharedItems>
    </cacheField>
    <cacheField name="Gender" numFmtId="0">
      <sharedItems count="2">
        <s v="Male"/>
        <s v="Female"/>
      </sharedItems>
    </cacheField>
    <cacheField name="Education Level" numFmtId="0">
      <sharedItems count="4">
        <s v="Bachelor"/>
        <s v="Master"/>
        <s v="High School"/>
        <s v="PhD"/>
      </sharedItems>
    </cacheField>
    <cacheField name="Age" numFmtId="0">
      <sharedItems containsSemiMixedTypes="0" containsString="0" containsNumber="1" containsInteger="1" minValue="19" maxValue="61" count="28">
        <n v="25"/>
        <n v="33"/>
        <n v="35"/>
        <n v="37"/>
        <n v="45"/>
        <n v="24"/>
        <n v="31"/>
        <n v="39"/>
        <n v="23"/>
        <n v="54"/>
        <n v="48"/>
        <n v="55"/>
        <n v="36"/>
        <n v="34"/>
        <n v="41"/>
        <n v="29"/>
        <n v="20"/>
        <n v="42"/>
        <n v="27"/>
        <n v="61"/>
        <n v="56"/>
        <n v="21"/>
        <n v="19"/>
        <n v="30"/>
        <n v="53"/>
        <n v="47"/>
        <n v="28"/>
        <n v="43"/>
      </sharedItems>
    </cacheField>
    <cacheField name="Marital Status" numFmtId="0">
      <sharedItems count="2">
        <s v="Single"/>
        <s v="Married"/>
      </sharedItems>
    </cacheField>
    <cacheField name="Employment Status" numFmtId="0">
      <sharedItems count="2">
        <s v="Employed"/>
        <s v="Unemployed"/>
      </sharedItems>
    </cacheField>
    <cacheField name="Purchase Frequency" numFmtId="0">
      <sharedItems count="3">
        <s v="High"/>
        <s v="Low"/>
        <s v="Medium"/>
      </sharedItems>
    </cacheField>
    <cacheField name="Purchase (in USD)" numFmtId="0">
      <sharedItems containsSemiMixedTypes="0" containsString="0" containsNumber="1" containsInteger="1" minValue="50" maxValue="4300" count="28">
        <n v="1200"/>
        <n v="600"/>
        <n v="300"/>
        <n v="550"/>
        <n v="2300"/>
        <n v="1500"/>
        <n v="220"/>
        <n v="950"/>
        <n v="900"/>
        <n v="4300"/>
        <n v="2800"/>
        <n v="800"/>
        <n v="1700"/>
        <n v="990"/>
        <n v="50"/>
        <n v="680"/>
        <n v="2500"/>
        <n v="420"/>
        <n v="360"/>
        <n v="1300"/>
        <n v="2200"/>
        <n v="1850"/>
        <n v="120"/>
        <n v="1800"/>
        <n v="620"/>
        <n v="780"/>
        <n v="150"/>
        <n v="450"/>
      </sharedItems>
      <fieldGroup base="7">
        <rangePr startNum="50" endNum="4300" groupInterval="450"/>
        <groupItems count="12">
          <s v="&lt;50"/>
          <s v="50-499"/>
          <s v="500-949"/>
          <s v="950-1399"/>
          <s v="1400-1849"/>
          <s v="1850-2299"/>
          <s v="2300-2749"/>
          <s v="2750-3199"/>
          <s v="3200-3649"/>
          <s v="3650-4099"/>
          <s v="4100-4549"/>
          <s v="&gt;4550"/>
        </groupItems>
      </fieldGroup>
    </cacheField>
    <cacheField name="Product Category" numFmtId="0">
      <sharedItems count="3">
        <s v="Electronics"/>
        <s v="Clothing"/>
        <s v="Beau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</r>
  <r>
    <x v="2"/>
    <x v="0"/>
    <x v="2"/>
    <x v="2"/>
    <x v="0"/>
    <x v="1"/>
    <x v="2"/>
    <x v="2"/>
    <x v="2"/>
  </r>
  <r>
    <x v="3"/>
    <x v="1"/>
    <x v="0"/>
    <x v="3"/>
    <x v="0"/>
    <x v="0"/>
    <x v="2"/>
    <x v="3"/>
    <x v="0"/>
  </r>
  <r>
    <x v="4"/>
    <x v="0"/>
    <x v="3"/>
    <x v="4"/>
    <x v="1"/>
    <x v="0"/>
    <x v="0"/>
    <x v="4"/>
    <x v="0"/>
  </r>
  <r>
    <x v="5"/>
    <x v="1"/>
    <x v="0"/>
    <x v="5"/>
    <x v="1"/>
    <x v="0"/>
    <x v="0"/>
    <x v="0"/>
    <x v="1"/>
  </r>
  <r>
    <x v="6"/>
    <x v="0"/>
    <x v="1"/>
    <x v="6"/>
    <x v="0"/>
    <x v="0"/>
    <x v="1"/>
    <x v="5"/>
    <x v="0"/>
  </r>
  <r>
    <x v="7"/>
    <x v="1"/>
    <x v="2"/>
    <x v="7"/>
    <x v="0"/>
    <x v="0"/>
    <x v="1"/>
    <x v="6"/>
    <x v="2"/>
  </r>
  <r>
    <x v="8"/>
    <x v="0"/>
    <x v="0"/>
    <x v="8"/>
    <x v="0"/>
    <x v="0"/>
    <x v="2"/>
    <x v="7"/>
    <x v="0"/>
  </r>
  <r>
    <x v="9"/>
    <x v="1"/>
    <x v="0"/>
    <x v="9"/>
    <x v="1"/>
    <x v="0"/>
    <x v="0"/>
    <x v="8"/>
    <x v="1"/>
  </r>
  <r>
    <x v="10"/>
    <x v="0"/>
    <x v="1"/>
    <x v="10"/>
    <x v="1"/>
    <x v="0"/>
    <x v="0"/>
    <x v="9"/>
    <x v="0"/>
  </r>
  <r>
    <x v="11"/>
    <x v="0"/>
    <x v="3"/>
    <x v="11"/>
    <x v="1"/>
    <x v="0"/>
    <x v="0"/>
    <x v="5"/>
    <x v="1"/>
  </r>
  <r>
    <x v="12"/>
    <x v="0"/>
    <x v="1"/>
    <x v="12"/>
    <x v="0"/>
    <x v="0"/>
    <x v="0"/>
    <x v="10"/>
    <x v="0"/>
  </r>
  <r>
    <x v="13"/>
    <x v="0"/>
    <x v="2"/>
    <x v="13"/>
    <x v="1"/>
    <x v="1"/>
    <x v="2"/>
    <x v="11"/>
    <x v="1"/>
  </r>
  <r>
    <x v="14"/>
    <x v="0"/>
    <x v="0"/>
    <x v="1"/>
    <x v="1"/>
    <x v="0"/>
    <x v="0"/>
    <x v="12"/>
    <x v="0"/>
  </r>
  <r>
    <x v="15"/>
    <x v="1"/>
    <x v="0"/>
    <x v="14"/>
    <x v="0"/>
    <x v="0"/>
    <x v="0"/>
    <x v="13"/>
    <x v="2"/>
  </r>
  <r>
    <x v="16"/>
    <x v="1"/>
    <x v="1"/>
    <x v="15"/>
    <x v="1"/>
    <x v="0"/>
    <x v="1"/>
    <x v="14"/>
    <x v="2"/>
  </r>
  <r>
    <x v="17"/>
    <x v="0"/>
    <x v="2"/>
    <x v="16"/>
    <x v="1"/>
    <x v="0"/>
    <x v="2"/>
    <x v="15"/>
    <x v="1"/>
  </r>
  <r>
    <x v="18"/>
    <x v="0"/>
    <x v="3"/>
    <x v="17"/>
    <x v="0"/>
    <x v="0"/>
    <x v="2"/>
    <x v="16"/>
    <x v="0"/>
  </r>
  <r>
    <x v="19"/>
    <x v="0"/>
    <x v="1"/>
    <x v="18"/>
    <x v="0"/>
    <x v="0"/>
    <x v="1"/>
    <x v="2"/>
    <x v="1"/>
  </r>
  <r>
    <x v="20"/>
    <x v="1"/>
    <x v="1"/>
    <x v="19"/>
    <x v="1"/>
    <x v="1"/>
    <x v="1"/>
    <x v="17"/>
    <x v="1"/>
  </r>
  <r>
    <x v="21"/>
    <x v="1"/>
    <x v="0"/>
    <x v="20"/>
    <x v="1"/>
    <x v="0"/>
    <x v="2"/>
    <x v="3"/>
    <x v="2"/>
  </r>
  <r>
    <x v="22"/>
    <x v="1"/>
    <x v="0"/>
    <x v="21"/>
    <x v="1"/>
    <x v="1"/>
    <x v="1"/>
    <x v="18"/>
    <x v="1"/>
  </r>
  <r>
    <x v="23"/>
    <x v="1"/>
    <x v="2"/>
    <x v="22"/>
    <x v="0"/>
    <x v="1"/>
    <x v="2"/>
    <x v="19"/>
    <x v="0"/>
  </r>
  <r>
    <x v="24"/>
    <x v="0"/>
    <x v="2"/>
    <x v="4"/>
    <x v="1"/>
    <x v="0"/>
    <x v="0"/>
    <x v="20"/>
    <x v="0"/>
  </r>
  <r>
    <x v="25"/>
    <x v="0"/>
    <x v="0"/>
    <x v="23"/>
    <x v="1"/>
    <x v="0"/>
    <x v="0"/>
    <x v="21"/>
    <x v="0"/>
  </r>
  <r>
    <x v="26"/>
    <x v="0"/>
    <x v="0"/>
    <x v="24"/>
    <x v="1"/>
    <x v="1"/>
    <x v="1"/>
    <x v="22"/>
    <x v="2"/>
  </r>
  <r>
    <x v="27"/>
    <x v="1"/>
    <x v="2"/>
    <x v="25"/>
    <x v="1"/>
    <x v="0"/>
    <x v="2"/>
    <x v="23"/>
    <x v="0"/>
  </r>
  <r>
    <x v="28"/>
    <x v="1"/>
    <x v="0"/>
    <x v="26"/>
    <x v="0"/>
    <x v="0"/>
    <x v="2"/>
    <x v="24"/>
    <x v="2"/>
  </r>
  <r>
    <x v="29"/>
    <x v="0"/>
    <x v="0"/>
    <x v="7"/>
    <x v="0"/>
    <x v="0"/>
    <x v="2"/>
    <x v="25"/>
    <x v="1"/>
  </r>
  <r>
    <x v="30"/>
    <x v="0"/>
    <x v="3"/>
    <x v="20"/>
    <x v="0"/>
    <x v="0"/>
    <x v="1"/>
    <x v="26"/>
    <x v="0"/>
  </r>
  <r>
    <x v="31"/>
    <x v="1"/>
    <x v="0"/>
    <x v="27"/>
    <x v="1"/>
    <x v="1"/>
    <x v="2"/>
    <x v="2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4A874-4B2D-EF47-8B9E-43F8BAA25013}" name="PivotTable9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D18" firstHeaderRow="1" firstDataRow="2" firstDataCol="1"/>
  <pivotFields count="9"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axis="axisCol" showAll="0" sortType="descending">
      <items count="3">
        <item x="0"/>
        <item x="1"/>
        <item t="default"/>
      </items>
    </pivotField>
    <pivotField showAll="0"/>
    <pivotField showAll="0"/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Purchase (in USD)" fld="7" baseField="0" baseItem="0"/>
  </dataFields>
  <formats count="1">
    <format dxfId="3">
      <pivotArea collapsedLevelsAreSubtotals="1" fieldPosition="0">
        <references count="2">
          <reference field="2" count="1">
            <x v="0"/>
          </reference>
          <reference field="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4DC76-228C-3C4B-9E42-9954616B22EC}" name="PivotTable8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9">
    <pivotField showAll="0"/>
    <pivotField axis="axisPage" multipleItemSelectionAllowed="1" showAll="0">
      <items count="3">
        <item x="1"/>
        <item h="1" x="0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Average of Purchase (in USD)" fld="7" subtotal="average" baseField="0" baseItem="0" numFmtId="2"/>
  </dataFields>
  <formats count="2">
    <format dxfId="6">
      <pivotArea collapsedLevelsAreSubtotals="1" fieldPosition="0">
        <references count="1">
          <reference field="2" count="1">
            <x v="1"/>
          </reference>
        </references>
      </pivotArea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861B3-C9D3-FA4C-82AC-A90EEFF5E495}" name="PivotTable10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 rowPageCount="1" colPageCount="1"/>
  <pivotFields count="9"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8" hier="-1"/>
  </pageFields>
  <dataFields count="1">
    <dataField name="Count of Purchase Frequency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5A4DD-FB11-CF48-929D-F9B8C659CAD9}" name="PivotTable1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A23" firstHeaderRow="1" firstDataRow="1" firstDataCol="1" rowPageCount="2" colPageCount="1"/>
  <pivotFields count="9">
    <pivotField showAll="0"/>
    <pivotField showAll="0"/>
    <pivotField showAll="0"/>
    <pivotField axis="axisRow" showAll="0">
      <items count="29">
        <item x="22"/>
        <item x="16"/>
        <item x="21"/>
        <item x="8"/>
        <item x="5"/>
        <item x="0"/>
        <item x="18"/>
        <item x="26"/>
        <item x="15"/>
        <item x="23"/>
        <item x="6"/>
        <item x="1"/>
        <item x="13"/>
        <item x="2"/>
        <item x="12"/>
        <item x="3"/>
        <item x="7"/>
        <item x="14"/>
        <item x="17"/>
        <item x="27"/>
        <item x="4"/>
        <item x="25"/>
        <item x="10"/>
        <item x="24"/>
        <item x="9"/>
        <item x="11"/>
        <item x="20"/>
        <item x="19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</pivotFields>
  <rowFields count="1">
    <field x="3"/>
  </rowFields>
  <rowItems count="7">
    <i>
      <x v="6"/>
    </i>
    <i>
      <x v="8"/>
    </i>
    <i>
      <x v="10"/>
    </i>
    <i>
      <x v="11"/>
    </i>
    <i>
      <x v="16"/>
    </i>
    <i>
      <x v="26"/>
    </i>
    <i t="grand">
      <x/>
    </i>
  </rowItems>
  <colItems count="1">
    <i/>
  </colItems>
  <pageFields count="2">
    <pageField fld="5" hier="-1"/>
    <pageField fld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9A5F9-339C-DE41-AF84-0D74DAE71456}" name="PivotTable1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D10" firstHeaderRow="1" firstDataRow="2" firstDataCol="1"/>
  <pivotFields count="9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Purchase (in USD)" fld="7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7B50-A305-244D-8A3A-CBA00AD052EA}">
  <dimension ref="A1:B15"/>
  <sheetViews>
    <sheetView workbookViewId="0">
      <selection activeCell="B3" sqref="B3"/>
    </sheetView>
  </sheetViews>
  <sheetFormatPr baseColWidth="10" defaultRowHeight="15" x14ac:dyDescent="0.2"/>
  <cols>
    <col min="1" max="1" width="16.83203125" customWidth="1"/>
    <col min="2" max="2" width="10.83203125" style="8"/>
  </cols>
  <sheetData>
    <row r="1" spans="1:2" x14ac:dyDescent="0.2">
      <c r="A1" s="4" t="s">
        <v>38</v>
      </c>
      <c r="B1" s="5"/>
    </row>
    <row r="2" spans="1:2" x14ac:dyDescent="0.2">
      <c r="A2" s="2"/>
      <c r="B2" s="6"/>
    </row>
    <row r="3" spans="1:2" x14ac:dyDescent="0.2">
      <c r="A3" s="2" t="s">
        <v>25</v>
      </c>
      <c r="B3" s="6">
        <v>37.78125</v>
      </c>
    </row>
    <row r="4" spans="1:2" x14ac:dyDescent="0.2">
      <c r="A4" s="2" t="s">
        <v>26</v>
      </c>
      <c r="B4" s="6">
        <v>2.0905578699622951</v>
      </c>
    </row>
    <row r="5" spans="1:2" x14ac:dyDescent="0.2">
      <c r="A5" s="2" t="s">
        <v>27</v>
      </c>
      <c r="B5" s="6">
        <v>36.5</v>
      </c>
    </row>
    <row r="6" spans="1:2" x14ac:dyDescent="0.2">
      <c r="A6" s="2" t="s">
        <v>28</v>
      </c>
      <c r="B6" s="6">
        <v>33</v>
      </c>
    </row>
    <row r="7" spans="1:2" x14ac:dyDescent="0.2">
      <c r="A7" s="2" t="s">
        <v>29</v>
      </c>
      <c r="B7" s="6">
        <v>11.825981170505949</v>
      </c>
    </row>
    <row r="8" spans="1:2" x14ac:dyDescent="0.2">
      <c r="A8" s="2" t="s">
        <v>30</v>
      </c>
      <c r="B8" s="6">
        <v>139.85383064516128</v>
      </c>
    </row>
    <row r="9" spans="1:2" x14ac:dyDescent="0.2">
      <c r="A9" s="2" t="s">
        <v>31</v>
      </c>
      <c r="B9" s="6">
        <v>-0.91886473271626334</v>
      </c>
    </row>
    <row r="10" spans="1:2" x14ac:dyDescent="0.2">
      <c r="A10" s="2" t="s">
        <v>32</v>
      </c>
      <c r="B10" s="6">
        <v>0.23942731009174145</v>
      </c>
    </row>
    <row r="11" spans="1:2" x14ac:dyDescent="0.2">
      <c r="A11" s="2" t="s">
        <v>33</v>
      </c>
      <c r="B11" s="6">
        <v>42</v>
      </c>
    </row>
    <row r="12" spans="1:2" x14ac:dyDescent="0.2">
      <c r="A12" s="2" t="s">
        <v>34</v>
      </c>
      <c r="B12" s="6">
        <v>19</v>
      </c>
    </row>
    <row r="13" spans="1:2" x14ac:dyDescent="0.2">
      <c r="A13" s="2" t="s">
        <v>35</v>
      </c>
      <c r="B13" s="6">
        <v>61</v>
      </c>
    </row>
    <row r="14" spans="1:2" x14ac:dyDescent="0.2">
      <c r="A14" s="2" t="s">
        <v>36</v>
      </c>
      <c r="B14" s="6">
        <v>1209</v>
      </c>
    </row>
    <row r="15" spans="1:2" ht="16" thickBot="1" x14ac:dyDescent="0.25">
      <c r="A15" s="3" t="s">
        <v>37</v>
      </c>
      <c r="B15" s="7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B917-A4D4-1D49-A8B4-C7F5A735E830}">
  <dimension ref="A1:D18"/>
  <sheetViews>
    <sheetView workbookViewId="0">
      <selection activeCell="C14" sqref="C14"/>
    </sheetView>
  </sheetViews>
  <sheetFormatPr baseColWidth="10" defaultRowHeight="15" x14ac:dyDescent="0.2"/>
  <cols>
    <col min="1" max="1" width="12.1640625" bestFit="1" customWidth="1"/>
    <col min="2" max="2" width="23.33203125" bestFit="1" customWidth="1"/>
    <col min="3" max="3" width="7.5" bestFit="1" customWidth="1"/>
    <col min="4" max="4" width="10" bestFit="1" customWidth="1"/>
  </cols>
  <sheetData>
    <row r="1" spans="1:4" x14ac:dyDescent="0.2">
      <c r="A1" s="10" t="s">
        <v>0</v>
      </c>
      <c r="B1" t="s">
        <v>3</v>
      </c>
    </row>
    <row r="3" spans="1:4" x14ac:dyDescent="0.2">
      <c r="A3" s="10" t="s">
        <v>40</v>
      </c>
      <c r="B3" t="s">
        <v>43</v>
      </c>
    </row>
    <row r="4" spans="1:4" x14ac:dyDescent="0.2">
      <c r="A4" s="11" t="s">
        <v>21</v>
      </c>
      <c r="B4" s="8">
        <v>702.5</v>
      </c>
    </row>
    <row r="5" spans="1:4" x14ac:dyDescent="0.2">
      <c r="A5" s="11" t="s">
        <v>4</v>
      </c>
      <c r="B5" s="8">
        <v>1106.6666666666667</v>
      </c>
    </row>
    <row r="6" spans="1:4" x14ac:dyDescent="0.2">
      <c r="A6" s="11" t="s">
        <v>22</v>
      </c>
      <c r="B6" s="8">
        <v>356.66666666666669</v>
      </c>
    </row>
    <row r="7" spans="1:4" x14ac:dyDescent="0.2">
      <c r="A7" s="11" t="s">
        <v>41</v>
      </c>
      <c r="B7" s="8">
        <v>715</v>
      </c>
    </row>
    <row r="12" spans="1:4" x14ac:dyDescent="0.2">
      <c r="A12" s="10" t="s">
        <v>42</v>
      </c>
      <c r="B12" s="10" t="s">
        <v>44</v>
      </c>
    </row>
    <row r="13" spans="1:4" x14ac:dyDescent="0.2">
      <c r="A13" s="10" t="s">
        <v>40</v>
      </c>
      <c r="B13" t="s">
        <v>11</v>
      </c>
      <c r="C13" t="s">
        <v>15</v>
      </c>
      <c r="D13" t="s">
        <v>41</v>
      </c>
    </row>
    <row r="14" spans="1:4" x14ac:dyDescent="0.2">
      <c r="A14" s="11" t="s">
        <v>21</v>
      </c>
      <c r="B14" s="9">
        <v>5090</v>
      </c>
      <c r="C14" s="12">
        <v>7130</v>
      </c>
      <c r="D14" s="9">
        <v>12220</v>
      </c>
    </row>
    <row r="15" spans="1:4" x14ac:dyDescent="0.2">
      <c r="A15" s="11" t="s">
        <v>4</v>
      </c>
      <c r="B15" s="9">
        <v>1820</v>
      </c>
      <c r="C15" s="9">
        <v>5480</v>
      </c>
      <c r="D15" s="9">
        <v>7300</v>
      </c>
    </row>
    <row r="16" spans="1:4" x14ac:dyDescent="0.2">
      <c r="A16" s="11" t="s">
        <v>22</v>
      </c>
      <c r="B16" s="9">
        <v>4600</v>
      </c>
      <c r="C16" s="9">
        <v>5370</v>
      </c>
      <c r="D16" s="9">
        <v>9970</v>
      </c>
    </row>
    <row r="17" spans="1:4" x14ac:dyDescent="0.2">
      <c r="A17" s="11" t="s">
        <v>5</v>
      </c>
      <c r="B17" s="9">
        <v>2650</v>
      </c>
      <c r="C17" s="9">
        <v>3800</v>
      </c>
      <c r="D17" s="9">
        <v>6450</v>
      </c>
    </row>
    <row r="18" spans="1:4" x14ac:dyDescent="0.2">
      <c r="A18" s="11" t="s">
        <v>41</v>
      </c>
      <c r="B18" s="9">
        <v>14160</v>
      </c>
      <c r="C18" s="9">
        <v>21780</v>
      </c>
      <c r="D18" s="9">
        <v>35940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8E65-1B8A-2B44-8169-DC0CA31D54F5}">
  <dimension ref="A1:B8"/>
  <sheetViews>
    <sheetView tabSelected="1" workbookViewId="0">
      <selection activeCell="B1" sqref="B1"/>
    </sheetView>
  </sheetViews>
  <sheetFormatPr baseColWidth="10" defaultRowHeight="15" x14ac:dyDescent="0.2"/>
  <cols>
    <col min="1" max="1" width="14.33203125" bestFit="1" customWidth="1"/>
    <col min="2" max="2" width="23.83203125" bestFit="1" customWidth="1"/>
    <col min="3" max="3" width="21.6640625" bestFit="1" customWidth="1"/>
  </cols>
  <sheetData>
    <row r="1" spans="1:2" x14ac:dyDescent="0.2">
      <c r="A1" s="10" t="s">
        <v>10</v>
      </c>
      <c r="B1" t="s">
        <v>17</v>
      </c>
    </row>
    <row r="3" spans="1:2" x14ac:dyDescent="0.2">
      <c r="A3" s="10" t="s">
        <v>40</v>
      </c>
      <c r="B3" t="s">
        <v>49</v>
      </c>
    </row>
    <row r="4" spans="1:2" x14ac:dyDescent="0.2">
      <c r="A4" s="11" t="s">
        <v>45</v>
      </c>
      <c r="B4" s="9">
        <v>3</v>
      </c>
    </row>
    <row r="5" spans="1:2" x14ac:dyDescent="0.2">
      <c r="A5" s="11" t="s">
        <v>46</v>
      </c>
      <c r="B5" s="9">
        <v>5</v>
      </c>
    </row>
    <row r="6" spans="1:2" x14ac:dyDescent="0.2">
      <c r="A6" s="11" t="s">
        <v>47</v>
      </c>
      <c r="B6" s="9">
        <v>1</v>
      </c>
    </row>
    <row r="7" spans="1:2" x14ac:dyDescent="0.2">
      <c r="A7" s="11" t="s">
        <v>48</v>
      </c>
      <c r="B7" s="9">
        <v>1</v>
      </c>
    </row>
    <row r="8" spans="1:2" x14ac:dyDescent="0.2">
      <c r="A8" s="11" t="s">
        <v>41</v>
      </c>
      <c r="B8" s="9">
        <v>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FF1A2-D7FB-7941-9352-CD6CC52ADBB5}">
  <dimension ref="A5:D24"/>
  <sheetViews>
    <sheetView workbookViewId="0">
      <selection activeCell="A25" sqref="A25"/>
    </sheetView>
  </sheetViews>
  <sheetFormatPr baseColWidth="10" defaultRowHeight="15" x14ac:dyDescent="0.2"/>
  <cols>
    <col min="1" max="1" width="16.33203125" bestFit="1" customWidth="1"/>
    <col min="2" max="3" width="11.1640625" bestFit="1" customWidth="1"/>
    <col min="4" max="4" width="10" bestFit="1" customWidth="1"/>
  </cols>
  <sheetData>
    <row r="5" spans="1:4" x14ac:dyDescent="0.2">
      <c r="A5" s="10" t="s">
        <v>50</v>
      </c>
      <c r="B5" s="10" t="s">
        <v>44</v>
      </c>
    </row>
    <row r="6" spans="1:4" x14ac:dyDescent="0.2">
      <c r="A6" s="10" t="s">
        <v>40</v>
      </c>
      <c r="B6" t="s">
        <v>12</v>
      </c>
      <c r="C6" t="s">
        <v>18</v>
      </c>
      <c r="D6" t="s">
        <v>41</v>
      </c>
    </row>
    <row r="7" spans="1:4" x14ac:dyDescent="0.2">
      <c r="A7" s="11" t="s">
        <v>13</v>
      </c>
      <c r="B7" s="13">
        <v>0.44</v>
      </c>
      <c r="C7" s="13">
        <v>0</v>
      </c>
      <c r="D7" s="13">
        <v>0.34375</v>
      </c>
    </row>
    <row r="8" spans="1:4" x14ac:dyDescent="0.2">
      <c r="A8" s="11" t="s">
        <v>16</v>
      </c>
      <c r="B8" s="13">
        <v>0.24</v>
      </c>
      <c r="C8" s="13">
        <v>0.42857142857142855</v>
      </c>
      <c r="D8" s="13">
        <v>0.28125</v>
      </c>
    </row>
    <row r="9" spans="1:4" x14ac:dyDescent="0.2">
      <c r="A9" s="11" t="s">
        <v>19</v>
      </c>
      <c r="B9" s="13">
        <v>0.32</v>
      </c>
      <c r="C9" s="13">
        <v>0.5714285714285714</v>
      </c>
      <c r="D9" s="13">
        <v>0.375</v>
      </c>
    </row>
    <row r="10" spans="1:4" x14ac:dyDescent="0.2">
      <c r="A10" s="11" t="s">
        <v>41</v>
      </c>
      <c r="B10" s="13">
        <v>1</v>
      </c>
      <c r="C10" s="13">
        <v>1</v>
      </c>
      <c r="D10" s="13">
        <v>1</v>
      </c>
    </row>
    <row r="13" spans="1:4" x14ac:dyDescent="0.2">
      <c r="A13" s="10" t="s">
        <v>8</v>
      </c>
      <c r="B13" t="s">
        <v>12</v>
      </c>
    </row>
    <row r="14" spans="1:4" x14ac:dyDescent="0.2">
      <c r="A14" s="10" t="s">
        <v>9</v>
      </c>
      <c r="B14" t="s">
        <v>16</v>
      </c>
    </row>
    <row r="16" spans="1:4" x14ac:dyDescent="0.2">
      <c r="A16" s="10" t="s">
        <v>40</v>
      </c>
    </row>
    <row r="17" spans="1:1" x14ac:dyDescent="0.2">
      <c r="A17" s="11">
        <v>27</v>
      </c>
    </row>
    <row r="18" spans="1:1" x14ac:dyDescent="0.2">
      <c r="A18" s="11">
        <v>29</v>
      </c>
    </row>
    <row r="19" spans="1:1" x14ac:dyDescent="0.2">
      <c r="A19" s="11">
        <v>31</v>
      </c>
    </row>
    <row r="20" spans="1:1" x14ac:dyDescent="0.2">
      <c r="A20" s="11">
        <v>33</v>
      </c>
    </row>
    <row r="21" spans="1:1" x14ac:dyDescent="0.2">
      <c r="A21" s="11">
        <v>39</v>
      </c>
    </row>
    <row r="22" spans="1:1" x14ac:dyDescent="0.2">
      <c r="A22" s="11">
        <v>56</v>
      </c>
    </row>
    <row r="23" spans="1:1" x14ac:dyDescent="0.2">
      <c r="A23" s="11" t="s">
        <v>41</v>
      </c>
    </row>
    <row r="24" spans="1:1" x14ac:dyDescent="0.2">
      <c r="A24">
        <f>_xlfn.STDEV.S(A17:A22)</f>
        <v>10.703581954965665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BC5E2-489D-EF46-B5A3-F0EEA6073D32}">
  <dimension ref="A1:B15"/>
  <sheetViews>
    <sheetView workbookViewId="0">
      <selection activeCell="H31" sqref="H31"/>
    </sheetView>
  </sheetViews>
  <sheetFormatPr baseColWidth="10" defaultRowHeight="15" x14ac:dyDescent="0.2"/>
  <cols>
    <col min="1" max="1" width="15.1640625" customWidth="1"/>
    <col min="2" max="2" width="10.83203125" style="8"/>
  </cols>
  <sheetData>
    <row r="1" spans="1:2" x14ac:dyDescent="0.2">
      <c r="A1" s="4" t="s">
        <v>39</v>
      </c>
      <c r="B1" s="5"/>
    </row>
    <row r="2" spans="1:2" x14ac:dyDescent="0.2">
      <c r="A2" s="2"/>
      <c r="B2" s="6"/>
    </row>
    <row r="3" spans="1:2" x14ac:dyDescent="0.2">
      <c r="A3" s="2" t="s">
        <v>25</v>
      </c>
      <c r="B3" s="6">
        <v>1123.125</v>
      </c>
    </row>
    <row r="4" spans="1:2" x14ac:dyDescent="0.2">
      <c r="A4" s="2" t="s">
        <v>26</v>
      </c>
      <c r="B4" s="6">
        <v>166.48793760190401</v>
      </c>
    </row>
    <row r="5" spans="1:2" x14ac:dyDescent="0.2">
      <c r="A5" s="2" t="s">
        <v>27</v>
      </c>
      <c r="B5" s="6">
        <v>850</v>
      </c>
    </row>
    <row r="6" spans="1:2" x14ac:dyDescent="0.2">
      <c r="A6" s="2" t="s">
        <v>28</v>
      </c>
      <c r="B6" s="6">
        <v>1200</v>
      </c>
    </row>
    <row r="7" spans="1:2" x14ac:dyDescent="0.2">
      <c r="A7" s="2" t="s">
        <v>29</v>
      </c>
      <c r="B7" s="6">
        <v>941.79799731255298</v>
      </c>
    </row>
    <row r="8" spans="1:2" x14ac:dyDescent="0.2">
      <c r="A8" s="2" t="s">
        <v>30</v>
      </c>
      <c r="B8" s="6">
        <v>886983.46774193551</v>
      </c>
    </row>
    <row r="9" spans="1:2" x14ac:dyDescent="0.2">
      <c r="A9" s="2" t="s">
        <v>31</v>
      </c>
      <c r="B9" s="6">
        <v>2.8223227041471497</v>
      </c>
    </row>
    <row r="10" spans="1:2" x14ac:dyDescent="0.2">
      <c r="A10" s="2" t="s">
        <v>32</v>
      </c>
      <c r="B10" s="6">
        <v>1.4961948092306279</v>
      </c>
    </row>
    <row r="11" spans="1:2" x14ac:dyDescent="0.2">
      <c r="A11" s="2" t="s">
        <v>33</v>
      </c>
      <c r="B11" s="6">
        <v>4250</v>
      </c>
    </row>
    <row r="12" spans="1:2" x14ac:dyDescent="0.2">
      <c r="A12" s="2" t="s">
        <v>34</v>
      </c>
      <c r="B12" s="6">
        <v>50</v>
      </c>
    </row>
    <row r="13" spans="1:2" x14ac:dyDescent="0.2">
      <c r="A13" s="2" t="s">
        <v>35</v>
      </c>
      <c r="B13" s="6">
        <v>4300</v>
      </c>
    </row>
    <row r="14" spans="1:2" x14ac:dyDescent="0.2">
      <c r="A14" s="2" t="s">
        <v>36</v>
      </c>
      <c r="B14" s="6">
        <v>35940</v>
      </c>
    </row>
    <row r="15" spans="1:2" ht="16" thickBot="1" x14ac:dyDescent="0.25">
      <c r="A15" s="3" t="s">
        <v>37</v>
      </c>
      <c r="B15" s="7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795E-001D-447B-BF0B-ABE02EEF174F}">
  <dimension ref="A1:I35"/>
  <sheetViews>
    <sheetView zoomScaleNormal="100" workbookViewId="0">
      <selection sqref="A1:I33"/>
    </sheetView>
  </sheetViews>
  <sheetFormatPr baseColWidth="10" defaultColWidth="8.83203125" defaultRowHeight="15" x14ac:dyDescent="0.2"/>
  <cols>
    <col min="1" max="1" width="10.5" customWidth="1"/>
    <col min="2" max="2" width="10.6640625" customWidth="1"/>
    <col min="3" max="3" width="14.5" customWidth="1"/>
    <col min="4" max="4" width="12" customWidth="1"/>
    <col min="5" max="5" width="14.6640625" customWidth="1"/>
    <col min="6" max="6" width="18.6640625" customWidth="1"/>
    <col min="7" max="7" width="18.5" customWidth="1"/>
    <col min="8" max="8" width="16.6640625" customWidth="1"/>
  </cols>
  <sheetData>
    <row r="1" spans="1:9" s="1" customFormat="1" x14ac:dyDescent="0.2">
      <c r="A1" s="1" t="s">
        <v>6</v>
      </c>
      <c r="B1" s="1" t="s">
        <v>0</v>
      </c>
      <c r="C1" s="1" t="s">
        <v>1</v>
      </c>
      <c r="D1" s="1" t="s">
        <v>24</v>
      </c>
      <c r="E1" s="1" t="s">
        <v>7</v>
      </c>
      <c r="F1" s="1" t="s">
        <v>8</v>
      </c>
      <c r="G1" s="1" t="s">
        <v>9</v>
      </c>
      <c r="H1" s="1" t="s">
        <v>23</v>
      </c>
      <c r="I1" s="1" t="s">
        <v>10</v>
      </c>
    </row>
    <row r="2" spans="1:9" x14ac:dyDescent="0.2">
      <c r="A2">
        <v>1001</v>
      </c>
      <c r="B2" t="s">
        <v>2</v>
      </c>
      <c r="C2" t="s">
        <v>21</v>
      </c>
      <c r="D2">
        <v>25</v>
      </c>
      <c r="E2" t="s">
        <v>11</v>
      </c>
      <c r="F2" t="s">
        <v>12</v>
      </c>
      <c r="G2" t="s">
        <v>13</v>
      </c>
      <c r="H2">
        <v>1200</v>
      </c>
      <c r="I2" t="s">
        <v>14</v>
      </c>
    </row>
    <row r="3" spans="1:9" x14ac:dyDescent="0.2">
      <c r="A3">
        <v>1002</v>
      </c>
      <c r="B3" t="s">
        <v>3</v>
      </c>
      <c r="C3" t="s">
        <v>22</v>
      </c>
      <c r="D3">
        <v>33</v>
      </c>
      <c r="E3" t="s">
        <v>15</v>
      </c>
      <c r="F3" t="s">
        <v>12</v>
      </c>
      <c r="G3" t="s">
        <v>16</v>
      </c>
      <c r="H3">
        <v>600</v>
      </c>
      <c r="I3" t="s">
        <v>17</v>
      </c>
    </row>
    <row r="4" spans="1:9" x14ac:dyDescent="0.2">
      <c r="A4">
        <v>1003</v>
      </c>
      <c r="B4" t="s">
        <v>2</v>
      </c>
      <c r="C4" t="s">
        <v>4</v>
      </c>
      <c r="D4">
        <v>35</v>
      </c>
      <c r="E4" t="s">
        <v>11</v>
      </c>
      <c r="F4" t="s">
        <v>18</v>
      </c>
      <c r="G4" t="s">
        <v>19</v>
      </c>
      <c r="H4">
        <v>300</v>
      </c>
      <c r="I4" t="s">
        <v>20</v>
      </c>
    </row>
    <row r="5" spans="1:9" x14ac:dyDescent="0.2">
      <c r="A5">
        <v>1004</v>
      </c>
      <c r="B5" t="s">
        <v>3</v>
      </c>
      <c r="C5" t="s">
        <v>21</v>
      </c>
      <c r="D5">
        <v>37</v>
      </c>
      <c r="E5" t="s">
        <v>11</v>
      </c>
      <c r="F5" t="s">
        <v>12</v>
      </c>
      <c r="G5" t="s">
        <v>19</v>
      </c>
      <c r="H5">
        <v>550</v>
      </c>
      <c r="I5" t="s">
        <v>14</v>
      </c>
    </row>
    <row r="6" spans="1:9" x14ac:dyDescent="0.2">
      <c r="A6">
        <v>1005</v>
      </c>
      <c r="B6" t="s">
        <v>2</v>
      </c>
      <c r="C6" t="s">
        <v>5</v>
      </c>
      <c r="D6">
        <v>45</v>
      </c>
      <c r="E6" t="s">
        <v>15</v>
      </c>
      <c r="F6" t="s">
        <v>12</v>
      </c>
      <c r="G6" t="s">
        <v>13</v>
      </c>
      <c r="H6">
        <v>2300</v>
      </c>
      <c r="I6" t="s">
        <v>14</v>
      </c>
    </row>
    <row r="7" spans="1:9" x14ac:dyDescent="0.2">
      <c r="A7">
        <v>1006</v>
      </c>
      <c r="B7" t="s">
        <v>3</v>
      </c>
      <c r="C7" t="s">
        <v>21</v>
      </c>
      <c r="D7">
        <v>24</v>
      </c>
      <c r="E7" t="s">
        <v>15</v>
      </c>
      <c r="F7" t="s">
        <v>12</v>
      </c>
      <c r="G7" t="s">
        <v>13</v>
      </c>
      <c r="H7">
        <v>1200</v>
      </c>
      <c r="I7" t="s">
        <v>17</v>
      </c>
    </row>
    <row r="8" spans="1:9" x14ac:dyDescent="0.2">
      <c r="A8">
        <v>1007</v>
      </c>
      <c r="B8" t="s">
        <v>2</v>
      </c>
      <c r="C8" t="s">
        <v>22</v>
      </c>
      <c r="D8">
        <v>31</v>
      </c>
      <c r="E8" t="s">
        <v>11</v>
      </c>
      <c r="F8" t="s">
        <v>12</v>
      </c>
      <c r="G8" t="s">
        <v>16</v>
      </c>
      <c r="H8">
        <v>1500</v>
      </c>
      <c r="I8" t="s">
        <v>14</v>
      </c>
    </row>
    <row r="9" spans="1:9" x14ac:dyDescent="0.2">
      <c r="A9">
        <v>1008</v>
      </c>
      <c r="B9" t="s">
        <v>3</v>
      </c>
      <c r="C9" t="s">
        <v>4</v>
      </c>
      <c r="D9">
        <v>39</v>
      </c>
      <c r="E9" t="s">
        <v>11</v>
      </c>
      <c r="F9" t="s">
        <v>12</v>
      </c>
      <c r="G9" t="s">
        <v>16</v>
      </c>
      <c r="H9">
        <v>220</v>
      </c>
      <c r="I9" t="s">
        <v>20</v>
      </c>
    </row>
    <row r="10" spans="1:9" x14ac:dyDescent="0.2">
      <c r="A10">
        <v>1009</v>
      </c>
      <c r="B10" t="s">
        <v>2</v>
      </c>
      <c r="C10" t="s">
        <v>21</v>
      </c>
      <c r="D10">
        <v>23</v>
      </c>
      <c r="E10" t="s">
        <v>11</v>
      </c>
      <c r="F10" t="s">
        <v>12</v>
      </c>
      <c r="G10" t="s">
        <v>19</v>
      </c>
      <c r="H10">
        <v>950</v>
      </c>
      <c r="I10" t="s">
        <v>14</v>
      </c>
    </row>
    <row r="11" spans="1:9" x14ac:dyDescent="0.2">
      <c r="A11">
        <v>1010</v>
      </c>
      <c r="B11" t="s">
        <v>3</v>
      </c>
      <c r="C11" t="s">
        <v>21</v>
      </c>
      <c r="D11">
        <v>54</v>
      </c>
      <c r="E11" t="s">
        <v>15</v>
      </c>
      <c r="F11" t="s">
        <v>12</v>
      </c>
      <c r="G11" t="s">
        <v>13</v>
      </c>
      <c r="H11">
        <v>900</v>
      </c>
      <c r="I11" t="s">
        <v>17</v>
      </c>
    </row>
    <row r="12" spans="1:9" x14ac:dyDescent="0.2">
      <c r="A12">
        <v>1011</v>
      </c>
      <c r="B12" t="s">
        <v>2</v>
      </c>
      <c r="C12" t="s">
        <v>22</v>
      </c>
      <c r="D12">
        <v>48</v>
      </c>
      <c r="E12" t="s">
        <v>15</v>
      </c>
      <c r="F12" t="s">
        <v>12</v>
      </c>
      <c r="G12" t="s">
        <v>13</v>
      </c>
      <c r="H12">
        <v>4300</v>
      </c>
      <c r="I12" t="s">
        <v>14</v>
      </c>
    </row>
    <row r="13" spans="1:9" x14ac:dyDescent="0.2">
      <c r="A13">
        <v>1012</v>
      </c>
      <c r="B13" t="s">
        <v>2</v>
      </c>
      <c r="C13" t="s">
        <v>5</v>
      </c>
      <c r="D13">
        <v>55</v>
      </c>
      <c r="E13" t="s">
        <v>15</v>
      </c>
      <c r="F13" t="s">
        <v>12</v>
      </c>
      <c r="G13" t="s">
        <v>13</v>
      </c>
      <c r="H13">
        <v>1500</v>
      </c>
      <c r="I13" t="s">
        <v>17</v>
      </c>
    </row>
    <row r="14" spans="1:9" x14ac:dyDescent="0.2">
      <c r="A14">
        <v>1013</v>
      </c>
      <c r="B14" t="s">
        <v>2</v>
      </c>
      <c r="C14" t="s">
        <v>22</v>
      </c>
      <c r="D14">
        <v>36</v>
      </c>
      <c r="E14" t="s">
        <v>11</v>
      </c>
      <c r="F14" t="s">
        <v>12</v>
      </c>
      <c r="G14" t="s">
        <v>13</v>
      </c>
      <c r="H14">
        <v>2800</v>
      </c>
      <c r="I14" t="s">
        <v>14</v>
      </c>
    </row>
    <row r="15" spans="1:9" x14ac:dyDescent="0.2">
      <c r="A15">
        <v>1014</v>
      </c>
      <c r="B15" t="s">
        <v>2</v>
      </c>
      <c r="C15" t="s">
        <v>4</v>
      </c>
      <c r="D15">
        <v>34</v>
      </c>
      <c r="E15" t="s">
        <v>15</v>
      </c>
      <c r="F15" t="s">
        <v>18</v>
      </c>
      <c r="G15" t="s">
        <v>19</v>
      </c>
      <c r="H15">
        <v>800</v>
      </c>
      <c r="I15" t="s">
        <v>17</v>
      </c>
    </row>
    <row r="16" spans="1:9" x14ac:dyDescent="0.2">
      <c r="A16">
        <v>1015</v>
      </c>
      <c r="B16" t="s">
        <v>2</v>
      </c>
      <c r="C16" t="s">
        <v>21</v>
      </c>
      <c r="D16">
        <v>33</v>
      </c>
      <c r="E16" t="s">
        <v>15</v>
      </c>
      <c r="F16" t="s">
        <v>12</v>
      </c>
      <c r="G16" t="s">
        <v>13</v>
      </c>
      <c r="H16">
        <v>1700</v>
      </c>
      <c r="I16" t="s">
        <v>14</v>
      </c>
    </row>
    <row r="17" spans="1:9" x14ac:dyDescent="0.2">
      <c r="A17">
        <v>1016</v>
      </c>
      <c r="B17" t="s">
        <v>3</v>
      </c>
      <c r="C17" t="s">
        <v>21</v>
      </c>
      <c r="D17">
        <v>41</v>
      </c>
      <c r="E17" t="s">
        <v>11</v>
      </c>
      <c r="F17" t="s">
        <v>12</v>
      </c>
      <c r="G17" t="s">
        <v>13</v>
      </c>
      <c r="H17">
        <v>990</v>
      </c>
      <c r="I17" t="s">
        <v>20</v>
      </c>
    </row>
    <row r="18" spans="1:9" x14ac:dyDescent="0.2">
      <c r="A18">
        <v>1017</v>
      </c>
      <c r="B18" t="s">
        <v>3</v>
      </c>
      <c r="C18" t="s">
        <v>22</v>
      </c>
      <c r="D18">
        <v>29</v>
      </c>
      <c r="E18" t="s">
        <v>15</v>
      </c>
      <c r="F18" t="s">
        <v>12</v>
      </c>
      <c r="G18" t="s">
        <v>16</v>
      </c>
      <c r="H18">
        <v>50</v>
      </c>
      <c r="I18" t="s">
        <v>20</v>
      </c>
    </row>
    <row r="19" spans="1:9" x14ac:dyDescent="0.2">
      <c r="A19">
        <v>1018</v>
      </c>
      <c r="B19" t="s">
        <v>2</v>
      </c>
      <c r="C19" t="s">
        <v>4</v>
      </c>
      <c r="D19">
        <v>20</v>
      </c>
      <c r="E19" t="s">
        <v>15</v>
      </c>
      <c r="F19" t="s">
        <v>12</v>
      </c>
      <c r="G19" t="s">
        <v>19</v>
      </c>
      <c r="H19">
        <v>680</v>
      </c>
      <c r="I19" t="s">
        <v>17</v>
      </c>
    </row>
    <row r="20" spans="1:9" x14ac:dyDescent="0.2">
      <c r="A20">
        <v>1019</v>
      </c>
      <c r="B20" t="s">
        <v>2</v>
      </c>
      <c r="C20" t="s">
        <v>5</v>
      </c>
      <c r="D20">
        <v>42</v>
      </c>
      <c r="E20" t="s">
        <v>11</v>
      </c>
      <c r="F20" t="s">
        <v>12</v>
      </c>
      <c r="G20" t="s">
        <v>19</v>
      </c>
      <c r="H20">
        <v>2500</v>
      </c>
      <c r="I20" t="s">
        <v>14</v>
      </c>
    </row>
    <row r="21" spans="1:9" x14ac:dyDescent="0.2">
      <c r="A21">
        <v>1020</v>
      </c>
      <c r="B21" t="s">
        <v>2</v>
      </c>
      <c r="C21" t="s">
        <v>22</v>
      </c>
      <c r="D21">
        <v>27</v>
      </c>
      <c r="E21" t="s">
        <v>11</v>
      </c>
      <c r="F21" t="s">
        <v>12</v>
      </c>
      <c r="G21" t="s">
        <v>16</v>
      </c>
      <c r="H21">
        <v>300</v>
      </c>
      <c r="I21" t="s">
        <v>17</v>
      </c>
    </row>
    <row r="22" spans="1:9" x14ac:dyDescent="0.2">
      <c r="A22">
        <v>1021</v>
      </c>
      <c r="B22" t="s">
        <v>3</v>
      </c>
      <c r="C22" t="s">
        <v>22</v>
      </c>
      <c r="D22">
        <v>61</v>
      </c>
      <c r="E22" t="s">
        <v>15</v>
      </c>
      <c r="F22" t="s">
        <v>18</v>
      </c>
      <c r="G22" t="s">
        <v>16</v>
      </c>
      <c r="H22">
        <v>420</v>
      </c>
      <c r="I22" t="s">
        <v>17</v>
      </c>
    </row>
    <row r="23" spans="1:9" x14ac:dyDescent="0.2">
      <c r="A23">
        <v>1022</v>
      </c>
      <c r="B23" t="s">
        <v>3</v>
      </c>
      <c r="C23" t="s">
        <v>21</v>
      </c>
      <c r="D23">
        <v>56</v>
      </c>
      <c r="E23" t="s">
        <v>15</v>
      </c>
      <c r="F23" t="s">
        <v>12</v>
      </c>
      <c r="G23" t="s">
        <v>19</v>
      </c>
      <c r="H23">
        <v>550</v>
      </c>
      <c r="I23" t="s">
        <v>20</v>
      </c>
    </row>
    <row r="24" spans="1:9" x14ac:dyDescent="0.2">
      <c r="A24">
        <v>1023</v>
      </c>
      <c r="B24" t="s">
        <v>3</v>
      </c>
      <c r="C24" t="s">
        <v>21</v>
      </c>
      <c r="D24">
        <v>21</v>
      </c>
      <c r="E24" t="s">
        <v>15</v>
      </c>
      <c r="F24" t="s">
        <v>18</v>
      </c>
      <c r="G24" t="s">
        <v>16</v>
      </c>
      <c r="H24">
        <v>360</v>
      </c>
      <c r="I24" t="s">
        <v>17</v>
      </c>
    </row>
    <row r="25" spans="1:9" x14ac:dyDescent="0.2">
      <c r="A25">
        <v>1024</v>
      </c>
      <c r="B25" t="s">
        <v>3</v>
      </c>
      <c r="C25" t="s">
        <v>4</v>
      </c>
      <c r="D25">
        <v>19</v>
      </c>
      <c r="E25" t="s">
        <v>11</v>
      </c>
      <c r="F25" t="s">
        <v>18</v>
      </c>
      <c r="G25" t="s">
        <v>19</v>
      </c>
      <c r="H25">
        <v>1300</v>
      </c>
      <c r="I25" t="s">
        <v>14</v>
      </c>
    </row>
    <row r="26" spans="1:9" x14ac:dyDescent="0.2">
      <c r="A26">
        <v>1025</v>
      </c>
      <c r="B26" t="s">
        <v>2</v>
      </c>
      <c r="C26" t="s">
        <v>4</v>
      </c>
      <c r="D26">
        <v>45</v>
      </c>
      <c r="E26" t="s">
        <v>15</v>
      </c>
      <c r="F26" t="s">
        <v>12</v>
      </c>
      <c r="G26" t="s">
        <v>13</v>
      </c>
      <c r="H26">
        <v>2200</v>
      </c>
      <c r="I26" t="s">
        <v>14</v>
      </c>
    </row>
    <row r="27" spans="1:9" x14ac:dyDescent="0.2">
      <c r="A27">
        <v>1026</v>
      </c>
      <c r="B27" t="s">
        <v>2</v>
      </c>
      <c r="C27" t="s">
        <v>21</v>
      </c>
      <c r="D27">
        <v>30</v>
      </c>
      <c r="E27" t="s">
        <v>15</v>
      </c>
      <c r="F27" t="s">
        <v>12</v>
      </c>
      <c r="G27" t="s">
        <v>13</v>
      </c>
      <c r="H27">
        <v>1850</v>
      </c>
      <c r="I27" t="s">
        <v>14</v>
      </c>
    </row>
    <row r="28" spans="1:9" x14ac:dyDescent="0.2">
      <c r="A28">
        <v>1027</v>
      </c>
      <c r="B28" t="s">
        <v>2</v>
      </c>
      <c r="C28" t="s">
        <v>21</v>
      </c>
      <c r="D28">
        <v>53</v>
      </c>
      <c r="E28" t="s">
        <v>15</v>
      </c>
      <c r="F28" t="s">
        <v>18</v>
      </c>
      <c r="G28" t="s">
        <v>16</v>
      </c>
      <c r="H28">
        <v>120</v>
      </c>
      <c r="I28" t="s">
        <v>20</v>
      </c>
    </row>
    <row r="29" spans="1:9" x14ac:dyDescent="0.2">
      <c r="A29">
        <v>1028</v>
      </c>
      <c r="B29" t="s">
        <v>3</v>
      </c>
      <c r="C29" t="s">
        <v>4</v>
      </c>
      <c r="D29">
        <v>47</v>
      </c>
      <c r="E29" t="s">
        <v>15</v>
      </c>
      <c r="F29" t="s">
        <v>12</v>
      </c>
      <c r="G29" t="s">
        <v>19</v>
      </c>
      <c r="H29">
        <v>1800</v>
      </c>
      <c r="I29" t="s">
        <v>14</v>
      </c>
    </row>
    <row r="30" spans="1:9" x14ac:dyDescent="0.2">
      <c r="A30">
        <v>1029</v>
      </c>
      <c r="B30" t="s">
        <v>3</v>
      </c>
      <c r="C30" t="s">
        <v>21</v>
      </c>
      <c r="D30">
        <v>28</v>
      </c>
      <c r="E30" t="s">
        <v>11</v>
      </c>
      <c r="F30" t="s">
        <v>12</v>
      </c>
      <c r="G30" t="s">
        <v>19</v>
      </c>
      <c r="H30">
        <v>620</v>
      </c>
      <c r="I30" t="s">
        <v>20</v>
      </c>
    </row>
    <row r="31" spans="1:9" x14ac:dyDescent="0.2">
      <c r="A31">
        <v>1030</v>
      </c>
      <c r="B31" t="s">
        <v>2</v>
      </c>
      <c r="C31" t="s">
        <v>21</v>
      </c>
      <c r="D31">
        <v>39</v>
      </c>
      <c r="E31" t="s">
        <v>11</v>
      </c>
      <c r="F31" t="s">
        <v>12</v>
      </c>
      <c r="G31" t="s">
        <v>19</v>
      </c>
      <c r="H31">
        <v>780</v>
      </c>
      <c r="I31" t="s">
        <v>17</v>
      </c>
    </row>
    <row r="32" spans="1:9" x14ac:dyDescent="0.2">
      <c r="A32">
        <v>1031</v>
      </c>
      <c r="B32" t="s">
        <v>2</v>
      </c>
      <c r="C32" t="s">
        <v>5</v>
      </c>
      <c r="D32">
        <v>56</v>
      </c>
      <c r="E32" t="s">
        <v>11</v>
      </c>
      <c r="F32" t="s">
        <v>12</v>
      </c>
      <c r="G32" t="s">
        <v>16</v>
      </c>
      <c r="H32">
        <v>150</v>
      </c>
      <c r="I32" t="s">
        <v>14</v>
      </c>
    </row>
    <row r="33" spans="1:9" x14ac:dyDescent="0.2">
      <c r="A33">
        <v>1032</v>
      </c>
      <c r="B33" t="s">
        <v>3</v>
      </c>
      <c r="C33" t="s">
        <v>21</v>
      </c>
      <c r="D33">
        <v>43</v>
      </c>
      <c r="E33" t="s">
        <v>15</v>
      </c>
      <c r="F33" t="s">
        <v>18</v>
      </c>
      <c r="G33" t="s">
        <v>19</v>
      </c>
      <c r="H33">
        <v>450</v>
      </c>
      <c r="I33" t="s">
        <v>20</v>
      </c>
    </row>
    <row r="34" spans="1:9" x14ac:dyDescent="0.2">
      <c r="D34">
        <f>AVERAGE(D2:D33)</f>
        <v>37.78125</v>
      </c>
    </row>
    <row r="35" spans="1:9" x14ac:dyDescent="0.2">
      <c r="D35">
        <f>_xlfn.VAR.S(D2:D33)</f>
        <v>139.85383064516128</v>
      </c>
      <c r="H35">
        <f>AVERAGE(H2:H33)</f>
        <v>1123.125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 var</vt:lpstr>
      <vt:lpstr>Case Answer - 2</vt:lpstr>
      <vt:lpstr>Case Answers – 3</vt:lpstr>
      <vt:lpstr>Case Answers – 4</vt:lpstr>
      <vt:lpstr>purchase var</vt:lpstr>
      <vt:lpstr>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bahareh amirshahi</dc:creator>
  <cp:lastModifiedBy>Yuqian Cai</cp:lastModifiedBy>
  <dcterms:created xsi:type="dcterms:W3CDTF">2023-07-21T16:06:55Z</dcterms:created>
  <dcterms:modified xsi:type="dcterms:W3CDTF">2024-02-06T16:28:27Z</dcterms:modified>
</cp:coreProperties>
</file>