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.sharepoint.com/sites/ARISSocialMediaandOutreach/Shared Documents/Draft Campaign Documents -- Internal/2023/11. November/TFS Presentation/Design Files/"/>
    </mc:Choice>
  </mc:AlternateContent>
  <xr:revisionPtr revIDLastSave="981" documentId="8_{53E45108-7686-44C2-959D-53D8CC07EE65}" xr6:coauthVersionLast="47" xr6:coauthVersionMax="47" xr10:uidLastSave="{02D853E0-63EC-4259-A589-D96FF90E5F2E}"/>
  <bookViews>
    <workbookView xWindow="28680" yWindow="-120" windowWidth="29040" windowHeight="15840" activeTab="1" xr2:uid="{990DAD2F-17BE-40BF-98E7-16F6BB0EC0BB}"/>
  </bookViews>
  <sheets>
    <sheet name="s8" sheetId="1" r:id="rId1"/>
    <sheet name="s10" sheetId="2" r:id="rId2"/>
    <sheet name="s12" sheetId="3" r:id="rId3"/>
    <sheet name="s13" sheetId="4" r:id="rId4"/>
    <sheet name="s13b" sheetId="19" r:id="rId5"/>
    <sheet name="s14" sheetId="5" r:id="rId6"/>
    <sheet name="s15" sheetId="6" r:id="rId7"/>
    <sheet name="s15b" sheetId="20" r:id="rId8"/>
    <sheet name="s16" sheetId="7" r:id="rId9"/>
    <sheet name="s17" sheetId="8" r:id="rId10"/>
    <sheet name="s19" sheetId="9" r:id="rId11"/>
    <sheet name="s20" sheetId="10" r:id="rId12"/>
    <sheet name="s22" sheetId="11" r:id="rId13"/>
    <sheet name="s23" sheetId="12" r:id="rId14"/>
    <sheet name="s25" sheetId="13" r:id="rId15"/>
    <sheet name="s26" sheetId="15" r:id="rId16"/>
    <sheet name="s27" sheetId="16" r:id="rId17"/>
    <sheet name="s28" sheetId="17" r:id="rId18"/>
    <sheet name="s29" sheetId="14" r:id="rId19"/>
    <sheet name="s29b" sheetId="21" r:id="rId20"/>
    <sheet name="state_maps" sheetId="18" r:id="rId21"/>
  </sheets>
  <definedNames>
    <definedName name="_xlnm._FilterDatabase" localSheetId="1" hidden="1">'s10'!$A$1:$D$25</definedName>
    <definedName name="_xlnm._FilterDatabase" localSheetId="18" hidden="1">'s29'!$B$1:$E$61</definedName>
    <definedName name="_xlnm._FilterDatabase" localSheetId="19" hidden="1">s29b!$A$1:$L$61</definedName>
    <definedName name="_xlnm._FilterDatabase" localSheetId="20" hidden="1">state_maps!$A$1:$E$52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J3" i="18" l="1"/>
  <c r="K3" i="18"/>
  <c r="J4" i="18"/>
  <c r="K4" i="18"/>
  <c r="J5" i="18"/>
  <c r="K5" i="18"/>
  <c r="J6" i="18"/>
  <c r="K6" i="18"/>
  <c r="J7" i="18"/>
  <c r="K7" i="18"/>
  <c r="J8" i="18"/>
  <c r="K8" i="18"/>
  <c r="J9" i="18"/>
  <c r="K9" i="18"/>
  <c r="J10" i="18"/>
  <c r="K10" i="18"/>
  <c r="K11" i="18"/>
  <c r="J12" i="18"/>
  <c r="K12" i="18"/>
  <c r="J13" i="18"/>
  <c r="K13" i="18"/>
  <c r="J14" i="18"/>
  <c r="K14" i="18"/>
  <c r="J15" i="18"/>
  <c r="K15" i="18"/>
  <c r="J16" i="18"/>
  <c r="K16" i="18"/>
  <c r="J17" i="18"/>
  <c r="K17" i="18"/>
  <c r="J18" i="18"/>
  <c r="K18" i="18"/>
  <c r="J19" i="18"/>
  <c r="K19" i="18"/>
  <c r="J20" i="18"/>
  <c r="K20" i="18"/>
  <c r="J21" i="18"/>
  <c r="K21" i="18"/>
  <c r="J22" i="18"/>
  <c r="K22" i="18"/>
  <c r="J23" i="18"/>
  <c r="K23" i="18"/>
  <c r="J24" i="18"/>
  <c r="K24" i="18"/>
  <c r="J25" i="18"/>
  <c r="K25" i="18"/>
  <c r="J26" i="18"/>
  <c r="K26" i="18"/>
  <c r="J27" i="18"/>
  <c r="K27" i="18"/>
  <c r="J28" i="18"/>
  <c r="K28" i="18"/>
  <c r="J29" i="18"/>
  <c r="K29" i="18"/>
  <c r="J30" i="18"/>
  <c r="K30" i="18"/>
  <c r="J31" i="18"/>
  <c r="K31" i="18"/>
  <c r="J32" i="18"/>
  <c r="K32" i="18"/>
  <c r="J33" i="18"/>
  <c r="K33" i="18"/>
  <c r="J34" i="18"/>
  <c r="K34" i="18"/>
  <c r="J35" i="18"/>
  <c r="K35" i="18"/>
  <c r="J36" i="18"/>
  <c r="K36" i="18"/>
  <c r="J37" i="18"/>
  <c r="K37" i="18"/>
  <c r="J38" i="18"/>
  <c r="K38" i="18"/>
  <c r="J39" i="18"/>
  <c r="K39" i="18"/>
  <c r="J40" i="18"/>
  <c r="K40" i="18"/>
  <c r="J41" i="18"/>
  <c r="K41" i="18"/>
  <c r="J42" i="18"/>
  <c r="K42" i="18"/>
  <c r="J43" i="18"/>
  <c r="K43" i="18"/>
  <c r="J44" i="18"/>
  <c r="K44" i="18"/>
  <c r="J45" i="18"/>
  <c r="K45" i="18"/>
  <c r="K46" i="18"/>
  <c r="J47" i="18"/>
  <c r="K47" i="18"/>
  <c r="J48" i="18"/>
  <c r="K48" i="18"/>
  <c r="K49" i="18"/>
  <c r="K50" i="18"/>
  <c r="K51" i="18"/>
  <c r="K52" i="18"/>
  <c r="J2" i="18"/>
  <c r="K2" i="18"/>
  <c r="H49" i="18"/>
  <c r="H50" i="18"/>
  <c r="H51" i="18"/>
  <c r="H5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G2" i="18"/>
  <c r="H4" i="18"/>
  <c r="H3" i="18"/>
  <c r="H2" i="18"/>
  <c r="N5" i="21"/>
  <c r="O5" i="21"/>
  <c r="N6" i="21"/>
  <c r="O6" i="21"/>
  <c r="N7" i="21"/>
  <c r="O7" i="21"/>
  <c r="N8" i="21"/>
  <c r="O8" i="21"/>
  <c r="N9" i="21"/>
  <c r="O9" i="21"/>
  <c r="N10" i="21"/>
  <c r="O10" i="21"/>
  <c r="N11" i="21"/>
  <c r="O11" i="21"/>
  <c r="N12" i="21"/>
  <c r="O12" i="21"/>
  <c r="N13" i="21"/>
  <c r="O13" i="21"/>
  <c r="N14" i="21"/>
  <c r="O14" i="21"/>
  <c r="N15" i="21"/>
  <c r="O15" i="21"/>
  <c r="N16" i="21"/>
  <c r="O16" i="21"/>
  <c r="N17" i="21"/>
  <c r="O17" i="21"/>
  <c r="N18" i="21"/>
  <c r="O18" i="21"/>
  <c r="N19" i="21"/>
  <c r="O19" i="21"/>
  <c r="N20" i="21"/>
  <c r="O20" i="21"/>
  <c r="N21" i="21"/>
  <c r="O21" i="21"/>
  <c r="N22" i="21"/>
  <c r="O22" i="21"/>
  <c r="N23" i="21"/>
  <c r="O23" i="21"/>
  <c r="N24" i="21"/>
  <c r="O24" i="21"/>
  <c r="N25" i="21"/>
  <c r="O25" i="21"/>
  <c r="N26" i="21"/>
  <c r="O26" i="21"/>
  <c r="N27" i="21"/>
  <c r="O27" i="21"/>
  <c r="N28" i="21"/>
  <c r="O28" i="21"/>
  <c r="N29" i="21"/>
  <c r="O29" i="21"/>
  <c r="N30" i="21"/>
  <c r="O30" i="21"/>
  <c r="N31" i="21"/>
  <c r="O31" i="21"/>
  <c r="N32" i="21"/>
  <c r="O32" i="21"/>
  <c r="N33" i="21"/>
  <c r="O33" i="21"/>
  <c r="N34" i="21"/>
  <c r="O34" i="21"/>
  <c r="N35" i="21"/>
  <c r="O35" i="21"/>
  <c r="N36" i="21"/>
  <c r="O36" i="21"/>
  <c r="N37" i="21"/>
  <c r="O37" i="21"/>
  <c r="N38" i="21"/>
  <c r="O38" i="21"/>
  <c r="N39" i="21"/>
  <c r="O39" i="21"/>
  <c r="N40" i="21"/>
  <c r="O40" i="21"/>
  <c r="N41" i="21"/>
  <c r="O41" i="21"/>
  <c r="N42" i="21"/>
  <c r="O42" i="21"/>
  <c r="N43" i="21"/>
  <c r="O43" i="21"/>
  <c r="N44" i="21"/>
  <c r="O44" i="21"/>
  <c r="N45" i="21"/>
  <c r="O45" i="21"/>
  <c r="N46" i="21"/>
  <c r="O46" i="21"/>
  <c r="N47" i="21"/>
  <c r="O47" i="21"/>
  <c r="N48" i="21"/>
  <c r="O48" i="21"/>
  <c r="N49" i="21"/>
  <c r="O49" i="21"/>
  <c r="N50" i="21"/>
  <c r="O50" i="21"/>
  <c r="N51" i="21"/>
  <c r="O51" i="21"/>
  <c r="N52" i="21"/>
  <c r="O52" i="21"/>
  <c r="N53" i="21"/>
  <c r="O53" i="21"/>
  <c r="N54" i="21"/>
  <c r="O54" i="21"/>
  <c r="N55" i="21"/>
  <c r="O55" i="21"/>
  <c r="N56" i="21"/>
  <c r="O56" i="21"/>
  <c r="N57" i="21"/>
  <c r="O57" i="21"/>
  <c r="N58" i="21"/>
  <c r="O58" i="21"/>
  <c r="N59" i="21"/>
  <c r="O59" i="21"/>
  <c r="N60" i="21"/>
  <c r="O60" i="21"/>
  <c r="N61" i="21"/>
  <c r="O61" i="21"/>
  <c r="N3" i="21"/>
  <c r="N4" i="21"/>
  <c r="N2" i="21"/>
  <c r="O4" i="21"/>
  <c r="O3" i="21"/>
  <c r="O2" i="21"/>
  <c r="G4" i="14"/>
  <c r="H4" i="14"/>
  <c r="G5" i="14"/>
  <c r="H5" i="14"/>
  <c r="G6" i="14"/>
  <c r="H6" i="14"/>
  <c r="G7" i="14"/>
  <c r="H7" i="14"/>
  <c r="G8" i="14"/>
  <c r="H8" i="14"/>
  <c r="G9" i="14"/>
  <c r="H9" i="14"/>
  <c r="G10" i="14"/>
  <c r="H10" i="14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G18" i="14"/>
  <c r="H18" i="14"/>
  <c r="G19" i="14"/>
  <c r="H19" i="14"/>
  <c r="G20" i="14"/>
  <c r="H20" i="14"/>
  <c r="G21" i="14"/>
  <c r="H21" i="14"/>
  <c r="G22" i="14"/>
  <c r="H22" i="14"/>
  <c r="G23" i="14"/>
  <c r="H23" i="14"/>
  <c r="G24" i="14"/>
  <c r="H24" i="14"/>
  <c r="G25" i="14"/>
  <c r="H25" i="14"/>
  <c r="G26" i="14"/>
  <c r="H26" i="14"/>
  <c r="G27" i="14"/>
  <c r="H27" i="14"/>
  <c r="G28" i="14"/>
  <c r="H28" i="14"/>
  <c r="G29" i="14"/>
  <c r="H29" i="14"/>
  <c r="G30" i="14"/>
  <c r="H30" i="14"/>
  <c r="G31" i="14"/>
  <c r="H31" i="14"/>
  <c r="G32" i="14"/>
  <c r="H32" i="14"/>
  <c r="G33" i="14"/>
  <c r="H33" i="14"/>
  <c r="G34" i="14"/>
  <c r="H34" i="14"/>
  <c r="G35" i="14"/>
  <c r="H35" i="14"/>
  <c r="G36" i="14"/>
  <c r="H36" i="14"/>
  <c r="G37" i="14"/>
  <c r="H37" i="14"/>
  <c r="G38" i="14"/>
  <c r="H38" i="14"/>
  <c r="G39" i="14"/>
  <c r="H39" i="14"/>
  <c r="G40" i="14"/>
  <c r="H40" i="14"/>
  <c r="G41" i="14"/>
  <c r="H41" i="14"/>
  <c r="G42" i="14"/>
  <c r="H42" i="14"/>
  <c r="G43" i="14"/>
  <c r="H43" i="14"/>
  <c r="G44" i="14"/>
  <c r="H44" i="14"/>
  <c r="G45" i="14"/>
  <c r="H45" i="14"/>
  <c r="G46" i="14"/>
  <c r="H46" i="14"/>
  <c r="G47" i="14"/>
  <c r="H47" i="14"/>
  <c r="G48" i="14"/>
  <c r="H48" i="14"/>
  <c r="G49" i="14"/>
  <c r="H49" i="14"/>
  <c r="G50" i="14"/>
  <c r="H50" i="14"/>
  <c r="G51" i="14"/>
  <c r="H51" i="14"/>
  <c r="G52" i="14"/>
  <c r="H52" i="14"/>
  <c r="G53" i="14"/>
  <c r="H53" i="14"/>
  <c r="G54" i="14"/>
  <c r="H54" i="14"/>
  <c r="G55" i="14"/>
  <c r="H55" i="14"/>
  <c r="G56" i="14"/>
  <c r="H56" i="14"/>
  <c r="G57" i="14"/>
  <c r="H57" i="14"/>
  <c r="G58" i="14"/>
  <c r="H58" i="14"/>
  <c r="G59" i="14"/>
  <c r="H59" i="14"/>
  <c r="G60" i="14"/>
  <c r="H60" i="14"/>
  <c r="G61" i="14"/>
  <c r="H61" i="14"/>
  <c r="G3" i="14"/>
  <c r="H3" i="14" s="1"/>
  <c r="G2" i="14"/>
  <c r="H2" i="14" s="1"/>
  <c r="F4" i="17"/>
  <c r="G4" i="17"/>
  <c r="F5" i="17"/>
  <c r="G5" i="17"/>
  <c r="F6" i="17"/>
  <c r="G6" i="17"/>
  <c r="F7" i="17"/>
  <c r="G7" i="17"/>
  <c r="F3" i="17"/>
  <c r="G3" i="17" s="1"/>
  <c r="F2" i="17"/>
  <c r="G2" i="17" s="1"/>
  <c r="F11" i="16"/>
  <c r="G11" i="16"/>
  <c r="F3" i="16"/>
  <c r="G3" i="16"/>
  <c r="F4" i="16"/>
  <c r="G4" i="16"/>
  <c r="F5" i="16"/>
  <c r="G5" i="16"/>
  <c r="F6" i="16"/>
  <c r="G6" i="16"/>
  <c r="F7" i="16"/>
  <c r="G7" i="16"/>
  <c r="F8" i="16"/>
  <c r="G8" i="16"/>
  <c r="F9" i="16"/>
  <c r="G9" i="16"/>
  <c r="F10" i="16"/>
  <c r="G10" i="16"/>
  <c r="F2" i="16"/>
  <c r="G2" i="16" s="1"/>
  <c r="F3" i="15"/>
  <c r="G3" i="15"/>
  <c r="F4" i="15"/>
  <c r="G4" i="15"/>
  <c r="F5" i="15"/>
  <c r="G5" i="15"/>
  <c r="F6" i="15"/>
  <c r="G6" i="15"/>
  <c r="F7" i="15"/>
  <c r="G7" i="15"/>
  <c r="F2" i="15"/>
  <c r="G2" i="15" s="1"/>
  <c r="F3" i="13"/>
  <c r="G3" i="13"/>
  <c r="F4" i="13"/>
  <c r="G4" i="13"/>
  <c r="F5" i="13"/>
  <c r="G5" i="13"/>
  <c r="F6" i="13"/>
  <c r="G6" i="13"/>
  <c r="F7" i="13"/>
  <c r="G7" i="13"/>
  <c r="F2" i="13"/>
  <c r="G2" i="13" s="1"/>
  <c r="F5" i="12"/>
  <c r="G5" i="12"/>
  <c r="F6" i="12"/>
  <c r="G6" i="12"/>
  <c r="F7" i="12"/>
  <c r="G7" i="12"/>
  <c r="F8" i="12"/>
  <c r="G8" i="12"/>
  <c r="F9" i="12"/>
  <c r="G9" i="12"/>
  <c r="F10" i="12"/>
  <c r="G10" i="12"/>
  <c r="F11" i="12"/>
  <c r="G11" i="12"/>
  <c r="F12" i="12"/>
  <c r="G12" i="12"/>
  <c r="F13" i="12"/>
  <c r="G13" i="12"/>
  <c r="F4" i="12"/>
  <c r="G4" i="12" s="1"/>
  <c r="F3" i="12"/>
  <c r="G3" i="12" s="1"/>
  <c r="F2" i="12"/>
  <c r="G2" i="12" s="1"/>
  <c r="F5" i="11"/>
  <c r="G5" i="11"/>
  <c r="F6" i="11"/>
  <c r="G6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4" i="11"/>
  <c r="G4" i="11" s="1"/>
  <c r="F3" i="11"/>
  <c r="G3" i="11" s="1"/>
  <c r="F2" i="11"/>
  <c r="G2" i="11" s="1"/>
  <c r="F5" i="10"/>
  <c r="G5" i="10"/>
  <c r="F6" i="10"/>
  <c r="G6" i="10"/>
  <c r="F7" i="10"/>
  <c r="G7" i="10"/>
  <c r="F8" i="10"/>
  <c r="G8" i="10"/>
  <c r="F9" i="10"/>
  <c r="G9" i="10"/>
  <c r="F4" i="10"/>
  <c r="G4" i="10" s="1"/>
  <c r="F3" i="10"/>
  <c r="G3" i="10" s="1"/>
  <c r="F2" i="10"/>
  <c r="G2" i="10" s="1"/>
  <c r="F5" i="9"/>
  <c r="G5" i="9"/>
  <c r="F6" i="9"/>
  <c r="G6" i="9"/>
  <c r="F7" i="9"/>
  <c r="G7" i="9"/>
  <c r="F8" i="9"/>
  <c r="G8" i="9"/>
  <c r="F9" i="9"/>
  <c r="G9" i="9"/>
  <c r="F4" i="9"/>
  <c r="G4" i="9" s="1"/>
  <c r="F3" i="9"/>
  <c r="G3" i="9" s="1"/>
  <c r="F2" i="9"/>
  <c r="G2" i="9" s="1"/>
  <c r="F4" i="8"/>
  <c r="G4" i="8"/>
  <c r="F5" i="8"/>
  <c r="G5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F17" i="8"/>
  <c r="G17" i="8"/>
  <c r="F18" i="8"/>
  <c r="G18" i="8"/>
  <c r="F19" i="8"/>
  <c r="G19" i="8"/>
  <c r="F20" i="8"/>
  <c r="G20" i="8"/>
  <c r="F21" i="8"/>
  <c r="G21" i="8"/>
  <c r="F22" i="8"/>
  <c r="G22" i="8"/>
  <c r="F23" i="8"/>
  <c r="G23" i="8"/>
  <c r="F24" i="8"/>
  <c r="G24" i="8"/>
  <c r="F25" i="8"/>
  <c r="G25" i="8"/>
  <c r="F3" i="8"/>
  <c r="G3" i="8" s="1"/>
  <c r="F2" i="8"/>
  <c r="G2" i="8" s="1"/>
  <c r="F4" i="7"/>
  <c r="G4" i="7"/>
  <c r="F5" i="7"/>
  <c r="G5" i="7"/>
  <c r="F6" i="7"/>
  <c r="G6" i="7"/>
  <c r="F7" i="7"/>
  <c r="G7" i="7"/>
  <c r="F8" i="7"/>
  <c r="G8" i="7"/>
  <c r="F9" i="7"/>
  <c r="G9" i="7"/>
  <c r="F3" i="7"/>
  <c r="G3" i="7" s="1"/>
  <c r="F2" i="7"/>
  <c r="G2" i="7" s="1"/>
  <c r="F6" i="20"/>
  <c r="G6" i="20"/>
  <c r="F7" i="20"/>
  <c r="G7" i="20"/>
  <c r="F8" i="20"/>
  <c r="G8" i="20"/>
  <c r="F9" i="20"/>
  <c r="G9" i="20"/>
  <c r="F5" i="20"/>
  <c r="G5" i="20" s="1"/>
  <c r="F4" i="20"/>
  <c r="G4" i="20" s="1"/>
  <c r="F3" i="20"/>
  <c r="G3" i="20" s="1"/>
  <c r="F2" i="20"/>
  <c r="G2" i="20" s="1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2" i="6"/>
  <c r="G2" i="6" s="1"/>
  <c r="F6" i="5"/>
  <c r="G6" i="5"/>
  <c r="F7" i="5"/>
  <c r="G7" i="5"/>
  <c r="F8" i="5"/>
  <c r="G8" i="5"/>
  <c r="F9" i="5"/>
  <c r="G9" i="5"/>
  <c r="F5" i="5"/>
  <c r="G5" i="5" s="1"/>
  <c r="F4" i="5"/>
  <c r="G4" i="5" s="1"/>
  <c r="F3" i="5"/>
  <c r="G3" i="5" s="1"/>
  <c r="F2" i="5"/>
  <c r="G2" i="5" s="1"/>
  <c r="F5" i="19"/>
  <c r="G5" i="19"/>
  <c r="F6" i="19"/>
  <c r="G6" i="19"/>
  <c r="F7" i="19"/>
  <c r="G7" i="19"/>
  <c r="F8" i="19"/>
  <c r="G8" i="19"/>
  <c r="F9" i="19"/>
  <c r="G9" i="19"/>
  <c r="F4" i="19"/>
  <c r="G4" i="19" s="1"/>
  <c r="F3" i="19"/>
  <c r="G3" i="19" s="1"/>
  <c r="F2" i="19"/>
  <c r="G2" i="19" s="1"/>
  <c r="F6" i="4"/>
  <c r="G6" i="4"/>
  <c r="F7" i="4"/>
  <c r="G7" i="4"/>
  <c r="F8" i="4"/>
  <c r="G8" i="4"/>
  <c r="F9" i="4"/>
  <c r="G9" i="4"/>
  <c r="F5" i="4"/>
  <c r="G5" i="4" s="1"/>
  <c r="F4" i="4"/>
  <c r="G4" i="4" s="1"/>
  <c r="F3" i="4"/>
  <c r="G3" i="4" s="1"/>
  <c r="F2" i="4"/>
  <c r="G2" i="4" s="1"/>
  <c r="E5" i="3"/>
  <c r="F5" i="3" s="1"/>
  <c r="E4" i="3"/>
  <c r="F4" i="3" s="1"/>
  <c r="E3" i="3"/>
  <c r="F3" i="3" s="1"/>
  <c r="E2" i="3"/>
  <c r="F2" i="3" s="1"/>
  <c r="F3" i="1"/>
  <c r="G3" i="1"/>
  <c r="F4" i="1"/>
  <c r="G4" i="1"/>
  <c r="F5" i="1"/>
  <c r="G5" i="1"/>
  <c r="F6" i="1"/>
  <c r="G6" i="1"/>
  <c r="F7" i="1"/>
  <c r="G7" i="1"/>
  <c r="F2" i="1"/>
  <c r="G2" i="1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3" i="2"/>
  <c r="D7" i="4"/>
  <c r="D8" i="4"/>
  <c r="D9" i="4"/>
  <c r="D6" i="4"/>
</calcChain>
</file>

<file path=xl/sharedStrings.xml><?xml version="1.0" encoding="utf-8"?>
<sst xmlns="http://schemas.openxmlformats.org/spreadsheetml/2006/main" count="1084" uniqueCount="269">
  <si>
    <t>classification</t>
  </si>
  <si>
    <t>type</t>
  </si>
  <si>
    <t>value</t>
  </si>
  <si>
    <t>value2</t>
  </si>
  <si>
    <t>symbol</t>
  </si>
  <si>
    <t>value3_rounded</t>
  </si>
  <si>
    <t>value3_rounded_symbol</t>
  </si>
  <si>
    <t>Public school teachers</t>
  </si>
  <si>
    <t>Stayers</t>
  </si>
  <si>
    <t>Private school teachers</t>
  </si>
  <si>
    <t>Movers</t>
  </si>
  <si>
    <t>Leavers</t>
  </si>
  <si>
    <t>year</t>
  </si>
  <si>
    <t>year0</t>
  </si>
  <si>
    <t>2021–22</t>
  </si>
  <si>
    <t>2012–13</t>
  </si>
  <si>
    <t>2008–09</t>
  </si>
  <si>
    <t>2004–05</t>
  </si>
  <si>
    <t>2000–01</t>
  </si>
  <si>
    <t>1994–95</t>
  </si>
  <si>
    <t>86.3*</t>
  </si>
  <si>
    <t>*</t>
  </si>
  <si>
    <t>6.6*</t>
  </si>
  <si>
    <t>1991–92</t>
  </si>
  <si>
    <t>87.6*</t>
  </si>
  <si>
    <t>5.1*</t>
  </si>
  <si>
    <t>1988–89</t>
  </si>
  <si>
    <t>86.5*</t>
  </si>
  <si>
    <t>5.6*</t>
  </si>
  <si>
    <t>yrs_exp</t>
  </si>
  <si>
    <t>3 years or less</t>
  </si>
  <si>
    <t>4–9 years</t>
  </si>
  <si>
    <t>10–14 years</t>
  </si>
  <si>
    <t>7.7*◆</t>
  </si>
  <si>
    <t>*◆</t>
  </si>
  <si>
    <t xml:space="preserve">15 or more years </t>
  </si>
  <si>
    <t>5.6*◆</t>
  </si>
  <si>
    <t>group</t>
  </si>
  <si>
    <t>15 or more years</t>
  </si>
  <si>
    <t>age</t>
  </si>
  <si>
    <t>Less than 30 years</t>
  </si>
  <si>
    <t>13.5◆</t>
  </si>
  <si>
    <t>◆</t>
  </si>
  <si>
    <t>30–49 years</t>
  </si>
  <si>
    <t>50–54 years</t>
  </si>
  <si>
    <t>7.1*</t>
  </si>
  <si>
    <t>55 years or more</t>
  </si>
  <si>
    <t>5.0*</t>
  </si>
  <si>
    <t>7.1◆</t>
  </si>
  <si>
    <t>5.9◆</t>
  </si>
  <si>
    <t>6.8◆</t>
  </si>
  <si>
    <t>16.1*</t>
  </si>
  <si>
    <t>55 or more years</t>
  </si>
  <si>
    <t>dollar</t>
  </si>
  <si>
    <t>Less than $40,000</t>
  </si>
  <si>
    <t>$40,000– $54,999</t>
  </si>
  <si>
    <t>$55,000– $69,999</t>
  </si>
  <si>
    <t>$70,000 or more</t>
  </si>
  <si>
    <t>4.4*</t>
  </si>
  <si>
    <t>7.2*</t>
  </si>
  <si>
    <t>7.3*</t>
  </si>
  <si>
    <t>assignment</t>
  </si>
  <si>
    <t>Early childhood or general elementary</t>
  </si>
  <si>
    <t>Special education</t>
  </si>
  <si>
    <t>Arts or music</t>
  </si>
  <si>
    <t>English and language arts</t>
  </si>
  <si>
    <t>ESL or bilingual education</t>
  </si>
  <si>
    <t>Foreign languages</t>
  </si>
  <si>
    <t>11.0!</t>
  </si>
  <si>
    <t>!</t>
  </si>
  <si>
    <t>Health education</t>
  </si>
  <si>
    <t>Mathematics</t>
  </si>
  <si>
    <t>Natural sciences</t>
  </si>
  <si>
    <t>Social sciences</t>
  </si>
  <si>
    <t>Career or technical education</t>
  </si>
  <si>
    <t>5.6!</t>
  </si>
  <si>
    <t>Other</t>
  </si>
  <si>
    <t>5.3!</t>
  </si>
  <si>
    <t>7.4!</t>
  </si>
  <si>
    <t>18.2!</t>
  </si>
  <si>
    <t>percent</t>
  </si>
  <si>
    <t>0–34</t>
  </si>
  <si>
    <t>35–49</t>
  </si>
  <si>
    <t>50–74</t>
  </si>
  <si>
    <t>75 or more</t>
  </si>
  <si>
    <t>region</t>
  </si>
  <si>
    <t>Northeast</t>
  </si>
  <si>
    <t>Midwest</t>
  </si>
  <si>
    <t>South</t>
  </si>
  <si>
    <t>West</t>
  </si>
  <si>
    <t>reason</t>
  </si>
  <si>
    <t>Decided to retire or receive retirement benefits from last year’s school system</t>
  </si>
  <si>
    <t>2012-13</t>
  </si>
  <si>
    <t>Personal life reasons (e.g., health, pregnancy/childcare, caring for family)</t>
  </si>
  <si>
    <t>Decided to pursue a position other than that of a K–12 teacher</t>
  </si>
  <si>
    <t>Wanted or needed a higher salary</t>
  </si>
  <si>
    <t>7.2!</t>
  </si>
  <si>
    <t>Dissatisfied with teaching as a career</t>
  </si>
  <si>
    <t>2.8!*</t>
  </si>
  <si>
    <t>!*</t>
  </si>
  <si>
    <t>Dissatisfied with job description or assignment (e.g., responsibilities, grade level, or subject area)</t>
  </si>
  <si>
    <t>2021-22</t>
  </si>
  <si>
    <t>Public</t>
  </si>
  <si>
    <t>13.5*</t>
  </si>
  <si>
    <t>Private</t>
  </si>
  <si>
    <t>2.5!</t>
  </si>
  <si>
    <t>occupation</t>
  </si>
  <si>
    <t>Working for a school or school district in a position in the field of K–12 education, but not as a regular K–12 classroom teacher</t>
  </si>
  <si>
    <t>Working in the field of K–12 education but not in a school/district</t>
  </si>
  <si>
    <t>1.1!*</t>
  </si>
  <si>
    <t>Working outside the field of education, including military service</t>
  </si>
  <si>
    <t>industry</t>
  </si>
  <si>
    <t>Employee of a private company, business, or individual for wages, salary, or commission</t>
  </si>
  <si>
    <t>76.1*</t>
  </si>
  <si>
    <t>Self-employed in own business, professional practice, or farm</t>
  </si>
  <si>
    <t>10.5!</t>
  </si>
  <si>
    <t>State, federal, or local government employee</t>
  </si>
  <si>
    <t>39.3*</t>
  </si>
  <si>
    <t>Working in the field of pre-K or postsecondary education</t>
  </si>
  <si>
    <t>5.7!</t>
  </si>
  <si>
    <t>3.9!</t>
  </si>
  <si>
    <t>53.0*</t>
  </si>
  <si>
    <t>22.7*</t>
  </si>
  <si>
    <t>6.1!</t>
  </si>
  <si>
    <t>flag</t>
  </si>
  <si>
    <t>category</t>
  </si>
  <si>
    <t>answer</t>
  </si>
  <si>
    <t>y</t>
  </si>
  <si>
    <t>Ability to balance personal life and work</t>
  </si>
  <si>
    <t>Better in teaching</t>
  </si>
  <si>
    <t>Better in current position</t>
  </si>
  <si>
    <t>Not better or worse</t>
  </si>
  <si>
    <t>Autonomy or control over own work</t>
  </si>
  <si>
    <t>Availability of resources and materials/equipment for doing your job</t>
  </si>
  <si>
    <t>Benefits</t>
  </si>
  <si>
    <t>General work conditions</t>
  </si>
  <si>
    <t>7.1!</t>
  </si>
  <si>
    <t>Influence over workplace policies and practices</t>
  </si>
  <si>
    <t>Intellectual challenge</t>
  </si>
  <si>
    <t>Job security</t>
  </si>
  <si>
    <t>Manageability of workload</t>
  </si>
  <si>
    <t>Opportunities for learning from colleagues</t>
  </si>
  <si>
    <t>Opportunities for professional advancement or promotion</t>
  </si>
  <si>
    <t>Opportunities for professional development</t>
  </si>
  <si>
    <t>Opportunities to make a difference in the lives of others</t>
  </si>
  <si>
    <t>Procedures for performance evaluation</t>
  </si>
  <si>
    <t>Professional prestige</t>
  </si>
  <si>
    <t>Recognition and support from administrators/managers</t>
  </si>
  <si>
    <t>Safety of environment</t>
  </si>
  <si>
    <t>Salary</t>
  </si>
  <si>
    <t>Sense of personal accomplishment</t>
  </si>
  <si>
    <t>Social relationships with colleagues</t>
  </si>
  <si>
    <t>graph1</t>
  </si>
  <si>
    <t>order1</t>
  </si>
  <si>
    <t>graph2</t>
  </si>
  <si>
    <t>order2</t>
  </si>
  <si>
    <t>graph3</t>
  </si>
  <si>
    <t>order3</t>
  </si>
  <si>
    <t>graph4</t>
  </si>
  <si>
    <t>order4</t>
  </si>
  <si>
    <t>state</t>
  </si>
  <si>
    <t>movers</t>
  </si>
  <si>
    <t>movers_val</t>
  </si>
  <si>
    <t>leavers</t>
  </si>
  <si>
    <t>leavers_val</t>
  </si>
  <si>
    <t>movers_rounded</t>
  </si>
  <si>
    <t>movers_rounded_symbol</t>
  </si>
  <si>
    <t>leavers_rounded</t>
  </si>
  <si>
    <t>leavers_rounded_symbol</t>
  </si>
  <si>
    <t>New Jersey</t>
  </si>
  <si>
    <t>2.4!</t>
  </si>
  <si>
    <t>9!</t>
  </si>
  <si>
    <t>Pennsylvania</t>
  </si>
  <si>
    <t>3.8</t>
  </si>
  <si>
    <t>Maryland</t>
  </si>
  <si>
    <t>4.3!</t>
  </si>
  <si>
    <t>3.8!</t>
  </si>
  <si>
    <t>South Carolina</t>
  </si>
  <si>
    <t>11.4!</t>
  </si>
  <si>
    <t>Illinois</t>
  </si>
  <si>
    <t>5</t>
  </si>
  <si>
    <t>Massachusetts</t>
  </si>
  <si>
    <t>10.8</t>
  </si>
  <si>
    <t>Montana</t>
  </si>
  <si>
    <t>5.0!</t>
  </si>
  <si>
    <t>7.5!</t>
  </si>
  <si>
    <t>New York</t>
  </si>
  <si>
    <t>8.6</t>
  </si>
  <si>
    <t>Hawaii</t>
  </si>
  <si>
    <t>4.8!</t>
  </si>
  <si>
    <t>South Dakota</t>
  </si>
  <si>
    <t>‡</t>
  </si>
  <si>
    <t>Oklahoma</t>
  </si>
  <si>
    <t>8.8!</t>
  </si>
  <si>
    <t>Nebraska</t>
  </si>
  <si>
    <t>4.9!</t>
  </si>
  <si>
    <t>Indiana</t>
  </si>
  <si>
    <t>7.1</t>
  </si>
  <si>
    <t>Washington</t>
  </si>
  <si>
    <t>11.7!</t>
  </si>
  <si>
    <t>Minnesota</t>
  </si>
  <si>
    <t>6.2!</t>
  </si>
  <si>
    <t>Mississippi</t>
  </si>
  <si>
    <t>Utah</t>
  </si>
  <si>
    <t>11!</t>
  </si>
  <si>
    <t>Maine</t>
  </si>
  <si>
    <t>6.6!</t>
  </si>
  <si>
    <t>7.3!</t>
  </si>
  <si>
    <t>Iowa</t>
  </si>
  <si>
    <t>7!</t>
  </si>
  <si>
    <t>Arkansas</t>
  </si>
  <si>
    <t>7</t>
  </si>
  <si>
    <t>Kansas</t>
  </si>
  <si>
    <t>12.2!</t>
  </si>
  <si>
    <t>California</t>
  </si>
  <si>
    <t>7.3</t>
  </si>
  <si>
    <t>Virginia</t>
  </si>
  <si>
    <t>6.9</t>
  </si>
  <si>
    <t>Wisconsin</t>
  </si>
  <si>
    <t>3.5</t>
  </si>
  <si>
    <t>Georgia</t>
  </si>
  <si>
    <t>Florida</t>
  </si>
  <si>
    <t>11.6</t>
  </si>
  <si>
    <t>Nevada</t>
  </si>
  <si>
    <t>10.4!</t>
  </si>
  <si>
    <t>Michigan</t>
  </si>
  <si>
    <t>8.3!</t>
  </si>
  <si>
    <t>10</t>
  </si>
  <si>
    <t>Idaho</t>
  </si>
  <si>
    <t>8.4!</t>
  </si>
  <si>
    <t>9.1</t>
  </si>
  <si>
    <t>Louisiana</t>
  </si>
  <si>
    <t>North Carolina</t>
  </si>
  <si>
    <t>7.9</t>
  </si>
  <si>
    <t>Missouri</t>
  </si>
  <si>
    <t>5.9</t>
  </si>
  <si>
    <t>Connecticut</t>
  </si>
  <si>
    <t>8.9!</t>
  </si>
  <si>
    <t>7.8!</t>
  </si>
  <si>
    <t>New Hampshire</t>
  </si>
  <si>
    <t>9.1!</t>
  </si>
  <si>
    <t>Ohio</t>
  </si>
  <si>
    <t>Colorado</t>
  </si>
  <si>
    <t>24.5!</t>
  </si>
  <si>
    <t>West Virginia</t>
  </si>
  <si>
    <t>9.8!</t>
  </si>
  <si>
    <t>5.2!</t>
  </si>
  <si>
    <t>Arizona</t>
  </si>
  <si>
    <t>New Mexico</t>
  </si>
  <si>
    <t>10.6!</t>
  </si>
  <si>
    <t>Alabama</t>
  </si>
  <si>
    <t>Tennessee</t>
  </si>
  <si>
    <t>12.9!</t>
  </si>
  <si>
    <t>10.4</t>
  </si>
  <si>
    <t>Texas</t>
  </si>
  <si>
    <t>7.7</t>
  </si>
  <si>
    <t>Kentucky</t>
  </si>
  <si>
    <t>14.5!</t>
  </si>
  <si>
    <t>5.8!</t>
  </si>
  <si>
    <t>Oregon</t>
  </si>
  <si>
    <t>15.4!</t>
  </si>
  <si>
    <t>Alaska</t>
  </si>
  <si>
    <t>Vermont</t>
  </si>
  <si>
    <t>17.4!</t>
  </si>
  <si>
    <t>North Dakota</t>
  </si>
  <si>
    <t>Delaware</t>
  </si>
  <si>
    <t>District of Columbia</t>
  </si>
  <si>
    <t>Rhode Island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</si>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</sst>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</cellXfs>
  <cellStyles count="3">
    <cellStyle name="Normal" xfId="0" builtinId="0"/>
    <cellStyle name="Normal 2" xfId="2" xr:uid="{0F713CF7-1A1B-475D-927D-37C6CBD04AFA}"/>
    <cellStyle name="Normal 3" xfId="1" xr:uid="{3E9592B3-5C4C-47BE-9B1C-2330BD619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C255-6B5D-4AB2-AF1F-E0CB442E07A2}">
  <dimension ref="A1:G7"/>
  <sheetViews>
    <sheetView workbookViewId="0">
      <selection activeCell="A6" sqref="A6"/>
    </sheetView>
  </sheetViews>
  <sheetFormatPr defaultRowHeight="15" x14ac:dyDescent="0.25"/>
  <cols>
    <col min="1" max="1" width="20.140625" bestFit="1" customWidth="1"/>
    <col min="6" max="6" width="15.5703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7</v>
      </c>
      <c r="B2" t="s">
        <v>8</v>
      </c>
      <c r="C2">
        <v>84.109103689014105</v>
      </c>
      <c r="D2">
        <v>84.1</v>
      </c>
      <c r="F2" s="5">
        <f>ROUND(C2,0)</f>
        <v>84</v>
      </c>
      <c r="G2" s="6" t="str">
        <f>F2&amp;""&amp;E2</f>
        <v>84</v>
      </c>
    </row>
    <row r="3" spans="1:7" x14ac:dyDescent="0.25">
      <c r="A3" t="s">
        <v>9</v>
      </c>
      <c r="B3" t="s">
        <v>8</v>
      </c>
      <c r="C3">
        <v>81.898831446283694</v>
      </c>
      <c r="D3">
        <v>81.900000000000006</v>
      </c>
      <c r="F3" s="5">
        <f t="shared" ref="F3:F7" si="0">ROUND(C3,0)</f>
        <v>82</v>
      </c>
      <c r="G3" s="6" t="str">
        <f t="shared" ref="G3:G7" si="1">F3&amp;""&amp;E3</f>
        <v>82</v>
      </c>
    </row>
    <row r="4" spans="1:7" x14ac:dyDescent="0.25">
      <c r="A4" t="s">
        <v>7</v>
      </c>
      <c r="B4" t="s">
        <v>10</v>
      </c>
      <c r="C4">
        <v>7.9453962598735401</v>
      </c>
      <c r="D4">
        <v>7.9</v>
      </c>
      <c r="F4" s="5">
        <f t="shared" si="0"/>
        <v>8</v>
      </c>
      <c r="G4" s="6" t="str">
        <f t="shared" si="1"/>
        <v>8</v>
      </c>
    </row>
    <row r="5" spans="1:7" x14ac:dyDescent="0.25">
      <c r="A5" t="s">
        <v>9</v>
      </c>
      <c r="B5" t="s">
        <v>10</v>
      </c>
      <c r="C5">
        <v>6.4392996782671004</v>
      </c>
      <c r="D5">
        <v>6.4</v>
      </c>
      <c r="F5" s="5">
        <f t="shared" si="0"/>
        <v>6</v>
      </c>
      <c r="G5" s="6" t="str">
        <f t="shared" si="1"/>
        <v>6</v>
      </c>
    </row>
    <row r="6" spans="1:7" x14ac:dyDescent="0.25">
      <c r="A6" t="s">
        <v>7</v>
      </c>
      <c r="B6" t="s">
        <v>11</v>
      </c>
      <c r="C6">
        <v>7.9455000511124396</v>
      </c>
      <c r="D6">
        <v>7.9</v>
      </c>
      <c r="F6" s="5">
        <f t="shared" si="0"/>
        <v>8</v>
      </c>
      <c r="G6" s="6" t="str">
        <f t="shared" si="1"/>
        <v>8</v>
      </c>
    </row>
    <row r="7" spans="1:7" x14ac:dyDescent="0.25">
      <c r="A7" t="s">
        <v>9</v>
      </c>
      <c r="B7" t="s">
        <v>11</v>
      </c>
      <c r="C7">
        <v>11.661868875449199</v>
      </c>
      <c r="D7">
        <v>11.7</v>
      </c>
      <c r="F7" s="5">
        <f t="shared" si="0"/>
        <v>12</v>
      </c>
      <c r="G7" s="6" t="str">
        <f t="shared" si="1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FF9C-27DE-4C29-B198-C0A90735B504}">
  <dimension ref="A1:H25"/>
  <sheetViews>
    <sheetView tabSelected="1" workbookViewId="0">
      <selection activeCell="G3" sqref="G3"/>
    </sheetView>
  </sheetViews>
  <sheetFormatPr defaultRowHeight="15" x14ac:dyDescent="0.25"/>
  <cols>
    <col min="6" max="6" width="9.140625" style="4"/>
    <col min="7" max="7" width="15.85546875" customWidth="1"/>
    <col min="8" max="8" width="25.5703125" style="4" customWidth="1"/>
  </cols>
  <sheetData>
    <row r="1" spans="1:8" x14ac:dyDescent="0.25">
      <c r="A1" t="s">
        <v>12</v>
      </c>
      <c r="B1" t="s">
        <v>13</v>
      </c>
      <c r="C1" t="s">
        <v>1</v>
      </c>
      <c r="D1" t="s">
        <v>2</v>
      </c>
      <c r="E1" t="s">
        <v>3</v>
      </c>
      <c r="F1" s="6" t="s">
        <v>4</v>
      </c>
      <c r="G1" s="5" t="s">
        <v>5</v>
      </c>
      <c r="H1" s="6" t="s">
        <v>6</v>
      </c>
    </row>
    <row r="2" spans="1:8" x14ac:dyDescent="0.25">
      <c r="A2" t="s">
        <v>14</v>
      </c>
      <c r="B2">
        <v>2021</v>
      </c>
      <c r="C2" t="s">
        <v>8</v>
      </c>
      <c r="D2">
        <v>84.109103689014105</v>
      </c>
      <c r="E2">
        <v>84.1</v>
      </c>
      <c r="F2" s="6"/>
      <c r="G2" s="5">
        <f>ROUND(D2,0)</f>
        <v>84</v>
      </c>
      <c r="H2" s="6" t="str">
        <f t="shared" ref="H2:H25" si="0">G2&amp;""&amp;F2</f>
        <v>84</v>
      </c>
    </row>
    <row r="3" spans="1:8" x14ac:dyDescent="0.25">
      <c r="A3" t="s">
        <v>14</v>
      </c>
      <c r="B3">
        <v>2021</v>
      </c>
      <c r="C3" t="s">
        <v>10</v>
      </c>
      <c r="D3">
        <v>7.9453962598735401</v>
      </c>
      <c r="E3">
        <v>7.9</v>
      </c>
      <c r="F3" s="6"/>
      <c r="G3" s="5">
        <f t="shared" ref="G2:G25" si="1">ROUND(D3,0)</f>
        <v>8</v>
      </c>
      <c r="H3" s="6" t="str">
        <f t="shared" si="0"/>
        <v>8</v>
      </c>
    </row>
    <row r="4" spans="1:8" x14ac:dyDescent="0.25">
      <c r="A4" t="s">
        <v>14</v>
      </c>
      <c r="B4">
        <v>2021</v>
      </c>
      <c r="C4" t="s">
        <v>11</v>
      </c>
      <c r="D4">
        <v>7.9455000511124396</v>
      </c>
      <c r="E4">
        <v>7.9</v>
      </c>
      <c r="F4" s="6"/>
      <c r="G4" s="5">
        <f t="shared" si="1"/>
        <v>8</v>
      </c>
      <c r="H4" s="6" t="str">
        <f t="shared" si="0"/>
        <v>8</v>
      </c>
    </row>
    <row r="5" spans="1:8" x14ac:dyDescent="0.25">
      <c r="A5" t="s">
        <v>15</v>
      </c>
      <c r="B5">
        <v>2012</v>
      </c>
      <c r="C5" t="s">
        <v>8</v>
      </c>
      <c r="D5">
        <v>84.3</v>
      </c>
      <c r="E5">
        <v>84.3</v>
      </c>
      <c r="F5" s="6"/>
      <c r="G5" s="5">
        <f t="shared" si="1"/>
        <v>84</v>
      </c>
      <c r="H5" s="6" t="str">
        <f t="shared" si="0"/>
        <v>84</v>
      </c>
    </row>
    <row r="6" spans="1:8" x14ac:dyDescent="0.25">
      <c r="A6" t="s">
        <v>15</v>
      </c>
      <c r="B6">
        <v>2012</v>
      </c>
      <c r="C6" t="s">
        <v>10</v>
      </c>
      <c r="D6">
        <v>8.1</v>
      </c>
      <c r="E6">
        <v>8.1</v>
      </c>
      <c r="F6" s="6"/>
      <c r="G6" s="5">
        <f t="shared" si="1"/>
        <v>8</v>
      </c>
      <c r="H6" s="6" t="str">
        <f t="shared" si="0"/>
        <v>8</v>
      </c>
    </row>
    <row r="7" spans="1:8" x14ac:dyDescent="0.25">
      <c r="A7" t="s">
        <v>15</v>
      </c>
      <c r="B7">
        <v>2012</v>
      </c>
      <c r="C7" t="s">
        <v>11</v>
      </c>
      <c r="D7">
        <v>7.7</v>
      </c>
      <c r="E7">
        <v>7.7</v>
      </c>
      <c r="F7" s="6"/>
      <c r="G7" s="5">
        <f t="shared" si="1"/>
        <v>8</v>
      </c>
      <c r="H7" s="6" t="str">
        <f t="shared" si="0"/>
        <v>8</v>
      </c>
    </row>
    <row r="8" spans="1:8" x14ac:dyDescent="0.25">
      <c r="A8" t="s">
        <v>16</v>
      </c>
      <c r="B8">
        <v>2008</v>
      </c>
      <c r="C8" t="s">
        <v>8</v>
      </c>
      <c r="D8">
        <v>84.456175345213339</v>
      </c>
      <c r="E8">
        <v>84.5</v>
      </c>
      <c r="F8" s="6"/>
      <c r="G8" s="5">
        <f t="shared" si="1"/>
        <v>84</v>
      </c>
      <c r="H8" s="6" t="str">
        <f t="shared" si="0"/>
        <v>84</v>
      </c>
    </row>
    <row r="9" spans="1:8" x14ac:dyDescent="0.25">
      <c r="A9" t="s">
        <v>16</v>
      </c>
      <c r="B9">
        <v>2008</v>
      </c>
      <c r="C9" t="s">
        <v>10</v>
      </c>
      <c r="D9">
        <v>7.5633987303536641</v>
      </c>
      <c r="E9">
        <v>7.6</v>
      </c>
      <c r="F9" s="6"/>
      <c r="G9" s="5">
        <f t="shared" si="1"/>
        <v>8</v>
      </c>
      <c r="H9" s="6" t="str">
        <f t="shared" si="0"/>
        <v>8</v>
      </c>
    </row>
    <row r="10" spans="1:8" x14ac:dyDescent="0.25">
      <c r="A10" t="s">
        <v>16</v>
      </c>
      <c r="B10">
        <v>2008</v>
      </c>
      <c r="C10" t="s">
        <v>11</v>
      </c>
      <c r="D10">
        <v>7.9804259244332236</v>
      </c>
      <c r="E10">
        <v>8</v>
      </c>
      <c r="F10" s="6"/>
      <c r="G10" s="5">
        <f t="shared" si="1"/>
        <v>8</v>
      </c>
      <c r="H10" s="6" t="str">
        <f t="shared" si="0"/>
        <v>8</v>
      </c>
    </row>
    <row r="11" spans="1:8" x14ac:dyDescent="0.25">
      <c r="A11" t="s">
        <v>17</v>
      </c>
      <c r="B11">
        <v>2004</v>
      </c>
      <c r="C11" t="s">
        <v>8</v>
      </c>
      <c r="D11" s="2">
        <v>83.5</v>
      </c>
      <c r="E11">
        <v>83.5</v>
      </c>
      <c r="F11" s="6"/>
      <c r="G11" s="5">
        <f t="shared" si="1"/>
        <v>84</v>
      </c>
      <c r="H11" s="6" t="str">
        <f t="shared" si="0"/>
        <v>84</v>
      </c>
    </row>
    <row r="12" spans="1:8" x14ac:dyDescent="0.25">
      <c r="A12" t="s">
        <v>17</v>
      </c>
      <c r="B12">
        <v>2004</v>
      </c>
      <c r="C12" t="s">
        <v>10</v>
      </c>
      <c r="D12" s="2">
        <v>8.1</v>
      </c>
      <c r="E12">
        <v>8.1</v>
      </c>
      <c r="F12" s="6"/>
      <c r="G12" s="5">
        <f t="shared" si="1"/>
        <v>8</v>
      </c>
      <c r="H12" s="6" t="str">
        <f t="shared" si="0"/>
        <v>8</v>
      </c>
    </row>
    <row r="13" spans="1:8" x14ac:dyDescent="0.25">
      <c r="A13" t="s">
        <v>17</v>
      </c>
      <c r="B13">
        <v>2004</v>
      </c>
      <c r="C13" t="s">
        <v>11</v>
      </c>
      <c r="D13" s="2">
        <v>8.4</v>
      </c>
      <c r="E13">
        <v>8.4</v>
      </c>
      <c r="F13" s="6"/>
      <c r="G13" s="5">
        <f t="shared" si="1"/>
        <v>8</v>
      </c>
      <c r="H13" s="6" t="str">
        <f t="shared" si="0"/>
        <v>8</v>
      </c>
    </row>
    <row r="14" spans="1:8" x14ac:dyDescent="0.25">
      <c r="A14" t="s">
        <v>18</v>
      </c>
      <c r="B14">
        <v>2000</v>
      </c>
      <c r="C14" t="s">
        <v>8</v>
      </c>
      <c r="D14" s="2">
        <v>84.9</v>
      </c>
      <c r="E14">
        <v>84.9</v>
      </c>
      <c r="F14" s="6"/>
      <c r="G14" s="5">
        <f t="shared" si="1"/>
        <v>85</v>
      </c>
      <c r="H14" s="6" t="str">
        <f t="shared" si="0"/>
        <v>85</v>
      </c>
    </row>
    <row r="15" spans="1:8" x14ac:dyDescent="0.25">
      <c r="A15" t="s">
        <v>18</v>
      </c>
      <c r="B15">
        <v>2000</v>
      </c>
      <c r="C15" t="s">
        <v>10</v>
      </c>
      <c r="D15" s="2">
        <v>7.7</v>
      </c>
      <c r="E15">
        <v>7.7</v>
      </c>
      <c r="F15" s="6"/>
      <c r="G15" s="5">
        <f t="shared" si="1"/>
        <v>8</v>
      </c>
      <c r="H15" s="6" t="str">
        <f t="shared" si="0"/>
        <v>8</v>
      </c>
    </row>
    <row r="16" spans="1:8" x14ac:dyDescent="0.25">
      <c r="A16" t="s">
        <v>18</v>
      </c>
      <c r="B16">
        <v>2000</v>
      </c>
      <c r="C16" t="s">
        <v>11</v>
      </c>
      <c r="D16" s="2">
        <v>7.4</v>
      </c>
      <c r="E16">
        <v>7.4</v>
      </c>
      <c r="F16" s="6"/>
      <c r="G16" s="5">
        <f t="shared" si="1"/>
        <v>7</v>
      </c>
      <c r="H16" s="6" t="str">
        <f t="shared" si="0"/>
        <v>7</v>
      </c>
    </row>
    <row r="17" spans="1:8" x14ac:dyDescent="0.25">
      <c r="A17" t="s">
        <v>19</v>
      </c>
      <c r="B17">
        <v>1994</v>
      </c>
      <c r="C17" t="s">
        <v>8</v>
      </c>
      <c r="D17" s="2">
        <v>86.3</v>
      </c>
      <c r="E17" t="s">
        <v>20</v>
      </c>
      <c r="F17" s="6" t="s">
        <v>21</v>
      </c>
      <c r="G17" s="5">
        <f t="shared" si="1"/>
        <v>86</v>
      </c>
      <c r="H17" s="6" t="str">
        <f t="shared" si="0"/>
        <v>86*</v>
      </c>
    </row>
    <row r="18" spans="1:8" x14ac:dyDescent="0.25">
      <c r="A18" t="s">
        <v>19</v>
      </c>
      <c r="B18">
        <v>1994</v>
      </c>
      <c r="C18" t="s">
        <v>10</v>
      </c>
      <c r="D18" s="2">
        <v>7.2</v>
      </c>
      <c r="E18">
        <v>7.2</v>
      </c>
      <c r="F18" s="6"/>
      <c r="G18" s="5">
        <f t="shared" si="1"/>
        <v>7</v>
      </c>
      <c r="H18" s="6" t="str">
        <f t="shared" si="0"/>
        <v>7</v>
      </c>
    </row>
    <row r="19" spans="1:8" x14ac:dyDescent="0.25">
      <c r="A19" t="s">
        <v>19</v>
      </c>
      <c r="B19">
        <v>1994</v>
      </c>
      <c r="C19" t="s">
        <v>11</v>
      </c>
      <c r="D19" s="2">
        <v>6.6</v>
      </c>
      <c r="E19" t="s">
        <v>22</v>
      </c>
      <c r="F19" s="6" t="s">
        <v>21</v>
      </c>
      <c r="G19" s="5">
        <f t="shared" si="1"/>
        <v>7</v>
      </c>
      <c r="H19" s="6" t="str">
        <f t="shared" si="0"/>
        <v>7*</v>
      </c>
    </row>
    <row r="20" spans="1:8" x14ac:dyDescent="0.25">
      <c r="A20" t="s">
        <v>23</v>
      </c>
      <c r="B20">
        <v>1991</v>
      </c>
      <c r="C20" t="s">
        <v>8</v>
      </c>
      <c r="D20" s="2">
        <v>87.6</v>
      </c>
      <c r="E20" t="s">
        <v>24</v>
      </c>
      <c r="F20" s="6" t="s">
        <v>21</v>
      </c>
      <c r="G20" s="5">
        <f t="shared" si="1"/>
        <v>88</v>
      </c>
      <c r="H20" s="6" t="str">
        <f t="shared" si="0"/>
        <v>88*</v>
      </c>
    </row>
    <row r="21" spans="1:8" x14ac:dyDescent="0.25">
      <c r="A21" t="s">
        <v>23</v>
      </c>
      <c r="B21">
        <v>1991</v>
      </c>
      <c r="C21" t="s">
        <v>10</v>
      </c>
      <c r="D21" s="2">
        <v>7.3</v>
      </c>
      <c r="E21">
        <v>7.3</v>
      </c>
      <c r="F21" s="6"/>
      <c r="G21" s="5">
        <f t="shared" si="1"/>
        <v>7</v>
      </c>
      <c r="H21" s="6" t="str">
        <f t="shared" si="0"/>
        <v>7</v>
      </c>
    </row>
    <row r="22" spans="1:8" x14ac:dyDescent="0.25">
      <c r="A22" t="s">
        <v>23</v>
      </c>
      <c r="B22">
        <v>1991</v>
      </c>
      <c r="C22" t="s">
        <v>11</v>
      </c>
      <c r="D22" s="2">
        <v>5.0999999999999996</v>
      </c>
      <c r="E22" t="s">
        <v>25</v>
      </c>
      <c r="F22" s="6" t="s">
        <v>21</v>
      </c>
      <c r="G22" s="5">
        <f t="shared" si="1"/>
        <v>5</v>
      </c>
      <c r="H22" s="6" t="str">
        <f t="shared" si="0"/>
        <v>5*</v>
      </c>
    </row>
    <row r="23" spans="1:8" x14ac:dyDescent="0.25">
      <c r="A23" t="s">
        <v>26</v>
      </c>
      <c r="B23">
        <v>1988</v>
      </c>
      <c r="C23" t="s">
        <v>8</v>
      </c>
      <c r="D23" s="3">
        <v>86.5</v>
      </c>
      <c r="E23" t="s">
        <v>27</v>
      </c>
      <c r="F23" s="6" t="s">
        <v>21</v>
      </c>
      <c r="G23" s="5">
        <f t="shared" si="1"/>
        <v>87</v>
      </c>
      <c r="H23" s="6" t="str">
        <f t="shared" si="0"/>
        <v>87*</v>
      </c>
    </row>
    <row r="24" spans="1:8" x14ac:dyDescent="0.25">
      <c r="A24" t="s">
        <v>26</v>
      </c>
      <c r="B24">
        <v>1988</v>
      </c>
      <c r="C24" t="s">
        <v>10</v>
      </c>
      <c r="D24" s="3">
        <v>7.9</v>
      </c>
      <c r="E24">
        <v>7.9</v>
      </c>
      <c r="F24" s="6"/>
      <c r="G24" s="5">
        <f t="shared" si="1"/>
        <v>8</v>
      </c>
      <c r="H24" s="6" t="str">
        <f t="shared" si="0"/>
        <v>8</v>
      </c>
    </row>
    <row r="25" spans="1:8" x14ac:dyDescent="0.25">
      <c r="A25" t="s">
        <v>26</v>
      </c>
      <c r="B25">
        <v>1988</v>
      </c>
      <c r="C25" t="s">
        <v>11</v>
      </c>
      <c r="D25" s="3">
        <v>5.6</v>
      </c>
      <c r="E25" t="s">
        <v>28</v>
      </c>
      <c r="F25" s="6" t="s">
        <v>21</v>
      </c>
      <c r="G25" s="5">
        <f t="shared" si="1"/>
        <v>6</v>
      </c>
      <c r="H25" s="6" t="str">
        <f t="shared" si="0"/>
        <v>6*</v>
      </c>
    </row>
  </sheetData>
  <autoFilter ref="A1:D25" xr:uid="{6600FF9C-27DE-4C29-B198-C0A90735B50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209-16A6-4251-AA8E-F9682550F5E4}">
  <dimension ref="A1:F8"/>
  <sheetViews>
    <sheetView workbookViewId="0">
      <selection activeCell="E19" sqref="E19"/>
    </sheetView>
  </sheetViews>
  <sheetFormatPr defaultRowHeight="15" x14ac:dyDescent="0.25"/>
  <cols>
    <col min="5" max="5" width="15.5703125" bestFit="1" customWidth="1"/>
    <col min="6" max="6" width="23.140625" bestFit="1" customWidth="1"/>
  </cols>
  <sheetData>
    <row r="1" spans="1:6" x14ac:dyDescent="0.25">
      <c r="A1" t="s">
        <v>29</v>
      </c>
      <c r="B1" t="s">
        <v>2</v>
      </c>
      <c r="C1" t="s">
        <v>3</v>
      </c>
      <c r="D1" s="6" t="s">
        <v>4</v>
      </c>
      <c r="E1" s="5" t="s">
        <v>5</v>
      </c>
      <c r="F1" s="6" t="s">
        <v>6</v>
      </c>
    </row>
    <row r="2" spans="1:6" x14ac:dyDescent="0.25">
      <c r="A2" t="s">
        <v>30</v>
      </c>
      <c r="B2">
        <v>13.026537914354799</v>
      </c>
      <c r="C2">
        <v>13</v>
      </c>
      <c r="D2" s="5"/>
      <c r="E2" s="5">
        <f>ROUND(B2,0)</f>
        <v>13</v>
      </c>
      <c r="F2" s="6" t="str">
        <f>E2&amp;""&amp;D2</f>
        <v>13</v>
      </c>
    </row>
    <row r="3" spans="1:6" x14ac:dyDescent="0.25">
      <c r="A3" t="s">
        <v>31</v>
      </c>
      <c r="B3">
        <v>10.138507883982101</v>
      </c>
      <c r="C3">
        <v>10.1</v>
      </c>
      <c r="D3" s="5"/>
      <c r="E3" s="5">
        <f>ROUND(B3,0)</f>
        <v>10</v>
      </c>
      <c r="F3" s="6" t="str">
        <f>E3&amp;""&amp;D3</f>
        <v>10</v>
      </c>
    </row>
    <row r="4" spans="1:6" x14ac:dyDescent="0.25">
      <c r="A4" t="s">
        <v>32</v>
      </c>
      <c r="B4">
        <v>7.7133880294722399</v>
      </c>
      <c r="C4" t="s">
        <v>33</v>
      </c>
      <c r="D4" s="7" t="s">
        <v>34</v>
      </c>
      <c r="E4" s="5">
        <f>ROUND(B4,0)</f>
        <v>8</v>
      </c>
      <c r="F4" s="6" t="str">
        <f>E4&amp;""&amp;D4</f>
        <v>8*◆</v>
      </c>
    </row>
    <row r="5" spans="1:6" x14ac:dyDescent="0.25">
      <c r="A5" t="s">
        <v>35</v>
      </c>
      <c r="B5">
        <v>5.6235302173662598</v>
      </c>
      <c r="C5" t="s">
        <v>36</v>
      </c>
      <c r="D5" s="7" t="s">
        <v>34</v>
      </c>
      <c r="E5" s="5">
        <f>ROUND(B5,0)</f>
        <v>6</v>
      </c>
      <c r="F5" s="6" t="str">
        <f>E5&amp;""&amp;D5</f>
        <v>6*◆</v>
      </c>
    </row>
    <row r="6" spans="1:6" x14ac:dyDescent="0.25">
      <c r="D6" s="5"/>
    </row>
    <row r="7" spans="1:6" x14ac:dyDescent="0.25">
      <c r="D7" s="5"/>
    </row>
    <row r="8" spans="1:6" x14ac:dyDescent="0.25">
      <c r="D8" s="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311C-3AD9-4225-A48E-A3E5840CA324}">
  <dimension ref="A1:G9"/>
  <sheetViews>
    <sheetView workbookViewId="0">
      <selection activeCell="G35" sqref="G35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12</v>
      </c>
      <c r="B1" t="s">
        <v>37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15</v>
      </c>
      <c r="B2" t="s">
        <v>30</v>
      </c>
      <c r="C2">
        <v>7.0841178317064504</v>
      </c>
      <c r="D2">
        <v>7.1</v>
      </c>
      <c r="F2" s="5">
        <f t="shared" ref="F2:F9" si="0">ROUND(C2,0)</f>
        <v>7</v>
      </c>
      <c r="G2" s="6" t="str">
        <f t="shared" ref="G2:G9" si="1">F2&amp;""&amp;E2</f>
        <v>7</v>
      </c>
    </row>
    <row r="3" spans="1:7" x14ac:dyDescent="0.25">
      <c r="A3" t="s">
        <v>15</v>
      </c>
      <c r="B3" t="s">
        <v>31</v>
      </c>
      <c r="C3">
        <v>6.80103461709027</v>
      </c>
      <c r="D3">
        <v>6.8</v>
      </c>
      <c r="F3" s="5">
        <f t="shared" si="0"/>
        <v>7</v>
      </c>
      <c r="G3" s="6" t="str">
        <f t="shared" si="1"/>
        <v>7</v>
      </c>
    </row>
    <row r="4" spans="1:7" x14ac:dyDescent="0.25">
      <c r="A4" t="s">
        <v>15</v>
      </c>
      <c r="B4" t="s">
        <v>32</v>
      </c>
      <c r="C4">
        <v>6.5268115701566503</v>
      </c>
      <c r="D4">
        <v>6.5</v>
      </c>
      <c r="F4" s="5">
        <f t="shared" si="0"/>
        <v>7</v>
      </c>
      <c r="G4" s="6" t="str">
        <f t="shared" si="1"/>
        <v>7</v>
      </c>
    </row>
    <row r="5" spans="1:7" x14ac:dyDescent="0.25">
      <c r="A5" t="s">
        <v>15</v>
      </c>
      <c r="B5" t="s">
        <v>38</v>
      </c>
      <c r="C5">
        <v>9.1121168034958</v>
      </c>
      <c r="D5">
        <v>9.1</v>
      </c>
      <c r="F5" s="5">
        <f t="shared" si="0"/>
        <v>9</v>
      </c>
      <c r="G5" s="6" t="str">
        <f t="shared" si="1"/>
        <v>9</v>
      </c>
    </row>
    <row r="6" spans="1:7" x14ac:dyDescent="0.25">
      <c r="A6" t="s">
        <v>14</v>
      </c>
      <c r="B6" t="s">
        <v>30</v>
      </c>
      <c r="C6">
        <v>7.0975040202999997</v>
      </c>
      <c r="D6">
        <f>ROUND(C6,1)</f>
        <v>7.1</v>
      </c>
      <c r="F6" s="5">
        <f t="shared" si="0"/>
        <v>7</v>
      </c>
      <c r="G6" s="6" t="str">
        <f t="shared" si="1"/>
        <v>7</v>
      </c>
    </row>
    <row r="7" spans="1:7" x14ac:dyDescent="0.25">
      <c r="A7" t="s">
        <v>14</v>
      </c>
      <c r="B7" t="s">
        <v>31</v>
      </c>
      <c r="C7">
        <v>7.7481882783999998</v>
      </c>
      <c r="D7">
        <f t="shared" ref="D7:D9" si="2">ROUND(C7,1)</f>
        <v>7.7</v>
      </c>
      <c r="F7" s="5">
        <f t="shared" si="0"/>
        <v>8</v>
      </c>
      <c r="G7" s="6" t="str">
        <f t="shared" si="1"/>
        <v>8</v>
      </c>
    </row>
    <row r="8" spans="1:7" x14ac:dyDescent="0.25">
      <c r="A8" t="s">
        <v>14</v>
      </c>
      <c r="B8" t="s">
        <v>32</v>
      </c>
      <c r="C8">
        <v>6.3013629879000002</v>
      </c>
      <c r="D8">
        <f t="shared" si="2"/>
        <v>6.3</v>
      </c>
      <c r="F8" s="5">
        <f t="shared" si="0"/>
        <v>6</v>
      </c>
      <c r="G8" s="6" t="str">
        <f t="shared" si="1"/>
        <v>6</v>
      </c>
    </row>
    <row r="9" spans="1:7" x14ac:dyDescent="0.25">
      <c r="A9" t="s">
        <v>14</v>
      </c>
      <c r="B9" t="s">
        <v>35</v>
      </c>
      <c r="C9">
        <v>8.8439099321000008</v>
      </c>
      <c r="D9">
        <f t="shared" si="2"/>
        <v>8.8000000000000007</v>
      </c>
      <c r="F9" s="5">
        <f t="shared" si="0"/>
        <v>9</v>
      </c>
      <c r="G9" s="6" t="str">
        <f t="shared" si="1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66A3-5533-43DE-A561-EABF23B11ED0}">
  <dimension ref="A1:G9"/>
  <sheetViews>
    <sheetView workbookViewId="0">
      <selection activeCell="A6" sqref="A6"/>
    </sheetView>
  </sheetViews>
  <sheetFormatPr defaultRowHeight="15" x14ac:dyDescent="0.25"/>
  <cols>
    <col min="2" max="2" width="15" customWidth="1"/>
    <col min="6" max="6" width="15.5703125" bestFit="1" customWidth="1"/>
    <col min="7" max="7" width="23.140625" bestFit="1" customWidth="1"/>
  </cols>
  <sheetData>
    <row r="1" spans="1:7" x14ac:dyDescent="0.25">
      <c r="A1" t="s">
        <v>12</v>
      </c>
      <c r="B1" t="s">
        <v>37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15</v>
      </c>
      <c r="B2" t="s">
        <v>30</v>
      </c>
      <c r="C2">
        <v>12.5043906024216</v>
      </c>
      <c r="D2">
        <v>12.5</v>
      </c>
      <c r="F2" s="5">
        <f>ROUND(C2,0)</f>
        <v>13</v>
      </c>
      <c r="G2" s="6" t="str">
        <f>F2&amp;""&amp;E2</f>
        <v>13</v>
      </c>
    </row>
    <row r="3" spans="1:7" x14ac:dyDescent="0.25">
      <c r="A3" t="s">
        <v>15</v>
      </c>
      <c r="B3" t="s">
        <v>31</v>
      </c>
      <c r="C3">
        <v>11.705834971730001</v>
      </c>
      <c r="D3">
        <v>11.7</v>
      </c>
      <c r="F3" s="5">
        <f>ROUND(C3,0)</f>
        <v>12</v>
      </c>
      <c r="G3" s="6" t="str">
        <f>F3&amp;""&amp;E3</f>
        <v>12</v>
      </c>
    </row>
    <row r="4" spans="1:7" x14ac:dyDescent="0.25">
      <c r="A4" t="s">
        <v>15</v>
      </c>
      <c r="B4" t="s">
        <v>32</v>
      </c>
      <c r="C4">
        <v>6.3023884019678302</v>
      </c>
      <c r="D4">
        <v>6.3</v>
      </c>
      <c r="F4" s="5">
        <f>ROUND(C4,0)</f>
        <v>6</v>
      </c>
      <c r="G4" s="6" t="str">
        <f>F4&amp;""&amp;E4</f>
        <v>6</v>
      </c>
    </row>
    <row r="5" spans="1:7" x14ac:dyDescent="0.25">
      <c r="A5" t="s">
        <v>15</v>
      </c>
      <c r="B5" t="s">
        <v>38</v>
      </c>
      <c r="C5">
        <v>5.1411864698982397</v>
      </c>
      <c r="D5">
        <v>5.0999999999999996</v>
      </c>
      <c r="F5" s="5">
        <f t="shared" ref="F5:F9" si="0">ROUND(C5,0)</f>
        <v>5</v>
      </c>
      <c r="G5" s="6" t="str">
        <f t="shared" ref="G5:G9" si="1">F5&amp;""&amp;E5</f>
        <v>5</v>
      </c>
    </row>
    <row r="6" spans="1:7" x14ac:dyDescent="0.25">
      <c r="A6" t="s">
        <v>14</v>
      </c>
      <c r="B6" t="s">
        <v>30</v>
      </c>
      <c r="C6">
        <v>13.026537914354799</v>
      </c>
      <c r="D6">
        <v>13</v>
      </c>
      <c r="F6" s="5">
        <f t="shared" si="0"/>
        <v>13</v>
      </c>
      <c r="G6" s="6" t="str">
        <f t="shared" si="1"/>
        <v>13</v>
      </c>
    </row>
    <row r="7" spans="1:7" x14ac:dyDescent="0.25">
      <c r="A7" t="s">
        <v>14</v>
      </c>
      <c r="B7" t="s">
        <v>31</v>
      </c>
      <c r="C7">
        <v>10.138507883982101</v>
      </c>
      <c r="D7">
        <v>10.1</v>
      </c>
      <c r="F7" s="5">
        <f t="shared" si="0"/>
        <v>10</v>
      </c>
      <c r="G7" s="6" t="str">
        <f t="shared" si="1"/>
        <v>10</v>
      </c>
    </row>
    <row r="8" spans="1:7" x14ac:dyDescent="0.25">
      <c r="A8" t="s">
        <v>14</v>
      </c>
      <c r="B8" t="s">
        <v>32</v>
      </c>
      <c r="C8">
        <v>7.7133880294722399</v>
      </c>
      <c r="D8">
        <v>7.7</v>
      </c>
      <c r="F8" s="5">
        <f t="shared" si="0"/>
        <v>8</v>
      </c>
      <c r="G8" s="6" t="str">
        <f t="shared" si="1"/>
        <v>8</v>
      </c>
    </row>
    <row r="9" spans="1:7" x14ac:dyDescent="0.25">
      <c r="A9" t="s">
        <v>14</v>
      </c>
      <c r="B9" t="s">
        <v>35</v>
      </c>
      <c r="C9">
        <v>5.6235302173662598</v>
      </c>
      <c r="D9">
        <v>5.6</v>
      </c>
      <c r="F9" s="5">
        <f t="shared" si="0"/>
        <v>6</v>
      </c>
      <c r="G9" s="6" t="str">
        <f t="shared" si="1"/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C71-9F93-4200-932C-DEB1D4C1EB9E}">
  <dimension ref="A1:G12"/>
  <sheetViews>
    <sheetView workbookViewId="0">
      <selection activeCell="F1" sqref="F1:G2"/>
    </sheetView>
  </sheetViews>
  <sheetFormatPr defaultRowHeight="15" x14ac:dyDescent="0.25"/>
  <cols>
    <col min="2" max="2" width="16.85546875" customWidth="1"/>
    <col min="6" max="6" width="15.5703125" bestFit="1" customWidth="1"/>
    <col min="7" max="7" width="23.140625" bestFit="1" customWidth="1"/>
  </cols>
  <sheetData>
    <row r="1" spans="1:7" x14ac:dyDescent="0.25">
      <c r="A1" t="s">
        <v>1</v>
      </c>
      <c r="B1" t="s">
        <v>39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10</v>
      </c>
      <c r="B2" t="s">
        <v>40</v>
      </c>
      <c r="C2">
        <v>13.531673846711699</v>
      </c>
      <c r="D2" t="s">
        <v>41</v>
      </c>
      <c r="E2" s="5" t="s">
        <v>42</v>
      </c>
      <c r="F2" s="5">
        <f>ROUND(C2,0)</f>
        <v>14</v>
      </c>
      <c r="G2" s="6" t="str">
        <f>F2&amp;""&amp;E2</f>
        <v>14◆</v>
      </c>
    </row>
    <row r="3" spans="1:7" x14ac:dyDescent="0.25">
      <c r="A3" t="s">
        <v>10</v>
      </c>
      <c r="B3" t="s">
        <v>43</v>
      </c>
      <c r="C3">
        <v>7.65909864273012</v>
      </c>
      <c r="D3" t="s">
        <v>33</v>
      </c>
      <c r="E3" s="5" t="s">
        <v>34</v>
      </c>
      <c r="F3" s="5">
        <f>ROUND(C3,0)</f>
        <v>8</v>
      </c>
      <c r="G3" s="6" t="str">
        <f>F3&amp;""&amp;E3</f>
        <v>8*◆</v>
      </c>
    </row>
    <row r="4" spans="1:7" x14ac:dyDescent="0.25">
      <c r="A4" t="s">
        <v>10</v>
      </c>
      <c r="B4" t="s">
        <v>44</v>
      </c>
      <c r="C4">
        <v>7.0695436673796497</v>
      </c>
      <c r="D4" t="s">
        <v>45</v>
      </c>
      <c r="E4" s="5" t="s">
        <v>21</v>
      </c>
      <c r="F4" s="5">
        <f>ROUND(C4,0)</f>
        <v>7</v>
      </c>
      <c r="G4" s="6" t="str">
        <f>F4&amp;""&amp;E4</f>
        <v>7*</v>
      </c>
    </row>
    <row r="5" spans="1:7" x14ac:dyDescent="0.25">
      <c r="A5" t="s">
        <v>10</v>
      </c>
      <c r="B5" t="s">
        <v>46</v>
      </c>
      <c r="C5">
        <v>4.9719825211591502</v>
      </c>
      <c r="D5" t="s">
        <v>47</v>
      </c>
      <c r="E5" s="5" t="s">
        <v>21</v>
      </c>
      <c r="F5" s="5">
        <f t="shared" ref="F5" si="0">ROUND(C5,0)</f>
        <v>5</v>
      </c>
      <c r="G5" s="6" t="str">
        <f t="shared" ref="G5" si="1">F5&amp;""&amp;E5</f>
        <v>5*</v>
      </c>
    </row>
    <row r="6" spans="1:7" x14ac:dyDescent="0.25">
      <c r="A6" t="s">
        <v>11</v>
      </c>
      <c r="B6" t="s">
        <v>40</v>
      </c>
      <c r="C6">
        <v>7.1059559559728198</v>
      </c>
      <c r="D6" t="s">
        <v>48</v>
      </c>
      <c r="E6" s="5" t="s">
        <v>42</v>
      </c>
      <c r="F6" s="5">
        <f t="shared" ref="F6:F9" si="2">ROUND(C6,0)</f>
        <v>7</v>
      </c>
      <c r="G6" s="6" t="str">
        <f t="shared" ref="G6:G9" si="3">F6&amp;""&amp;E6</f>
        <v>7◆</v>
      </c>
    </row>
    <row r="7" spans="1:7" x14ac:dyDescent="0.25">
      <c r="A7" t="s">
        <v>11</v>
      </c>
      <c r="B7" t="s">
        <v>43</v>
      </c>
      <c r="C7">
        <v>5.8604904261500197</v>
      </c>
      <c r="D7" t="s">
        <v>49</v>
      </c>
      <c r="E7" s="5" t="s">
        <v>42</v>
      </c>
      <c r="F7" s="5">
        <f t="shared" si="2"/>
        <v>6</v>
      </c>
      <c r="G7" s="6" t="str">
        <f t="shared" si="3"/>
        <v>6◆</v>
      </c>
    </row>
    <row r="8" spans="1:7" x14ac:dyDescent="0.25">
      <c r="A8" t="s">
        <v>11</v>
      </c>
      <c r="B8" t="s">
        <v>44</v>
      </c>
      <c r="C8">
        <v>6.8391842097128297</v>
      </c>
      <c r="D8" t="s">
        <v>50</v>
      </c>
      <c r="E8" s="5" t="s">
        <v>42</v>
      </c>
      <c r="F8" s="5">
        <f t="shared" si="2"/>
        <v>7</v>
      </c>
      <c r="G8" s="6" t="str">
        <f t="shared" si="3"/>
        <v>7◆</v>
      </c>
    </row>
    <row r="9" spans="1:7" x14ac:dyDescent="0.25">
      <c r="A9" t="s">
        <v>11</v>
      </c>
      <c r="B9" t="s">
        <v>46</v>
      </c>
      <c r="C9">
        <v>16.1064004008275</v>
      </c>
      <c r="D9" t="s">
        <v>51</v>
      </c>
      <c r="E9" s="5" t="s">
        <v>21</v>
      </c>
      <c r="F9" s="5">
        <f t="shared" si="2"/>
        <v>16</v>
      </c>
      <c r="G9" s="6" t="str">
        <f t="shared" si="3"/>
        <v>16*</v>
      </c>
    </row>
    <row r="10" spans="1:7" x14ac:dyDescent="0.25">
      <c r="E10" s="5"/>
    </row>
    <row r="11" spans="1:7" x14ac:dyDescent="0.25">
      <c r="E11" s="5"/>
    </row>
    <row r="12" spans="1:7" x14ac:dyDescent="0.25">
      <c r="E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E33-3A15-4F9B-AD50-777F9532DE8A}">
  <dimension ref="A1:G9"/>
  <sheetViews>
    <sheetView workbookViewId="0">
      <selection activeCell="E1" sqref="E1:G5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12</v>
      </c>
      <c r="B1" t="s">
        <v>37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15</v>
      </c>
      <c r="B2" t="s">
        <v>40</v>
      </c>
      <c r="C2">
        <v>7.4512244843689803</v>
      </c>
      <c r="D2">
        <v>7.5</v>
      </c>
      <c r="F2" s="5">
        <f>ROUND(C2,0)</f>
        <v>7</v>
      </c>
      <c r="G2" s="6" t="str">
        <f>F2&amp;""&amp;E2</f>
        <v>7</v>
      </c>
    </row>
    <row r="3" spans="1:7" x14ac:dyDescent="0.25">
      <c r="A3" t="s">
        <v>15</v>
      </c>
      <c r="B3" t="s">
        <v>43</v>
      </c>
      <c r="C3">
        <v>4.6876537251783503</v>
      </c>
      <c r="D3">
        <v>4.7</v>
      </c>
      <c r="F3" s="5">
        <f t="shared" ref="F3:F9" si="0">ROUND(C3,0)</f>
        <v>5</v>
      </c>
      <c r="G3" s="6" t="str">
        <f t="shared" ref="G3:G9" si="1">F3&amp;""&amp;E3</f>
        <v>5</v>
      </c>
    </row>
    <row r="4" spans="1:7" x14ac:dyDescent="0.25">
      <c r="A4" t="s">
        <v>15</v>
      </c>
      <c r="B4" t="s">
        <v>44</v>
      </c>
      <c r="C4">
        <v>8.3847077493058109</v>
      </c>
      <c r="D4">
        <v>8.4</v>
      </c>
      <c r="F4" s="5">
        <f t="shared" si="0"/>
        <v>8</v>
      </c>
      <c r="G4" s="6" t="str">
        <f t="shared" si="1"/>
        <v>8</v>
      </c>
    </row>
    <row r="5" spans="1:7" x14ac:dyDescent="0.25">
      <c r="A5" t="s">
        <v>15</v>
      </c>
      <c r="B5" t="s">
        <v>52</v>
      </c>
      <c r="C5">
        <v>15.897204795928699</v>
      </c>
      <c r="D5">
        <v>15.9</v>
      </c>
      <c r="F5" s="5">
        <f t="shared" si="0"/>
        <v>16</v>
      </c>
      <c r="G5" s="6" t="str">
        <f t="shared" si="1"/>
        <v>16</v>
      </c>
    </row>
    <row r="6" spans="1:7" x14ac:dyDescent="0.25">
      <c r="A6" t="s">
        <v>14</v>
      </c>
      <c r="B6" t="s">
        <v>40</v>
      </c>
      <c r="C6">
        <v>7.1059559559728198</v>
      </c>
      <c r="D6">
        <v>7.1</v>
      </c>
      <c r="F6" s="5">
        <f t="shared" si="0"/>
        <v>7</v>
      </c>
      <c r="G6" s="6" t="str">
        <f t="shared" si="1"/>
        <v>7</v>
      </c>
    </row>
    <row r="7" spans="1:7" x14ac:dyDescent="0.25">
      <c r="A7" t="s">
        <v>14</v>
      </c>
      <c r="B7" t="s">
        <v>43</v>
      </c>
      <c r="C7">
        <v>5.8604904261500197</v>
      </c>
      <c r="D7">
        <v>5.9</v>
      </c>
      <c r="F7" s="5">
        <f t="shared" si="0"/>
        <v>6</v>
      </c>
      <c r="G7" s="6" t="str">
        <f t="shared" si="1"/>
        <v>6</v>
      </c>
    </row>
    <row r="8" spans="1:7" x14ac:dyDescent="0.25">
      <c r="A8" t="s">
        <v>14</v>
      </c>
      <c r="B8" t="s">
        <v>44</v>
      </c>
      <c r="C8">
        <v>6.8391842097128297</v>
      </c>
      <c r="D8">
        <v>6.8</v>
      </c>
      <c r="F8" s="5">
        <f t="shared" si="0"/>
        <v>7</v>
      </c>
      <c r="G8" s="6" t="str">
        <f t="shared" si="1"/>
        <v>7</v>
      </c>
    </row>
    <row r="9" spans="1:7" x14ac:dyDescent="0.25">
      <c r="A9" t="s">
        <v>14</v>
      </c>
      <c r="B9" t="s">
        <v>52</v>
      </c>
      <c r="C9">
        <v>16.1064004008275</v>
      </c>
      <c r="D9">
        <v>16.100000000000001</v>
      </c>
      <c r="F9" s="5">
        <f t="shared" si="0"/>
        <v>16</v>
      </c>
      <c r="G9" s="6" t="str">
        <f t="shared" si="1"/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3CD7-4ABE-4AD4-B9DD-D037FECE023A}">
  <dimension ref="A1:G9"/>
  <sheetViews>
    <sheetView workbookViewId="0">
      <selection activeCell="E1" sqref="E1:G3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12</v>
      </c>
      <c r="B1" t="s">
        <v>37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15</v>
      </c>
      <c r="B2" t="s">
        <v>40</v>
      </c>
      <c r="C2">
        <v>13.7034302641687</v>
      </c>
      <c r="D2">
        <v>13.7</v>
      </c>
      <c r="F2" s="5">
        <f>ROUND(C2,0)</f>
        <v>14</v>
      </c>
      <c r="G2" s="6" t="str">
        <f>F2&amp;""&amp;E2</f>
        <v>14</v>
      </c>
    </row>
    <row r="3" spans="1:7" x14ac:dyDescent="0.25">
      <c r="A3" t="s">
        <v>15</v>
      </c>
      <c r="B3" t="s">
        <v>43</v>
      </c>
      <c r="C3">
        <v>7.2860179153855302</v>
      </c>
      <c r="D3">
        <v>7.3</v>
      </c>
      <c r="F3" s="5">
        <f t="shared" ref="F3:F5" si="0">ROUND(C3,0)</f>
        <v>7</v>
      </c>
      <c r="G3" s="6" t="str">
        <f t="shared" ref="G3:G5" si="1">F3&amp;""&amp;E3</f>
        <v>7</v>
      </c>
    </row>
    <row r="4" spans="1:7" x14ac:dyDescent="0.25">
      <c r="A4" t="s">
        <v>15</v>
      </c>
      <c r="B4" t="s">
        <v>44</v>
      </c>
      <c r="C4">
        <v>6.61515203971312</v>
      </c>
      <c r="D4">
        <v>6.6</v>
      </c>
      <c r="F4" s="5">
        <f t="shared" si="0"/>
        <v>7</v>
      </c>
      <c r="G4" s="6" t="str">
        <f t="shared" si="1"/>
        <v>7</v>
      </c>
    </row>
    <row r="5" spans="1:7" x14ac:dyDescent="0.25">
      <c r="A5" t="s">
        <v>15</v>
      </c>
      <c r="B5" t="s">
        <v>52</v>
      </c>
      <c r="C5">
        <v>6.5616071872583204</v>
      </c>
      <c r="D5">
        <v>6.6</v>
      </c>
      <c r="F5" s="5">
        <f t="shared" si="0"/>
        <v>7</v>
      </c>
      <c r="G5" s="6" t="str">
        <f t="shared" si="1"/>
        <v>7</v>
      </c>
    </row>
    <row r="6" spans="1:7" x14ac:dyDescent="0.25">
      <c r="A6" t="s">
        <v>14</v>
      </c>
      <c r="B6" t="s">
        <v>40</v>
      </c>
      <c r="C6">
        <v>13.531673846711699</v>
      </c>
      <c r="D6">
        <v>13.5</v>
      </c>
      <c r="F6" s="5">
        <f t="shared" ref="F6:F9" si="2">ROUND(C6,0)</f>
        <v>14</v>
      </c>
      <c r="G6" s="6" t="str">
        <f t="shared" ref="G6:G9" si="3">F6&amp;""&amp;E6</f>
        <v>14</v>
      </c>
    </row>
    <row r="7" spans="1:7" x14ac:dyDescent="0.25">
      <c r="A7" t="s">
        <v>14</v>
      </c>
      <c r="B7" t="s">
        <v>43</v>
      </c>
      <c r="C7">
        <v>7.65909864273012</v>
      </c>
      <c r="D7">
        <v>7.7</v>
      </c>
      <c r="F7" s="5">
        <f t="shared" si="2"/>
        <v>8</v>
      </c>
      <c r="G7" s="6" t="str">
        <f t="shared" si="3"/>
        <v>8</v>
      </c>
    </row>
    <row r="8" spans="1:7" x14ac:dyDescent="0.25">
      <c r="A8" t="s">
        <v>14</v>
      </c>
      <c r="B8" t="s">
        <v>44</v>
      </c>
      <c r="C8">
        <v>7.0695436673796497</v>
      </c>
      <c r="D8">
        <v>7.1</v>
      </c>
      <c r="F8" s="5">
        <f t="shared" si="2"/>
        <v>7</v>
      </c>
      <c r="G8" s="6" t="str">
        <f t="shared" si="3"/>
        <v>7</v>
      </c>
    </row>
    <row r="9" spans="1:7" x14ac:dyDescent="0.25">
      <c r="A9" t="s">
        <v>14</v>
      </c>
      <c r="B9" t="s">
        <v>52</v>
      </c>
      <c r="C9">
        <v>4.9719825211591502</v>
      </c>
      <c r="D9">
        <v>5</v>
      </c>
      <c r="F9" s="5">
        <f t="shared" si="2"/>
        <v>5</v>
      </c>
      <c r="G9" s="6" t="str">
        <f t="shared" si="3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05-C3B8-4E4D-B890-E83FDB90AE5B}">
  <dimension ref="A1:G10"/>
  <sheetViews>
    <sheetView workbookViewId="0">
      <selection activeCell="E4" sqref="E4:E10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53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54</v>
      </c>
      <c r="B2" t="s">
        <v>10</v>
      </c>
      <c r="C2">
        <v>9.6412630181997905</v>
      </c>
      <c r="D2">
        <v>9.6</v>
      </c>
      <c r="F2" s="5">
        <f>ROUND(C2,0)</f>
        <v>10</v>
      </c>
      <c r="G2" s="6" t="str">
        <f>F2&amp;""&amp;E2</f>
        <v>10</v>
      </c>
    </row>
    <row r="3" spans="1:7" x14ac:dyDescent="0.25">
      <c r="A3" t="s">
        <v>55</v>
      </c>
      <c r="B3" t="s">
        <v>10</v>
      </c>
      <c r="C3">
        <v>9.8067247168789695</v>
      </c>
      <c r="D3">
        <v>9.8000000000000007</v>
      </c>
      <c r="F3" s="5">
        <f t="shared" ref="F3" si="0">ROUND(C3,0)</f>
        <v>10</v>
      </c>
      <c r="G3" s="6" t="str">
        <f t="shared" ref="G3" si="1">F3&amp;""&amp;E3</f>
        <v>10</v>
      </c>
    </row>
    <row r="4" spans="1:7" x14ac:dyDescent="0.25">
      <c r="A4" t="s">
        <v>56</v>
      </c>
      <c r="B4" t="s">
        <v>10</v>
      </c>
      <c r="C4">
        <v>8.3957681294660702</v>
      </c>
      <c r="D4">
        <v>8.4</v>
      </c>
      <c r="E4" s="5"/>
      <c r="F4" s="5">
        <f t="shared" ref="F4:F9" si="2">ROUND(C4,0)</f>
        <v>8</v>
      </c>
      <c r="G4" s="6" t="str">
        <f t="shared" ref="G4:G9" si="3">F4&amp;""&amp;E4</f>
        <v>8</v>
      </c>
    </row>
    <row r="5" spans="1:7" x14ac:dyDescent="0.25">
      <c r="A5" t="s">
        <v>57</v>
      </c>
      <c r="B5" t="s">
        <v>10</v>
      </c>
      <c r="C5">
        <v>4.4310171323006404</v>
      </c>
      <c r="D5" t="s">
        <v>58</v>
      </c>
      <c r="E5" s="5" t="s">
        <v>21</v>
      </c>
      <c r="F5" s="5">
        <f t="shared" si="2"/>
        <v>4</v>
      </c>
      <c r="G5" s="6" t="str">
        <f t="shared" si="3"/>
        <v>4*</v>
      </c>
    </row>
    <row r="6" spans="1:7" x14ac:dyDescent="0.25">
      <c r="A6" t="s">
        <v>54</v>
      </c>
      <c r="B6" t="s">
        <v>11</v>
      </c>
      <c r="C6">
        <v>10.6627052481434</v>
      </c>
      <c r="D6">
        <v>10.7</v>
      </c>
      <c r="E6" s="5"/>
      <c r="F6" s="5">
        <f t="shared" si="2"/>
        <v>11</v>
      </c>
      <c r="G6" s="6" t="str">
        <f t="shared" si="3"/>
        <v>11</v>
      </c>
    </row>
    <row r="7" spans="1:7" x14ac:dyDescent="0.25">
      <c r="A7" t="s">
        <v>55</v>
      </c>
      <c r="B7" t="s">
        <v>11</v>
      </c>
      <c r="C7">
        <v>7.2234802738105897</v>
      </c>
      <c r="D7" t="s">
        <v>59</v>
      </c>
      <c r="E7" s="5" t="s">
        <v>21</v>
      </c>
      <c r="F7" s="5">
        <f t="shared" si="2"/>
        <v>7</v>
      </c>
      <c r="G7" s="6" t="str">
        <f t="shared" si="3"/>
        <v>7*</v>
      </c>
    </row>
    <row r="8" spans="1:7" x14ac:dyDescent="0.25">
      <c r="A8" t="s">
        <v>56</v>
      </c>
      <c r="B8" t="s">
        <v>11</v>
      </c>
      <c r="C8">
        <v>7.2774717023824298</v>
      </c>
      <c r="D8" t="s">
        <v>60</v>
      </c>
      <c r="E8" s="5" t="s">
        <v>21</v>
      </c>
      <c r="F8" s="5">
        <f t="shared" si="2"/>
        <v>7</v>
      </c>
      <c r="G8" s="6" t="str">
        <f t="shared" si="3"/>
        <v>7*</v>
      </c>
    </row>
    <row r="9" spans="1:7" x14ac:dyDescent="0.25">
      <c r="A9" t="s">
        <v>57</v>
      </c>
      <c r="B9" t="s">
        <v>11</v>
      </c>
      <c r="C9">
        <v>8.7403285237188193</v>
      </c>
      <c r="D9">
        <v>8.6999999999999993</v>
      </c>
      <c r="E9" s="5"/>
      <c r="F9" s="5">
        <f t="shared" si="2"/>
        <v>9</v>
      </c>
      <c r="G9" s="6" t="str">
        <f t="shared" si="3"/>
        <v>9</v>
      </c>
    </row>
    <row r="10" spans="1:7" x14ac:dyDescent="0.25">
      <c r="E1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9E2A-183D-4C0C-AD51-031102E90E3E}">
  <dimension ref="A1:G26"/>
  <sheetViews>
    <sheetView workbookViewId="0">
      <selection activeCell="E5" sqref="E5:E26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61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62</v>
      </c>
      <c r="B2" t="s">
        <v>10</v>
      </c>
      <c r="C2">
        <v>8.5273603567953096</v>
      </c>
      <c r="D2">
        <v>8.5</v>
      </c>
      <c r="F2" s="5">
        <f>ROUND(C2,0)</f>
        <v>9</v>
      </c>
      <c r="G2" s="6" t="str">
        <f>F2&amp;""&amp;E2</f>
        <v>9</v>
      </c>
    </row>
    <row r="3" spans="1:7" x14ac:dyDescent="0.25">
      <c r="A3" t="s">
        <v>63</v>
      </c>
      <c r="B3" t="s">
        <v>10</v>
      </c>
      <c r="C3">
        <v>9.1645735040766692</v>
      </c>
      <c r="D3">
        <v>9.1999999999999993</v>
      </c>
      <c r="F3" s="5">
        <f t="shared" ref="F3" si="0">ROUND(C3,0)</f>
        <v>9</v>
      </c>
      <c r="G3" s="6" t="str">
        <f t="shared" ref="G3" si="1">F3&amp;""&amp;E3</f>
        <v>9</v>
      </c>
    </row>
    <row r="4" spans="1:7" x14ac:dyDescent="0.25">
      <c r="A4" t="s">
        <v>64</v>
      </c>
      <c r="B4" t="s">
        <v>10</v>
      </c>
      <c r="C4">
        <v>9.3979393200971302</v>
      </c>
      <c r="D4">
        <v>9.4</v>
      </c>
      <c r="F4" s="5">
        <f t="shared" ref="F4:F25" si="2">ROUND(C4,0)</f>
        <v>9</v>
      </c>
      <c r="G4" s="6" t="str">
        <f t="shared" ref="G4:G25" si="3">F4&amp;""&amp;E4</f>
        <v>9</v>
      </c>
    </row>
    <row r="5" spans="1:7" x14ac:dyDescent="0.25">
      <c r="A5" t="s">
        <v>65</v>
      </c>
      <c r="B5" t="s">
        <v>10</v>
      </c>
      <c r="C5">
        <v>7.8398785163686</v>
      </c>
      <c r="D5">
        <v>7.8</v>
      </c>
      <c r="E5" s="5"/>
      <c r="F5" s="5">
        <f t="shared" si="2"/>
        <v>8</v>
      </c>
      <c r="G5" s="6" t="str">
        <f t="shared" si="3"/>
        <v>8</v>
      </c>
    </row>
    <row r="6" spans="1:7" x14ac:dyDescent="0.25">
      <c r="A6" t="s">
        <v>66</v>
      </c>
      <c r="B6" t="s">
        <v>10</v>
      </c>
      <c r="C6">
        <v>7.28634235685794</v>
      </c>
      <c r="D6">
        <v>7.3</v>
      </c>
      <c r="E6" s="5"/>
      <c r="F6" s="5">
        <f t="shared" si="2"/>
        <v>7</v>
      </c>
      <c r="G6" s="6" t="str">
        <f t="shared" si="3"/>
        <v>7</v>
      </c>
    </row>
    <row r="7" spans="1:7" x14ac:dyDescent="0.25">
      <c r="A7" t="s">
        <v>67</v>
      </c>
      <c r="B7" t="s">
        <v>10</v>
      </c>
      <c r="C7">
        <v>10.9571416876861</v>
      </c>
      <c r="D7" t="s">
        <v>68</v>
      </c>
      <c r="E7" s="5" t="s">
        <v>69</v>
      </c>
      <c r="F7" s="5">
        <f t="shared" si="2"/>
        <v>11</v>
      </c>
      <c r="G7" s="6" t="str">
        <f t="shared" si="3"/>
        <v>11!</v>
      </c>
    </row>
    <row r="8" spans="1:7" x14ac:dyDescent="0.25">
      <c r="A8" t="s">
        <v>70</v>
      </c>
      <c r="B8" t="s">
        <v>10</v>
      </c>
      <c r="C8">
        <v>6.5858067167646297</v>
      </c>
      <c r="D8">
        <v>6.6</v>
      </c>
      <c r="E8" s="5"/>
      <c r="F8" s="5">
        <f t="shared" si="2"/>
        <v>7</v>
      </c>
      <c r="G8" s="6" t="str">
        <f t="shared" si="3"/>
        <v>7</v>
      </c>
    </row>
    <row r="9" spans="1:7" x14ac:dyDescent="0.25">
      <c r="A9" t="s">
        <v>71</v>
      </c>
      <c r="B9" t="s">
        <v>10</v>
      </c>
      <c r="C9">
        <v>6.12377418135216</v>
      </c>
      <c r="D9">
        <v>6.1</v>
      </c>
      <c r="E9" s="5"/>
      <c r="F9" s="5">
        <f t="shared" si="2"/>
        <v>6</v>
      </c>
      <c r="G9" s="6" t="str">
        <f t="shared" si="3"/>
        <v>6</v>
      </c>
    </row>
    <row r="10" spans="1:7" x14ac:dyDescent="0.25">
      <c r="A10" t="s">
        <v>72</v>
      </c>
      <c r="B10" t="s">
        <v>10</v>
      </c>
      <c r="C10">
        <v>5.8593009790355701</v>
      </c>
      <c r="D10">
        <v>5.9</v>
      </c>
      <c r="E10" s="5"/>
      <c r="F10" s="5">
        <f t="shared" si="2"/>
        <v>6</v>
      </c>
      <c r="G10" s="6" t="str">
        <f t="shared" si="3"/>
        <v>6</v>
      </c>
    </row>
    <row r="11" spans="1:7" x14ac:dyDescent="0.25">
      <c r="A11" t="s">
        <v>73</v>
      </c>
      <c r="B11" t="s">
        <v>10</v>
      </c>
      <c r="C11">
        <v>6.86127413898169</v>
      </c>
      <c r="D11">
        <v>6.9</v>
      </c>
      <c r="E11" s="5"/>
      <c r="F11" s="5">
        <f t="shared" si="2"/>
        <v>7</v>
      </c>
      <c r="G11" s="6" t="str">
        <f t="shared" si="3"/>
        <v>7</v>
      </c>
    </row>
    <row r="12" spans="1:7" x14ac:dyDescent="0.25">
      <c r="A12" t="s">
        <v>74</v>
      </c>
      <c r="B12" t="s">
        <v>10</v>
      </c>
      <c r="C12">
        <v>5.6460254561590899</v>
      </c>
      <c r="D12" t="s">
        <v>75</v>
      </c>
      <c r="E12" s="5" t="s">
        <v>69</v>
      </c>
      <c r="F12" s="5">
        <f t="shared" si="2"/>
        <v>6</v>
      </c>
      <c r="G12" s="6" t="str">
        <f t="shared" si="3"/>
        <v>6!</v>
      </c>
    </row>
    <row r="13" spans="1:7" x14ac:dyDescent="0.25">
      <c r="A13" t="s">
        <v>76</v>
      </c>
      <c r="B13" t="s">
        <v>10</v>
      </c>
      <c r="C13">
        <v>5.3173795939146498</v>
      </c>
      <c r="D13" t="s">
        <v>77</v>
      </c>
      <c r="E13" s="5" t="s">
        <v>69</v>
      </c>
      <c r="F13" s="5">
        <f t="shared" si="2"/>
        <v>5</v>
      </c>
      <c r="G13" s="6" t="str">
        <f t="shared" si="3"/>
        <v>5!</v>
      </c>
    </row>
    <row r="14" spans="1:7" x14ac:dyDescent="0.25">
      <c r="A14" t="s">
        <v>62</v>
      </c>
      <c r="B14" t="s">
        <v>11</v>
      </c>
      <c r="C14">
        <v>7.0878178332821102</v>
      </c>
      <c r="D14">
        <v>7.1</v>
      </c>
      <c r="E14" s="5"/>
      <c r="F14" s="5">
        <f t="shared" si="2"/>
        <v>7</v>
      </c>
      <c r="G14" s="6" t="str">
        <f t="shared" si="3"/>
        <v>7</v>
      </c>
    </row>
    <row r="15" spans="1:7" x14ac:dyDescent="0.25">
      <c r="A15" t="s">
        <v>63</v>
      </c>
      <c r="B15" t="s">
        <v>11</v>
      </c>
      <c r="C15">
        <v>8.4618600140471791</v>
      </c>
      <c r="D15">
        <v>8.5</v>
      </c>
      <c r="E15" s="5"/>
      <c r="F15" s="5">
        <f t="shared" si="2"/>
        <v>8</v>
      </c>
      <c r="G15" s="6" t="str">
        <f t="shared" si="3"/>
        <v>8</v>
      </c>
    </row>
    <row r="16" spans="1:7" x14ac:dyDescent="0.25">
      <c r="A16" t="s">
        <v>64</v>
      </c>
      <c r="B16" t="s">
        <v>11</v>
      </c>
      <c r="C16">
        <v>5.2078605865565804</v>
      </c>
      <c r="D16">
        <v>5.2</v>
      </c>
      <c r="E16" s="5"/>
      <c r="F16" s="5">
        <f t="shared" si="2"/>
        <v>5</v>
      </c>
      <c r="G16" s="6" t="str">
        <f t="shared" si="3"/>
        <v>5</v>
      </c>
    </row>
    <row r="17" spans="1:7" x14ac:dyDescent="0.25">
      <c r="A17" t="s">
        <v>65</v>
      </c>
      <c r="B17" t="s">
        <v>11</v>
      </c>
      <c r="C17">
        <v>7.9104908632686897</v>
      </c>
      <c r="D17">
        <v>7.9</v>
      </c>
      <c r="E17" s="5"/>
      <c r="F17" s="5">
        <f t="shared" si="2"/>
        <v>8</v>
      </c>
      <c r="G17" s="6" t="str">
        <f t="shared" si="3"/>
        <v>8</v>
      </c>
    </row>
    <row r="18" spans="1:7" x14ac:dyDescent="0.25">
      <c r="A18" t="s">
        <v>66</v>
      </c>
      <c r="B18" t="s">
        <v>11</v>
      </c>
      <c r="C18">
        <v>11.931482059027999</v>
      </c>
      <c r="D18">
        <v>11.9</v>
      </c>
      <c r="E18" s="5"/>
      <c r="F18" s="5">
        <f t="shared" si="2"/>
        <v>12</v>
      </c>
      <c r="G18" s="6" t="str">
        <f t="shared" si="3"/>
        <v>12</v>
      </c>
    </row>
    <row r="19" spans="1:7" x14ac:dyDescent="0.25">
      <c r="A19" t="s">
        <v>67</v>
      </c>
      <c r="B19" t="s">
        <v>11</v>
      </c>
      <c r="C19">
        <v>7.6781589270115296</v>
      </c>
      <c r="D19">
        <v>7.7</v>
      </c>
      <c r="E19" s="5"/>
      <c r="F19" s="5">
        <f t="shared" si="2"/>
        <v>8</v>
      </c>
      <c r="G19" s="6" t="str">
        <f t="shared" si="3"/>
        <v>8</v>
      </c>
    </row>
    <row r="20" spans="1:7" x14ac:dyDescent="0.25">
      <c r="A20" t="s">
        <v>70</v>
      </c>
      <c r="B20" t="s">
        <v>11</v>
      </c>
      <c r="C20">
        <v>7.4316048189075401</v>
      </c>
      <c r="D20" t="s">
        <v>78</v>
      </c>
      <c r="E20" s="5" t="s">
        <v>69</v>
      </c>
      <c r="F20" s="5">
        <f t="shared" si="2"/>
        <v>7</v>
      </c>
      <c r="G20" s="6" t="str">
        <f t="shared" si="3"/>
        <v>7!</v>
      </c>
    </row>
    <row r="21" spans="1:7" x14ac:dyDescent="0.25">
      <c r="A21" t="s">
        <v>71</v>
      </c>
      <c r="B21" t="s">
        <v>11</v>
      </c>
      <c r="C21">
        <v>8.13513922426222</v>
      </c>
      <c r="D21">
        <v>8.1</v>
      </c>
      <c r="E21" s="5"/>
      <c r="F21" s="5">
        <f t="shared" si="2"/>
        <v>8</v>
      </c>
      <c r="G21" s="6" t="str">
        <f t="shared" si="3"/>
        <v>8</v>
      </c>
    </row>
    <row r="22" spans="1:7" x14ac:dyDescent="0.25">
      <c r="A22" t="s">
        <v>72</v>
      </c>
      <c r="B22" t="s">
        <v>11</v>
      </c>
      <c r="C22">
        <v>6.90576435186499</v>
      </c>
      <c r="D22">
        <v>6.9</v>
      </c>
      <c r="E22" s="5"/>
      <c r="F22" s="5">
        <f t="shared" si="2"/>
        <v>7</v>
      </c>
      <c r="G22" s="6" t="str">
        <f t="shared" si="3"/>
        <v>7</v>
      </c>
    </row>
    <row r="23" spans="1:7" x14ac:dyDescent="0.25">
      <c r="A23" t="s">
        <v>73</v>
      </c>
      <c r="B23" t="s">
        <v>11</v>
      </c>
      <c r="C23">
        <v>8.4587912977626996</v>
      </c>
      <c r="D23">
        <v>8.5</v>
      </c>
      <c r="E23" s="5"/>
      <c r="F23" s="5">
        <f t="shared" si="2"/>
        <v>8</v>
      </c>
      <c r="G23" s="6" t="str">
        <f t="shared" si="3"/>
        <v>8</v>
      </c>
    </row>
    <row r="24" spans="1:7" x14ac:dyDescent="0.25">
      <c r="A24" t="s">
        <v>74</v>
      </c>
      <c r="B24" t="s">
        <v>11</v>
      </c>
      <c r="C24">
        <v>13.8951335004803</v>
      </c>
      <c r="D24">
        <v>13.9</v>
      </c>
      <c r="E24" s="5"/>
      <c r="F24" s="5">
        <f t="shared" si="2"/>
        <v>14</v>
      </c>
      <c r="G24" s="6" t="str">
        <f t="shared" si="3"/>
        <v>14</v>
      </c>
    </row>
    <row r="25" spans="1:7" x14ac:dyDescent="0.25">
      <c r="A25" t="s">
        <v>76</v>
      </c>
      <c r="B25" t="s">
        <v>11</v>
      </c>
      <c r="C25">
        <v>18.190334613109201</v>
      </c>
      <c r="D25" t="s">
        <v>79</v>
      </c>
      <c r="E25" s="5" t="s">
        <v>69</v>
      </c>
      <c r="F25" s="5">
        <f t="shared" si="2"/>
        <v>18</v>
      </c>
      <c r="G25" s="6" t="str">
        <f t="shared" si="3"/>
        <v>18!</v>
      </c>
    </row>
    <row r="26" spans="1:7" x14ac:dyDescent="0.25">
      <c r="E2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FAEC-7BF7-4684-BB66-98B387198C5A}">
  <dimension ref="A1:G9"/>
  <sheetViews>
    <sheetView workbookViewId="0">
      <selection activeCell="F27" sqref="F27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80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81</v>
      </c>
      <c r="B2" t="s">
        <v>10</v>
      </c>
      <c r="C2">
        <v>6.8</v>
      </c>
      <c r="D2">
        <v>6.8</v>
      </c>
      <c r="F2" s="5">
        <f>ROUND(C2,0)</f>
        <v>7</v>
      </c>
      <c r="G2" s="6" t="str">
        <f>F2&amp;""&amp;E2</f>
        <v>7</v>
      </c>
    </row>
    <row r="3" spans="1:7" x14ac:dyDescent="0.25">
      <c r="A3" t="s">
        <v>82</v>
      </c>
      <c r="B3" t="s">
        <v>10</v>
      </c>
      <c r="C3">
        <v>7.7</v>
      </c>
      <c r="D3">
        <v>7.7</v>
      </c>
      <c r="F3" s="5">
        <f t="shared" ref="F3:F5" si="0">ROUND(C3,0)</f>
        <v>8</v>
      </c>
      <c r="G3" s="6" t="str">
        <f t="shared" ref="G3:G5" si="1">F3&amp;""&amp;E3</f>
        <v>8</v>
      </c>
    </row>
    <row r="4" spans="1:7" x14ac:dyDescent="0.25">
      <c r="A4" t="s">
        <v>83</v>
      </c>
      <c r="B4" t="s">
        <v>10</v>
      </c>
      <c r="C4">
        <v>8</v>
      </c>
      <c r="D4">
        <v>8</v>
      </c>
      <c r="F4" s="5">
        <f t="shared" si="0"/>
        <v>8</v>
      </c>
      <c r="G4" s="6" t="str">
        <f t="shared" si="1"/>
        <v>8</v>
      </c>
    </row>
    <row r="5" spans="1:7" x14ac:dyDescent="0.25">
      <c r="A5" t="s">
        <v>84</v>
      </c>
      <c r="B5" t="s">
        <v>10</v>
      </c>
      <c r="C5">
        <v>9</v>
      </c>
      <c r="D5">
        <v>9</v>
      </c>
      <c r="F5" s="5">
        <f t="shared" si="0"/>
        <v>9</v>
      </c>
      <c r="G5" s="6" t="str">
        <f t="shared" si="1"/>
        <v>9</v>
      </c>
    </row>
    <row r="6" spans="1:7" x14ac:dyDescent="0.25">
      <c r="A6" t="s">
        <v>81</v>
      </c>
      <c r="B6" t="s">
        <v>11</v>
      </c>
      <c r="C6">
        <v>8.1</v>
      </c>
      <c r="D6">
        <v>8.1</v>
      </c>
      <c r="F6" s="5">
        <f t="shared" ref="F6:F9" si="2">ROUND(C6,0)</f>
        <v>8</v>
      </c>
      <c r="G6" s="6" t="str">
        <f t="shared" ref="G6:G9" si="3">F6&amp;""&amp;E6</f>
        <v>8</v>
      </c>
    </row>
    <row r="7" spans="1:7" x14ac:dyDescent="0.25">
      <c r="A7" t="s">
        <v>82</v>
      </c>
      <c r="B7" t="s">
        <v>11</v>
      </c>
      <c r="C7">
        <v>6.8</v>
      </c>
      <c r="D7">
        <v>6.8</v>
      </c>
      <c r="F7" s="5">
        <f t="shared" si="2"/>
        <v>7</v>
      </c>
      <c r="G7" s="6" t="str">
        <f t="shared" si="3"/>
        <v>7</v>
      </c>
    </row>
    <row r="8" spans="1:7" x14ac:dyDescent="0.25">
      <c r="A8" t="s">
        <v>83</v>
      </c>
      <c r="B8" t="s">
        <v>11</v>
      </c>
      <c r="C8">
        <v>7.7</v>
      </c>
      <c r="D8">
        <v>7.7</v>
      </c>
      <c r="F8" s="5">
        <f t="shared" si="2"/>
        <v>8</v>
      </c>
      <c r="G8" s="6" t="str">
        <f t="shared" si="3"/>
        <v>8</v>
      </c>
    </row>
    <row r="9" spans="1:7" x14ac:dyDescent="0.25">
      <c r="A9" t="s">
        <v>84</v>
      </c>
      <c r="B9" t="s">
        <v>11</v>
      </c>
      <c r="C9">
        <v>8.5</v>
      </c>
      <c r="D9">
        <v>8.5</v>
      </c>
      <c r="F9" s="5">
        <f t="shared" si="2"/>
        <v>9</v>
      </c>
      <c r="G9" s="6" t="str">
        <f t="shared" si="3"/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5438-4DF1-4075-9204-705AF3268E23}">
  <dimension ref="A1:G9"/>
  <sheetViews>
    <sheetView workbookViewId="0">
      <selection activeCell="E1" sqref="E1:G4"/>
    </sheetView>
  </sheetViews>
  <sheetFormatPr defaultRowHeight="15" x14ac:dyDescent="0.25"/>
  <cols>
    <col min="6" max="6" width="15.5703125" bestFit="1" customWidth="1"/>
    <col min="7" max="7" width="23.140625" bestFit="1" customWidth="1"/>
  </cols>
  <sheetData>
    <row r="1" spans="1:7" x14ac:dyDescent="0.25">
      <c r="A1" t="s">
        <v>85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x14ac:dyDescent="0.25">
      <c r="A2" t="s">
        <v>86</v>
      </c>
      <c r="B2" t="s">
        <v>10</v>
      </c>
      <c r="C2">
        <v>4.9828974167843603</v>
      </c>
      <c r="D2">
        <v>5</v>
      </c>
      <c r="F2" s="5">
        <f>ROUND(C2,0)</f>
        <v>5</v>
      </c>
      <c r="G2" s="6" t="str">
        <f>F2&amp;""&amp;E2</f>
        <v>5</v>
      </c>
    </row>
    <row r="3" spans="1:7" x14ac:dyDescent="0.25">
      <c r="A3" t="s">
        <v>87</v>
      </c>
      <c r="B3" t="s">
        <v>10</v>
      </c>
      <c r="C3">
        <v>7.2038901379657503</v>
      </c>
      <c r="D3">
        <v>7.2</v>
      </c>
      <c r="F3" s="5">
        <f t="shared" ref="F3:F4" si="0">ROUND(C3,0)</f>
        <v>7</v>
      </c>
      <c r="G3" s="6" t="str">
        <f t="shared" ref="G3:G4" si="1">F3&amp;""&amp;E3</f>
        <v>7</v>
      </c>
    </row>
    <row r="4" spans="1:7" x14ac:dyDescent="0.25">
      <c r="A4" t="s">
        <v>88</v>
      </c>
      <c r="B4" t="s">
        <v>10</v>
      </c>
      <c r="C4">
        <v>9.7806346023958692</v>
      </c>
      <c r="D4">
        <v>9.8000000000000007</v>
      </c>
      <c r="F4" s="5">
        <f t="shared" si="0"/>
        <v>10</v>
      </c>
      <c r="G4" s="6" t="str">
        <f t="shared" si="1"/>
        <v>10</v>
      </c>
    </row>
    <row r="5" spans="1:7" x14ac:dyDescent="0.25">
      <c r="A5" t="s">
        <v>89</v>
      </c>
      <c r="B5" t="s">
        <v>10</v>
      </c>
      <c r="C5">
        <v>8.1790610173246598</v>
      </c>
      <c r="D5">
        <v>8.1999999999999993</v>
      </c>
      <c r="F5" s="5">
        <f t="shared" ref="F5:F9" si="2">ROUND(C5,0)</f>
        <v>8</v>
      </c>
      <c r="G5" s="6" t="str">
        <f t="shared" ref="G5:G9" si="3">F5&amp;""&amp;E5</f>
        <v>8</v>
      </c>
    </row>
    <row r="6" spans="1:7" x14ac:dyDescent="0.25">
      <c r="A6" t="s">
        <v>86</v>
      </c>
      <c r="B6" t="s">
        <v>11</v>
      </c>
      <c r="C6">
        <v>7.9035587865236403</v>
      </c>
      <c r="D6">
        <v>7.9</v>
      </c>
      <c r="F6" s="5">
        <f t="shared" si="2"/>
        <v>8</v>
      </c>
      <c r="G6" s="6" t="str">
        <f t="shared" si="3"/>
        <v>8</v>
      </c>
    </row>
    <row r="7" spans="1:7" x14ac:dyDescent="0.25">
      <c r="A7" t="s">
        <v>87</v>
      </c>
      <c r="B7" t="s">
        <v>11</v>
      </c>
      <c r="C7">
        <v>6.3217307117024903</v>
      </c>
      <c r="D7">
        <v>6.3</v>
      </c>
      <c r="F7" s="5">
        <f t="shared" si="2"/>
        <v>6</v>
      </c>
      <c r="G7" s="6" t="str">
        <f t="shared" si="3"/>
        <v>6</v>
      </c>
    </row>
    <row r="8" spans="1:7" x14ac:dyDescent="0.25">
      <c r="A8" t="s">
        <v>88</v>
      </c>
      <c r="B8" t="s">
        <v>11</v>
      </c>
      <c r="C8">
        <v>8.2084314495226103</v>
      </c>
      <c r="D8">
        <v>8.1999999999999993</v>
      </c>
      <c r="F8" s="5">
        <f t="shared" si="2"/>
        <v>8</v>
      </c>
      <c r="G8" s="6" t="str">
        <f t="shared" si="3"/>
        <v>8</v>
      </c>
    </row>
    <row r="9" spans="1:7" x14ac:dyDescent="0.25">
      <c r="A9" t="s">
        <v>89</v>
      </c>
      <c r="B9" t="s">
        <v>11</v>
      </c>
      <c r="C9">
        <v>9.4013983046727194</v>
      </c>
      <c r="D9">
        <v>9.4</v>
      </c>
      <c r="F9" s="5">
        <f t="shared" si="2"/>
        <v>9</v>
      </c>
      <c r="G9" s="6" t="str">
        <f t="shared" si="3"/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5FDB-47EA-4CEA-9CC7-692005FB34B9}">
  <dimension ref="A1:G13"/>
  <sheetViews>
    <sheetView workbookViewId="0">
      <selection activeCell="E4" sqref="E4:E8"/>
    </sheetView>
  </sheetViews>
  <sheetFormatPr defaultRowHeight="15" x14ac:dyDescent="0.25"/>
  <cols>
    <col min="1" max="1" width="36.85546875" customWidth="1"/>
    <col min="6" max="6" width="15.5703125" bestFit="1" customWidth="1"/>
    <col min="7" max="7" width="23.140625" bestFit="1" customWidth="1"/>
  </cols>
  <sheetData>
    <row r="1" spans="1:7" x14ac:dyDescent="0.25">
      <c r="A1" t="s">
        <v>90</v>
      </c>
      <c r="B1" t="s">
        <v>12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ht="30" x14ac:dyDescent="0.25">
      <c r="A2" s="1" t="s">
        <v>91</v>
      </c>
      <c r="B2" t="s">
        <v>92</v>
      </c>
      <c r="C2">
        <v>14</v>
      </c>
      <c r="D2">
        <v>14</v>
      </c>
      <c r="F2" s="5">
        <f>ROUND(C2,0)</f>
        <v>14</v>
      </c>
      <c r="G2" s="6" t="str">
        <f>F2&amp;""&amp;E2</f>
        <v>14</v>
      </c>
    </row>
    <row r="3" spans="1:7" ht="30" x14ac:dyDescent="0.25">
      <c r="A3" s="1" t="s">
        <v>93</v>
      </c>
      <c r="B3" t="s">
        <v>92</v>
      </c>
      <c r="C3">
        <v>24</v>
      </c>
      <c r="D3">
        <v>24</v>
      </c>
      <c r="F3" s="5">
        <f t="shared" ref="F3:F4" si="0">ROUND(C3,0)</f>
        <v>24</v>
      </c>
      <c r="G3" s="6" t="str">
        <f t="shared" ref="G3:G4" si="1">F3&amp;""&amp;E3</f>
        <v>24</v>
      </c>
    </row>
    <row r="4" spans="1:7" ht="30" x14ac:dyDescent="0.25">
      <c r="A4" s="1" t="s">
        <v>94</v>
      </c>
      <c r="B4" t="s">
        <v>92</v>
      </c>
      <c r="C4">
        <v>7.9</v>
      </c>
      <c r="D4">
        <v>7.9</v>
      </c>
      <c r="E4" s="5"/>
      <c r="F4" s="5">
        <f t="shared" si="0"/>
        <v>8</v>
      </c>
      <c r="G4" s="6" t="str">
        <f t="shared" si="1"/>
        <v>8</v>
      </c>
    </row>
    <row r="5" spans="1:7" x14ac:dyDescent="0.25">
      <c r="A5" s="1" t="s">
        <v>95</v>
      </c>
      <c r="B5" t="s">
        <v>92</v>
      </c>
      <c r="C5">
        <v>7.2</v>
      </c>
      <c r="D5" t="s">
        <v>96</v>
      </c>
      <c r="E5" s="5" t="s">
        <v>69</v>
      </c>
      <c r="F5" s="5">
        <f t="shared" ref="F5:F13" si="2">ROUND(C5,0)</f>
        <v>7</v>
      </c>
      <c r="G5" s="6" t="str">
        <f t="shared" ref="G5:G13" si="3">F5&amp;""&amp;E5</f>
        <v>7!</v>
      </c>
    </row>
    <row r="6" spans="1:7" x14ac:dyDescent="0.25">
      <c r="A6" s="1" t="s">
        <v>97</v>
      </c>
      <c r="B6" t="s">
        <v>92</v>
      </c>
      <c r="C6">
        <v>2.8</v>
      </c>
      <c r="D6" t="s">
        <v>98</v>
      </c>
      <c r="E6" s="5" t="s">
        <v>99</v>
      </c>
      <c r="F6" s="5">
        <f t="shared" si="2"/>
        <v>3</v>
      </c>
      <c r="G6" s="6" t="str">
        <f t="shared" si="3"/>
        <v>3!*</v>
      </c>
    </row>
    <row r="7" spans="1:7" ht="45" x14ac:dyDescent="0.25">
      <c r="A7" s="1" t="s">
        <v>100</v>
      </c>
      <c r="B7" t="s">
        <v>92</v>
      </c>
      <c r="E7" s="5"/>
      <c r="F7" s="5"/>
      <c r="G7" s="6"/>
    </row>
    <row r="8" spans="1:7" ht="30" x14ac:dyDescent="0.25">
      <c r="A8" s="1" t="s">
        <v>91</v>
      </c>
      <c r="B8" t="s">
        <v>101</v>
      </c>
      <c r="C8">
        <v>16.629906018980201</v>
      </c>
      <c r="D8">
        <v>16.600000000000001</v>
      </c>
      <c r="E8" s="5"/>
      <c r="F8" s="5">
        <f t="shared" si="2"/>
        <v>17</v>
      </c>
      <c r="G8" s="6" t="str">
        <f t="shared" si="3"/>
        <v>17</v>
      </c>
    </row>
    <row r="9" spans="1:7" ht="30" x14ac:dyDescent="0.25">
      <c r="A9" s="1" t="s">
        <v>93</v>
      </c>
      <c r="B9" t="s">
        <v>101</v>
      </c>
      <c r="C9">
        <v>13.450388867185399</v>
      </c>
      <c r="D9">
        <v>13.5</v>
      </c>
      <c r="F9" s="5">
        <f t="shared" si="2"/>
        <v>13</v>
      </c>
      <c r="G9" s="6" t="str">
        <f t="shared" si="3"/>
        <v>13</v>
      </c>
    </row>
    <row r="10" spans="1:7" ht="30" x14ac:dyDescent="0.25">
      <c r="A10" s="1" t="s">
        <v>94</v>
      </c>
      <c r="B10" t="s">
        <v>101</v>
      </c>
      <c r="C10">
        <v>13.574463992989701</v>
      </c>
      <c r="D10">
        <v>13.6</v>
      </c>
      <c r="F10" s="5">
        <f t="shared" si="2"/>
        <v>14</v>
      </c>
      <c r="G10" s="6" t="str">
        <f t="shared" si="3"/>
        <v>14</v>
      </c>
    </row>
    <row r="11" spans="1:7" x14ac:dyDescent="0.25">
      <c r="A11" s="1" t="s">
        <v>95</v>
      </c>
      <c r="B11" t="s">
        <v>101</v>
      </c>
      <c r="C11">
        <v>9.1930344830860502</v>
      </c>
      <c r="D11">
        <v>9.1999999999999993</v>
      </c>
      <c r="F11" s="5">
        <f t="shared" si="2"/>
        <v>9</v>
      </c>
      <c r="G11" s="6" t="str">
        <f t="shared" si="3"/>
        <v>9</v>
      </c>
    </row>
    <row r="12" spans="1:7" x14ac:dyDescent="0.25">
      <c r="A12" s="1" t="s">
        <v>97</v>
      </c>
      <c r="B12" t="s">
        <v>101</v>
      </c>
      <c r="C12">
        <v>7.42797555260214</v>
      </c>
      <c r="D12">
        <v>7.4</v>
      </c>
      <c r="F12" s="5">
        <f t="shared" si="2"/>
        <v>7</v>
      </c>
      <c r="G12" s="6" t="str">
        <f t="shared" si="3"/>
        <v>7</v>
      </c>
    </row>
    <row r="13" spans="1:7" ht="45" x14ac:dyDescent="0.25">
      <c r="A13" s="1" t="s">
        <v>100</v>
      </c>
      <c r="B13" t="s">
        <v>101</v>
      </c>
      <c r="C13">
        <v>5.1279708618929298</v>
      </c>
      <c r="D13">
        <v>5.0999999999999996</v>
      </c>
      <c r="F13" s="5">
        <f t="shared" si="2"/>
        <v>5</v>
      </c>
      <c r="G13" s="6" t="str">
        <f t="shared" si="3"/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EF88-56FC-49E1-9C4C-21CF9DA10992}">
  <dimension ref="A1:G13"/>
  <sheetViews>
    <sheetView workbookViewId="0">
      <selection activeCell="E13" sqref="E13"/>
    </sheetView>
  </sheetViews>
  <sheetFormatPr defaultRowHeight="15" x14ac:dyDescent="0.25"/>
  <cols>
    <col min="1" max="1" width="33.42578125" customWidth="1"/>
    <col min="6" max="6" width="15.5703125" bestFit="1" customWidth="1"/>
    <col min="7" max="7" width="23.140625" bestFit="1" customWidth="1"/>
  </cols>
  <sheetData>
    <row r="1" spans="1:7" x14ac:dyDescent="0.25">
      <c r="A1" t="s">
        <v>90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ht="45" x14ac:dyDescent="0.25">
      <c r="A2" s="1" t="s">
        <v>91</v>
      </c>
      <c r="B2" t="s">
        <v>102</v>
      </c>
      <c r="C2">
        <v>16.629906018980201</v>
      </c>
      <c r="D2">
        <v>16.600000000000001</v>
      </c>
      <c r="F2" s="5">
        <f>ROUND(C2,0)</f>
        <v>17</v>
      </c>
      <c r="G2" s="6" t="str">
        <f>F2&amp;""&amp;E2</f>
        <v>17</v>
      </c>
    </row>
    <row r="3" spans="1:7" ht="45" x14ac:dyDescent="0.25">
      <c r="A3" s="1" t="s">
        <v>93</v>
      </c>
      <c r="B3" t="s">
        <v>102</v>
      </c>
      <c r="C3">
        <v>13.450388867185399</v>
      </c>
      <c r="D3" t="s">
        <v>103</v>
      </c>
      <c r="E3" s="5" t="s">
        <v>21</v>
      </c>
      <c r="F3" s="5">
        <f t="shared" ref="F3:F4" si="0">ROUND(C3,0)</f>
        <v>13</v>
      </c>
      <c r="G3" s="6" t="str">
        <f t="shared" ref="G3:G4" si="1">F3&amp;""&amp;E3</f>
        <v>13*</v>
      </c>
    </row>
    <row r="4" spans="1:7" ht="30" x14ac:dyDescent="0.25">
      <c r="A4" s="1" t="s">
        <v>94</v>
      </c>
      <c r="B4" t="s">
        <v>102</v>
      </c>
      <c r="C4">
        <v>13.574463992989701</v>
      </c>
      <c r="D4">
        <v>13.6</v>
      </c>
      <c r="F4" s="5">
        <f t="shared" si="0"/>
        <v>14</v>
      </c>
      <c r="G4" s="6" t="str">
        <f t="shared" si="1"/>
        <v>14</v>
      </c>
    </row>
    <row r="5" spans="1:7" x14ac:dyDescent="0.25">
      <c r="A5" s="1" t="s">
        <v>95</v>
      </c>
      <c r="B5" t="s">
        <v>102</v>
      </c>
      <c r="C5">
        <v>9.1930344830860502</v>
      </c>
      <c r="D5">
        <v>9.1999999999999993</v>
      </c>
      <c r="F5" s="5">
        <f t="shared" ref="F5:F13" si="2">ROUND(C5,0)</f>
        <v>9</v>
      </c>
      <c r="G5" s="6" t="str">
        <f t="shared" ref="G5:G13" si="3">F5&amp;""&amp;E5</f>
        <v>9</v>
      </c>
    </row>
    <row r="6" spans="1:7" ht="30" x14ac:dyDescent="0.25">
      <c r="A6" s="1" t="s">
        <v>97</v>
      </c>
      <c r="B6" t="s">
        <v>102</v>
      </c>
      <c r="C6">
        <v>7.42797555260214</v>
      </c>
      <c r="D6">
        <v>7.4</v>
      </c>
      <c r="F6" s="5">
        <f t="shared" si="2"/>
        <v>7</v>
      </c>
      <c r="G6" s="6" t="str">
        <f t="shared" si="3"/>
        <v>7</v>
      </c>
    </row>
    <row r="7" spans="1:7" ht="45" x14ac:dyDescent="0.25">
      <c r="A7" s="1" t="s">
        <v>100</v>
      </c>
      <c r="B7" t="s">
        <v>102</v>
      </c>
      <c r="C7">
        <v>5.1279708618929298</v>
      </c>
      <c r="D7">
        <v>5.0999999999999996</v>
      </c>
      <c r="F7" s="5">
        <f t="shared" si="2"/>
        <v>5</v>
      </c>
      <c r="G7" s="6" t="str">
        <f t="shared" si="3"/>
        <v>5</v>
      </c>
    </row>
    <row r="8" spans="1:7" ht="45" x14ac:dyDescent="0.25">
      <c r="A8" s="1" t="s">
        <v>91</v>
      </c>
      <c r="B8" t="s">
        <v>104</v>
      </c>
      <c r="C8">
        <v>13.313061119859899</v>
      </c>
      <c r="D8">
        <v>13.3</v>
      </c>
      <c r="F8" s="5">
        <f t="shared" si="2"/>
        <v>13</v>
      </c>
      <c r="G8" s="6" t="str">
        <f t="shared" si="3"/>
        <v>13</v>
      </c>
    </row>
    <row r="9" spans="1:7" ht="45" x14ac:dyDescent="0.25">
      <c r="A9" s="1" t="s">
        <v>93</v>
      </c>
      <c r="B9" t="s">
        <v>104</v>
      </c>
      <c r="C9">
        <v>24.424158657990699</v>
      </c>
      <c r="D9">
        <v>24.4</v>
      </c>
      <c r="F9" s="5">
        <f t="shared" si="2"/>
        <v>24</v>
      </c>
      <c r="G9" s="6" t="str">
        <f t="shared" si="3"/>
        <v>24</v>
      </c>
    </row>
    <row r="10" spans="1:7" ht="30" x14ac:dyDescent="0.25">
      <c r="A10" s="1" t="s">
        <v>94</v>
      </c>
      <c r="B10" t="s">
        <v>104</v>
      </c>
      <c r="C10">
        <v>10.266848703720401</v>
      </c>
      <c r="D10">
        <v>10.3</v>
      </c>
      <c r="F10" s="5">
        <f t="shared" si="2"/>
        <v>10</v>
      </c>
      <c r="G10" s="6" t="str">
        <f t="shared" si="3"/>
        <v>10</v>
      </c>
    </row>
    <row r="11" spans="1:7" x14ac:dyDescent="0.25">
      <c r="A11" s="1" t="s">
        <v>95</v>
      </c>
      <c r="B11" t="s">
        <v>104</v>
      </c>
      <c r="C11">
        <v>11.1617632425118</v>
      </c>
      <c r="D11">
        <v>11.2</v>
      </c>
      <c r="F11" s="5">
        <f t="shared" si="2"/>
        <v>11</v>
      </c>
      <c r="G11" s="6" t="str">
        <f t="shared" si="3"/>
        <v>11</v>
      </c>
    </row>
    <row r="12" spans="1:7" ht="30" x14ac:dyDescent="0.25">
      <c r="A12" s="1" t="s">
        <v>97</v>
      </c>
      <c r="B12" t="s">
        <v>104</v>
      </c>
      <c r="C12">
        <v>6.5139265244383102</v>
      </c>
      <c r="D12">
        <v>6.5</v>
      </c>
      <c r="F12" s="5">
        <f t="shared" si="2"/>
        <v>7</v>
      </c>
      <c r="G12" s="6" t="str">
        <f t="shared" si="3"/>
        <v>7</v>
      </c>
    </row>
    <row r="13" spans="1:7" ht="45" x14ac:dyDescent="0.25">
      <c r="A13" s="1" t="s">
        <v>100</v>
      </c>
      <c r="B13" t="s">
        <v>104</v>
      </c>
      <c r="C13">
        <v>2.5079247864637502</v>
      </c>
      <c r="D13" t="s">
        <v>105</v>
      </c>
      <c r="E13" s="5" t="s">
        <v>69</v>
      </c>
      <c r="F13" s="5">
        <f t="shared" si="2"/>
        <v>3</v>
      </c>
      <c r="G13" s="6" t="str">
        <f t="shared" si="3"/>
        <v>3!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A9F8-BCF4-4570-BA67-37DD480A0A2B}">
  <dimension ref="A1:G7"/>
  <sheetViews>
    <sheetView workbookViewId="0">
      <selection activeCell="F4" sqref="F4"/>
    </sheetView>
  </sheetViews>
  <sheetFormatPr defaultRowHeight="15" x14ac:dyDescent="0.25"/>
  <cols>
    <col min="1" max="1" width="40.85546875" customWidth="1"/>
    <col min="6" max="6" width="15.5703125" bestFit="1" customWidth="1"/>
    <col min="7" max="7" width="23.140625" bestFit="1" customWidth="1"/>
  </cols>
  <sheetData>
    <row r="1" spans="1:7" x14ac:dyDescent="0.25">
      <c r="A1" t="s">
        <v>106</v>
      </c>
      <c r="B1" t="s">
        <v>12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ht="45" x14ac:dyDescent="0.25">
      <c r="A2" s="1" t="s">
        <v>107</v>
      </c>
      <c r="B2" t="s">
        <v>92</v>
      </c>
      <c r="C2">
        <v>29.3</v>
      </c>
      <c r="D2">
        <v>29.3</v>
      </c>
      <c r="F2" s="5">
        <f>ROUND(C2,0)</f>
        <v>29</v>
      </c>
      <c r="G2" s="6" t="str">
        <f>F2&amp;""&amp;E2</f>
        <v>29</v>
      </c>
    </row>
    <row r="3" spans="1:7" ht="30" x14ac:dyDescent="0.25">
      <c r="A3" s="1" t="s">
        <v>108</v>
      </c>
      <c r="B3" t="s">
        <v>92</v>
      </c>
      <c r="C3">
        <v>1.1000000000000001</v>
      </c>
      <c r="D3" t="s">
        <v>109</v>
      </c>
      <c r="E3" s="5" t="s">
        <v>99</v>
      </c>
      <c r="F3" s="5">
        <f t="shared" ref="F3:F7" si="0">ROUND(C3,0)</f>
        <v>1</v>
      </c>
      <c r="G3" s="6" t="str">
        <f t="shared" ref="G3:G7" si="1">F3&amp;""&amp;E3</f>
        <v>1!*</v>
      </c>
    </row>
    <row r="4" spans="1:7" ht="30" x14ac:dyDescent="0.25">
      <c r="A4" s="1" t="s">
        <v>110</v>
      </c>
      <c r="B4" t="s">
        <v>92</v>
      </c>
      <c r="C4">
        <v>7.7</v>
      </c>
      <c r="D4">
        <v>7.7</v>
      </c>
      <c r="F4" s="5">
        <f t="shared" si="0"/>
        <v>8</v>
      </c>
      <c r="G4" s="6" t="str">
        <f t="shared" si="1"/>
        <v>8</v>
      </c>
    </row>
    <row r="5" spans="1:7" ht="45" x14ac:dyDescent="0.25">
      <c r="A5" s="1" t="s">
        <v>107</v>
      </c>
      <c r="B5" t="s">
        <v>101</v>
      </c>
      <c r="C5">
        <v>39.305684370268601</v>
      </c>
      <c r="D5">
        <v>39.299999999999997</v>
      </c>
      <c r="F5" s="5">
        <f t="shared" si="0"/>
        <v>39</v>
      </c>
      <c r="G5" s="6" t="str">
        <f t="shared" si="1"/>
        <v>39</v>
      </c>
    </row>
    <row r="6" spans="1:7" ht="30" x14ac:dyDescent="0.25">
      <c r="A6" s="1" t="s">
        <v>108</v>
      </c>
      <c r="B6" t="s">
        <v>101</v>
      </c>
      <c r="C6">
        <v>3.6463005360882801</v>
      </c>
      <c r="D6">
        <v>3.6</v>
      </c>
      <c r="F6" s="5">
        <f t="shared" si="0"/>
        <v>4</v>
      </c>
      <c r="G6" s="6" t="str">
        <f t="shared" si="1"/>
        <v>4</v>
      </c>
    </row>
    <row r="7" spans="1:7" ht="30" x14ac:dyDescent="0.25">
      <c r="A7" s="1" t="s">
        <v>110</v>
      </c>
      <c r="B7" t="s">
        <v>101</v>
      </c>
      <c r="C7">
        <v>11.794656878190001</v>
      </c>
      <c r="D7">
        <v>11.8</v>
      </c>
      <c r="F7" s="5">
        <f t="shared" si="0"/>
        <v>12</v>
      </c>
      <c r="G7" s="6" t="str">
        <f t="shared" si="1"/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27C6-BA10-46C2-91DA-1CDF7968C910}">
  <dimension ref="A1:G7"/>
  <sheetViews>
    <sheetView workbookViewId="0">
      <selection activeCell="G9" sqref="G9"/>
    </sheetView>
  </sheetViews>
  <sheetFormatPr defaultRowHeight="15" x14ac:dyDescent="0.25"/>
  <cols>
    <col min="1" max="1" width="43.5703125" customWidth="1"/>
    <col min="6" max="6" width="15.5703125" bestFit="1" customWidth="1"/>
    <col min="7" max="7" width="23.140625" bestFit="1" customWidth="1"/>
  </cols>
  <sheetData>
    <row r="1" spans="1:7" x14ac:dyDescent="0.25">
      <c r="A1" t="s">
        <v>111</v>
      </c>
      <c r="B1" t="s">
        <v>12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ht="30" x14ac:dyDescent="0.25">
      <c r="A2" s="1" t="s">
        <v>112</v>
      </c>
      <c r="B2" t="s">
        <v>92</v>
      </c>
      <c r="C2">
        <v>76.099999999999994</v>
      </c>
      <c r="D2" t="s">
        <v>113</v>
      </c>
      <c r="E2" s="5" t="s">
        <v>21</v>
      </c>
      <c r="F2" s="5">
        <f>ROUND(C2,0)</f>
        <v>76</v>
      </c>
      <c r="G2" s="6" t="str">
        <f>F2&amp;""&amp;E2</f>
        <v>76*</v>
      </c>
    </row>
    <row r="3" spans="1:7" ht="30" x14ac:dyDescent="0.25">
      <c r="A3" s="1" t="s">
        <v>114</v>
      </c>
      <c r="B3" t="s">
        <v>92</v>
      </c>
      <c r="C3">
        <v>10.5</v>
      </c>
      <c r="D3" t="s">
        <v>115</v>
      </c>
      <c r="E3" s="5" t="s">
        <v>69</v>
      </c>
      <c r="F3" s="5">
        <f t="shared" ref="F3:F7" si="0">ROUND(C3,0)</f>
        <v>11</v>
      </c>
      <c r="G3" s="6" t="str">
        <f t="shared" ref="G3:G7" si="1">F3&amp;""&amp;E3</f>
        <v>11!</v>
      </c>
    </row>
    <row r="4" spans="1:7" x14ac:dyDescent="0.25">
      <c r="A4" s="1" t="s">
        <v>116</v>
      </c>
      <c r="B4" t="s">
        <v>92</v>
      </c>
      <c r="C4">
        <v>13.4</v>
      </c>
      <c r="D4">
        <v>13.4</v>
      </c>
      <c r="E4" s="5"/>
      <c r="F4" s="5">
        <f t="shared" si="0"/>
        <v>13</v>
      </c>
      <c r="G4" s="6" t="str">
        <f t="shared" si="1"/>
        <v>13</v>
      </c>
    </row>
    <row r="5" spans="1:7" ht="30" x14ac:dyDescent="0.25">
      <c r="A5" s="1" t="s">
        <v>112</v>
      </c>
      <c r="B5" t="s">
        <v>101</v>
      </c>
      <c r="C5">
        <v>53.010619786619898</v>
      </c>
      <c r="D5">
        <v>53</v>
      </c>
      <c r="F5" s="5">
        <f t="shared" si="0"/>
        <v>53</v>
      </c>
      <c r="G5" s="6" t="str">
        <f t="shared" si="1"/>
        <v>53</v>
      </c>
    </row>
    <row r="6" spans="1:7" ht="30" x14ac:dyDescent="0.25">
      <c r="A6" s="1" t="s">
        <v>114</v>
      </c>
      <c r="B6" t="s">
        <v>101</v>
      </c>
      <c r="C6">
        <v>24.2396463782528</v>
      </c>
      <c r="D6">
        <v>24.2</v>
      </c>
      <c r="F6" s="5">
        <f t="shared" si="0"/>
        <v>24</v>
      </c>
      <c r="G6" s="6" t="str">
        <f t="shared" si="1"/>
        <v>24</v>
      </c>
    </row>
    <row r="7" spans="1:7" x14ac:dyDescent="0.25">
      <c r="A7" s="1" t="s">
        <v>116</v>
      </c>
      <c r="B7" t="s">
        <v>101</v>
      </c>
      <c r="C7">
        <v>22.669501377825501</v>
      </c>
      <c r="D7">
        <v>22.7</v>
      </c>
      <c r="F7" s="5">
        <f t="shared" si="0"/>
        <v>23</v>
      </c>
      <c r="G7" s="6" t="str">
        <f t="shared" si="1"/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1683-A328-4904-AA4F-049555AA694E}">
  <dimension ref="A1:G11"/>
  <sheetViews>
    <sheetView workbookViewId="0">
      <selection activeCell="F7" sqref="F7"/>
    </sheetView>
  </sheetViews>
  <sheetFormatPr defaultRowHeight="15" x14ac:dyDescent="0.25"/>
  <cols>
    <col min="1" max="1" width="40.85546875" customWidth="1"/>
    <col min="6" max="6" width="15.5703125" bestFit="1" customWidth="1"/>
    <col min="7" max="7" width="23.140625" bestFit="1" customWidth="1"/>
  </cols>
  <sheetData>
    <row r="1" spans="1:7" x14ac:dyDescent="0.25">
      <c r="A1" t="s">
        <v>106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ht="45" x14ac:dyDescent="0.25">
      <c r="A2" s="1" t="s">
        <v>107</v>
      </c>
      <c r="B2" t="s">
        <v>102</v>
      </c>
      <c r="C2">
        <v>39.305684370268601</v>
      </c>
      <c r="D2" t="s">
        <v>117</v>
      </c>
      <c r="E2" s="5" t="s">
        <v>21</v>
      </c>
      <c r="F2" s="5">
        <f>ROUND(C2,0)</f>
        <v>39</v>
      </c>
      <c r="G2" s="6" t="str">
        <f>F2&amp;""&amp;E2</f>
        <v>39*</v>
      </c>
    </row>
    <row r="3" spans="1:7" ht="30" x14ac:dyDescent="0.25">
      <c r="A3" s="1" t="s">
        <v>108</v>
      </c>
      <c r="B3" t="s">
        <v>102</v>
      </c>
      <c r="C3">
        <v>3.6463005360882801</v>
      </c>
      <c r="D3">
        <v>3.6</v>
      </c>
      <c r="E3" s="5"/>
      <c r="F3" s="5">
        <f t="shared" ref="F3:F10" si="0">ROUND(C3,0)</f>
        <v>4</v>
      </c>
      <c r="G3" s="6" t="str">
        <f t="shared" ref="G3:G10" si="1">F3&amp;""&amp;E3</f>
        <v>4</v>
      </c>
    </row>
    <row r="4" spans="1:7" ht="30" x14ac:dyDescent="0.25">
      <c r="A4" s="1" t="s">
        <v>110</v>
      </c>
      <c r="B4" t="s">
        <v>102</v>
      </c>
      <c r="C4">
        <v>11.794656878190001</v>
      </c>
      <c r="D4">
        <v>11.8</v>
      </c>
      <c r="E4" s="5"/>
      <c r="F4" s="5">
        <f t="shared" si="0"/>
        <v>12</v>
      </c>
      <c r="G4" s="6" t="str">
        <f t="shared" si="1"/>
        <v>12</v>
      </c>
    </row>
    <row r="5" spans="1:7" ht="14.45" customHeight="1" x14ac:dyDescent="0.25">
      <c r="A5" s="1" t="s">
        <v>118</v>
      </c>
      <c r="B5" t="s">
        <v>102</v>
      </c>
      <c r="C5">
        <v>2.5478301494819799</v>
      </c>
      <c r="D5" t="s">
        <v>105</v>
      </c>
      <c r="E5" s="5" t="s">
        <v>69</v>
      </c>
      <c r="F5" s="5">
        <f t="shared" si="0"/>
        <v>3</v>
      </c>
      <c r="G5" s="6" t="str">
        <f t="shared" si="1"/>
        <v>3!</v>
      </c>
    </row>
    <row r="6" spans="1:7" x14ac:dyDescent="0.25">
      <c r="A6" s="1" t="s">
        <v>76</v>
      </c>
      <c r="B6" t="s">
        <v>102</v>
      </c>
      <c r="C6">
        <v>42.705528065971102</v>
      </c>
      <c r="D6">
        <v>42.7</v>
      </c>
      <c r="E6" s="5"/>
      <c r="F6" s="5">
        <f t="shared" si="0"/>
        <v>43</v>
      </c>
      <c r="G6" s="6" t="str">
        <f t="shared" si="1"/>
        <v>43</v>
      </c>
    </row>
    <row r="7" spans="1:7" ht="45" x14ac:dyDescent="0.25">
      <c r="A7" s="1" t="s">
        <v>107</v>
      </c>
      <c r="B7" t="s">
        <v>104</v>
      </c>
      <c r="C7">
        <v>26.343305346383801</v>
      </c>
      <c r="D7">
        <v>26.3</v>
      </c>
      <c r="E7" s="5"/>
      <c r="F7" s="5">
        <f t="shared" si="0"/>
        <v>26</v>
      </c>
      <c r="G7" s="6" t="str">
        <f t="shared" si="1"/>
        <v>26</v>
      </c>
    </row>
    <row r="8" spans="1:7" ht="30" x14ac:dyDescent="0.25">
      <c r="A8" s="1" t="s">
        <v>108</v>
      </c>
      <c r="B8" t="s">
        <v>104</v>
      </c>
      <c r="C8">
        <v>5.6999165222080297</v>
      </c>
      <c r="D8" t="s">
        <v>119</v>
      </c>
      <c r="E8" s="5" t="s">
        <v>69</v>
      </c>
      <c r="F8" s="5">
        <f t="shared" si="0"/>
        <v>6</v>
      </c>
      <c r="G8" s="6" t="str">
        <f t="shared" si="1"/>
        <v>6!</v>
      </c>
    </row>
    <row r="9" spans="1:7" ht="30" x14ac:dyDescent="0.25">
      <c r="A9" s="1" t="s">
        <v>110</v>
      </c>
      <c r="B9" t="s">
        <v>104</v>
      </c>
      <c r="C9">
        <v>19.2760556890908</v>
      </c>
      <c r="D9">
        <v>19.3</v>
      </c>
      <c r="E9" s="5"/>
      <c r="F9" s="5">
        <f t="shared" si="0"/>
        <v>19</v>
      </c>
      <c r="G9" s="6" t="str">
        <f t="shared" si="1"/>
        <v>19</v>
      </c>
    </row>
    <row r="10" spans="1:7" ht="30" x14ac:dyDescent="0.25">
      <c r="A10" s="1" t="s">
        <v>118</v>
      </c>
      <c r="B10" t="s">
        <v>104</v>
      </c>
      <c r="C10">
        <v>3.8730887568275598</v>
      </c>
      <c r="D10" t="s">
        <v>120</v>
      </c>
      <c r="E10" s="5" t="s">
        <v>69</v>
      </c>
      <c r="F10" s="5">
        <f t="shared" si="0"/>
        <v>4</v>
      </c>
      <c r="G10" s="6" t="str">
        <f t="shared" si="1"/>
        <v>4!</v>
      </c>
    </row>
    <row r="11" spans="1:7" x14ac:dyDescent="0.25">
      <c r="A11" s="1" t="s">
        <v>76</v>
      </c>
      <c r="B11" t="s">
        <v>104</v>
      </c>
      <c r="C11">
        <v>44.807633685489797</v>
      </c>
      <c r="D11">
        <v>44.8</v>
      </c>
      <c r="E11" s="5"/>
      <c r="F11" s="5">
        <f>ROUND(C11,0)</f>
        <v>45</v>
      </c>
      <c r="G11" s="6" t="str">
        <f>F11&amp;""&amp;E11</f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5D5C-A76A-4E13-B52E-147459D0E89C}">
  <dimension ref="A1:G8"/>
  <sheetViews>
    <sheetView workbookViewId="0">
      <selection activeCell="G6" sqref="G6"/>
    </sheetView>
  </sheetViews>
  <sheetFormatPr defaultRowHeight="15" x14ac:dyDescent="0.25"/>
  <cols>
    <col min="1" max="1" width="43.5703125" customWidth="1"/>
    <col min="6" max="6" width="15.5703125" bestFit="1" customWidth="1"/>
    <col min="7" max="7" width="23.140625" bestFit="1" customWidth="1"/>
  </cols>
  <sheetData>
    <row r="1" spans="1:7" x14ac:dyDescent="0.25">
      <c r="A1" t="s">
        <v>111</v>
      </c>
      <c r="B1" t="s">
        <v>1</v>
      </c>
      <c r="C1" t="s">
        <v>2</v>
      </c>
      <c r="D1" t="s">
        <v>3</v>
      </c>
      <c r="E1" s="6" t="s">
        <v>4</v>
      </c>
      <c r="F1" s="5" t="s">
        <v>5</v>
      </c>
      <c r="G1" s="6" t="s">
        <v>6</v>
      </c>
    </row>
    <row r="2" spans="1:7" ht="30" x14ac:dyDescent="0.25">
      <c r="A2" s="1" t="s">
        <v>112</v>
      </c>
      <c r="B2" t="s">
        <v>102</v>
      </c>
      <c r="C2">
        <v>53.010619786619898</v>
      </c>
      <c r="D2" t="s">
        <v>121</v>
      </c>
      <c r="E2" s="5" t="s">
        <v>21</v>
      </c>
      <c r="F2" s="5">
        <f>ROUND(C2,0)</f>
        <v>53</v>
      </c>
      <c r="G2" s="6" t="str">
        <f>F2&amp;""&amp;E2</f>
        <v>53*</v>
      </c>
    </row>
    <row r="3" spans="1:7" ht="30" x14ac:dyDescent="0.25">
      <c r="A3" s="1" t="s">
        <v>114</v>
      </c>
      <c r="B3" t="s">
        <v>102</v>
      </c>
      <c r="C3">
        <v>24.2396463782528</v>
      </c>
      <c r="D3">
        <v>24.2</v>
      </c>
      <c r="E3" s="5"/>
      <c r="F3" s="5">
        <f t="shared" ref="F3" si="0">ROUND(C3,0)</f>
        <v>24</v>
      </c>
      <c r="G3" s="6" t="str">
        <f t="shared" ref="G3" si="1">F3&amp;""&amp;E3</f>
        <v>24</v>
      </c>
    </row>
    <row r="4" spans="1:7" x14ac:dyDescent="0.25">
      <c r="A4" s="1" t="s">
        <v>116</v>
      </c>
      <c r="B4" t="s">
        <v>102</v>
      </c>
      <c r="C4">
        <v>22.669501377825501</v>
      </c>
      <c r="D4" t="s">
        <v>122</v>
      </c>
      <c r="E4" s="5" t="s">
        <v>21</v>
      </c>
      <c r="F4" s="5">
        <f t="shared" ref="F4:F7" si="2">ROUND(C4,0)</f>
        <v>23</v>
      </c>
      <c r="G4" s="6" t="str">
        <f t="shared" ref="G4:G7" si="3">F4&amp;""&amp;E4</f>
        <v>23*</v>
      </c>
    </row>
    <row r="5" spans="1:7" ht="30" x14ac:dyDescent="0.25">
      <c r="A5" s="1" t="s">
        <v>112</v>
      </c>
      <c r="B5" t="s">
        <v>104</v>
      </c>
      <c r="C5">
        <v>78.3425447863779</v>
      </c>
      <c r="D5">
        <v>78.3</v>
      </c>
      <c r="E5" s="5"/>
      <c r="F5" s="5">
        <f t="shared" si="2"/>
        <v>78</v>
      </c>
      <c r="G5" s="6" t="str">
        <f t="shared" si="3"/>
        <v>78</v>
      </c>
    </row>
    <row r="6" spans="1:7" ht="30" x14ac:dyDescent="0.25">
      <c r="A6" s="1" t="s">
        <v>114</v>
      </c>
      <c r="B6" t="s">
        <v>104</v>
      </c>
      <c r="C6">
        <v>13.5974687861943</v>
      </c>
      <c r="D6">
        <v>13.6</v>
      </c>
      <c r="E6" s="5"/>
      <c r="F6" s="5">
        <f t="shared" si="2"/>
        <v>14</v>
      </c>
      <c r="G6" s="6" t="str">
        <f t="shared" si="3"/>
        <v>14</v>
      </c>
    </row>
    <row r="7" spans="1:7" x14ac:dyDescent="0.25">
      <c r="A7" s="1" t="s">
        <v>116</v>
      </c>
      <c r="B7" t="s">
        <v>104</v>
      </c>
      <c r="C7">
        <v>6.1202200222038501</v>
      </c>
      <c r="D7" t="s">
        <v>123</v>
      </c>
      <c r="E7" s="5" t="s">
        <v>69</v>
      </c>
      <c r="F7" s="5">
        <f t="shared" si="2"/>
        <v>6</v>
      </c>
      <c r="G7" s="6" t="str">
        <f t="shared" si="3"/>
        <v>6!</v>
      </c>
    </row>
    <row r="8" spans="1:7" x14ac:dyDescent="0.25">
      <c r="E8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891-FFBD-48CB-AAA1-9D14F05F6EA3}">
  <dimension ref="A1:H61"/>
  <sheetViews>
    <sheetView topLeftCell="A4" workbookViewId="0">
      <selection activeCell="G39" sqref="G39"/>
    </sheetView>
  </sheetViews>
  <sheetFormatPr defaultRowHeight="15" x14ac:dyDescent="0.25"/>
  <cols>
    <col min="2" max="2" width="61.7109375" bestFit="1" customWidth="1"/>
    <col min="7" max="7" width="15.5703125" bestFit="1" customWidth="1"/>
    <col min="8" max="8" width="23.140625" bestFit="1" customWidth="1"/>
  </cols>
  <sheetData>
    <row r="1" spans="1:8" x14ac:dyDescent="0.25">
      <c r="A1" t="s">
        <v>124</v>
      </c>
      <c r="B1" t="s">
        <v>125</v>
      </c>
      <c r="C1" t="s">
        <v>126</v>
      </c>
      <c r="D1" t="s">
        <v>2</v>
      </c>
      <c r="E1" t="s">
        <v>3</v>
      </c>
      <c r="F1" s="6" t="s">
        <v>4</v>
      </c>
      <c r="G1" s="5" t="s">
        <v>5</v>
      </c>
      <c r="H1" s="6" t="s">
        <v>6</v>
      </c>
    </row>
    <row r="2" spans="1:8" x14ac:dyDescent="0.25">
      <c r="A2" t="s">
        <v>127</v>
      </c>
      <c r="B2" t="s">
        <v>128</v>
      </c>
      <c r="C2" t="s">
        <v>129</v>
      </c>
      <c r="D2">
        <v>13.018181908071901</v>
      </c>
      <c r="E2">
        <v>13</v>
      </c>
      <c r="G2" s="5">
        <f>ROUND(D2,0)</f>
        <v>13</v>
      </c>
      <c r="H2" s="6" t="str">
        <f>G2&amp;""&amp;F2</f>
        <v>13</v>
      </c>
    </row>
    <row r="3" spans="1:8" x14ac:dyDescent="0.25">
      <c r="A3" t="s">
        <v>127</v>
      </c>
      <c r="B3" t="s">
        <v>128</v>
      </c>
      <c r="C3" t="s">
        <v>130</v>
      </c>
      <c r="D3">
        <v>65.571835741200502</v>
      </c>
      <c r="E3">
        <v>65.599999999999994</v>
      </c>
      <c r="G3" s="5">
        <f t="shared" ref="G3:G4" si="0">ROUND(D3,0)</f>
        <v>66</v>
      </c>
      <c r="H3" s="6" t="str">
        <f t="shared" ref="H3:H4" si="1">G3&amp;""&amp;F3</f>
        <v>66</v>
      </c>
    </row>
    <row r="4" spans="1:8" x14ac:dyDescent="0.25">
      <c r="A4" t="s">
        <v>127</v>
      </c>
      <c r="B4" t="s">
        <v>128</v>
      </c>
      <c r="C4" t="s">
        <v>131</v>
      </c>
      <c r="D4">
        <v>21.4099823507275</v>
      </c>
      <c r="E4">
        <v>21.4</v>
      </c>
      <c r="G4" s="5">
        <f t="shared" si="0"/>
        <v>21</v>
      </c>
      <c r="H4" s="6" t="str">
        <f t="shared" si="1"/>
        <v>21</v>
      </c>
    </row>
    <row r="5" spans="1:8" x14ac:dyDescent="0.25">
      <c r="A5" t="s">
        <v>127</v>
      </c>
      <c r="B5" t="s">
        <v>132</v>
      </c>
      <c r="C5" t="s">
        <v>129</v>
      </c>
      <c r="D5">
        <v>9.7829243572378601</v>
      </c>
      <c r="E5">
        <v>9.8000000000000007</v>
      </c>
      <c r="G5" s="5">
        <f t="shared" ref="G5:G61" si="2">ROUND(D5,0)</f>
        <v>10</v>
      </c>
      <c r="H5" s="6" t="str">
        <f t="shared" ref="H5:H61" si="3">G5&amp;""&amp;F5</f>
        <v>10</v>
      </c>
    </row>
    <row r="6" spans="1:8" x14ac:dyDescent="0.25">
      <c r="A6" t="s">
        <v>127</v>
      </c>
      <c r="B6" t="s">
        <v>132</v>
      </c>
      <c r="C6" t="s">
        <v>130</v>
      </c>
      <c r="D6">
        <v>60.280451365283703</v>
      </c>
      <c r="E6">
        <v>60.3</v>
      </c>
      <c r="G6" s="5">
        <f t="shared" si="2"/>
        <v>60</v>
      </c>
      <c r="H6" s="6" t="str">
        <f t="shared" si="3"/>
        <v>60</v>
      </c>
    </row>
    <row r="7" spans="1:8" x14ac:dyDescent="0.25">
      <c r="A7" t="s">
        <v>127</v>
      </c>
      <c r="B7" t="s">
        <v>132</v>
      </c>
      <c r="C7" t="s">
        <v>131</v>
      </c>
      <c r="D7">
        <v>29.936624277478401</v>
      </c>
      <c r="E7">
        <v>29.9</v>
      </c>
      <c r="G7" s="5">
        <f t="shared" si="2"/>
        <v>30</v>
      </c>
      <c r="H7" s="6" t="str">
        <f t="shared" si="3"/>
        <v>30</v>
      </c>
    </row>
    <row r="8" spans="1:8" x14ac:dyDescent="0.25">
      <c r="B8" t="s">
        <v>133</v>
      </c>
      <c r="C8" t="s">
        <v>129</v>
      </c>
      <c r="D8">
        <v>6.9890847123456998</v>
      </c>
      <c r="E8">
        <v>7</v>
      </c>
      <c r="G8" s="5">
        <f t="shared" si="2"/>
        <v>7</v>
      </c>
      <c r="H8" s="6" t="str">
        <f t="shared" si="3"/>
        <v>7</v>
      </c>
    </row>
    <row r="9" spans="1:8" x14ac:dyDescent="0.25">
      <c r="B9" t="s">
        <v>133</v>
      </c>
      <c r="C9" t="s">
        <v>130</v>
      </c>
      <c r="D9">
        <v>44.801290938908103</v>
      </c>
      <c r="E9">
        <v>44.8</v>
      </c>
      <c r="G9" s="5">
        <f t="shared" si="2"/>
        <v>45</v>
      </c>
      <c r="H9" s="6" t="str">
        <f t="shared" si="3"/>
        <v>45</v>
      </c>
    </row>
    <row r="10" spans="1:8" x14ac:dyDescent="0.25">
      <c r="B10" t="s">
        <v>133</v>
      </c>
      <c r="C10" t="s">
        <v>131</v>
      </c>
      <c r="D10">
        <v>48.209624348746203</v>
      </c>
      <c r="E10">
        <v>48.2</v>
      </c>
      <c r="G10" s="5">
        <f t="shared" si="2"/>
        <v>48</v>
      </c>
      <c r="H10" s="6" t="str">
        <f t="shared" si="3"/>
        <v>48</v>
      </c>
    </row>
    <row r="11" spans="1:8" x14ac:dyDescent="0.25">
      <c r="B11" t="s">
        <v>134</v>
      </c>
      <c r="C11" t="s">
        <v>129</v>
      </c>
      <c r="D11">
        <v>17.128814585646001</v>
      </c>
      <c r="E11">
        <v>17.100000000000001</v>
      </c>
      <c r="F11" s="5"/>
      <c r="G11" s="5">
        <f t="shared" si="2"/>
        <v>17</v>
      </c>
      <c r="H11" s="6" t="str">
        <f t="shared" si="3"/>
        <v>17</v>
      </c>
    </row>
    <row r="12" spans="1:8" x14ac:dyDescent="0.25">
      <c r="B12" t="s">
        <v>134</v>
      </c>
      <c r="C12" t="s">
        <v>130</v>
      </c>
      <c r="D12">
        <v>20.200428123830001</v>
      </c>
      <c r="E12">
        <v>20.2</v>
      </c>
      <c r="F12" s="5"/>
      <c r="G12" s="5">
        <f t="shared" si="2"/>
        <v>20</v>
      </c>
      <c r="H12" s="6" t="str">
        <f t="shared" si="3"/>
        <v>20</v>
      </c>
    </row>
    <row r="13" spans="1:8" x14ac:dyDescent="0.25">
      <c r="B13" t="s">
        <v>134</v>
      </c>
      <c r="C13" t="s">
        <v>131</v>
      </c>
      <c r="D13">
        <v>62.670757290524001</v>
      </c>
      <c r="E13">
        <v>62.7</v>
      </c>
      <c r="F13" s="5"/>
      <c r="G13" s="5">
        <f t="shared" si="2"/>
        <v>63</v>
      </c>
      <c r="H13" s="6" t="str">
        <f t="shared" si="3"/>
        <v>63</v>
      </c>
    </row>
    <row r="14" spans="1:8" x14ac:dyDescent="0.25">
      <c r="A14" t="s">
        <v>127</v>
      </c>
      <c r="B14" t="s">
        <v>135</v>
      </c>
      <c r="C14" t="s">
        <v>129</v>
      </c>
      <c r="D14">
        <v>7.1428729189450797</v>
      </c>
      <c r="E14" t="s">
        <v>136</v>
      </c>
      <c r="F14" s="5" t="s">
        <v>69</v>
      </c>
      <c r="G14" s="5">
        <f t="shared" si="2"/>
        <v>7</v>
      </c>
      <c r="H14" s="6" t="str">
        <f t="shared" si="3"/>
        <v>7!</v>
      </c>
    </row>
    <row r="15" spans="1:8" x14ac:dyDescent="0.25">
      <c r="A15" t="s">
        <v>127</v>
      </c>
      <c r="B15" t="s">
        <v>135</v>
      </c>
      <c r="C15" t="s">
        <v>130</v>
      </c>
      <c r="D15">
        <v>49.6084491773669</v>
      </c>
      <c r="E15">
        <v>49.6</v>
      </c>
      <c r="F15" s="5"/>
      <c r="G15" s="5">
        <f t="shared" si="2"/>
        <v>50</v>
      </c>
      <c r="H15" s="6" t="str">
        <f t="shared" si="3"/>
        <v>50</v>
      </c>
    </row>
    <row r="16" spans="1:8" x14ac:dyDescent="0.25">
      <c r="A16" t="s">
        <v>127</v>
      </c>
      <c r="B16" t="s">
        <v>135</v>
      </c>
      <c r="C16" t="s">
        <v>131</v>
      </c>
      <c r="D16">
        <v>43.248677903687998</v>
      </c>
      <c r="E16">
        <v>43.2</v>
      </c>
      <c r="F16" s="5"/>
      <c r="G16" s="5">
        <f t="shared" si="2"/>
        <v>43</v>
      </c>
      <c r="H16" s="6" t="str">
        <f t="shared" si="3"/>
        <v>43</v>
      </c>
    </row>
    <row r="17" spans="1:8" x14ac:dyDescent="0.25">
      <c r="A17" t="s">
        <v>127</v>
      </c>
      <c r="B17" t="s">
        <v>137</v>
      </c>
      <c r="C17" t="s">
        <v>129</v>
      </c>
      <c r="D17">
        <v>7.2234522410096096</v>
      </c>
      <c r="E17">
        <v>7.2</v>
      </c>
      <c r="F17" s="5"/>
      <c r="G17" s="5">
        <f t="shared" si="2"/>
        <v>7</v>
      </c>
      <c r="H17" s="6" t="str">
        <f t="shared" si="3"/>
        <v>7</v>
      </c>
    </row>
    <row r="18" spans="1:8" x14ac:dyDescent="0.25">
      <c r="A18" t="s">
        <v>127</v>
      </c>
      <c r="B18" t="s">
        <v>137</v>
      </c>
      <c r="C18" t="s">
        <v>130</v>
      </c>
      <c r="D18">
        <v>52.0417037580171</v>
      </c>
      <c r="E18">
        <v>52</v>
      </c>
      <c r="F18" s="5"/>
      <c r="G18" s="5">
        <f t="shared" si="2"/>
        <v>52</v>
      </c>
      <c r="H18" s="6" t="str">
        <f t="shared" si="3"/>
        <v>52</v>
      </c>
    </row>
    <row r="19" spans="1:8" x14ac:dyDescent="0.25">
      <c r="A19" t="s">
        <v>127</v>
      </c>
      <c r="B19" t="s">
        <v>137</v>
      </c>
      <c r="C19" t="s">
        <v>131</v>
      </c>
      <c r="D19">
        <v>40.734844000973297</v>
      </c>
      <c r="E19">
        <v>40.700000000000003</v>
      </c>
      <c r="F19" s="5"/>
      <c r="G19" s="5">
        <f t="shared" si="2"/>
        <v>41</v>
      </c>
      <c r="H19" s="6" t="str">
        <f t="shared" si="3"/>
        <v>41</v>
      </c>
    </row>
    <row r="20" spans="1:8" x14ac:dyDescent="0.25">
      <c r="B20" t="s">
        <v>138</v>
      </c>
      <c r="C20" t="s">
        <v>129</v>
      </c>
      <c r="D20">
        <v>8.5019561927000105</v>
      </c>
      <c r="E20">
        <v>8.5</v>
      </c>
      <c r="G20" s="5">
        <f t="shared" si="2"/>
        <v>9</v>
      </c>
      <c r="H20" s="6" t="str">
        <f t="shared" si="3"/>
        <v>9</v>
      </c>
    </row>
    <row r="21" spans="1:8" x14ac:dyDescent="0.25">
      <c r="B21" t="s">
        <v>138</v>
      </c>
      <c r="C21" t="s">
        <v>130</v>
      </c>
      <c r="D21">
        <v>44.815976410992</v>
      </c>
      <c r="E21">
        <v>44.8</v>
      </c>
      <c r="G21" s="5">
        <f t="shared" si="2"/>
        <v>45</v>
      </c>
      <c r="H21" s="6" t="str">
        <f t="shared" si="3"/>
        <v>45</v>
      </c>
    </row>
    <row r="22" spans="1:8" x14ac:dyDescent="0.25">
      <c r="B22" t="s">
        <v>138</v>
      </c>
      <c r="C22" t="s">
        <v>131</v>
      </c>
      <c r="D22">
        <v>46.682067396308</v>
      </c>
      <c r="E22">
        <v>46.7</v>
      </c>
      <c r="G22" s="5">
        <f t="shared" si="2"/>
        <v>47</v>
      </c>
      <c r="H22" s="6" t="str">
        <f t="shared" si="3"/>
        <v>47</v>
      </c>
    </row>
    <row r="23" spans="1:8" x14ac:dyDescent="0.25">
      <c r="B23" t="s">
        <v>139</v>
      </c>
      <c r="C23" t="s">
        <v>129</v>
      </c>
      <c r="D23">
        <v>22.129228208929401</v>
      </c>
      <c r="E23">
        <v>22.1</v>
      </c>
      <c r="G23" s="5">
        <f t="shared" si="2"/>
        <v>22</v>
      </c>
      <c r="H23" s="6" t="str">
        <f t="shared" si="3"/>
        <v>22</v>
      </c>
    </row>
    <row r="24" spans="1:8" x14ac:dyDescent="0.25">
      <c r="B24" t="s">
        <v>139</v>
      </c>
      <c r="C24" t="s">
        <v>130</v>
      </c>
      <c r="D24">
        <v>22.190753487002699</v>
      </c>
      <c r="E24">
        <v>22.2</v>
      </c>
      <c r="G24" s="5">
        <f t="shared" si="2"/>
        <v>22</v>
      </c>
      <c r="H24" s="6" t="str">
        <f t="shared" si="3"/>
        <v>22</v>
      </c>
    </row>
    <row r="25" spans="1:8" x14ac:dyDescent="0.25">
      <c r="B25" t="s">
        <v>139</v>
      </c>
      <c r="C25" t="s">
        <v>131</v>
      </c>
      <c r="D25">
        <v>55.6800183040679</v>
      </c>
      <c r="E25">
        <v>55.7</v>
      </c>
      <c r="G25" s="5">
        <f t="shared" si="2"/>
        <v>56</v>
      </c>
      <c r="H25" s="6" t="str">
        <f t="shared" si="3"/>
        <v>56</v>
      </c>
    </row>
    <row r="26" spans="1:8" x14ac:dyDescent="0.25">
      <c r="A26" t="s">
        <v>127</v>
      </c>
      <c r="B26" t="s">
        <v>140</v>
      </c>
      <c r="C26" t="s">
        <v>129</v>
      </c>
      <c r="D26">
        <v>14.1225906955209</v>
      </c>
      <c r="E26">
        <v>14.1</v>
      </c>
      <c r="G26" s="5">
        <f t="shared" si="2"/>
        <v>14</v>
      </c>
      <c r="H26" s="6" t="str">
        <f t="shared" si="3"/>
        <v>14</v>
      </c>
    </row>
    <row r="27" spans="1:8" x14ac:dyDescent="0.25">
      <c r="A27" t="s">
        <v>127</v>
      </c>
      <c r="B27" t="s">
        <v>140</v>
      </c>
      <c r="C27" t="s">
        <v>130</v>
      </c>
      <c r="D27">
        <v>58.184864778905997</v>
      </c>
      <c r="E27">
        <v>58.2</v>
      </c>
      <c r="G27" s="5">
        <f t="shared" si="2"/>
        <v>58</v>
      </c>
      <c r="H27" s="6" t="str">
        <f t="shared" si="3"/>
        <v>58</v>
      </c>
    </row>
    <row r="28" spans="1:8" x14ac:dyDescent="0.25">
      <c r="A28" t="s">
        <v>127</v>
      </c>
      <c r="B28" t="s">
        <v>140</v>
      </c>
      <c r="C28" t="s">
        <v>131</v>
      </c>
      <c r="D28">
        <v>27.692544525573201</v>
      </c>
      <c r="E28">
        <v>27.7</v>
      </c>
      <c r="G28" s="5">
        <f t="shared" si="2"/>
        <v>28</v>
      </c>
      <c r="H28" s="6" t="str">
        <f t="shared" si="3"/>
        <v>28</v>
      </c>
    </row>
    <row r="29" spans="1:8" x14ac:dyDescent="0.25">
      <c r="B29" t="s">
        <v>141</v>
      </c>
      <c r="C29" t="s">
        <v>129</v>
      </c>
      <c r="D29">
        <v>13.645311185230099</v>
      </c>
      <c r="E29">
        <v>13.6</v>
      </c>
      <c r="G29" s="5">
        <f t="shared" si="2"/>
        <v>14</v>
      </c>
      <c r="H29" s="6" t="str">
        <f t="shared" si="3"/>
        <v>14</v>
      </c>
    </row>
    <row r="30" spans="1:8" x14ac:dyDescent="0.25">
      <c r="B30" t="s">
        <v>141</v>
      </c>
      <c r="C30" t="s">
        <v>130</v>
      </c>
      <c r="D30">
        <v>40.409659446954301</v>
      </c>
      <c r="E30">
        <v>40.4</v>
      </c>
      <c r="G30" s="5">
        <f t="shared" si="2"/>
        <v>40</v>
      </c>
      <c r="H30" s="6" t="str">
        <f t="shared" si="3"/>
        <v>40</v>
      </c>
    </row>
    <row r="31" spans="1:8" x14ac:dyDescent="0.25">
      <c r="B31" t="s">
        <v>141</v>
      </c>
      <c r="C31" t="s">
        <v>131</v>
      </c>
      <c r="D31">
        <v>45.9450293678156</v>
      </c>
      <c r="E31">
        <v>45.9</v>
      </c>
      <c r="G31" s="5">
        <f t="shared" si="2"/>
        <v>46</v>
      </c>
      <c r="H31" s="6" t="str">
        <f t="shared" si="3"/>
        <v>46</v>
      </c>
    </row>
    <row r="32" spans="1:8" x14ac:dyDescent="0.25">
      <c r="A32" t="s">
        <v>127</v>
      </c>
      <c r="B32" t="s">
        <v>142</v>
      </c>
      <c r="C32" t="s">
        <v>129</v>
      </c>
      <c r="D32">
        <v>7.0061667986779801</v>
      </c>
      <c r="E32">
        <v>7</v>
      </c>
      <c r="G32" s="5">
        <f t="shared" si="2"/>
        <v>7</v>
      </c>
      <c r="H32" s="6" t="str">
        <f t="shared" si="3"/>
        <v>7</v>
      </c>
    </row>
    <row r="33" spans="1:8" x14ac:dyDescent="0.25">
      <c r="A33" t="s">
        <v>127</v>
      </c>
      <c r="B33" t="s">
        <v>142</v>
      </c>
      <c r="C33" t="s">
        <v>130</v>
      </c>
      <c r="D33">
        <v>52.267880208132297</v>
      </c>
      <c r="E33">
        <v>52.3</v>
      </c>
      <c r="G33" s="5">
        <f t="shared" si="2"/>
        <v>52</v>
      </c>
      <c r="H33" s="6" t="str">
        <f t="shared" si="3"/>
        <v>52</v>
      </c>
    </row>
    <row r="34" spans="1:8" x14ac:dyDescent="0.25">
      <c r="A34" t="s">
        <v>127</v>
      </c>
      <c r="B34" t="s">
        <v>142</v>
      </c>
      <c r="C34" t="s">
        <v>131</v>
      </c>
      <c r="D34">
        <v>40.725952993189701</v>
      </c>
      <c r="E34">
        <v>40.700000000000003</v>
      </c>
      <c r="G34" s="5">
        <f t="shared" si="2"/>
        <v>41</v>
      </c>
      <c r="H34" s="6" t="str">
        <f t="shared" si="3"/>
        <v>41</v>
      </c>
    </row>
    <row r="35" spans="1:8" x14ac:dyDescent="0.25">
      <c r="B35" t="s">
        <v>143</v>
      </c>
      <c r="C35" t="s">
        <v>129</v>
      </c>
      <c r="D35">
        <v>8.8854046661679096</v>
      </c>
      <c r="E35">
        <v>8.9</v>
      </c>
      <c r="G35" s="5">
        <f t="shared" si="2"/>
        <v>9</v>
      </c>
      <c r="H35" s="6" t="str">
        <f t="shared" si="3"/>
        <v>9</v>
      </c>
    </row>
    <row r="36" spans="1:8" x14ac:dyDescent="0.25">
      <c r="B36" t="s">
        <v>143</v>
      </c>
      <c r="C36" t="s">
        <v>130</v>
      </c>
      <c r="D36">
        <v>44.8764886060846</v>
      </c>
      <c r="E36">
        <v>44.9</v>
      </c>
      <c r="G36" s="5">
        <f t="shared" si="2"/>
        <v>45</v>
      </c>
      <c r="H36" s="6" t="str">
        <f t="shared" si="3"/>
        <v>45</v>
      </c>
    </row>
    <row r="37" spans="1:8" x14ac:dyDescent="0.25">
      <c r="B37" t="s">
        <v>143</v>
      </c>
      <c r="C37" t="s">
        <v>131</v>
      </c>
      <c r="D37">
        <v>46.2381067277475</v>
      </c>
      <c r="E37">
        <v>46.2</v>
      </c>
      <c r="G37" s="5">
        <f t="shared" si="2"/>
        <v>46</v>
      </c>
      <c r="H37" s="6" t="str">
        <f t="shared" si="3"/>
        <v>46</v>
      </c>
    </row>
    <row r="38" spans="1:8" x14ac:dyDescent="0.25">
      <c r="A38" t="s">
        <v>127</v>
      </c>
      <c r="B38" t="s">
        <v>144</v>
      </c>
      <c r="C38" t="s">
        <v>129</v>
      </c>
      <c r="D38">
        <v>20.551609914321698</v>
      </c>
      <c r="E38">
        <v>20.6</v>
      </c>
      <c r="G38" s="5">
        <f t="shared" si="2"/>
        <v>21</v>
      </c>
      <c r="H38" s="6" t="str">
        <f t="shared" si="3"/>
        <v>21</v>
      </c>
    </row>
    <row r="39" spans="1:8" x14ac:dyDescent="0.25">
      <c r="A39" t="s">
        <v>127</v>
      </c>
      <c r="B39" t="s">
        <v>144</v>
      </c>
      <c r="C39" t="s">
        <v>130</v>
      </c>
      <c r="D39">
        <v>31.1639208468332</v>
      </c>
      <c r="E39">
        <v>31.2</v>
      </c>
      <c r="G39" s="5">
        <f t="shared" si="2"/>
        <v>31</v>
      </c>
      <c r="H39" s="6" t="str">
        <f t="shared" si="3"/>
        <v>31</v>
      </c>
    </row>
    <row r="40" spans="1:8" x14ac:dyDescent="0.25">
      <c r="A40" t="s">
        <v>127</v>
      </c>
      <c r="B40" t="s">
        <v>144</v>
      </c>
      <c r="C40" t="s">
        <v>131</v>
      </c>
      <c r="D40">
        <v>48.284469238845098</v>
      </c>
      <c r="E40">
        <v>48.3</v>
      </c>
      <c r="G40" s="5">
        <f t="shared" si="2"/>
        <v>48</v>
      </c>
      <c r="H40" s="6" t="str">
        <f t="shared" si="3"/>
        <v>48</v>
      </c>
    </row>
    <row r="41" spans="1:8" x14ac:dyDescent="0.25">
      <c r="B41" t="s">
        <v>145</v>
      </c>
      <c r="C41" t="s">
        <v>129</v>
      </c>
      <c r="D41">
        <v>9.6554540075650905</v>
      </c>
      <c r="E41">
        <v>9.6999999999999993</v>
      </c>
      <c r="G41" s="5">
        <f t="shared" si="2"/>
        <v>10</v>
      </c>
      <c r="H41" s="6" t="str">
        <f t="shared" si="3"/>
        <v>10</v>
      </c>
    </row>
    <row r="42" spans="1:8" x14ac:dyDescent="0.25">
      <c r="B42" t="s">
        <v>145</v>
      </c>
      <c r="C42" t="s">
        <v>130</v>
      </c>
      <c r="D42">
        <v>35.108993305520102</v>
      </c>
      <c r="E42">
        <v>35.1</v>
      </c>
      <c r="G42" s="5">
        <f t="shared" si="2"/>
        <v>35</v>
      </c>
      <c r="H42" s="6" t="str">
        <f t="shared" si="3"/>
        <v>35</v>
      </c>
    </row>
    <row r="43" spans="1:8" x14ac:dyDescent="0.25">
      <c r="B43" t="s">
        <v>145</v>
      </c>
      <c r="C43" t="s">
        <v>131</v>
      </c>
      <c r="D43">
        <v>55.235552686914801</v>
      </c>
      <c r="E43">
        <v>55.2</v>
      </c>
      <c r="G43" s="5">
        <f t="shared" si="2"/>
        <v>55</v>
      </c>
      <c r="H43" s="6" t="str">
        <f t="shared" si="3"/>
        <v>55</v>
      </c>
    </row>
    <row r="44" spans="1:8" x14ac:dyDescent="0.25">
      <c r="A44" t="s">
        <v>127</v>
      </c>
      <c r="B44" t="s">
        <v>146</v>
      </c>
      <c r="C44" t="s">
        <v>129</v>
      </c>
      <c r="D44">
        <v>10.4308511547727</v>
      </c>
      <c r="E44">
        <v>10.4</v>
      </c>
      <c r="G44" s="5">
        <f t="shared" si="2"/>
        <v>10</v>
      </c>
      <c r="H44" s="6" t="str">
        <f t="shared" si="3"/>
        <v>10</v>
      </c>
    </row>
    <row r="45" spans="1:8" x14ac:dyDescent="0.25">
      <c r="A45" t="s">
        <v>127</v>
      </c>
      <c r="B45" t="s">
        <v>146</v>
      </c>
      <c r="C45" t="s">
        <v>130</v>
      </c>
      <c r="D45">
        <v>57.895006565807599</v>
      </c>
      <c r="E45">
        <v>57.9</v>
      </c>
      <c r="G45" s="5">
        <f t="shared" si="2"/>
        <v>58</v>
      </c>
      <c r="H45" s="6" t="str">
        <f t="shared" si="3"/>
        <v>58</v>
      </c>
    </row>
    <row r="46" spans="1:8" x14ac:dyDescent="0.25">
      <c r="A46" t="s">
        <v>127</v>
      </c>
      <c r="B46" t="s">
        <v>146</v>
      </c>
      <c r="C46" t="s">
        <v>131</v>
      </c>
      <c r="D46">
        <v>31.674142279419598</v>
      </c>
      <c r="E46">
        <v>31.7</v>
      </c>
      <c r="G46" s="5">
        <f t="shared" si="2"/>
        <v>32</v>
      </c>
      <c r="H46" s="6" t="str">
        <f t="shared" si="3"/>
        <v>32</v>
      </c>
    </row>
    <row r="47" spans="1:8" x14ac:dyDescent="0.25">
      <c r="A47" t="s">
        <v>127</v>
      </c>
      <c r="B47" t="s">
        <v>147</v>
      </c>
      <c r="C47" t="s">
        <v>129</v>
      </c>
      <c r="D47">
        <v>10.627068433441201</v>
      </c>
      <c r="E47">
        <v>10.6</v>
      </c>
      <c r="G47" s="5">
        <f t="shared" si="2"/>
        <v>11</v>
      </c>
      <c r="H47" s="6" t="str">
        <f t="shared" si="3"/>
        <v>11</v>
      </c>
    </row>
    <row r="48" spans="1:8" x14ac:dyDescent="0.25">
      <c r="A48" t="s">
        <v>127</v>
      </c>
      <c r="B48" t="s">
        <v>147</v>
      </c>
      <c r="C48" t="s">
        <v>130</v>
      </c>
      <c r="D48">
        <v>49.837429973781198</v>
      </c>
      <c r="E48">
        <v>49.8</v>
      </c>
      <c r="G48" s="5">
        <f t="shared" si="2"/>
        <v>50</v>
      </c>
      <c r="H48" s="6" t="str">
        <f t="shared" si="3"/>
        <v>50</v>
      </c>
    </row>
    <row r="49" spans="1:8" x14ac:dyDescent="0.25">
      <c r="A49" t="s">
        <v>127</v>
      </c>
      <c r="B49" t="s">
        <v>147</v>
      </c>
      <c r="C49" t="s">
        <v>131</v>
      </c>
      <c r="D49">
        <v>39.535501592777599</v>
      </c>
      <c r="E49">
        <v>39.5</v>
      </c>
      <c r="G49" s="5">
        <f t="shared" si="2"/>
        <v>40</v>
      </c>
      <c r="H49" s="6" t="str">
        <f t="shared" si="3"/>
        <v>40</v>
      </c>
    </row>
    <row r="50" spans="1:8" x14ac:dyDescent="0.25">
      <c r="B50" t="s">
        <v>148</v>
      </c>
      <c r="C50" t="s">
        <v>129</v>
      </c>
      <c r="D50">
        <v>8.4231856558293501</v>
      </c>
      <c r="E50">
        <v>8.4</v>
      </c>
      <c r="G50" s="5">
        <f t="shared" si="2"/>
        <v>8</v>
      </c>
      <c r="H50" s="6" t="str">
        <f t="shared" si="3"/>
        <v>8</v>
      </c>
    </row>
    <row r="51" spans="1:8" x14ac:dyDescent="0.25">
      <c r="B51" t="s">
        <v>148</v>
      </c>
      <c r="C51" t="s">
        <v>130</v>
      </c>
      <c r="D51">
        <v>36.321189004919802</v>
      </c>
      <c r="E51">
        <v>36.299999999999997</v>
      </c>
      <c r="G51" s="5">
        <f t="shared" si="2"/>
        <v>36</v>
      </c>
      <c r="H51" s="6" t="str">
        <f t="shared" si="3"/>
        <v>36</v>
      </c>
    </row>
    <row r="52" spans="1:8" x14ac:dyDescent="0.25">
      <c r="B52" t="s">
        <v>148</v>
      </c>
      <c r="C52" t="s">
        <v>131</v>
      </c>
      <c r="D52">
        <v>55.255625339250798</v>
      </c>
      <c r="E52">
        <v>55.3</v>
      </c>
      <c r="G52" s="5">
        <f t="shared" si="2"/>
        <v>55</v>
      </c>
      <c r="H52" s="6" t="str">
        <f t="shared" si="3"/>
        <v>55</v>
      </c>
    </row>
    <row r="53" spans="1:8" x14ac:dyDescent="0.25">
      <c r="A53" t="s">
        <v>127</v>
      </c>
      <c r="B53" t="s">
        <v>149</v>
      </c>
      <c r="C53" t="s">
        <v>129</v>
      </c>
      <c r="D53">
        <v>18.5635447735261</v>
      </c>
      <c r="E53">
        <v>18.600000000000001</v>
      </c>
      <c r="G53" s="5">
        <f t="shared" si="2"/>
        <v>19</v>
      </c>
      <c r="H53" s="6" t="str">
        <f t="shared" si="3"/>
        <v>19</v>
      </c>
    </row>
    <row r="54" spans="1:8" x14ac:dyDescent="0.25">
      <c r="A54" t="s">
        <v>127</v>
      </c>
      <c r="B54" t="s">
        <v>149</v>
      </c>
      <c r="C54" t="s">
        <v>130</v>
      </c>
      <c r="D54">
        <v>38.836787191246998</v>
      </c>
      <c r="E54">
        <v>38.799999999999997</v>
      </c>
      <c r="G54" s="5">
        <f t="shared" si="2"/>
        <v>39</v>
      </c>
      <c r="H54" s="6" t="str">
        <f t="shared" si="3"/>
        <v>39</v>
      </c>
    </row>
    <row r="55" spans="1:8" x14ac:dyDescent="0.25">
      <c r="A55" t="s">
        <v>127</v>
      </c>
      <c r="B55" t="s">
        <v>149</v>
      </c>
      <c r="C55" t="s">
        <v>131</v>
      </c>
      <c r="D55">
        <v>42.599668035226898</v>
      </c>
      <c r="E55">
        <v>42.6</v>
      </c>
      <c r="G55" s="5">
        <f t="shared" si="2"/>
        <v>43</v>
      </c>
      <c r="H55" s="6" t="str">
        <f t="shared" si="3"/>
        <v>43</v>
      </c>
    </row>
    <row r="56" spans="1:8" x14ac:dyDescent="0.25">
      <c r="A56" t="s">
        <v>127</v>
      </c>
      <c r="B56" t="s">
        <v>150</v>
      </c>
      <c r="C56" t="s">
        <v>129</v>
      </c>
      <c r="D56">
        <v>14.6553130037569</v>
      </c>
      <c r="E56">
        <v>14.7</v>
      </c>
      <c r="G56" s="5">
        <f t="shared" si="2"/>
        <v>15</v>
      </c>
      <c r="H56" s="6" t="str">
        <f t="shared" si="3"/>
        <v>15</v>
      </c>
    </row>
    <row r="57" spans="1:8" x14ac:dyDescent="0.25">
      <c r="A57" t="s">
        <v>127</v>
      </c>
      <c r="B57" t="s">
        <v>150</v>
      </c>
      <c r="C57" t="s">
        <v>130</v>
      </c>
      <c r="D57">
        <v>44.586583999838801</v>
      </c>
      <c r="E57">
        <v>44.6</v>
      </c>
      <c r="G57" s="5">
        <f t="shared" si="2"/>
        <v>45</v>
      </c>
      <c r="H57" s="6" t="str">
        <f t="shared" si="3"/>
        <v>45</v>
      </c>
    </row>
    <row r="58" spans="1:8" x14ac:dyDescent="0.25">
      <c r="A58" t="s">
        <v>127</v>
      </c>
      <c r="B58" t="s">
        <v>150</v>
      </c>
      <c r="C58" t="s">
        <v>131</v>
      </c>
      <c r="D58">
        <v>40.758102996404297</v>
      </c>
      <c r="E58">
        <v>40.799999999999997</v>
      </c>
      <c r="G58" s="5">
        <f t="shared" si="2"/>
        <v>41</v>
      </c>
      <c r="H58" s="6" t="str">
        <f t="shared" si="3"/>
        <v>41</v>
      </c>
    </row>
    <row r="59" spans="1:8" x14ac:dyDescent="0.25">
      <c r="B59" t="s">
        <v>151</v>
      </c>
      <c r="C59" t="s">
        <v>129</v>
      </c>
      <c r="D59">
        <v>23.333474552016799</v>
      </c>
      <c r="E59">
        <v>23.3</v>
      </c>
      <c r="G59" s="5">
        <f t="shared" si="2"/>
        <v>23</v>
      </c>
      <c r="H59" s="6" t="str">
        <f t="shared" si="3"/>
        <v>23</v>
      </c>
    </row>
    <row r="60" spans="1:8" x14ac:dyDescent="0.25">
      <c r="B60" t="s">
        <v>151</v>
      </c>
      <c r="C60" t="s">
        <v>130</v>
      </c>
      <c r="D60">
        <v>28.826644429641199</v>
      </c>
      <c r="E60">
        <v>28.8</v>
      </c>
      <c r="G60" s="5">
        <f t="shared" si="2"/>
        <v>29</v>
      </c>
      <c r="H60" s="6" t="str">
        <f t="shared" si="3"/>
        <v>29</v>
      </c>
    </row>
    <row r="61" spans="1:8" x14ac:dyDescent="0.25">
      <c r="B61" t="s">
        <v>151</v>
      </c>
      <c r="C61" t="s">
        <v>131</v>
      </c>
      <c r="D61">
        <v>47.839881018341899</v>
      </c>
      <c r="E61">
        <v>47.8</v>
      </c>
      <c r="G61" s="5">
        <f t="shared" si="2"/>
        <v>48</v>
      </c>
      <c r="H61" s="6" t="str">
        <f t="shared" si="3"/>
        <v>48</v>
      </c>
    </row>
  </sheetData>
  <autoFilter ref="B1:E61" xr:uid="{3A347891-FFBD-48CB-AAA1-9D14F05F6EA3}">
    <sortState xmlns:xlrd2="http://schemas.microsoft.com/office/spreadsheetml/2017/richdata2" ref="B2:E61">
      <sortCondition ref="B1:B6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3179-E199-4B30-8780-C521C3B7C803}">
  <dimension ref="A1:O61"/>
  <sheetViews>
    <sheetView workbookViewId="0">
      <selection activeCell="J23" sqref="J23"/>
    </sheetView>
  </sheetViews>
  <sheetFormatPr defaultRowHeight="15" x14ac:dyDescent="0.25"/>
  <cols>
    <col min="1" max="1" width="63.42578125" bestFit="1" customWidth="1"/>
    <col min="2" max="2" width="23.7109375" bestFit="1" customWidth="1"/>
    <col min="14" max="14" width="15.5703125" bestFit="1" customWidth="1"/>
    <col min="15" max="15" width="23.140625" bestFit="1" customWidth="1"/>
  </cols>
  <sheetData>
    <row r="1" spans="1:15" x14ac:dyDescent="0.25">
      <c r="A1" t="s">
        <v>125</v>
      </c>
      <c r="B1" t="s">
        <v>126</v>
      </c>
      <c r="C1" t="s">
        <v>2</v>
      </c>
      <c r="D1" t="s">
        <v>3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s="6" t="s">
        <v>4</v>
      </c>
      <c r="N1" s="5" t="s">
        <v>5</v>
      </c>
      <c r="O1" s="6" t="s">
        <v>6</v>
      </c>
    </row>
    <row r="2" spans="1:15" x14ac:dyDescent="0.25">
      <c r="A2" t="s">
        <v>128</v>
      </c>
      <c r="B2" t="s">
        <v>130</v>
      </c>
      <c r="C2">
        <v>65.571835741200502</v>
      </c>
      <c r="D2">
        <v>65.599999999999994</v>
      </c>
      <c r="E2" t="s">
        <v>127</v>
      </c>
      <c r="F2">
        <v>1</v>
      </c>
      <c r="N2" s="5">
        <f>ROUND(C2,0)</f>
        <v>66</v>
      </c>
      <c r="O2" s="6" t="str">
        <f>N2&amp;""&amp;M2</f>
        <v>66</v>
      </c>
    </row>
    <row r="3" spans="1:15" x14ac:dyDescent="0.25">
      <c r="A3" t="s">
        <v>132</v>
      </c>
      <c r="B3" t="s">
        <v>130</v>
      </c>
      <c r="C3">
        <v>60.280451365283703</v>
      </c>
      <c r="D3">
        <v>60.3</v>
      </c>
      <c r="E3" t="s">
        <v>127</v>
      </c>
      <c r="F3">
        <v>2</v>
      </c>
      <c r="N3" s="5">
        <f t="shared" ref="N3:N5" si="0">ROUND(C3,0)</f>
        <v>60</v>
      </c>
      <c r="O3" s="6" t="str">
        <f t="shared" ref="O3:O5" si="1">N3&amp;""&amp;M3</f>
        <v>60</v>
      </c>
    </row>
    <row r="4" spans="1:15" x14ac:dyDescent="0.25">
      <c r="A4" t="s">
        <v>140</v>
      </c>
      <c r="B4" t="s">
        <v>130</v>
      </c>
      <c r="C4">
        <v>58.184864778905997</v>
      </c>
      <c r="D4">
        <v>58.2</v>
      </c>
      <c r="E4" t="s">
        <v>127</v>
      </c>
      <c r="F4">
        <v>3</v>
      </c>
      <c r="N4" s="5">
        <f t="shared" si="0"/>
        <v>58</v>
      </c>
      <c r="O4" s="6" t="str">
        <f t="shared" si="1"/>
        <v>58</v>
      </c>
    </row>
    <row r="5" spans="1:15" x14ac:dyDescent="0.25">
      <c r="A5" t="s">
        <v>146</v>
      </c>
      <c r="B5" t="s">
        <v>130</v>
      </c>
      <c r="C5">
        <v>57.895006565807599</v>
      </c>
      <c r="D5">
        <v>57.9</v>
      </c>
      <c r="E5" t="s">
        <v>127</v>
      </c>
      <c r="F5">
        <v>4</v>
      </c>
      <c r="N5" s="5">
        <f t="shared" si="0"/>
        <v>58</v>
      </c>
      <c r="O5" s="6" t="str">
        <f t="shared" si="1"/>
        <v>58</v>
      </c>
    </row>
    <row r="6" spans="1:15" x14ac:dyDescent="0.25">
      <c r="A6" t="s">
        <v>142</v>
      </c>
      <c r="B6" t="s">
        <v>130</v>
      </c>
      <c r="C6">
        <v>52.267880208132297</v>
      </c>
      <c r="D6">
        <v>52.3</v>
      </c>
      <c r="E6" t="s">
        <v>127</v>
      </c>
      <c r="F6">
        <v>5</v>
      </c>
      <c r="N6" s="5">
        <f t="shared" ref="N6:N61" si="2">ROUND(C6,0)</f>
        <v>52</v>
      </c>
      <c r="O6" s="6" t="str">
        <f t="shared" ref="O6:O61" si="3">N6&amp;""&amp;M6</f>
        <v>52</v>
      </c>
    </row>
    <row r="7" spans="1:15" x14ac:dyDescent="0.25">
      <c r="A7" t="s">
        <v>137</v>
      </c>
      <c r="B7" t="s">
        <v>130</v>
      </c>
      <c r="C7">
        <v>52.0417037580171</v>
      </c>
      <c r="D7">
        <v>52</v>
      </c>
      <c r="E7" t="s">
        <v>127</v>
      </c>
      <c r="F7">
        <v>6</v>
      </c>
      <c r="N7" s="5">
        <f t="shared" si="2"/>
        <v>52</v>
      </c>
      <c r="O7" s="6" t="str">
        <f t="shared" si="3"/>
        <v>52</v>
      </c>
    </row>
    <row r="8" spans="1:15" x14ac:dyDescent="0.25">
      <c r="A8" t="s">
        <v>147</v>
      </c>
      <c r="B8" t="s">
        <v>130</v>
      </c>
      <c r="C8">
        <v>49.837429973781198</v>
      </c>
      <c r="D8">
        <v>49.8</v>
      </c>
      <c r="E8" t="s">
        <v>127</v>
      </c>
      <c r="F8">
        <v>7</v>
      </c>
      <c r="N8" s="5">
        <f t="shared" si="2"/>
        <v>50</v>
      </c>
      <c r="O8" s="6" t="str">
        <f t="shared" si="3"/>
        <v>50</v>
      </c>
    </row>
    <row r="9" spans="1:15" x14ac:dyDescent="0.25">
      <c r="A9" t="s">
        <v>135</v>
      </c>
      <c r="B9" t="s">
        <v>130</v>
      </c>
      <c r="C9">
        <v>49.6084491773669</v>
      </c>
      <c r="D9">
        <v>49.6</v>
      </c>
      <c r="E9" t="s">
        <v>127</v>
      </c>
      <c r="F9">
        <v>8</v>
      </c>
      <c r="N9" s="5">
        <f t="shared" si="2"/>
        <v>50</v>
      </c>
      <c r="O9" s="6" t="str">
        <f t="shared" si="3"/>
        <v>50</v>
      </c>
    </row>
    <row r="10" spans="1:15" x14ac:dyDescent="0.25">
      <c r="A10" t="s">
        <v>143</v>
      </c>
      <c r="B10" t="s">
        <v>130</v>
      </c>
      <c r="C10">
        <v>44.8764886060846</v>
      </c>
      <c r="D10">
        <v>44.9</v>
      </c>
      <c r="E10" t="s">
        <v>127</v>
      </c>
      <c r="F10">
        <v>9</v>
      </c>
      <c r="N10" s="5">
        <f t="shared" si="2"/>
        <v>45</v>
      </c>
      <c r="O10" s="6" t="str">
        <f t="shared" si="3"/>
        <v>45</v>
      </c>
    </row>
    <row r="11" spans="1:15" x14ac:dyDescent="0.25">
      <c r="A11" t="s">
        <v>138</v>
      </c>
      <c r="B11" t="s">
        <v>130</v>
      </c>
      <c r="C11">
        <v>44.815976410992</v>
      </c>
      <c r="D11">
        <v>44.8</v>
      </c>
      <c r="E11" t="s">
        <v>127</v>
      </c>
      <c r="F11">
        <v>10</v>
      </c>
      <c r="N11" s="5">
        <f t="shared" si="2"/>
        <v>45</v>
      </c>
      <c r="O11" s="6" t="str">
        <f t="shared" si="3"/>
        <v>45</v>
      </c>
    </row>
    <row r="12" spans="1:15" x14ac:dyDescent="0.25">
      <c r="A12" t="s">
        <v>133</v>
      </c>
      <c r="B12" t="s">
        <v>130</v>
      </c>
      <c r="C12">
        <v>44.801290938908103</v>
      </c>
      <c r="D12">
        <v>44.8</v>
      </c>
      <c r="G12" t="s">
        <v>127</v>
      </c>
      <c r="H12">
        <v>1</v>
      </c>
      <c r="N12" s="5">
        <f t="shared" si="2"/>
        <v>45</v>
      </c>
      <c r="O12" s="6" t="str">
        <f t="shared" si="3"/>
        <v>45</v>
      </c>
    </row>
    <row r="13" spans="1:15" x14ac:dyDescent="0.25">
      <c r="A13" t="s">
        <v>150</v>
      </c>
      <c r="B13" t="s">
        <v>130</v>
      </c>
      <c r="C13">
        <v>44.586583999838801</v>
      </c>
      <c r="D13">
        <v>44.6</v>
      </c>
      <c r="G13" t="s">
        <v>127</v>
      </c>
      <c r="H13">
        <v>2</v>
      </c>
      <c r="N13" s="5">
        <f t="shared" si="2"/>
        <v>45</v>
      </c>
      <c r="O13" s="6" t="str">
        <f t="shared" si="3"/>
        <v>45</v>
      </c>
    </row>
    <row r="14" spans="1:15" x14ac:dyDescent="0.25">
      <c r="A14" t="s">
        <v>141</v>
      </c>
      <c r="B14" t="s">
        <v>130</v>
      </c>
      <c r="C14">
        <v>40.409659446954301</v>
      </c>
      <c r="D14">
        <v>40.4</v>
      </c>
      <c r="G14" t="s">
        <v>127</v>
      </c>
      <c r="H14">
        <v>3</v>
      </c>
      <c r="N14" s="5">
        <f t="shared" si="2"/>
        <v>40</v>
      </c>
      <c r="O14" s="6" t="str">
        <f t="shared" si="3"/>
        <v>40</v>
      </c>
    </row>
    <row r="15" spans="1:15" x14ac:dyDescent="0.25">
      <c r="A15" t="s">
        <v>149</v>
      </c>
      <c r="B15" t="s">
        <v>130</v>
      </c>
      <c r="C15">
        <v>38.836787191246998</v>
      </c>
      <c r="D15">
        <v>38.799999999999997</v>
      </c>
      <c r="G15" t="s">
        <v>127</v>
      </c>
      <c r="H15">
        <v>4</v>
      </c>
      <c r="N15" s="5">
        <f t="shared" si="2"/>
        <v>39</v>
      </c>
      <c r="O15" s="6" t="str">
        <f t="shared" si="3"/>
        <v>39</v>
      </c>
    </row>
    <row r="16" spans="1:15" x14ac:dyDescent="0.25">
      <c r="A16" t="s">
        <v>148</v>
      </c>
      <c r="B16" t="s">
        <v>130</v>
      </c>
      <c r="C16">
        <v>36.321189004919802</v>
      </c>
      <c r="D16">
        <v>36.299999999999997</v>
      </c>
      <c r="G16" t="s">
        <v>127</v>
      </c>
      <c r="H16">
        <v>5</v>
      </c>
      <c r="N16" s="5">
        <f t="shared" si="2"/>
        <v>36</v>
      </c>
      <c r="O16" s="6" t="str">
        <f t="shared" si="3"/>
        <v>36</v>
      </c>
    </row>
    <row r="17" spans="1:15" x14ac:dyDescent="0.25">
      <c r="A17" t="s">
        <v>145</v>
      </c>
      <c r="B17" t="s">
        <v>130</v>
      </c>
      <c r="C17">
        <v>35.108993305520102</v>
      </c>
      <c r="D17">
        <v>35.1</v>
      </c>
      <c r="G17" t="s">
        <v>127</v>
      </c>
      <c r="H17">
        <v>6</v>
      </c>
      <c r="N17" s="5">
        <f t="shared" si="2"/>
        <v>35</v>
      </c>
      <c r="O17" s="6" t="str">
        <f t="shared" si="3"/>
        <v>35</v>
      </c>
    </row>
    <row r="18" spans="1:15" x14ac:dyDescent="0.25">
      <c r="A18" t="s">
        <v>144</v>
      </c>
      <c r="B18" t="s">
        <v>130</v>
      </c>
      <c r="C18">
        <v>31.1639208468332</v>
      </c>
      <c r="D18">
        <v>31.2</v>
      </c>
      <c r="G18" t="s">
        <v>127</v>
      </c>
      <c r="H18">
        <v>7</v>
      </c>
      <c r="N18" s="5">
        <f t="shared" si="2"/>
        <v>31</v>
      </c>
      <c r="O18" s="6" t="str">
        <f t="shared" si="3"/>
        <v>31</v>
      </c>
    </row>
    <row r="19" spans="1:15" x14ac:dyDescent="0.25">
      <c r="A19" t="s">
        <v>151</v>
      </c>
      <c r="B19" t="s">
        <v>130</v>
      </c>
      <c r="C19">
        <v>28.826644429641199</v>
      </c>
      <c r="D19">
        <v>28.8</v>
      </c>
      <c r="G19" t="s">
        <v>127</v>
      </c>
      <c r="H19">
        <v>8</v>
      </c>
      <c r="N19" s="5">
        <f t="shared" si="2"/>
        <v>29</v>
      </c>
      <c r="O19" s="6" t="str">
        <f t="shared" si="3"/>
        <v>29</v>
      </c>
    </row>
    <row r="20" spans="1:15" x14ac:dyDescent="0.25">
      <c r="A20" t="s">
        <v>139</v>
      </c>
      <c r="B20" t="s">
        <v>130</v>
      </c>
      <c r="C20">
        <v>22.190753487002699</v>
      </c>
      <c r="D20">
        <v>22.2</v>
      </c>
      <c r="G20" t="s">
        <v>127</v>
      </c>
      <c r="H20">
        <v>9</v>
      </c>
      <c r="N20" s="5">
        <f t="shared" si="2"/>
        <v>22</v>
      </c>
      <c r="O20" s="6" t="str">
        <f t="shared" si="3"/>
        <v>22</v>
      </c>
    </row>
    <row r="21" spans="1:15" x14ac:dyDescent="0.25">
      <c r="A21" t="s">
        <v>134</v>
      </c>
      <c r="B21" t="s">
        <v>130</v>
      </c>
      <c r="C21">
        <v>20.200428123830001</v>
      </c>
      <c r="D21">
        <v>20.2</v>
      </c>
      <c r="G21" t="s">
        <v>127</v>
      </c>
      <c r="H21">
        <v>10</v>
      </c>
      <c r="N21" s="5">
        <f t="shared" si="2"/>
        <v>20</v>
      </c>
      <c r="O21" s="6" t="str">
        <f t="shared" si="3"/>
        <v>20</v>
      </c>
    </row>
    <row r="22" spans="1:15" x14ac:dyDescent="0.25">
      <c r="A22" t="s">
        <v>151</v>
      </c>
      <c r="B22" t="s">
        <v>129</v>
      </c>
      <c r="C22">
        <v>23.333474552016799</v>
      </c>
      <c r="D22">
        <v>23.3</v>
      </c>
      <c r="I22" t="s">
        <v>127</v>
      </c>
      <c r="J22">
        <v>1</v>
      </c>
      <c r="N22" s="5">
        <f t="shared" si="2"/>
        <v>23</v>
      </c>
      <c r="O22" s="6" t="str">
        <f t="shared" si="3"/>
        <v>23</v>
      </c>
    </row>
    <row r="23" spans="1:15" x14ac:dyDescent="0.25">
      <c r="A23" t="s">
        <v>139</v>
      </c>
      <c r="B23" t="s">
        <v>129</v>
      </c>
      <c r="C23">
        <v>22.129228208929401</v>
      </c>
      <c r="D23">
        <v>22.1</v>
      </c>
      <c r="I23" t="s">
        <v>127</v>
      </c>
      <c r="J23">
        <v>2</v>
      </c>
      <c r="N23" s="5">
        <f t="shared" si="2"/>
        <v>22</v>
      </c>
      <c r="O23" s="6" t="str">
        <f t="shared" si="3"/>
        <v>22</v>
      </c>
    </row>
    <row r="24" spans="1:15" x14ac:dyDescent="0.25">
      <c r="A24" t="s">
        <v>144</v>
      </c>
      <c r="B24" t="s">
        <v>129</v>
      </c>
      <c r="C24">
        <v>20.551609914321698</v>
      </c>
      <c r="D24">
        <v>20.6</v>
      </c>
      <c r="I24" t="s">
        <v>127</v>
      </c>
      <c r="J24">
        <v>3</v>
      </c>
      <c r="N24" s="5">
        <f t="shared" si="2"/>
        <v>21</v>
      </c>
      <c r="O24" s="6" t="str">
        <f t="shared" si="3"/>
        <v>21</v>
      </c>
    </row>
    <row r="25" spans="1:15" x14ac:dyDescent="0.25">
      <c r="A25" t="s">
        <v>149</v>
      </c>
      <c r="B25" t="s">
        <v>129</v>
      </c>
      <c r="C25">
        <v>18.5635447735261</v>
      </c>
      <c r="D25">
        <v>18.600000000000001</v>
      </c>
      <c r="I25" t="s">
        <v>127</v>
      </c>
      <c r="J25">
        <v>4</v>
      </c>
      <c r="N25" s="5">
        <f t="shared" si="2"/>
        <v>19</v>
      </c>
      <c r="O25" s="6" t="str">
        <f t="shared" si="3"/>
        <v>19</v>
      </c>
    </row>
    <row r="26" spans="1:15" x14ac:dyDescent="0.25">
      <c r="A26" t="s">
        <v>134</v>
      </c>
      <c r="B26" t="s">
        <v>129</v>
      </c>
      <c r="C26">
        <v>17.128814585646001</v>
      </c>
      <c r="D26">
        <v>17.100000000000001</v>
      </c>
      <c r="I26" t="s">
        <v>127</v>
      </c>
      <c r="J26">
        <v>5</v>
      </c>
      <c r="N26" s="5">
        <f t="shared" si="2"/>
        <v>17</v>
      </c>
      <c r="O26" s="6" t="str">
        <f t="shared" si="3"/>
        <v>17</v>
      </c>
    </row>
    <row r="27" spans="1:15" x14ac:dyDescent="0.25">
      <c r="A27" t="s">
        <v>150</v>
      </c>
      <c r="B27" t="s">
        <v>129</v>
      </c>
      <c r="C27">
        <v>14.6553130037569</v>
      </c>
      <c r="D27">
        <v>14.7</v>
      </c>
      <c r="I27" t="s">
        <v>127</v>
      </c>
      <c r="J27">
        <v>6</v>
      </c>
      <c r="N27" s="5">
        <f t="shared" si="2"/>
        <v>15</v>
      </c>
      <c r="O27" s="6" t="str">
        <f t="shared" si="3"/>
        <v>15</v>
      </c>
    </row>
    <row r="28" spans="1:15" x14ac:dyDescent="0.25">
      <c r="A28" t="s">
        <v>140</v>
      </c>
      <c r="B28" t="s">
        <v>129</v>
      </c>
      <c r="C28">
        <v>14.1225906955209</v>
      </c>
      <c r="D28">
        <v>14.1</v>
      </c>
      <c r="I28" t="s">
        <v>127</v>
      </c>
      <c r="J28">
        <v>7</v>
      </c>
      <c r="N28" s="5">
        <f t="shared" si="2"/>
        <v>14</v>
      </c>
      <c r="O28" s="6" t="str">
        <f t="shared" si="3"/>
        <v>14</v>
      </c>
    </row>
    <row r="29" spans="1:15" x14ac:dyDescent="0.25">
      <c r="A29" t="s">
        <v>141</v>
      </c>
      <c r="B29" t="s">
        <v>129</v>
      </c>
      <c r="C29">
        <v>13.645311185230099</v>
      </c>
      <c r="D29">
        <v>13.6</v>
      </c>
      <c r="I29" t="s">
        <v>127</v>
      </c>
      <c r="J29">
        <v>8</v>
      </c>
      <c r="N29" s="5">
        <f t="shared" si="2"/>
        <v>14</v>
      </c>
      <c r="O29" s="6" t="str">
        <f t="shared" si="3"/>
        <v>14</v>
      </c>
    </row>
    <row r="30" spans="1:15" x14ac:dyDescent="0.25">
      <c r="A30" t="s">
        <v>128</v>
      </c>
      <c r="B30" t="s">
        <v>129</v>
      </c>
      <c r="C30">
        <v>13.018181908071901</v>
      </c>
      <c r="D30">
        <v>13</v>
      </c>
      <c r="I30" t="s">
        <v>127</v>
      </c>
      <c r="J30">
        <v>9</v>
      </c>
      <c r="N30" s="5">
        <f t="shared" si="2"/>
        <v>13</v>
      </c>
      <c r="O30" s="6" t="str">
        <f t="shared" si="3"/>
        <v>13</v>
      </c>
    </row>
    <row r="31" spans="1:15" x14ac:dyDescent="0.25">
      <c r="A31" t="s">
        <v>147</v>
      </c>
      <c r="B31" t="s">
        <v>129</v>
      </c>
      <c r="C31">
        <v>10.627068433441201</v>
      </c>
      <c r="D31">
        <v>10.6</v>
      </c>
      <c r="I31" t="s">
        <v>127</v>
      </c>
      <c r="J31">
        <v>10</v>
      </c>
      <c r="N31" s="5">
        <f t="shared" si="2"/>
        <v>11</v>
      </c>
      <c r="O31" s="6" t="str">
        <f t="shared" si="3"/>
        <v>11</v>
      </c>
    </row>
    <row r="32" spans="1:15" x14ac:dyDescent="0.25">
      <c r="A32" t="s">
        <v>146</v>
      </c>
      <c r="B32" t="s">
        <v>129</v>
      </c>
      <c r="C32">
        <v>10.4308511547727</v>
      </c>
      <c r="D32">
        <v>10.4</v>
      </c>
      <c r="K32" t="s">
        <v>127</v>
      </c>
      <c r="L32">
        <v>1</v>
      </c>
      <c r="N32" s="5">
        <f t="shared" si="2"/>
        <v>10</v>
      </c>
      <c r="O32" s="6" t="str">
        <f t="shared" si="3"/>
        <v>10</v>
      </c>
    </row>
    <row r="33" spans="1:15" x14ac:dyDescent="0.25">
      <c r="A33" t="s">
        <v>132</v>
      </c>
      <c r="B33" t="s">
        <v>129</v>
      </c>
      <c r="C33">
        <v>9.7829243572378601</v>
      </c>
      <c r="D33">
        <v>9.8000000000000007</v>
      </c>
      <c r="K33" t="s">
        <v>127</v>
      </c>
      <c r="L33">
        <v>2</v>
      </c>
      <c r="N33" s="5">
        <f t="shared" si="2"/>
        <v>10</v>
      </c>
      <c r="O33" s="6" t="str">
        <f t="shared" si="3"/>
        <v>10</v>
      </c>
    </row>
    <row r="34" spans="1:15" x14ac:dyDescent="0.25">
      <c r="A34" t="s">
        <v>145</v>
      </c>
      <c r="B34" t="s">
        <v>129</v>
      </c>
      <c r="C34">
        <v>9.6554540075650905</v>
      </c>
      <c r="D34">
        <v>9.6999999999999993</v>
      </c>
      <c r="K34" t="s">
        <v>127</v>
      </c>
      <c r="L34">
        <v>3</v>
      </c>
      <c r="N34" s="5">
        <f t="shared" si="2"/>
        <v>10</v>
      </c>
      <c r="O34" s="6" t="str">
        <f t="shared" si="3"/>
        <v>10</v>
      </c>
    </row>
    <row r="35" spans="1:15" x14ac:dyDescent="0.25">
      <c r="A35" t="s">
        <v>143</v>
      </c>
      <c r="B35" t="s">
        <v>129</v>
      </c>
      <c r="C35">
        <v>8.8854046661679096</v>
      </c>
      <c r="D35">
        <v>8.9</v>
      </c>
      <c r="K35" t="s">
        <v>127</v>
      </c>
      <c r="L35">
        <v>4</v>
      </c>
      <c r="M35" s="5"/>
      <c r="N35" s="5">
        <f t="shared" si="2"/>
        <v>9</v>
      </c>
      <c r="O35" s="6" t="str">
        <f t="shared" si="3"/>
        <v>9</v>
      </c>
    </row>
    <row r="36" spans="1:15" x14ac:dyDescent="0.25">
      <c r="A36" t="s">
        <v>138</v>
      </c>
      <c r="B36" t="s">
        <v>129</v>
      </c>
      <c r="C36">
        <v>8.5019561927000105</v>
      </c>
      <c r="D36">
        <v>8.5</v>
      </c>
      <c r="K36" t="s">
        <v>127</v>
      </c>
      <c r="L36">
        <v>5</v>
      </c>
      <c r="M36" s="5"/>
      <c r="N36" s="5">
        <f t="shared" si="2"/>
        <v>9</v>
      </c>
      <c r="O36" s="6" t="str">
        <f t="shared" si="3"/>
        <v>9</v>
      </c>
    </row>
    <row r="37" spans="1:15" x14ac:dyDescent="0.25">
      <c r="A37" t="s">
        <v>148</v>
      </c>
      <c r="B37" t="s">
        <v>129</v>
      </c>
      <c r="C37">
        <v>8.4231856558293501</v>
      </c>
      <c r="D37">
        <v>8.4</v>
      </c>
      <c r="K37" t="s">
        <v>127</v>
      </c>
      <c r="L37">
        <v>6</v>
      </c>
      <c r="M37" s="5"/>
      <c r="N37" s="5">
        <f t="shared" si="2"/>
        <v>8</v>
      </c>
      <c r="O37" s="6" t="str">
        <f t="shared" si="3"/>
        <v>8</v>
      </c>
    </row>
    <row r="38" spans="1:15" x14ac:dyDescent="0.25">
      <c r="A38" t="s">
        <v>137</v>
      </c>
      <c r="B38" t="s">
        <v>129</v>
      </c>
      <c r="C38">
        <v>7.2234522410096096</v>
      </c>
      <c r="D38">
        <v>7.2</v>
      </c>
      <c r="K38" t="s">
        <v>127</v>
      </c>
      <c r="L38">
        <v>7</v>
      </c>
      <c r="M38" s="5"/>
      <c r="N38" s="5">
        <f t="shared" si="2"/>
        <v>7</v>
      </c>
      <c r="O38" s="6" t="str">
        <f t="shared" si="3"/>
        <v>7</v>
      </c>
    </row>
    <row r="39" spans="1:15" x14ac:dyDescent="0.25">
      <c r="A39" t="s">
        <v>135</v>
      </c>
      <c r="B39" t="s">
        <v>129</v>
      </c>
      <c r="C39">
        <v>7.1428729189450797</v>
      </c>
      <c r="D39" t="s">
        <v>136</v>
      </c>
      <c r="K39" t="s">
        <v>127</v>
      </c>
      <c r="L39">
        <v>8</v>
      </c>
      <c r="M39" s="5" t="s">
        <v>69</v>
      </c>
      <c r="N39" s="5">
        <f t="shared" si="2"/>
        <v>7</v>
      </c>
      <c r="O39" s="6" t="str">
        <f t="shared" si="3"/>
        <v>7!</v>
      </c>
    </row>
    <row r="40" spans="1:15" x14ac:dyDescent="0.25">
      <c r="A40" t="s">
        <v>142</v>
      </c>
      <c r="B40" t="s">
        <v>129</v>
      </c>
      <c r="C40">
        <v>7.0061667986779801</v>
      </c>
      <c r="D40">
        <v>7</v>
      </c>
      <c r="K40" t="s">
        <v>127</v>
      </c>
      <c r="L40">
        <v>9</v>
      </c>
      <c r="M40" s="5"/>
      <c r="N40" s="5">
        <f t="shared" si="2"/>
        <v>7</v>
      </c>
      <c r="O40" s="6" t="str">
        <f t="shared" si="3"/>
        <v>7</v>
      </c>
    </row>
    <row r="41" spans="1:15" x14ac:dyDescent="0.25">
      <c r="A41" t="s">
        <v>133</v>
      </c>
      <c r="B41" t="s">
        <v>129</v>
      </c>
      <c r="C41">
        <v>6.9890847123456998</v>
      </c>
      <c r="D41">
        <v>7</v>
      </c>
      <c r="K41" t="s">
        <v>127</v>
      </c>
      <c r="L41">
        <v>10</v>
      </c>
      <c r="M41" s="5"/>
      <c r="N41" s="5">
        <f t="shared" si="2"/>
        <v>7</v>
      </c>
      <c r="O41" s="6" t="str">
        <f t="shared" si="3"/>
        <v>7</v>
      </c>
    </row>
    <row r="42" spans="1:15" x14ac:dyDescent="0.25">
      <c r="A42" t="s">
        <v>134</v>
      </c>
      <c r="B42" t="s">
        <v>131</v>
      </c>
      <c r="C42">
        <v>62.670757290524001</v>
      </c>
      <c r="D42">
        <v>62.7</v>
      </c>
      <c r="M42" s="5"/>
      <c r="N42" s="5">
        <f t="shared" si="2"/>
        <v>63</v>
      </c>
      <c r="O42" s="6" t="str">
        <f t="shared" si="3"/>
        <v>63</v>
      </c>
    </row>
    <row r="43" spans="1:15" x14ac:dyDescent="0.25">
      <c r="A43" t="s">
        <v>139</v>
      </c>
      <c r="B43" t="s">
        <v>131</v>
      </c>
      <c r="C43">
        <v>55.6800183040679</v>
      </c>
      <c r="D43">
        <v>55.7</v>
      </c>
      <c r="M43" s="5"/>
      <c r="N43" s="5">
        <f t="shared" si="2"/>
        <v>56</v>
      </c>
      <c r="O43" s="6" t="str">
        <f t="shared" si="3"/>
        <v>56</v>
      </c>
    </row>
    <row r="44" spans="1:15" x14ac:dyDescent="0.25">
      <c r="A44" t="s">
        <v>148</v>
      </c>
      <c r="B44" t="s">
        <v>131</v>
      </c>
      <c r="C44">
        <v>55.255625339250798</v>
      </c>
      <c r="D44">
        <v>55.3</v>
      </c>
      <c r="M44" s="5"/>
      <c r="N44" s="5">
        <f t="shared" si="2"/>
        <v>55</v>
      </c>
      <c r="O44" s="6" t="str">
        <f t="shared" si="3"/>
        <v>55</v>
      </c>
    </row>
    <row r="45" spans="1:15" x14ac:dyDescent="0.25">
      <c r="A45" t="s">
        <v>145</v>
      </c>
      <c r="B45" t="s">
        <v>131</v>
      </c>
      <c r="C45">
        <v>55.235552686914801</v>
      </c>
      <c r="D45">
        <v>55.2</v>
      </c>
      <c r="M45" s="5"/>
      <c r="N45" s="5">
        <f t="shared" si="2"/>
        <v>55</v>
      </c>
      <c r="O45" s="6" t="str">
        <f t="shared" si="3"/>
        <v>55</v>
      </c>
    </row>
    <row r="46" spans="1:15" x14ac:dyDescent="0.25">
      <c r="A46" t="s">
        <v>144</v>
      </c>
      <c r="B46" t="s">
        <v>131</v>
      </c>
      <c r="C46">
        <v>48.284469238845098</v>
      </c>
      <c r="D46">
        <v>48.3</v>
      </c>
      <c r="M46" s="5"/>
      <c r="N46" s="5">
        <f t="shared" si="2"/>
        <v>48</v>
      </c>
      <c r="O46" s="6" t="str">
        <f t="shared" si="3"/>
        <v>48</v>
      </c>
    </row>
    <row r="47" spans="1:15" x14ac:dyDescent="0.25">
      <c r="A47" t="s">
        <v>133</v>
      </c>
      <c r="B47" t="s">
        <v>131</v>
      </c>
      <c r="C47">
        <v>48.209624348746203</v>
      </c>
      <c r="D47">
        <v>48.2</v>
      </c>
      <c r="M47" s="5"/>
      <c r="N47" s="5">
        <f t="shared" si="2"/>
        <v>48</v>
      </c>
      <c r="O47" s="6" t="str">
        <f t="shared" si="3"/>
        <v>48</v>
      </c>
    </row>
    <row r="48" spans="1:15" x14ac:dyDescent="0.25">
      <c r="A48" t="s">
        <v>151</v>
      </c>
      <c r="B48" t="s">
        <v>131</v>
      </c>
      <c r="C48">
        <v>47.839881018341899</v>
      </c>
      <c r="D48">
        <v>47.8</v>
      </c>
      <c r="M48" s="5"/>
      <c r="N48" s="5">
        <f t="shared" si="2"/>
        <v>48</v>
      </c>
      <c r="O48" s="6" t="str">
        <f t="shared" si="3"/>
        <v>48</v>
      </c>
    </row>
    <row r="49" spans="1:15" x14ac:dyDescent="0.25">
      <c r="A49" t="s">
        <v>138</v>
      </c>
      <c r="B49" t="s">
        <v>131</v>
      </c>
      <c r="C49">
        <v>46.682067396308</v>
      </c>
      <c r="D49">
        <v>46.7</v>
      </c>
      <c r="M49" s="5"/>
      <c r="N49" s="5">
        <f t="shared" si="2"/>
        <v>47</v>
      </c>
      <c r="O49" s="6" t="str">
        <f t="shared" si="3"/>
        <v>47</v>
      </c>
    </row>
    <row r="50" spans="1:15" x14ac:dyDescent="0.25">
      <c r="A50" t="s">
        <v>143</v>
      </c>
      <c r="B50" t="s">
        <v>131</v>
      </c>
      <c r="C50">
        <v>46.2381067277475</v>
      </c>
      <c r="D50">
        <v>46.2</v>
      </c>
      <c r="M50" s="5"/>
      <c r="N50" s="5">
        <f t="shared" si="2"/>
        <v>46</v>
      </c>
      <c r="O50" s="6" t="str">
        <f t="shared" si="3"/>
        <v>46</v>
      </c>
    </row>
    <row r="51" spans="1:15" x14ac:dyDescent="0.25">
      <c r="A51" t="s">
        <v>141</v>
      </c>
      <c r="B51" t="s">
        <v>131</v>
      </c>
      <c r="C51">
        <v>45.9450293678156</v>
      </c>
      <c r="D51">
        <v>45.9</v>
      </c>
      <c r="M51" s="5"/>
      <c r="N51" s="5">
        <f t="shared" si="2"/>
        <v>46</v>
      </c>
      <c r="O51" s="6" t="str">
        <f t="shared" si="3"/>
        <v>46</v>
      </c>
    </row>
    <row r="52" spans="1:15" x14ac:dyDescent="0.25">
      <c r="A52" t="s">
        <v>135</v>
      </c>
      <c r="B52" t="s">
        <v>131</v>
      </c>
      <c r="C52">
        <v>43.248677903687998</v>
      </c>
      <c r="D52">
        <v>43.2</v>
      </c>
      <c r="N52" s="5">
        <f t="shared" si="2"/>
        <v>43</v>
      </c>
      <c r="O52" s="6" t="str">
        <f t="shared" si="3"/>
        <v>43</v>
      </c>
    </row>
    <row r="53" spans="1:15" x14ac:dyDescent="0.25">
      <c r="A53" t="s">
        <v>149</v>
      </c>
      <c r="B53" t="s">
        <v>131</v>
      </c>
      <c r="C53">
        <v>42.599668035226898</v>
      </c>
      <c r="D53">
        <v>42.6</v>
      </c>
      <c r="N53" s="5">
        <f t="shared" si="2"/>
        <v>43</v>
      </c>
      <c r="O53" s="6" t="str">
        <f t="shared" si="3"/>
        <v>43</v>
      </c>
    </row>
    <row r="54" spans="1:15" x14ac:dyDescent="0.25">
      <c r="A54" t="s">
        <v>150</v>
      </c>
      <c r="B54" t="s">
        <v>131</v>
      </c>
      <c r="C54">
        <v>40.758102996404297</v>
      </c>
      <c r="D54">
        <v>40.799999999999997</v>
      </c>
      <c r="N54" s="5">
        <f t="shared" si="2"/>
        <v>41</v>
      </c>
      <c r="O54" s="6" t="str">
        <f t="shared" si="3"/>
        <v>41</v>
      </c>
    </row>
    <row r="55" spans="1:15" x14ac:dyDescent="0.25">
      <c r="A55" t="s">
        <v>137</v>
      </c>
      <c r="B55" t="s">
        <v>131</v>
      </c>
      <c r="C55">
        <v>40.734844000973297</v>
      </c>
      <c r="D55">
        <v>40.700000000000003</v>
      </c>
      <c r="N55" s="5">
        <f t="shared" si="2"/>
        <v>41</v>
      </c>
      <c r="O55" s="6" t="str">
        <f t="shared" si="3"/>
        <v>41</v>
      </c>
    </row>
    <row r="56" spans="1:15" x14ac:dyDescent="0.25">
      <c r="A56" t="s">
        <v>142</v>
      </c>
      <c r="B56" t="s">
        <v>131</v>
      </c>
      <c r="C56">
        <v>40.725952993189701</v>
      </c>
      <c r="D56">
        <v>40.700000000000003</v>
      </c>
      <c r="N56" s="5">
        <f t="shared" si="2"/>
        <v>41</v>
      </c>
      <c r="O56" s="6" t="str">
        <f t="shared" si="3"/>
        <v>41</v>
      </c>
    </row>
    <row r="57" spans="1:15" x14ac:dyDescent="0.25">
      <c r="A57" t="s">
        <v>147</v>
      </c>
      <c r="B57" t="s">
        <v>131</v>
      </c>
      <c r="C57">
        <v>39.535501592777599</v>
      </c>
      <c r="D57">
        <v>39.5</v>
      </c>
      <c r="N57" s="5">
        <f t="shared" si="2"/>
        <v>40</v>
      </c>
      <c r="O57" s="6" t="str">
        <f t="shared" si="3"/>
        <v>40</v>
      </c>
    </row>
    <row r="58" spans="1:15" x14ac:dyDescent="0.25">
      <c r="A58" t="s">
        <v>146</v>
      </c>
      <c r="B58" t="s">
        <v>131</v>
      </c>
      <c r="C58">
        <v>31.674142279419598</v>
      </c>
      <c r="D58">
        <v>31.7</v>
      </c>
      <c r="N58" s="5">
        <f t="shared" si="2"/>
        <v>32</v>
      </c>
      <c r="O58" s="6" t="str">
        <f t="shared" si="3"/>
        <v>32</v>
      </c>
    </row>
    <row r="59" spans="1:15" x14ac:dyDescent="0.25">
      <c r="A59" t="s">
        <v>132</v>
      </c>
      <c r="B59" t="s">
        <v>131</v>
      </c>
      <c r="C59">
        <v>29.936624277478401</v>
      </c>
      <c r="D59">
        <v>29.9</v>
      </c>
      <c r="N59" s="5">
        <f t="shared" si="2"/>
        <v>30</v>
      </c>
      <c r="O59" s="6" t="str">
        <f t="shared" si="3"/>
        <v>30</v>
      </c>
    </row>
    <row r="60" spans="1:15" x14ac:dyDescent="0.25">
      <c r="A60" t="s">
        <v>140</v>
      </c>
      <c r="B60" t="s">
        <v>131</v>
      </c>
      <c r="C60">
        <v>27.692544525573201</v>
      </c>
      <c r="D60">
        <v>27.7</v>
      </c>
      <c r="N60" s="5">
        <f t="shared" si="2"/>
        <v>28</v>
      </c>
      <c r="O60" s="6" t="str">
        <f t="shared" si="3"/>
        <v>28</v>
      </c>
    </row>
    <row r="61" spans="1:15" x14ac:dyDescent="0.25">
      <c r="A61" t="s">
        <v>128</v>
      </c>
      <c r="B61" t="s">
        <v>131</v>
      </c>
      <c r="C61">
        <v>21.4099823507275</v>
      </c>
      <c r="D61">
        <v>21.4</v>
      </c>
      <c r="N61" s="5">
        <f t="shared" si="2"/>
        <v>21</v>
      </c>
      <c r="O61" s="6" t="str">
        <f t="shared" si="3"/>
        <v>21</v>
      </c>
    </row>
  </sheetData>
  <autoFilter ref="A1:L61" xr:uid="{D5BA3179-E199-4B30-8780-C521C3B7C803}">
    <sortState xmlns:xlrd2="http://schemas.microsoft.com/office/spreadsheetml/2017/richdata2" ref="A2:L61">
      <sortCondition ref="B2:B61"/>
      <sortCondition descending="1" ref="C2:C6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B0DF-8229-485C-9512-DBAC0A375A3A}">
  <dimension ref="A1:K53"/>
  <sheetViews>
    <sheetView workbookViewId="0">
      <selection activeCell="N16" sqref="N16"/>
    </sheetView>
  </sheetViews>
  <sheetFormatPr defaultRowHeight="15" x14ac:dyDescent="0.25"/>
  <cols>
    <col min="1" max="1" width="8.85546875" customWidth="1"/>
    <col min="5" max="5" width="13.140625" bestFit="1" customWidth="1"/>
    <col min="7" max="7" width="16.28515625" bestFit="1" customWidth="1"/>
    <col min="8" max="8" width="23.85546875" bestFit="1" customWidth="1"/>
    <col min="10" max="10" width="16" bestFit="1" customWidth="1"/>
    <col min="11" max="11" width="23.5703125" bestFit="1" customWidth="1"/>
  </cols>
  <sheetData>
    <row r="1" spans="1:11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s="6" t="s">
        <v>4</v>
      </c>
      <c r="G1" s="5" t="s">
        <v>165</v>
      </c>
      <c r="H1" s="6" t="s">
        <v>166</v>
      </c>
      <c r="I1" s="6" t="s">
        <v>4</v>
      </c>
      <c r="J1" s="5" t="s">
        <v>167</v>
      </c>
      <c r="K1" s="6" t="s">
        <v>168</v>
      </c>
    </row>
    <row r="2" spans="1:11" x14ac:dyDescent="0.25">
      <c r="A2" t="s">
        <v>169</v>
      </c>
      <c r="B2">
        <v>2.4</v>
      </c>
      <c r="C2" t="s">
        <v>170</v>
      </c>
      <c r="D2">
        <v>9</v>
      </c>
      <c r="E2" t="s">
        <v>171</v>
      </c>
      <c r="F2" s="5" t="s">
        <v>69</v>
      </c>
      <c r="G2" s="5">
        <f>ROUND(B2,0)</f>
        <v>2</v>
      </c>
      <c r="H2" s="6" t="str">
        <f>G2&amp;""&amp;F2</f>
        <v>2!</v>
      </c>
      <c r="I2" s="5" t="s">
        <v>69</v>
      </c>
      <c r="J2" s="5">
        <f>ROUND(D2,0)</f>
        <v>9</v>
      </c>
      <c r="K2" s="6" t="str">
        <f>J2&amp;""&amp;I2</f>
        <v>9!</v>
      </c>
    </row>
    <row r="3" spans="1:11" x14ac:dyDescent="0.25">
      <c r="A3" t="s">
        <v>172</v>
      </c>
      <c r="B3">
        <v>3.2</v>
      </c>
      <c r="C3">
        <v>3.2</v>
      </c>
      <c r="D3">
        <v>3.8</v>
      </c>
      <c r="E3" t="s">
        <v>173</v>
      </c>
      <c r="F3" s="5"/>
      <c r="G3" s="5">
        <f t="shared" ref="G3:G46" si="0">ROUND(B3,0)</f>
        <v>3</v>
      </c>
      <c r="H3" s="6" t="str">
        <f t="shared" ref="H3:H5" si="1">G3&amp;""&amp;F3</f>
        <v>3</v>
      </c>
      <c r="I3" s="5"/>
      <c r="J3" s="5">
        <f t="shared" ref="J3:J48" si="2">ROUND(D3,0)</f>
        <v>4</v>
      </c>
      <c r="K3" s="6" t="str">
        <f t="shared" ref="K3:K52" si="3">J3&amp;""&amp;I3</f>
        <v>4</v>
      </c>
    </row>
    <row r="4" spans="1:11" x14ac:dyDescent="0.25">
      <c r="A4" t="s">
        <v>174</v>
      </c>
      <c r="B4">
        <v>4.3</v>
      </c>
      <c r="C4" t="s">
        <v>175</v>
      </c>
      <c r="D4">
        <v>3.8</v>
      </c>
      <c r="E4" t="s">
        <v>176</v>
      </c>
      <c r="F4" s="5" t="s">
        <v>69</v>
      </c>
      <c r="G4" s="5">
        <f t="shared" si="0"/>
        <v>4</v>
      </c>
      <c r="H4" s="6" t="str">
        <f t="shared" si="1"/>
        <v>4!</v>
      </c>
      <c r="I4" s="5" t="s">
        <v>69</v>
      </c>
      <c r="J4" s="5">
        <f t="shared" si="2"/>
        <v>4</v>
      </c>
      <c r="K4" s="6" t="str">
        <f t="shared" si="3"/>
        <v>4!</v>
      </c>
    </row>
    <row r="5" spans="1:11" x14ac:dyDescent="0.25">
      <c r="A5" t="s">
        <v>177</v>
      </c>
      <c r="B5">
        <v>4.8</v>
      </c>
      <c r="C5">
        <v>4.8</v>
      </c>
      <c r="D5">
        <v>11.4</v>
      </c>
      <c r="E5" t="s">
        <v>178</v>
      </c>
      <c r="F5" s="5"/>
      <c r="G5" s="5">
        <f t="shared" si="0"/>
        <v>5</v>
      </c>
      <c r="H5" s="6" t="str">
        <f t="shared" si="1"/>
        <v>5</v>
      </c>
      <c r="I5" s="5" t="s">
        <v>69</v>
      </c>
      <c r="J5" s="5">
        <f t="shared" si="2"/>
        <v>11</v>
      </c>
      <c r="K5" s="6" t="str">
        <f t="shared" si="3"/>
        <v>11!</v>
      </c>
    </row>
    <row r="6" spans="1:11" x14ac:dyDescent="0.25">
      <c r="A6" t="s">
        <v>179</v>
      </c>
      <c r="B6">
        <v>4.8</v>
      </c>
      <c r="C6">
        <v>4.8</v>
      </c>
      <c r="D6">
        <v>5</v>
      </c>
      <c r="E6" t="s">
        <v>180</v>
      </c>
      <c r="F6" s="5"/>
      <c r="G6" s="5">
        <f t="shared" si="0"/>
        <v>5</v>
      </c>
      <c r="H6" s="6" t="str">
        <f t="shared" ref="H6:H52" si="4">G6&amp;""&amp;F6</f>
        <v>5</v>
      </c>
      <c r="I6" s="5"/>
      <c r="J6" s="5">
        <f t="shared" si="2"/>
        <v>5</v>
      </c>
      <c r="K6" s="6" t="str">
        <f t="shared" si="3"/>
        <v>5</v>
      </c>
    </row>
    <row r="7" spans="1:11" x14ac:dyDescent="0.25">
      <c r="A7" t="s">
        <v>181</v>
      </c>
      <c r="B7">
        <v>5</v>
      </c>
      <c r="C7">
        <v>5</v>
      </c>
      <c r="D7">
        <v>10.8</v>
      </c>
      <c r="E7" t="s">
        <v>182</v>
      </c>
      <c r="F7" s="5"/>
      <c r="G7" s="5">
        <f t="shared" si="0"/>
        <v>5</v>
      </c>
      <c r="H7" s="6" t="str">
        <f t="shared" si="4"/>
        <v>5</v>
      </c>
      <c r="I7" s="5"/>
      <c r="J7" s="5">
        <f t="shared" si="2"/>
        <v>11</v>
      </c>
      <c r="K7" s="6" t="str">
        <f t="shared" si="3"/>
        <v>11</v>
      </c>
    </row>
    <row r="8" spans="1:11" x14ac:dyDescent="0.25">
      <c r="A8" t="s">
        <v>183</v>
      </c>
      <c r="B8">
        <v>5</v>
      </c>
      <c r="C8" t="s">
        <v>184</v>
      </c>
      <c r="D8">
        <v>7.5</v>
      </c>
      <c r="E8" t="s">
        <v>185</v>
      </c>
      <c r="F8" s="5" t="s">
        <v>69</v>
      </c>
      <c r="G8" s="5">
        <f t="shared" si="0"/>
        <v>5</v>
      </c>
      <c r="H8" s="6" t="str">
        <f t="shared" si="4"/>
        <v>5!</v>
      </c>
      <c r="I8" s="5" t="s">
        <v>69</v>
      </c>
      <c r="J8" s="5">
        <f t="shared" si="2"/>
        <v>8</v>
      </c>
      <c r="K8" s="6" t="str">
        <f t="shared" si="3"/>
        <v>8!</v>
      </c>
    </row>
    <row r="9" spans="1:11" x14ac:dyDescent="0.25">
      <c r="A9" t="s">
        <v>186</v>
      </c>
      <c r="B9">
        <v>5.3</v>
      </c>
      <c r="C9">
        <v>5.3</v>
      </c>
      <c r="D9">
        <v>8.6</v>
      </c>
      <c r="E9" t="s">
        <v>187</v>
      </c>
      <c r="F9" s="5"/>
      <c r="G9" s="5">
        <f t="shared" si="0"/>
        <v>5</v>
      </c>
      <c r="H9" s="6" t="str">
        <f t="shared" si="4"/>
        <v>5</v>
      </c>
      <c r="I9" s="5"/>
      <c r="J9" s="5">
        <f t="shared" si="2"/>
        <v>9</v>
      </c>
      <c r="K9" s="6" t="str">
        <f t="shared" si="3"/>
        <v>9</v>
      </c>
    </row>
    <row r="10" spans="1:11" x14ac:dyDescent="0.25">
      <c r="A10" t="s">
        <v>188</v>
      </c>
      <c r="B10">
        <v>5.6</v>
      </c>
      <c r="C10" t="s">
        <v>75</v>
      </c>
      <c r="D10">
        <v>4.8</v>
      </c>
      <c r="E10" t="s">
        <v>189</v>
      </c>
      <c r="F10" s="5" t="s">
        <v>69</v>
      </c>
      <c r="G10" s="5">
        <f t="shared" si="0"/>
        <v>6</v>
      </c>
      <c r="H10" s="6" t="str">
        <f t="shared" si="4"/>
        <v>6!</v>
      </c>
      <c r="I10" s="5" t="s">
        <v>69</v>
      </c>
      <c r="J10" s="5">
        <f t="shared" si="2"/>
        <v>5</v>
      </c>
      <c r="K10" s="6" t="str">
        <f t="shared" si="3"/>
        <v>5!</v>
      </c>
    </row>
    <row r="11" spans="1:11" x14ac:dyDescent="0.25">
      <c r="A11" t="s">
        <v>190</v>
      </c>
      <c r="B11">
        <v>5.6</v>
      </c>
      <c r="C11" t="s">
        <v>75</v>
      </c>
      <c r="E11" t="s">
        <v>191</v>
      </c>
      <c r="F11" s="5" t="s">
        <v>69</v>
      </c>
      <c r="G11" s="5">
        <f t="shared" si="0"/>
        <v>6</v>
      </c>
      <c r="H11" s="6" t="str">
        <f t="shared" si="4"/>
        <v>6!</v>
      </c>
      <c r="I11" s="5" t="s">
        <v>191</v>
      </c>
      <c r="J11" s="5"/>
      <c r="K11" s="6" t="str">
        <f t="shared" si="3"/>
        <v>‡</v>
      </c>
    </row>
    <row r="12" spans="1:11" x14ac:dyDescent="0.25">
      <c r="A12" t="s">
        <v>192</v>
      </c>
      <c r="B12">
        <v>5.7</v>
      </c>
      <c r="C12" t="s">
        <v>119</v>
      </c>
      <c r="D12">
        <v>8.8000000000000007</v>
      </c>
      <c r="E12" t="s">
        <v>193</v>
      </c>
      <c r="F12" s="5" t="s">
        <v>69</v>
      </c>
      <c r="G12" s="5">
        <f t="shared" si="0"/>
        <v>6</v>
      </c>
      <c r="H12" s="6" t="str">
        <f t="shared" si="4"/>
        <v>6!</v>
      </c>
      <c r="I12" s="5" t="s">
        <v>69</v>
      </c>
      <c r="J12" s="5">
        <f t="shared" si="2"/>
        <v>9</v>
      </c>
      <c r="K12" s="6" t="str">
        <f t="shared" si="3"/>
        <v>9!</v>
      </c>
    </row>
    <row r="13" spans="1:11" x14ac:dyDescent="0.25">
      <c r="A13" t="s">
        <v>194</v>
      </c>
      <c r="B13">
        <v>5.7</v>
      </c>
      <c r="C13" t="s">
        <v>119</v>
      </c>
      <c r="D13">
        <v>4.9000000000000004</v>
      </c>
      <c r="E13" t="s">
        <v>195</v>
      </c>
      <c r="F13" s="5" t="s">
        <v>69</v>
      </c>
      <c r="G13" s="5">
        <f t="shared" si="0"/>
        <v>6</v>
      </c>
      <c r="H13" s="6" t="str">
        <f t="shared" si="4"/>
        <v>6!</v>
      </c>
      <c r="I13" s="5" t="s">
        <v>69</v>
      </c>
      <c r="J13" s="5">
        <f t="shared" si="2"/>
        <v>5</v>
      </c>
      <c r="K13" s="6" t="str">
        <f t="shared" si="3"/>
        <v>5!</v>
      </c>
    </row>
    <row r="14" spans="1:11" x14ac:dyDescent="0.25">
      <c r="A14" t="s">
        <v>196</v>
      </c>
      <c r="B14">
        <v>6</v>
      </c>
      <c r="C14">
        <v>6</v>
      </c>
      <c r="D14">
        <v>7.1</v>
      </c>
      <c r="E14" t="s">
        <v>197</v>
      </c>
      <c r="F14" s="5"/>
      <c r="G14" s="5">
        <f t="shared" si="0"/>
        <v>6</v>
      </c>
      <c r="H14" s="6" t="str">
        <f t="shared" si="4"/>
        <v>6</v>
      </c>
      <c r="I14" s="5"/>
      <c r="J14" s="5">
        <f t="shared" si="2"/>
        <v>7</v>
      </c>
      <c r="K14" s="6" t="str">
        <f t="shared" si="3"/>
        <v>7</v>
      </c>
    </row>
    <row r="15" spans="1:11" x14ac:dyDescent="0.25">
      <c r="A15" t="s">
        <v>198</v>
      </c>
      <c r="B15">
        <v>6.2</v>
      </c>
      <c r="C15">
        <v>6.2</v>
      </c>
      <c r="D15">
        <v>11.7</v>
      </c>
      <c r="E15" t="s">
        <v>199</v>
      </c>
      <c r="F15" s="5"/>
      <c r="G15" s="5">
        <f t="shared" si="0"/>
        <v>6</v>
      </c>
      <c r="H15" s="6" t="str">
        <f t="shared" si="4"/>
        <v>6</v>
      </c>
      <c r="I15" s="5" t="s">
        <v>69</v>
      </c>
      <c r="J15" s="5">
        <f t="shared" si="2"/>
        <v>12</v>
      </c>
      <c r="K15" s="6" t="str">
        <f t="shared" si="3"/>
        <v>12!</v>
      </c>
    </row>
    <row r="16" spans="1:11" x14ac:dyDescent="0.25">
      <c r="A16" t="s">
        <v>200</v>
      </c>
      <c r="B16">
        <v>6.2</v>
      </c>
      <c r="C16" t="s">
        <v>201</v>
      </c>
      <c r="D16">
        <v>5.6</v>
      </c>
      <c r="E16" t="s">
        <v>75</v>
      </c>
      <c r="F16" s="5" t="s">
        <v>69</v>
      </c>
      <c r="G16" s="5">
        <f t="shared" si="0"/>
        <v>6</v>
      </c>
      <c r="H16" s="6" t="str">
        <f t="shared" si="4"/>
        <v>6!</v>
      </c>
      <c r="I16" s="5" t="s">
        <v>69</v>
      </c>
      <c r="J16" s="5">
        <f t="shared" si="2"/>
        <v>6</v>
      </c>
      <c r="K16" s="6" t="str">
        <f t="shared" si="3"/>
        <v>6!</v>
      </c>
    </row>
    <row r="17" spans="1:11" x14ac:dyDescent="0.25">
      <c r="A17" t="s">
        <v>202</v>
      </c>
      <c r="B17">
        <v>6.4</v>
      </c>
      <c r="C17">
        <v>6.4</v>
      </c>
      <c r="D17">
        <v>4.8</v>
      </c>
      <c r="E17" t="s">
        <v>189</v>
      </c>
      <c r="F17" s="5"/>
      <c r="G17" s="5">
        <f t="shared" si="0"/>
        <v>6</v>
      </c>
      <c r="H17" s="6" t="str">
        <f t="shared" si="4"/>
        <v>6</v>
      </c>
      <c r="I17" s="5" t="s">
        <v>69</v>
      </c>
      <c r="J17" s="5">
        <f t="shared" si="2"/>
        <v>5</v>
      </c>
      <c r="K17" s="6" t="str">
        <f t="shared" si="3"/>
        <v>5!</v>
      </c>
    </row>
    <row r="18" spans="1:11" x14ac:dyDescent="0.25">
      <c r="A18" t="s">
        <v>203</v>
      </c>
      <c r="B18">
        <v>6.6</v>
      </c>
      <c r="C18">
        <v>6.6</v>
      </c>
      <c r="D18">
        <v>11</v>
      </c>
      <c r="E18" t="s">
        <v>204</v>
      </c>
      <c r="F18" s="5"/>
      <c r="G18" s="5">
        <f t="shared" si="0"/>
        <v>7</v>
      </c>
      <c r="H18" s="6" t="str">
        <f t="shared" si="4"/>
        <v>7</v>
      </c>
      <c r="I18" s="5" t="s">
        <v>69</v>
      </c>
      <c r="J18" s="5">
        <f t="shared" si="2"/>
        <v>11</v>
      </c>
      <c r="K18" s="6" t="str">
        <f t="shared" si="3"/>
        <v>11!</v>
      </c>
    </row>
    <row r="19" spans="1:11" x14ac:dyDescent="0.25">
      <c r="A19" t="s">
        <v>205</v>
      </c>
      <c r="B19">
        <v>6.6</v>
      </c>
      <c r="C19" t="s">
        <v>206</v>
      </c>
      <c r="D19">
        <v>7.3</v>
      </c>
      <c r="E19" t="s">
        <v>207</v>
      </c>
      <c r="F19" s="5" t="s">
        <v>69</v>
      </c>
      <c r="G19" s="5">
        <f t="shared" si="0"/>
        <v>7</v>
      </c>
      <c r="H19" s="6" t="str">
        <f t="shared" si="4"/>
        <v>7!</v>
      </c>
      <c r="I19" s="5" t="s">
        <v>69</v>
      </c>
      <c r="J19" s="5">
        <f t="shared" si="2"/>
        <v>7</v>
      </c>
      <c r="K19" s="6" t="str">
        <f t="shared" si="3"/>
        <v>7!</v>
      </c>
    </row>
    <row r="20" spans="1:11" x14ac:dyDescent="0.25">
      <c r="A20" t="s">
        <v>208</v>
      </c>
      <c r="B20">
        <v>6.6</v>
      </c>
      <c r="C20">
        <v>6.6</v>
      </c>
      <c r="D20">
        <v>7</v>
      </c>
      <c r="E20" t="s">
        <v>209</v>
      </c>
      <c r="F20" s="5"/>
      <c r="G20" s="5">
        <f t="shared" si="0"/>
        <v>7</v>
      </c>
      <c r="H20" s="6" t="str">
        <f t="shared" si="4"/>
        <v>7</v>
      </c>
      <c r="I20" s="5" t="s">
        <v>69</v>
      </c>
      <c r="J20" s="5">
        <f t="shared" si="2"/>
        <v>7</v>
      </c>
      <c r="K20" s="6" t="str">
        <f t="shared" si="3"/>
        <v>7!</v>
      </c>
    </row>
    <row r="21" spans="1:11" x14ac:dyDescent="0.25">
      <c r="A21" t="s">
        <v>210</v>
      </c>
      <c r="B21">
        <v>6.9</v>
      </c>
      <c r="C21">
        <v>6.9</v>
      </c>
      <c r="D21">
        <v>7</v>
      </c>
      <c r="E21" t="s">
        <v>211</v>
      </c>
      <c r="F21" s="5"/>
      <c r="G21" s="5">
        <f t="shared" si="0"/>
        <v>7</v>
      </c>
      <c r="H21" s="6" t="str">
        <f t="shared" si="4"/>
        <v>7</v>
      </c>
      <c r="I21" s="5"/>
      <c r="J21" s="5">
        <f t="shared" si="2"/>
        <v>7</v>
      </c>
      <c r="K21" s="6" t="str">
        <f t="shared" si="3"/>
        <v>7</v>
      </c>
    </row>
    <row r="22" spans="1:11" x14ac:dyDescent="0.25">
      <c r="A22" t="s">
        <v>212</v>
      </c>
      <c r="B22">
        <v>7</v>
      </c>
      <c r="C22" t="s">
        <v>209</v>
      </c>
      <c r="D22">
        <v>12.2</v>
      </c>
      <c r="E22" t="s">
        <v>213</v>
      </c>
      <c r="F22" s="5" t="s">
        <v>69</v>
      </c>
      <c r="G22" s="5">
        <f t="shared" si="0"/>
        <v>7</v>
      </c>
      <c r="H22" s="6" t="str">
        <f t="shared" si="4"/>
        <v>7!</v>
      </c>
      <c r="I22" s="5" t="s">
        <v>69</v>
      </c>
      <c r="J22" s="5">
        <f t="shared" si="2"/>
        <v>12</v>
      </c>
      <c r="K22" s="6" t="str">
        <f t="shared" si="3"/>
        <v>12!</v>
      </c>
    </row>
    <row r="23" spans="1:11" x14ac:dyDescent="0.25">
      <c r="A23" t="s">
        <v>214</v>
      </c>
      <c r="B23">
        <v>7</v>
      </c>
      <c r="C23">
        <v>7</v>
      </c>
      <c r="D23">
        <v>7.3</v>
      </c>
      <c r="E23" t="s">
        <v>215</v>
      </c>
      <c r="F23" s="5"/>
      <c r="G23" s="5">
        <f t="shared" si="0"/>
        <v>7</v>
      </c>
      <c r="H23" s="6" t="str">
        <f t="shared" si="4"/>
        <v>7</v>
      </c>
      <c r="I23" s="5"/>
      <c r="J23" s="5">
        <f t="shared" si="2"/>
        <v>7</v>
      </c>
      <c r="K23" s="6" t="str">
        <f t="shared" si="3"/>
        <v>7</v>
      </c>
    </row>
    <row r="24" spans="1:11" x14ac:dyDescent="0.25">
      <c r="A24" t="s">
        <v>216</v>
      </c>
      <c r="B24">
        <v>7</v>
      </c>
      <c r="C24">
        <v>7</v>
      </c>
      <c r="D24">
        <v>6.9</v>
      </c>
      <c r="E24" t="s">
        <v>217</v>
      </c>
      <c r="F24" s="5"/>
      <c r="G24" s="5">
        <f t="shared" si="0"/>
        <v>7</v>
      </c>
      <c r="H24" s="6" t="str">
        <f t="shared" si="4"/>
        <v>7</v>
      </c>
      <c r="I24" s="5"/>
      <c r="J24" s="5">
        <f t="shared" si="2"/>
        <v>7</v>
      </c>
      <c r="K24" s="6" t="str">
        <f t="shared" si="3"/>
        <v>7</v>
      </c>
    </row>
    <row r="25" spans="1:11" x14ac:dyDescent="0.25">
      <c r="A25" t="s">
        <v>218</v>
      </c>
      <c r="B25">
        <v>7.3</v>
      </c>
      <c r="C25">
        <v>7.3</v>
      </c>
      <c r="D25">
        <v>3.5</v>
      </c>
      <c r="E25" t="s">
        <v>219</v>
      </c>
      <c r="F25" s="5"/>
      <c r="G25" s="5">
        <f t="shared" si="0"/>
        <v>7</v>
      </c>
      <c r="H25" s="6" t="str">
        <f t="shared" si="4"/>
        <v>7</v>
      </c>
      <c r="I25" s="5"/>
      <c r="J25" s="5">
        <f t="shared" si="2"/>
        <v>4</v>
      </c>
      <c r="K25" s="6" t="str">
        <f t="shared" si="3"/>
        <v>4</v>
      </c>
    </row>
    <row r="26" spans="1:11" x14ac:dyDescent="0.25">
      <c r="A26" t="s">
        <v>220</v>
      </c>
      <c r="B26">
        <v>7.4</v>
      </c>
      <c r="C26">
        <v>7.4</v>
      </c>
      <c r="D26">
        <v>5.7</v>
      </c>
      <c r="E26" t="s">
        <v>119</v>
      </c>
      <c r="F26" s="5"/>
      <c r="G26" s="5">
        <f t="shared" si="0"/>
        <v>7</v>
      </c>
      <c r="H26" s="6" t="str">
        <f t="shared" si="4"/>
        <v>7</v>
      </c>
      <c r="I26" s="5" t="s">
        <v>69</v>
      </c>
      <c r="J26" s="5">
        <f t="shared" si="2"/>
        <v>6</v>
      </c>
      <c r="K26" s="6" t="str">
        <f t="shared" si="3"/>
        <v>6!</v>
      </c>
    </row>
    <row r="27" spans="1:11" x14ac:dyDescent="0.25">
      <c r="A27" t="s">
        <v>221</v>
      </c>
      <c r="B27">
        <v>7.8</v>
      </c>
      <c r="C27">
        <v>7.8</v>
      </c>
      <c r="D27">
        <v>11.6</v>
      </c>
      <c r="E27" t="s">
        <v>222</v>
      </c>
      <c r="F27" s="5"/>
      <c r="G27" s="5">
        <f t="shared" si="0"/>
        <v>8</v>
      </c>
      <c r="H27" s="6" t="str">
        <f t="shared" si="4"/>
        <v>8</v>
      </c>
      <c r="I27" s="5"/>
      <c r="J27" s="5">
        <f t="shared" si="2"/>
        <v>12</v>
      </c>
      <c r="K27" s="6" t="str">
        <f t="shared" si="3"/>
        <v>12</v>
      </c>
    </row>
    <row r="28" spans="1:11" x14ac:dyDescent="0.25">
      <c r="A28" t="s">
        <v>223</v>
      </c>
      <c r="B28">
        <v>7.8</v>
      </c>
      <c r="C28">
        <v>7.8</v>
      </c>
      <c r="D28">
        <v>10.4</v>
      </c>
      <c r="E28" t="s">
        <v>224</v>
      </c>
      <c r="F28" s="5"/>
      <c r="G28" s="5">
        <f t="shared" si="0"/>
        <v>8</v>
      </c>
      <c r="H28" s="6" t="str">
        <f t="shared" si="4"/>
        <v>8</v>
      </c>
      <c r="I28" s="5" t="s">
        <v>69</v>
      </c>
      <c r="J28" s="5">
        <f t="shared" si="2"/>
        <v>10</v>
      </c>
      <c r="K28" s="6" t="str">
        <f t="shared" si="3"/>
        <v>10!</v>
      </c>
    </row>
    <row r="29" spans="1:11" x14ac:dyDescent="0.25">
      <c r="A29" t="s">
        <v>225</v>
      </c>
      <c r="B29">
        <v>8.3000000000000007</v>
      </c>
      <c r="C29" t="s">
        <v>226</v>
      </c>
      <c r="D29">
        <v>10</v>
      </c>
      <c r="E29" t="s">
        <v>227</v>
      </c>
      <c r="F29" s="5" t="s">
        <v>69</v>
      </c>
      <c r="G29" s="5">
        <f t="shared" si="0"/>
        <v>8</v>
      </c>
      <c r="H29" s="6" t="str">
        <f t="shared" si="4"/>
        <v>8!</v>
      </c>
      <c r="I29" s="5"/>
      <c r="J29" s="5">
        <f t="shared" si="2"/>
        <v>10</v>
      </c>
      <c r="K29" s="6" t="str">
        <f t="shared" si="3"/>
        <v>10</v>
      </c>
    </row>
    <row r="30" spans="1:11" x14ac:dyDescent="0.25">
      <c r="A30" t="s">
        <v>228</v>
      </c>
      <c r="B30">
        <v>8.4</v>
      </c>
      <c r="C30" t="s">
        <v>229</v>
      </c>
      <c r="D30">
        <v>9.1</v>
      </c>
      <c r="E30" t="s">
        <v>230</v>
      </c>
      <c r="F30" s="5" t="s">
        <v>69</v>
      </c>
      <c r="G30" s="5">
        <f t="shared" si="0"/>
        <v>8</v>
      </c>
      <c r="H30" s="6" t="str">
        <f t="shared" si="4"/>
        <v>8!</v>
      </c>
      <c r="I30" s="5"/>
      <c r="J30" s="5">
        <f t="shared" si="2"/>
        <v>9</v>
      </c>
      <c r="K30" s="6" t="str">
        <f t="shared" si="3"/>
        <v>9</v>
      </c>
    </row>
    <row r="31" spans="1:11" x14ac:dyDescent="0.25">
      <c r="A31" t="s">
        <v>231</v>
      </c>
      <c r="B31">
        <v>8.4</v>
      </c>
      <c r="C31" t="s">
        <v>229</v>
      </c>
      <c r="D31">
        <v>5.7</v>
      </c>
      <c r="E31" t="s">
        <v>119</v>
      </c>
      <c r="F31" s="5" t="s">
        <v>69</v>
      </c>
      <c r="G31" s="5">
        <f t="shared" si="0"/>
        <v>8</v>
      </c>
      <c r="H31" s="6" t="str">
        <f t="shared" si="4"/>
        <v>8!</v>
      </c>
      <c r="I31" s="5" t="s">
        <v>69</v>
      </c>
      <c r="J31" s="5">
        <f t="shared" si="2"/>
        <v>6</v>
      </c>
      <c r="K31" s="6" t="str">
        <f t="shared" si="3"/>
        <v>6!</v>
      </c>
    </row>
    <row r="32" spans="1:11" x14ac:dyDescent="0.25">
      <c r="A32" t="s">
        <v>232</v>
      </c>
      <c r="B32">
        <v>8.5</v>
      </c>
      <c r="C32">
        <v>8.5</v>
      </c>
      <c r="D32">
        <v>7.9</v>
      </c>
      <c r="E32" t="s">
        <v>233</v>
      </c>
      <c r="F32" s="5"/>
      <c r="G32" s="5">
        <f t="shared" si="0"/>
        <v>9</v>
      </c>
      <c r="H32" s="6" t="str">
        <f t="shared" si="4"/>
        <v>9</v>
      </c>
      <c r="I32" s="5"/>
      <c r="J32" s="5">
        <f t="shared" si="2"/>
        <v>8</v>
      </c>
      <c r="K32" s="6" t="str">
        <f t="shared" si="3"/>
        <v>8</v>
      </c>
    </row>
    <row r="33" spans="1:11" x14ac:dyDescent="0.25">
      <c r="A33" t="s">
        <v>234</v>
      </c>
      <c r="B33">
        <v>8.6</v>
      </c>
      <c r="C33">
        <v>8.6</v>
      </c>
      <c r="D33">
        <v>5.9</v>
      </c>
      <c r="E33" t="s">
        <v>235</v>
      </c>
      <c r="F33" s="5"/>
      <c r="G33" s="5">
        <f t="shared" si="0"/>
        <v>9</v>
      </c>
      <c r="H33" s="6" t="str">
        <f t="shared" si="4"/>
        <v>9</v>
      </c>
      <c r="I33" s="5"/>
      <c r="J33" s="5">
        <f t="shared" si="2"/>
        <v>6</v>
      </c>
      <c r="K33" s="6" t="str">
        <f t="shared" si="3"/>
        <v>6</v>
      </c>
    </row>
    <row r="34" spans="1:11" x14ac:dyDescent="0.25">
      <c r="A34" t="s">
        <v>236</v>
      </c>
      <c r="B34">
        <v>8.9</v>
      </c>
      <c r="C34" t="s">
        <v>237</v>
      </c>
      <c r="D34">
        <v>7.8</v>
      </c>
      <c r="E34" t="s">
        <v>238</v>
      </c>
      <c r="F34" s="5" t="s">
        <v>69</v>
      </c>
      <c r="G34" s="5">
        <f t="shared" si="0"/>
        <v>9</v>
      </c>
      <c r="H34" s="6" t="str">
        <f t="shared" si="4"/>
        <v>9!</v>
      </c>
      <c r="I34" s="5" t="s">
        <v>69</v>
      </c>
      <c r="J34" s="5">
        <f t="shared" si="2"/>
        <v>8</v>
      </c>
      <c r="K34" s="6" t="str">
        <f t="shared" si="3"/>
        <v>8!</v>
      </c>
    </row>
    <row r="35" spans="1:11" x14ac:dyDescent="0.25">
      <c r="A35" t="s">
        <v>239</v>
      </c>
      <c r="B35">
        <v>9.1</v>
      </c>
      <c r="C35" t="s">
        <v>240</v>
      </c>
      <c r="D35">
        <v>6.2</v>
      </c>
      <c r="E35" t="s">
        <v>201</v>
      </c>
      <c r="F35" s="5" t="s">
        <v>69</v>
      </c>
      <c r="G35" s="5">
        <f t="shared" si="0"/>
        <v>9</v>
      </c>
      <c r="H35" s="6" t="str">
        <f t="shared" si="4"/>
        <v>9!</v>
      </c>
      <c r="I35" s="5" t="s">
        <v>69</v>
      </c>
      <c r="J35" s="5">
        <f t="shared" si="2"/>
        <v>6</v>
      </c>
      <c r="K35" s="6" t="str">
        <f t="shared" si="3"/>
        <v>6!</v>
      </c>
    </row>
    <row r="36" spans="1:11" x14ac:dyDescent="0.25">
      <c r="A36" t="s">
        <v>241</v>
      </c>
      <c r="B36">
        <v>9.1</v>
      </c>
      <c r="C36">
        <v>9.1</v>
      </c>
      <c r="D36">
        <v>5</v>
      </c>
      <c r="E36" t="s">
        <v>180</v>
      </c>
      <c r="F36" s="5"/>
      <c r="G36" s="5">
        <f t="shared" si="0"/>
        <v>9</v>
      </c>
      <c r="H36" s="6" t="str">
        <f t="shared" si="4"/>
        <v>9</v>
      </c>
      <c r="I36" s="5"/>
      <c r="J36" s="5">
        <f t="shared" si="2"/>
        <v>5</v>
      </c>
      <c r="K36" s="6" t="str">
        <f t="shared" si="3"/>
        <v>5</v>
      </c>
    </row>
    <row r="37" spans="1:11" x14ac:dyDescent="0.25">
      <c r="A37" t="s">
        <v>242</v>
      </c>
      <c r="B37">
        <v>9.8000000000000007</v>
      </c>
      <c r="C37">
        <v>9.8000000000000007</v>
      </c>
      <c r="D37">
        <v>24.5</v>
      </c>
      <c r="E37" t="s">
        <v>243</v>
      </c>
      <c r="F37" s="5"/>
      <c r="G37" s="5">
        <f t="shared" si="0"/>
        <v>10</v>
      </c>
      <c r="H37" s="6" t="str">
        <f t="shared" si="4"/>
        <v>10</v>
      </c>
      <c r="I37" s="5" t="s">
        <v>69</v>
      </c>
      <c r="J37" s="5">
        <f t="shared" si="2"/>
        <v>25</v>
      </c>
      <c r="K37" s="6" t="str">
        <f t="shared" si="3"/>
        <v>25!</v>
      </c>
    </row>
    <row r="38" spans="1:11" x14ac:dyDescent="0.25">
      <c r="A38" t="s">
        <v>244</v>
      </c>
      <c r="B38">
        <v>9.8000000000000007</v>
      </c>
      <c r="C38" t="s">
        <v>245</v>
      </c>
      <c r="D38">
        <v>5.2</v>
      </c>
      <c r="E38" t="s">
        <v>246</v>
      </c>
      <c r="F38" s="5" t="s">
        <v>69</v>
      </c>
      <c r="G38" s="5">
        <f t="shared" si="0"/>
        <v>10</v>
      </c>
      <c r="H38" s="6" t="str">
        <f t="shared" si="4"/>
        <v>10!</v>
      </c>
      <c r="I38" s="5" t="s">
        <v>69</v>
      </c>
      <c r="J38" s="5">
        <f t="shared" si="2"/>
        <v>5</v>
      </c>
      <c r="K38" s="6" t="str">
        <f t="shared" si="3"/>
        <v>5!</v>
      </c>
    </row>
    <row r="39" spans="1:11" x14ac:dyDescent="0.25">
      <c r="A39" t="s">
        <v>247</v>
      </c>
      <c r="B39">
        <v>10</v>
      </c>
      <c r="C39">
        <v>10</v>
      </c>
      <c r="D39">
        <v>6.9</v>
      </c>
      <c r="E39" t="s">
        <v>217</v>
      </c>
      <c r="F39" s="5"/>
      <c r="G39" s="5">
        <f t="shared" si="0"/>
        <v>10</v>
      </c>
      <c r="H39" s="6" t="str">
        <f t="shared" si="4"/>
        <v>10</v>
      </c>
      <c r="I39" s="5"/>
      <c r="J39" s="5">
        <f t="shared" si="2"/>
        <v>7</v>
      </c>
      <c r="K39" s="6" t="str">
        <f t="shared" si="3"/>
        <v>7</v>
      </c>
    </row>
    <row r="40" spans="1:11" x14ac:dyDescent="0.25">
      <c r="A40" t="s">
        <v>248</v>
      </c>
      <c r="B40">
        <v>10.6</v>
      </c>
      <c r="C40" t="s">
        <v>249</v>
      </c>
      <c r="D40">
        <v>7.1</v>
      </c>
      <c r="E40" t="s">
        <v>136</v>
      </c>
      <c r="F40" s="5" t="s">
        <v>69</v>
      </c>
      <c r="G40" s="5">
        <f t="shared" si="0"/>
        <v>11</v>
      </c>
      <c r="H40" s="6" t="str">
        <f t="shared" si="4"/>
        <v>11!</v>
      </c>
      <c r="I40" s="5" t="s">
        <v>69</v>
      </c>
      <c r="J40" s="5">
        <f t="shared" si="2"/>
        <v>7</v>
      </c>
      <c r="K40" s="6" t="str">
        <f t="shared" si="3"/>
        <v>7!</v>
      </c>
    </row>
    <row r="41" spans="1:11" x14ac:dyDescent="0.25">
      <c r="A41" t="s">
        <v>250</v>
      </c>
      <c r="B41">
        <v>11.7</v>
      </c>
      <c r="C41">
        <v>11.7</v>
      </c>
      <c r="D41">
        <v>7.3</v>
      </c>
      <c r="E41" t="s">
        <v>207</v>
      </c>
      <c r="F41" s="5"/>
      <c r="G41" s="5">
        <f t="shared" si="0"/>
        <v>12</v>
      </c>
      <c r="H41" s="6" t="str">
        <f t="shared" si="4"/>
        <v>12</v>
      </c>
      <c r="I41" s="5" t="s">
        <v>69</v>
      </c>
      <c r="J41" s="5">
        <f t="shared" si="2"/>
        <v>7</v>
      </c>
      <c r="K41" s="6" t="str">
        <f t="shared" si="3"/>
        <v>7!</v>
      </c>
    </row>
    <row r="42" spans="1:11" x14ac:dyDescent="0.25">
      <c r="A42" t="s">
        <v>251</v>
      </c>
      <c r="B42">
        <v>12.9</v>
      </c>
      <c r="C42" t="s">
        <v>252</v>
      </c>
      <c r="D42">
        <v>10.4</v>
      </c>
      <c r="E42" t="s">
        <v>253</v>
      </c>
      <c r="F42" s="5" t="s">
        <v>69</v>
      </c>
      <c r="G42" s="5">
        <f t="shared" si="0"/>
        <v>13</v>
      </c>
      <c r="H42" s="6" t="str">
        <f t="shared" si="4"/>
        <v>13!</v>
      </c>
      <c r="I42" s="5"/>
      <c r="J42" s="5">
        <f t="shared" si="2"/>
        <v>10</v>
      </c>
      <c r="K42" s="6" t="str">
        <f t="shared" si="3"/>
        <v>10</v>
      </c>
    </row>
    <row r="43" spans="1:11" x14ac:dyDescent="0.25">
      <c r="A43" t="s">
        <v>254</v>
      </c>
      <c r="B43">
        <v>13.8</v>
      </c>
      <c r="C43">
        <v>13.8</v>
      </c>
      <c r="D43">
        <v>7.7</v>
      </c>
      <c r="E43" t="s">
        <v>255</v>
      </c>
      <c r="F43" s="5"/>
      <c r="G43" s="5">
        <f t="shared" si="0"/>
        <v>14</v>
      </c>
      <c r="H43" s="6" t="str">
        <f t="shared" si="4"/>
        <v>14</v>
      </c>
      <c r="I43" s="5"/>
      <c r="J43" s="5">
        <f t="shared" si="2"/>
        <v>8</v>
      </c>
      <c r="K43" s="6" t="str">
        <f t="shared" si="3"/>
        <v>8</v>
      </c>
    </row>
    <row r="44" spans="1:11" x14ac:dyDescent="0.25">
      <c r="A44" t="s">
        <v>256</v>
      </c>
      <c r="B44">
        <v>14.5</v>
      </c>
      <c r="C44" t="s">
        <v>257</v>
      </c>
      <c r="D44">
        <v>5.8</v>
      </c>
      <c r="E44" t="s">
        <v>258</v>
      </c>
      <c r="F44" s="5" t="s">
        <v>69</v>
      </c>
      <c r="G44" s="5">
        <f t="shared" si="0"/>
        <v>15</v>
      </c>
      <c r="H44" s="6" t="str">
        <f t="shared" si="4"/>
        <v>15!</v>
      </c>
      <c r="I44" s="5" t="s">
        <v>69</v>
      </c>
      <c r="J44" s="5">
        <f t="shared" si="2"/>
        <v>6</v>
      </c>
      <c r="K44" s="6" t="str">
        <f t="shared" si="3"/>
        <v>6!</v>
      </c>
    </row>
    <row r="45" spans="1:11" x14ac:dyDescent="0.25">
      <c r="A45" t="s">
        <v>259</v>
      </c>
      <c r="B45">
        <v>15.4</v>
      </c>
      <c r="C45" t="s">
        <v>260</v>
      </c>
      <c r="D45">
        <v>8.3000000000000007</v>
      </c>
      <c r="E45" t="s">
        <v>226</v>
      </c>
      <c r="F45" s="5" t="s">
        <v>69</v>
      </c>
      <c r="G45" s="5">
        <f t="shared" si="0"/>
        <v>15</v>
      </c>
      <c r="H45" s="6" t="str">
        <f t="shared" si="4"/>
        <v>15!</v>
      </c>
      <c r="I45" s="5" t="s">
        <v>69</v>
      </c>
      <c r="J45" s="5">
        <f t="shared" si="2"/>
        <v>8</v>
      </c>
      <c r="K45" s="6" t="str">
        <f t="shared" si="3"/>
        <v>8!</v>
      </c>
    </row>
    <row r="46" spans="1:11" x14ac:dyDescent="0.25">
      <c r="A46" t="s">
        <v>261</v>
      </c>
      <c r="B46">
        <v>41.4</v>
      </c>
      <c r="C46">
        <v>41.4</v>
      </c>
      <c r="E46" t="s">
        <v>191</v>
      </c>
      <c r="F46" s="5"/>
      <c r="G46" s="5">
        <f t="shared" si="0"/>
        <v>41</v>
      </c>
      <c r="H46" s="6" t="str">
        <f t="shared" si="4"/>
        <v>41</v>
      </c>
      <c r="I46" s="5" t="s">
        <v>191</v>
      </c>
      <c r="J46" s="5"/>
      <c r="K46" s="6" t="str">
        <f t="shared" si="3"/>
        <v>‡</v>
      </c>
    </row>
    <row r="47" spans="1:11" x14ac:dyDescent="0.25">
      <c r="A47" t="s">
        <v>262</v>
      </c>
      <c r="C47" t="s">
        <v>191</v>
      </c>
      <c r="D47">
        <v>17.399999999999999</v>
      </c>
      <c r="E47" t="s">
        <v>263</v>
      </c>
      <c r="F47" s="5" t="s">
        <v>191</v>
      </c>
      <c r="G47" s="5"/>
      <c r="H47" s="6" t="str">
        <f t="shared" si="4"/>
        <v>‡</v>
      </c>
      <c r="I47" s="5" t="s">
        <v>69</v>
      </c>
      <c r="J47" s="5">
        <f t="shared" si="2"/>
        <v>17</v>
      </c>
      <c r="K47" s="6" t="str">
        <f t="shared" si="3"/>
        <v>17!</v>
      </c>
    </row>
    <row r="48" spans="1:11" x14ac:dyDescent="0.25">
      <c r="A48" t="s">
        <v>264</v>
      </c>
      <c r="C48" t="s">
        <v>191</v>
      </c>
      <c r="D48">
        <v>3.8</v>
      </c>
      <c r="E48" t="s">
        <v>176</v>
      </c>
      <c r="F48" s="5" t="s">
        <v>191</v>
      </c>
      <c r="G48" s="5"/>
      <c r="H48" s="6" t="str">
        <f t="shared" si="4"/>
        <v>‡</v>
      </c>
      <c r="I48" s="5" t="s">
        <v>69</v>
      </c>
      <c r="J48" s="5">
        <f t="shared" si="2"/>
        <v>4</v>
      </c>
      <c r="K48" s="6" t="str">
        <f t="shared" si="3"/>
        <v>4!</v>
      </c>
    </row>
    <row r="49" spans="1:11" x14ac:dyDescent="0.25">
      <c r="A49" t="s">
        <v>265</v>
      </c>
      <c r="C49" t="s">
        <v>191</v>
      </c>
      <c r="E49" t="s">
        <v>191</v>
      </c>
      <c r="F49" s="5" t="s">
        <v>191</v>
      </c>
      <c r="G49" s="5"/>
      <c r="H49" s="6" t="str">
        <f t="shared" si="4"/>
        <v>‡</v>
      </c>
      <c r="I49" s="5" t="s">
        <v>191</v>
      </c>
      <c r="J49" s="5"/>
      <c r="K49" s="6" t="str">
        <f t="shared" si="3"/>
        <v>‡</v>
      </c>
    </row>
    <row r="50" spans="1:11" x14ac:dyDescent="0.25">
      <c r="A50" t="s">
        <v>266</v>
      </c>
      <c r="C50" t="s">
        <v>191</v>
      </c>
      <c r="E50" t="s">
        <v>191</v>
      </c>
      <c r="F50" s="5" t="s">
        <v>191</v>
      </c>
      <c r="G50" s="5"/>
      <c r="H50" s="6" t="str">
        <f t="shared" si="4"/>
        <v>‡</v>
      </c>
      <c r="I50" s="5" t="s">
        <v>191</v>
      </c>
      <c r="J50" s="5"/>
      <c r="K50" s="6" t="str">
        <f t="shared" si="3"/>
        <v>‡</v>
      </c>
    </row>
    <row r="51" spans="1:11" x14ac:dyDescent="0.25">
      <c r="A51" t="s">
        <v>267</v>
      </c>
      <c r="C51" t="s">
        <v>191</v>
      </c>
      <c r="E51" t="s">
        <v>191</v>
      </c>
      <c r="F51" s="5" t="s">
        <v>191</v>
      </c>
      <c r="G51" s="5"/>
      <c r="H51" s="6" t="str">
        <f t="shared" si="4"/>
        <v>‡</v>
      </c>
      <c r="I51" s="5" t="s">
        <v>191</v>
      </c>
      <c r="J51" s="5"/>
      <c r="K51" s="6" t="str">
        <f t="shared" si="3"/>
        <v>‡</v>
      </c>
    </row>
    <row r="52" spans="1:11" x14ac:dyDescent="0.25">
      <c r="A52" t="s">
        <v>268</v>
      </c>
      <c r="C52" t="s">
        <v>191</v>
      </c>
      <c r="E52" t="s">
        <v>191</v>
      </c>
      <c r="F52" s="5" t="s">
        <v>191</v>
      </c>
      <c r="G52" s="5"/>
      <c r="H52" s="6" t="str">
        <f t="shared" si="4"/>
        <v>‡</v>
      </c>
      <c r="I52" s="5" t="s">
        <v>191</v>
      </c>
      <c r="J52" s="5"/>
      <c r="K52" s="6" t="str">
        <f t="shared" si="3"/>
        <v>‡</v>
      </c>
    </row>
    <row r="53" spans="1:11" x14ac:dyDescent="0.25">
      <c r="F53" s="5"/>
      <c r="G53" s="5"/>
      <c r="H53" s="5"/>
      <c r="I53" s="5"/>
    </row>
  </sheetData>
  <autoFilter ref="A1:E52" xr:uid="{EE93B0DF-8229-485C-9512-DBAC0A375A3A}">
    <sortState xmlns:xlrd2="http://schemas.microsoft.com/office/spreadsheetml/2017/richdata2" ref="A2:E52">
      <sortCondition ref="B1:B5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041ec6-288b-44f6-8b1c-f344cd5c8324">
      <Terms xmlns="http://schemas.microsoft.com/office/infopath/2007/PartnerControls"/>
    </lcf76f155ced4ddcb4097134ff3c332f>
    <TaxCatchAll xmlns="44e4a272-dfaf-45b0-b666-ebbcdc826b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999720B213A4C9A19F6D0C1FE5E2A" ma:contentTypeVersion="17" ma:contentTypeDescription="Create a new document." ma:contentTypeScope="" ma:versionID="3c8f071b3e117fe4fc4103ed8807ef4b">
  <xsd:schema xmlns:xsd="http://www.w3.org/2001/XMLSchema" xmlns:xs="http://www.w3.org/2001/XMLSchema" xmlns:p="http://schemas.microsoft.com/office/2006/metadata/properties" xmlns:ns2="0d041ec6-288b-44f6-8b1c-f344cd5c8324" xmlns:ns3="44e4a272-dfaf-45b0-b666-ebbcdc826b73" targetNamespace="http://schemas.microsoft.com/office/2006/metadata/properties" ma:root="true" ma:fieldsID="86f7a1866b8c71b763483140af53657f" ns2:_="" ns3:_="">
    <xsd:import namespace="0d041ec6-288b-44f6-8b1c-f344cd5c8324"/>
    <xsd:import namespace="44e4a272-dfaf-45b0-b666-ebbcdc826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41ec6-288b-44f6-8b1c-f344cd5c8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4a272-dfaf-45b0-b666-ebbcdc826b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26fa53-717e-47ed-941b-770e9607e9e0}" ma:internalName="TaxCatchAll" ma:showField="CatchAllData" ma:web="44e4a272-dfaf-45b0-b666-ebbcdc826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A76D8-BF02-4CE2-9A48-208E50876E94}">
  <ds:schemaRefs>
    <ds:schemaRef ds:uri="0d041ec6-288b-44f6-8b1c-f344cd5c8324"/>
    <ds:schemaRef ds:uri="44e4a272-dfaf-45b0-b666-ebbcdc826b73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B05DB16-E0A7-490F-BC19-44C1394CA3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A24EB-7BE2-43D6-9032-8AE4F3DDD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041ec6-288b-44f6-8b1c-f344cd5c8324"/>
    <ds:schemaRef ds:uri="44e4a272-dfaf-45b0-b666-ebbcdc826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s8</vt:lpstr>
      <vt:lpstr>s10</vt:lpstr>
      <vt:lpstr>s12</vt:lpstr>
      <vt:lpstr>s13</vt:lpstr>
      <vt:lpstr>s13b</vt:lpstr>
      <vt:lpstr>s14</vt:lpstr>
      <vt:lpstr>s15</vt:lpstr>
      <vt:lpstr>s15b</vt:lpstr>
      <vt:lpstr>s16</vt:lpstr>
      <vt:lpstr>s17</vt:lpstr>
      <vt:lpstr>s19</vt:lpstr>
      <vt:lpstr>s20</vt:lpstr>
      <vt:lpstr>s22</vt:lpstr>
      <vt:lpstr>s23</vt:lpstr>
      <vt:lpstr>s25</vt:lpstr>
      <vt:lpstr>s26</vt:lpstr>
      <vt:lpstr>s27</vt:lpstr>
      <vt:lpstr>s28</vt:lpstr>
      <vt:lpstr>s29</vt:lpstr>
      <vt:lpstr>s29b</vt:lpstr>
      <vt:lpstr>state_maps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Pitcher, McCall</dc:creator>
  <cp:keywords/>
  <dc:description/>
  <cp:lastModifiedBy>Kemp, Jana</cp:lastModifiedBy>
  <cp:revision/>
  <dcterms:created xsi:type="dcterms:W3CDTF">2023-11-07T14:50:53Z</dcterms:created>
  <dcterms:modified xsi:type="dcterms:W3CDTF">2023-12-21T01:17:54Z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0x010100414999720B213A4C9A19F6D0C1FE5E2A</vt:lpwstr>
  </property>
</Properties>
</file>