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nternationalAssessment_DataViz\Code\ICILS\"/>
    </mc:Choice>
  </mc:AlternateContent>
  <xr:revisionPtr revIDLastSave="0" documentId="13_ncr:1_{B47C607C-2AC0-423A-A30F-628EF05476BC}" xr6:coauthVersionLast="47" xr6:coauthVersionMax="47" xr10:uidLastSave="{00000000-0000-0000-0000-000000000000}"/>
  <bookViews>
    <workbookView xWindow="6800" yWindow="0" windowWidth="12400" windowHeight="10200" activeTab="1" xr2:uid="{3008C934-3037-4083-AF7C-1985B03FB9EF}"/>
  </bookViews>
  <sheets>
    <sheet name="original table 5" sheetId="2" r:id="rId1"/>
    <sheet name="merged table by YL" sheetId="1" r:id="rId2"/>
    <sheet name="original table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H3" i="3" s="1"/>
  <c r="F4" i="3"/>
  <c r="G4" i="3"/>
  <c r="H4" i="3"/>
  <c r="F5" i="3"/>
  <c r="G5" i="3"/>
  <c r="H5" i="3"/>
  <c r="F6" i="3"/>
  <c r="H6" i="3" s="1"/>
  <c r="G6" i="3"/>
  <c r="F7" i="3"/>
  <c r="H7" i="3" s="1"/>
  <c r="G7" i="3"/>
  <c r="F8" i="3"/>
  <c r="G8" i="3"/>
  <c r="H8" i="3"/>
  <c r="F9" i="3"/>
  <c r="G9" i="3"/>
  <c r="H9" i="3"/>
  <c r="F10" i="3"/>
  <c r="H10" i="3" s="1"/>
  <c r="G10" i="3"/>
  <c r="F11" i="3"/>
  <c r="G11" i="3"/>
  <c r="H11" i="3"/>
  <c r="F12" i="3"/>
  <c r="G12" i="3"/>
  <c r="H12" i="3"/>
  <c r="F3" i="3"/>
  <c r="F5" i="2" l="1"/>
  <c r="H5" i="2" s="1"/>
  <c r="G5" i="2"/>
  <c r="F6" i="2"/>
  <c r="G6" i="2"/>
  <c r="H6" i="2"/>
  <c r="F7" i="2"/>
  <c r="H7" i="2" s="1"/>
  <c r="G7" i="2"/>
  <c r="F8" i="2"/>
  <c r="H8" i="2" s="1"/>
  <c r="G8" i="2"/>
  <c r="F9" i="2"/>
  <c r="G9" i="2"/>
  <c r="H9" i="2" s="1"/>
  <c r="F10" i="2"/>
  <c r="H10" i="2" s="1"/>
  <c r="G10" i="2"/>
  <c r="F11" i="2"/>
  <c r="H11" i="2" s="1"/>
  <c r="G11" i="2"/>
  <c r="F12" i="2"/>
  <c r="G12" i="2"/>
  <c r="H12" i="2"/>
  <c r="F13" i="2"/>
  <c r="G13" i="2"/>
  <c r="H13" i="2"/>
  <c r="H4" i="2"/>
  <c r="G4" i="2"/>
  <c r="F4" i="2"/>
  <c r="H5" i="1"/>
  <c r="H6" i="1"/>
  <c r="H7" i="1"/>
  <c r="H8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H9" i="1" l="1"/>
</calcChain>
</file>

<file path=xl/sharedStrings.xml><?xml version="1.0" encoding="utf-8"?>
<sst xmlns="http://schemas.openxmlformats.org/spreadsheetml/2006/main" count="88" uniqueCount="31">
  <si>
    <t>Teaching practice</t>
  </si>
  <si>
    <t>Percent</t>
  </si>
  <si>
    <t>s.e.</t>
  </si>
  <si>
    <t xml:space="preserve">Present information through class instruction </t>
  </si>
  <si>
    <r>
      <t>Communicate with parents about students</t>
    </r>
    <r>
      <rPr>
        <sz val="10"/>
        <color rgb="FF000000"/>
        <rFont val="MS Mincho"/>
        <family val="3"/>
        <charset val="128"/>
      </rPr>
      <t>’</t>
    </r>
    <r>
      <rPr>
        <sz val="10"/>
        <color rgb="FF000000"/>
        <rFont val="Calibri"/>
        <family val="2"/>
        <scheme val="minor"/>
      </rPr>
      <t xml:space="preserve"> learning</t>
    </r>
  </si>
  <si>
    <t xml:space="preserve">Reinforce the learning of skills through repetition </t>
  </si>
  <si>
    <t xml:space="preserve">Provide remedial or enrichment support to students </t>
  </si>
  <si>
    <t>Support student-led discussions</t>
  </si>
  <si>
    <t xml:space="preserve">Support inquiry learning </t>
  </si>
  <si>
    <t xml:space="preserve">Assess students’ learning through tests </t>
  </si>
  <si>
    <t xml:space="preserve">Support collaboration among students </t>
  </si>
  <si>
    <t xml:space="preserve">Provide feedback to students on their work </t>
  </si>
  <si>
    <t xml:space="preserve">Mediate communication between students and experts </t>
  </si>
  <si>
    <r>
      <t xml:space="preserve">Merged </t>
    </r>
    <r>
      <rPr>
        <b/>
        <sz val="12"/>
        <color rgb="FFFFFFFF"/>
        <rFont val="Calibri"/>
        <family val="2"/>
        <scheme val="minor"/>
      </rPr>
      <t>perception of ICT Variable</t>
    </r>
  </si>
  <si>
    <t>Positive perception of ICT</t>
  </si>
  <si>
    <t>Negative perception of ICT</t>
  </si>
  <si>
    <t>sqrt(seA^2+seB^2)</t>
  </si>
  <si>
    <t>valueA-valueB</t>
  </si>
  <si>
    <t>t score(F/G)</t>
  </si>
  <si>
    <t>Enough time to prepare lessons</t>
  </si>
  <si>
    <t>Sufficient opportunity to develop expertise</t>
  </si>
  <si>
    <t>Sufficient technical support</t>
  </si>
  <si>
    <t>Agree or strongly agree</t>
  </si>
  <si>
    <t>Disagree or strongly disagree</t>
  </si>
  <si>
    <t>U.S.</t>
  </si>
  <si>
    <t>ICILS 2018 average</t>
  </si>
  <si>
    <r>
      <t>Communicate with parents about students</t>
    </r>
    <r>
      <rPr>
        <sz val="10"/>
        <color rgb="FF000000"/>
        <rFont val="MS Mincho"/>
        <family val="3"/>
      </rPr>
      <t>’</t>
    </r>
    <r>
      <rPr>
        <sz val="10"/>
        <color rgb="FF000000"/>
        <rFont val="Calibri"/>
        <family val="2"/>
        <scheme val="minor"/>
      </rPr>
      <t xml:space="preserve"> learning</t>
    </r>
  </si>
  <si>
    <t>note that due to digit limitation, the calculation is a bit off from the codebook used by Elaine</t>
  </si>
  <si>
    <t>significance level accordingly to raw results with more digits</t>
  </si>
  <si>
    <t>not sig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</si>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</sst>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000000"/>
      <name val="MS Mincho"/>
      <family val="3"/>
      <charset val="128"/>
    </font>
    <font>
      <b/>
      <sz val="10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color rgb="FF000000"/>
      <name val="MS Mincho"/>
      <family val="3"/>
    </font>
  </fonts>
  <fills count="4">
    <fill>
      <patternFill patternType="none"/>
    </fill>
    <fill>
      <patternFill patternType="gray125"/>
    </fill>
    <fill>
      <patternFill patternType="solid">
        <fgColor rgb="FFDEEFFF"/>
        <bgColor indexed="64"/>
      </patternFill>
    </fill>
    <fill>
      <patternFill patternType="solid">
        <fgColor rgb="FF003A7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right" vertical="center" wrapText="1"/>
    </xf>
    <xf numFmtId="0" fontId="10" fillId="0" borderId="2" xfId="0" applyFont="1" applyBorder="1" applyAlignment="1">
      <alignment horizontal="right" vertical="center" wrapText="1"/>
    </xf>
    <xf numFmtId="0" fontId="11" fillId="0" borderId="2" xfId="0" applyFont="1" applyBorder="1" applyAlignment="1">
      <alignment horizontal="right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26DCF-7417-4D9F-828D-CA1B5070A381}">
  <dimension ref="A1:P13"/>
  <sheetViews>
    <sheetView topLeftCell="A3" workbookViewId="0">
      <selection activeCell="F4" sqref="F4:H13"/>
    </sheetView>
  </sheetViews>
  <sheetFormatPr defaultRowHeight="14.5" x14ac:dyDescent="0.35"/>
  <sheetData>
    <row r="1" spans="1:16" ht="15" thickBot="1" x14ac:dyDescent="0.4">
      <c r="A1" s="7"/>
      <c r="B1" s="13" t="s">
        <v>19</v>
      </c>
      <c r="C1" s="14"/>
      <c r="D1" s="14"/>
      <c r="E1" s="15"/>
      <c r="F1" s="8"/>
      <c r="G1" s="8"/>
      <c r="H1" s="8"/>
      <c r="I1" s="13" t="s">
        <v>20</v>
      </c>
      <c r="J1" s="14"/>
      <c r="K1" s="14"/>
      <c r="L1" s="15"/>
      <c r="M1" s="13" t="s">
        <v>21</v>
      </c>
      <c r="N1" s="14"/>
      <c r="O1" s="14"/>
      <c r="P1" s="15"/>
    </row>
    <row r="2" spans="1:16" ht="26" customHeight="1" thickBot="1" x14ac:dyDescent="0.4">
      <c r="A2" s="9"/>
      <c r="B2" s="16" t="s">
        <v>22</v>
      </c>
      <c r="C2" s="17"/>
      <c r="D2" s="16" t="s">
        <v>23</v>
      </c>
      <c r="E2" s="17"/>
      <c r="F2" s="12"/>
      <c r="G2" s="12"/>
      <c r="H2" s="12"/>
      <c r="I2" s="16" t="s">
        <v>22</v>
      </c>
      <c r="J2" s="17"/>
      <c r="K2" s="16" t="s">
        <v>23</v>
      </c>
      <c r="L2" s="17"/>
      <c r="M2" s="16" t="s">
        <v>22</v>
      </c>
      <c r="N2" s="17"/>
      <c r="O2" s="16" t="s">
        <v>23</v>
      </c>
      <c r="P2" s="17"/>
    </row>
    <row r="3" spans="1:16" ht="26.5" thickBot="1" x14ac:dyDescent="0.4">
      <c r="A3" s="3" t="s">
        <v>0</v>
      </c>
      <c r="B3" s="4" t="s">
        <v>1</v>
      </c>
      <c r="C3" s="1" t="s">
        <v>2</v>
      </c>
      <c r="D3" s="4" t="s">
        <v>1</v>
      </c>
      <c r="E3" s="1" t="s">
        <v>2</v>
      </c>
      <c r="F3" t="s">
        <v>17</v>
      </c>
      <c r="G3" t="s">
        <v>16</v>
      </c>
      <c r="H3" t="s">
        <v>18</v>
      </c>
      <c r="I3" s="4" t="s">
        <v>1</v>
      </c>
      <c r="J3" s="1" t="s">
        <v>2</v>
      </c>
      <c r="K3" s="10" t="s">
        <v>1</v>
      </c>
      <c r="L3" s="11" t="s">
        <v>2</v>
      </c>
      <c r="M3" s="4" t="s">
        <v>1</v>
      </c>
      <c r="N3" s="1" t="s">
        <v>2</v>
      </c>
      <c r="O3" s="4" t="s">
        <v>1</v>
      </c>
      <c r="P3" s="1" t="s">
        <v>2</v>
      </c>
    </row>
    <row r="4" spans="1:16" ht="91.5" thickBot="1" x14ac:dyDescent="0.4">
      <c r="A4" s="5" t="s">
        <v>3</v>
      </c>
      <c r="B4" s="6">
        <v>71</v>
      </c>
      <c r="C4" s="2">
        <v>1.7</v>
      </c>
      <c r="D4" s="6">
        <v>66</v>
      </c>
      <c r="E4" s="2">
        <v>2</v>
      </c>
      <c r="F4">
        <f>B4-D4</f>
        <v>5</v>
      </c>
      <c r="G4">
        <f>SQRT(C4^2+E4^2)</f>
        <v>2.6248809496813372</v>
      </c>
      <c r="H4">
        <f>F4/G4</f>
        <v>1.9048482943986484</v>
      </c>
      <c r="I4" s="6">
        <v>71</v>
      </c>
      <c r="J4" s="2">
        <v>1.6</v>
      </c>
      <c r="K4" s="6">
        <v>66</v>
      </c>
      <c r="L4" s="2">
        <v>2.2000000000000002</v>
      </c>
      <c r="M4" s="6">
        <v>70</v>
      </c>
      <c r="N4" s="2">
        <v>1.5</v>
      </c>
      <c r="O4" s="6">
        <v>66</v>
      </c>
      <c r="P4" s="2">
        <v>2.5</v>
      </c>
    </row>
    <row r="5" spans="1:16" ht="91.5" thickBot="1" x14ac:dyDescent="0.4">
      <c r="A5" s="5" t="s">
        <v>4</v>
      </c>
      <c r="B5" s="6">
        <v>61</v>
      </c>
      <c r="C5" s="2">
        <v>2.1</v>
      </c>
      <c r="D5" s="6">
        <v>55</v>
      </c>
      <c r="E5" s="2">
        <v>2.2999999999999998</v>
      </c>
      <c r="F5">
        <f t="shared" ref="F5:F13" si="0">B5-D5</f>
        <v>6</v>
      </c>
      <c r="G5">
        <f t="shared" ref="G5:G13" si="1">SQRT(C5^2+E5^2)</f>
        <v>3.1144823004794873</v>
      </c>
      <c r="H5">
        <f t="shared" ref="H5:H13" si="2">F5/G5</f>
        <v>1.9264838972038067</v>
      </c>
      <c r="I5" s="6">
        <v>60</v>
      </c>
      <c r="J5" s="2">
        <v>2.1</v>
      </c>
      <c r="K5" s="6">
        <v>56</v>
      </c>
      <c r="L5" s="2">
        <v>2</v>
      </c>
      <c r="M5" s="6">
        <v>60</v>
      </c>
      <c r="N5" s="2">
        <v>2</v>
      </c>
      <c r="O5" s="6">
        <v>56</v>
      </c>
      <c r="P5" s="2">
        <v>2.9</v>
      </c>
    </row>
    <row r="6" spans="1:16" ht="78.5" thickBot="1" x14ac:dyDescent="0.4">
      <c r="A6" s="5" t="s">
        <v>5</v>
      </c>
      <c r="B6" s="6">
        <v>52</v>
      </c>
      <c r="C6" s="2">
        <v>2.2000000000000002</v>
      </c>
      <c r="D6" s="6">
        <v>44</v>
      </c>
      <c r="E6" s="2">
        <v>2.2000000000000002</v>
      </c>
      <c r="F6">
        <f t="shared" si="0"/>
        <v>8</v>
      </c>
      <c r="G6">
        <f t="shared" si="1"/>
        <v>3.1112698372208092</v>
      </c>
      <c r="H6">
        <f t="shared" si="2"/>
        <v>2.5712973861328998</v>
      </c>
      <c r="I6" s="6">
        <v>52</v>
      </c>
      <c r="J6" s="2">
        <v>2.1</v>
      </c>
      <c r="K6" s="6">
        <v>44</v>
      </c>
      <c r="L6" s="2">
        <v>2.2999999999999998</v>
      </c>
      <c r="M6" s="6">
        <v>50</v>
      </c>
      <c r="N6" s="2">
        <v>1.9</v>
      </c>
      <c r="O6" s="6">
        <v>46</v>
      </c>
      <c r="P6" s="2">
        <v>2.5</v>
      </c>
    </row>
    <row r="7" spans="1:16" ht="104.5" thickBot="1" x14ac:dyDescent="0.4">
      <c r="A7" s="5" t="s">
        <v>6</v>
      </c>
      <c r="B7" s="6">
        <v>52</v>
      </c>
      <c r="C7" s="2">
        <v>2.8</v>
      </c>
      <c r="D7" s="6">
        <v>44</v>
      </c>
      <c r="E7" s="2">
        <v>2.2000000000000002</v>
      </c>
      <c r="F7">
        <f t="shared" si="0"/>
        <v>8</v>
      </c>
      <c r="G7">
        <f t="shared" si="1"/>
        <v>3.5608987629529709</v>
      </c>
      <c r="H7">
        <f t="shared" si="2"/>
        <v>2.2466238252069219</v>
      </c>
      <c r="I7" s="6">
        <v>52</v>
      </c>
      <c r="J7" s="2">
        <v>2.7</v>
      </c>
      <c r="K7" s="6">
        <v>44</v>
      </c>
      <c r="L7" s="2">
        <v>2.2000000000000002</v>
      </c>
      <c r="M7" s="6">
        <v>51</v>
      </c>
      <c r="N7" s="2">
        <v>2.2999999999999998</v>
      </c>
      <c r="O7" s="6">
        <v>45</v>
      </c>
      <c r="P7" s="2">
        <v>2.9</v>
      </c>
    </row>
    <row r="8" spans="1:16" ht="65.5" thickBot="1" x14ac:dyDescent="0.4">
      <c r="A8" s="5" t="s">
        <v>7</v>
      </c>
      <c r="B8" s="6">
        <v>49</v>
      </c>
      <c r="C8" s="2">
        <v>2.6</v>
      </c>
      <c r="D8" s="6">
        <v>43</v>
      </c>
      <c r="E8" s="2">
        <v>2.1</v>
      </c>
      <c r="F8">
        <f t="shared" si="0"/>
        <v>6</v>
      </c>
      <c r="G8">
        <f t="shared" si="1"/>
        <v>3.3421549934136809</v>
      </c>
      <c r="H8">
        <f t="shared" si="2"/>
        <v>1.7952488773932034</v>
      </c>
      <c r="I8" s="6">
        <v>50</v>
      </c>
      <c r="J8" s="2">
        <v>2.7</v>
      </c>
      <c r="K8" s="6">
        <v>41</v>
      </c>
      <c r="L8" s="2">
        <v>2.2000000000000002</v>
      </c>
      <c r="M8" s="6">
        <v>47</v>
      </c>
      <c r="N8" s="2">
        <v>2.2000000000000002</v>
      </c>
      <c r="O8" s="6">
        <v>47</v>
      </c>
      <c r="P8" s="2">
        <v>2.4</v>
      </c>
    </row>
    <row r="9" spans="1:16" ht="39.5" thickBot="1" x14ac:dyDescent="0.4">
      <c r="A9" s="5" t="s">
        <v>8</v>
      </c>
      <c r="B9" s="6">
        <v>49</v>
      </c>
      <c r="C9" s="2">
        <v>2.1</v>
      </c>
      <c r="D9" s="6">
        <v>38</v>
      </c>
      <c r="E9" s="2">
        <v>2.1</v>
      </c>
      <c r="F9">
        <f t="shared" si="0"/>
        <v>11</v>
      </c>
      <c r="G9">
        <f t="shared" si="1"/>
        <v>2.9698484809834995</v>
      </c>
      <c r="H9">
        <f t="shared" si="2"/>
        <v>3.7038926633581064</v>
      </c>
      <c r="I9" s="6">
        <v>48</v>
      </c>
      <c r="J9" s="2">
        <v>2</v>
      </c>
      <c r="K9" s="6">
        <v>40</v>
      </c>
      <c r="L9" s="2">
        <v>2</v>
      </c>
      <c r="M9" s="6">
        <v>46</v>
      </c>
      <c r="N9" s="2">
        <v>1.8</v>
      </c>
      <c r="O9" s="6">
        <v>41</v>
      </c>
      <c r="P9" s="2">
        <v>2.9</v>
      </c>
    </row>
    <row r="10" spans="1:16" ht="65.5" thickBot="1" x14ac:dyDescent="0.4">
      <c r="A10" s="5" t="s">
        <v>9</v>
      </c>
      <c r="B10" s="6">
        <v>45</v>
      </c>
      <c r="C10" s="2">
        <v>2.4</v>
      </c>
      <c r="D10" s="6">
        <v>39</v>
      </c>
      <c r="E10" s="2">
        <v>2.2000000000000002</v>
      </c>
      <c r="F10">
        <f t="shared" si="0"/>
        <v>6</v>
      </c>
      <c r="G10">
        <f t="shared" si="1"/>
        <v>3.2557641192199416</v>
      </c>
      <c r="H10">
        <f t="shared" si="2"/>
        <v>1.8428853505018534</v>
      </c>
      <c r="I10" s="6">
        <v>48</v>
      </c>
      <c r="J10" s="2">
        <v>2.5</v>
      </c>
      <c r="K10" s="6">
        <v>35</v>
      </c>
      <c r="L10" s="2">
        <v>2.2000000000000002</v>
      </c>
      <c r="M10" s="6">
        <v>46</v>
      </c>
      <c r="N10" s="2">
        <v>2.1</v>
      </c>
      <c r="O10" s="6">
        <v>36</v>
      </c>
      <c r="P10" s="2">
        <v>3.5</v>
      </c>
    </row>
    <row r="11" spans="1:16" ht="65.5" thickBot="1" x14ac:dyDescent="0.4">
      <c r="A11" s="5" t="s">
        <v>10</v>
      </c>
      <c r="B11" s="6">
        <v>42</v>
      </c>
      <c r="C11" s="2">
        <v>2.1</v>
      </c>
      <c r="D11" s="6">
        <v>26</v>
      </c>
      <c r="E11" s="2">
        <v>1.9</v>
      </c>
      <c r="F11">
        <f t="shared" si="0"/>
        <v>16</v>
      </c>
      <c r="G11">
        <f t="shared" si="1"/>
        <v>2.8319604517012591</v>
      </c>
      <c r="H11">
        <f t="shared" si="2"/>
        <v>5.6497964123715896</v>
      </c>
      <c r="I11" s="6">
        <v>40</v>
      </c>
      <c r="J11" s="2">
        <v>2</v>
      </c>
      <c r="K11" s="6">
        <v>29</v>
      </c>
      <c r="L11" s="2">
        <v>2.2000000000000002</v>
      </c>
      <c r="M11" s="6">
        <v>39</v>
      </c>
      <c r="N11" s="2">
        <v>2</v>
      </c>
      <c r="O11" s="6">
        <v>29</v>
      </c>
      <c r="P11" s="2">
        <v>2.7</v>
      </c>
    </row>
    <row r="12" spans="1:16" ht="78.5" thickBot="1" x14ac:dyDescent="0.4">
      <c r="A12" s="5" t="s">
        <v>11</v>
      </c>
      <c r="B12" s="6">
        <v>39</v>
      </c>
      <c r="C12" s="2">
        <v>1.6</v>
      </c>
      <c r="D12" s="6">
        <v>31</v>
      </c>
      <c r="E12" s="2">
        <v>1.8</v>
      </c>
      <c r="F12">
        <f t="shared" si="0"/>
        <v>8</v>
      </c>
      <c r="G12">
        <f t="shared" si="1"/>
        <v>2.4083189157584592</v>
      </c>
      <c r="H12">
        <f t="shared" si="2"/>
        <v>3.3218191941495987</v>
      </c>
      <c r="I12" s="6">
        <v>41</v>
      </c>
      <c r="J12" s="2">
        <v>1.6</v>
      </c>
      <c r="K12" s="6">
        <v>29</v>
      </c>
      <c r="L12" s="2">
        <v>1.9</v>
      </c>
      <c r="M12" s="6">
        <v>39</v>
      </c>
      <c r="N12" s="2">
        <v>1.7</v>
      </c>
      <c r="O12" s="6">
        <v>31</v>
      </c>
      <c r="P12" s="2">
        <v>2.6</v>
      </c>
    </row>
    <row r="13" spans="1:16" ht="91.5" thickBot="1" x14ac:dyDescent="0.4">
      <c r="A13" s="5" t="s">
        <v>12</v>
      </c>
      <c r="B13" s="6">
        <v>28</v>
      </c>
      <c r="C13" s="2">
        <v>1.9</v>
      </c>
      <c r="D13" s="6">
        <v>19</v>
      </c>
      <c r="E13" s="2">
        <v>1.9</v>
      </c>
      <c r="F13">
        <f t="shared" si="0"/>
        <v>9</v>
      </c>
      <c r="G13">
        <f t="shared" si="1"/>
        <v>2.6870057685088806</v>
      </c>
      <c r="H13">
        <f t="shared" si="2"/>
        <v>3.3494531740415407</v>
      </c>
      <c r="I13" s="6">
        <v>28</v>
      </c>
      <c r="J13" s="2">
        <v>1.8</v>
      </c>
      <c r="K13" s="6">
        <v>18</v>
      </c>
      <c r="L13" s="2">
        <v>1.9</v>
      </c>
      <c r="M13" s="6">
        <v>28</v>
      </c>
      <c r="N13" s="2">
        <v>1.8</v>
      </c>
      <c r="O13" s="6">
        <v>18</v>
      </c>
      <c r="P13" s="2">
        <v>2.6</v>
      </c>
    </row>
  </sheetData>
  <mergeCells count="9">
    <mergeCell ref="B1:E1"/>
    <mergeCell ref="I1:L1"/>
    <mergeCell ref="M1:P1"/>
    <mergeCell ref="B2:C2"/>
    <mergeCell ref="D2:E2"/>
    <mergeCell ref="I2:J2"/>
    <mergeCell ref="K2:L2"/>
    <mergeCell ref="M2:N2"/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11E9-5334-4B28-AE44-36A251FFE29C}">
  <dimension ref="A1:K13"/>
  <sheetViews>
    <sheetView tabSelected="1" workbookViewId="0">
      <selection activeCell="K13" sqref="K13"/>
    </sheetView>
  </sheetViews>
  <sheetFormatPr defaultRowHeight="14.5" x14ac:dyDescent="0.35"/>
  <cols>
    <col min="1" max="1" width="38.453125" customWidth="1"/>
    <col min="2" max="5" width="8.54296875" customWidth="1"/>
  </cols>
  <sheetData>
    <row r="1" spans="1:11" ht="15.5" customHeight="1" thickBot="1" x14ac:dyDescent="0.4">
      <c r="A1" s="7"/>
      <c r="B1" s="13" t="s">
        <v>13</v>
      </c>
      <c r="C1" s="14"/>
      <c r="D1" s="14"/>
      <c r="E1" s="15"/>
    </row>
    <row r="2" spans="1:11" ht="26" customHeight="1" thickBot="1" x14ac:dyDescent="0.4">
      <c r="A2" s="9"/>
      <c r="B2" s="16" t="s">
        <v>14</v>
      </c>
      <c r="C2" s="17"/>
      <c r="D2" s="16" t="s">
        <v>15</v>
      </c>
      <c r="E2" s="17"/>
      <c r="J2" t="s">
        <v>28</v>
      </c>
    </row>
    <row r="3" spans="1:11" ht="15" thickBot="1" x14ac:dyDescent="0.4">
      <c r="A3" s="3" t="s">
        <v>0</v>
      </c>
      <c r="B3" s="4" t="s">
        <v>1</v>
      </c>
      <c r="C3" s="1" t="s">
        <v>2</v>
      </c>
      <c r="D3" s="4" t="s">
        <v>1</v>
      </c>
      <c r="E3" s="1" t="s">
        <v>2</v>
      </c>
      <c r="F3" t="s">
        <v>17</v>
      </c>
      <c r="G3" t="s">
        <v>16</v>
      </c>
      <c r="H3" t="s">
        <v>18</v>
      </c>
    </row>
    <row r="4" spans="1:11" ht="26.5" thickBot="1" x14ac:dyDescent="0.4">
      <c r="A4" s="5" t="s">
        <v>3</v>
      </c>
      <c r="B4" s="6">
        <v>71</v>
      </c>
      <c r="C4" s="2">
        <v>1.7</v>
      </c>
      <c r="D4" s="6">
        <v>65</v>
      </c>
      <c r="E4" s="2">
        <v>2.1</v>
      </c>
      <c r="F4">
        <f>B4-D4</f>
        <v>6</v>
      </c>
      <c r="G4">
        <f>SQRT(C4^2+E4^2)</f>
        <v>2.7018512172212592</v>
      </c>
      <c r="H4">
        <f>F4/G4</f>
        <v>2.2206996305928159</v>
      </c>
      <c r="K4" t="s">
        <v>30</v>
      </c>
    </row>
    <row r="5" spans="1:11" ht="26.5" thickBot="1" x14ac:dyDescent="0.4">
      <c r="A5" s="5" t="s">
        <v>4</v>
      </c>
      <c r="B5" s="6">
        <v>59</v>
      </c>
      <c r="C5" s="2">
        <v>2.2000000000000002</v>
      </c>
      <c r="D5" s="6">
        <v>56</v>
      </c>
      <c r="E5" s="2">
        <v>2.2000000000000002</v>
      </c>
      <c r="F5">
        <f t="shared" ref="F5:F13" si="0">B5-D5</f>
        <v>3</v>
      </c>
      <c r="G5">
        <f t="shared" ref="G5:G13" si="1">SQRT(C5^2+E5^2)</f>
        <v>3.1112698372208092</v>
      </c>
      <c r="H5">
        <f t="shared" ref="H5:H13" si="2">F5/G5</f>
        <v>0.96423651979983749</v>
      </c>
      <c r="K5" t="s">
        <v>29</v>
      </c>
    </row>
    <row r="6" spans="1:11" ht="26.5" thickBot="1" x14ac:dyDescent="0.4">
      <c r="A6" s="5" t="s">
        <v>5</v>
      </c>
      <c r="B6" s="6">
        <v>52</v>
      </c>
      <c r="C6" s="2">
        <v>2.2000000000000002</v>
      </c>
      <c r="D6" s="6">
        <v>43</v>
      </c>
      <c r="E6" s="2">
        <v>2.4</v>
      </c>
      <c r="F6">
        <f t="shared" si="0"/>
        <v>9</v>
      </c>
      <c r="G6">
        <f t="shared" si="1"/>
        <v>3.2557641192199416</v>
      </c>
      <c r="H6">
        <f t="shared" si="2"/>
        <v>2.7643280257527802</v>
      </c>
      <c r="K6" t="s">
        <v>30</v>
      </c>
    </row>
    <row r="7" spans="1:11" ht="26.5" thickBot="1" x14ac:dyDescent="0.4">
      <c r="A7" s="5" t="s">
        <v>6</v>
      </c>
      <c r="B7" s="6">
        <v>51</v>
      </c>
      <c r="C7" s="2">
        <v>2.7</v>
      </c>
      <c r="D7" s="6">
        <v>45</v>
      </c>
      <c r="E7" s="2">
        <v>2.5</v>
      </c>
      <c r="F7">
        <f t="shared" si="0"/>
        <v>6</v>
      </c>
      <c r="G7">
        <f t="shared" si="1"/>
        <v>3.6796738985948201</v>
      </c>
      <c r="H7">
        <f t="shared" si="2"/>
        <v>1.6305792755959319</v>
      </c>
      <c r="K7" t="s">
        <v>29</v>
      </c>
    </row>
    <row r="8" spans="1:11" ht="15" thickBot="1" x14ac:dyDescent="0.4">
      <c r="A8" s="5" t="s">
        <v>7</v>
      </c>
      <c r="B8" s="6">
        <v>49</v>
      </c>
      <c r="C8" s="2">
        <v>2.7</v>
      </c>
      <c r="D8" s="6">
        <v>42</v>
      </c>
      <c r="E8" s="2">
        <v>2.2999999999999998</v>
      </c>
      <c r="F8">
        <f t="shared" si="0"/>
        <v>7</v>
      </c>
      <c r="G8">
        <f t="shared" si="1"/>
        <v>3.5468295701936396</v>
      </c>
      <c r="H8">
        <f t="shared" si="2"/>
        <v>1.9735935605211035</v>
      </c>
      <c r="K8" t="s">
        <v>29</v>
      </c>
    </row>
    <row r="9" spans="1:11" ht="15" thickBot="1" x14ac:dyDescent="0.4">
      <c r="A9" s="5" t="s">
        <v>8</v>
      </c>
      <c r="B9" s="6">
        <v>48</v>
      </c>
      <c r="C9" s="2">
        <v>2.2000000000000002</v>
      </c>
      <c r="D9" s="6">
        <v>38</v>
      </c>
      <c r="E9" s="2">
        <v>2.4</v>
      </c>
      <c r="F9">
        <f t="shared" si="0"/>
        <v>10</v>
      </c>
      <c r="G9">
        <f t="shared" si="1"/>
        <v>3.2557641192199416</v>
      </c>
      <c r="H9">
        <f t="shared" si="2"/>
        <v>3.0714755841697556</v>
      </c>
      <c r="K9" t="s">
        <v>30</v>
      </c>
    </row>
    <row r="10" spans="1:11" ht="15" thickBot="1" x14ac:dyDescent="0.4">
      <c r="A10" s="5" t="s">
        <v>9</v>
      </c>
      <c r="B10" s="6">
        <v>47</v>
      </c>
      <c r="C10" s="2">
        <v>2.5</v>
      </c>
      <c r="D10" s="6">
        <v>35</v>
      </c>
      <c r="E10" s="2">
        <v>2.5</v>
      </c>
      <c r="F10">
        <f t="shared" si="0"/>
        <v>12</v>
      </c>
      <c r="G10">
        <f t="shared" si="1"/>
        <v>3.5355339059327378</v>
      </c>
      <c r="H10">
        <f t="shared" si="2"/>
        <v>3.3941125496954281</v>
      </c>
      <c r="K10" t="s">
        <v>30</v>
      </c>
    </row>
    <row r="11" spans="1:11" ht="26.5" thickBot="1" x14ac:dyDescent="0.4">
      <c r="A11" s="5" t="s">
        <v>10</v>
      </c>
      <c r="B11" s="6">
        <v>41</v>
      </c>
      <c r="C11" s="2">
        <v>2.1</v>
      </c>
      <c r="D11" s="6">
        <v>27</v>
      </c>
      <c r="E11" s="2">
        <v>2.2000000000000002</v>
      </c>
      <c r="F11">
        <f t="shared" si="0"/>
        <v>14</v>
      </c>
      <c r="G11">
        <f t="shared" si="1"/>
        <v>3.0413812651491097</v>
      </c>
      <c r="H11">
        <f t="shared" si="2"/>
        <v>4.6031716445500042</v>
      </c>
      <c r="K11" t="s">
        <v>30</v>
      </c>
    </row>
    <row r="12" spans="1:11" ht="26.5" thickBot="1" x14ac:dyDescent="0.4">
      <c r="A12" s="5" t="s">
        <v>11</v>
      </c>
      <c r="B12" s="6">
        <v>41</v>
      </c>
      <c r="C12" s="2">
        <v>1.7</v>
      </c>
      <c r="D12" s="6">
        <v>29</v>
      </c>
      <c r="E12" s="2">
        <v>2.1</v>
      </c>
      <c r="F12">
        <f t="shared" si="0"/>
        <v>12</v>
      </c>
      <c r="G12">
        <f t="shared" si="1"/>
        <v>2.7018512172212592</v>
      </c>
      <c r="H12">
        <f t="shared" si="2"/>
        <v>4.4413992611856319</v>
      </c>
      <c r="K12" t="s">
        <v>30</v>
      </c>
    </row>
    <row r="13" spans="1:11" ht="39.5" thickBot="1" x14ac:dyDescent="0.4">
      <c r="A13" s="5" t="s">
        <v>12</v>
      </c>
      <c r="B13" s="6">
        <v>28</v>
      </c>
      <c r="C13" s="2">
        <v>1.9</v>
      </c>
      <c r="D13" s="6">
        <v>18</v>
      </c>
      <c r="E13" s="2">
        <v>2</v>
      </c>
      <c r="F13">
        <f t="shared" si="0"/>
        <v>10</v>
      </c>
      <c r="G13">
        <f t="shared" si="1"/>
        <v>2.758622844826744</v>
      </c>
      <c r="H13">
        <f t="shared" si="2"/>
        <v>3.6249971679720692</v>
      </c>
      <c r="K13" t="s">
        <v>30</v>
      </c>
    </row>
  </sheetData>
  <mergeCells count="3">
    <mergeCell ref="B1:E1"/>
    <mergeCell ref="B2:C2"/>
    <mergeCell ref="D2:E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B63B-1A67-4DA4-B4BA-980C9E4F2A55}">
  <dimension ref="A1:H12"/>
  <sheetViews>
    <sheetView topLeftCell="A6" workbookViewId="0">
      <selection activeCell="A12" activeCellId="1" sqref="A7:XFD7 A12:XFD12"/>
    </sheetView>
  </sheetViews>
  <sheetFormatPr defaultRowHeight="14.5" x14ac:dyDescent="0.35"/>
  <sheetData>
    <row r="1" spans="1:8" ht="15" thickBot="1" x14ac:dyDescent="0.4">
      <c r="A1" s="18"/>
      <c r="B1" s="23" t="s">
        <v>24</v>
      </c>
      <c r="C1" s="24"/>
      <c r="D1" s="23" t="s">
        <v>25</v>
      </c>
      <c r="E1" s="24"/>
      <c r="G1" t="s">
        <v>27</v>
      </c>
    </row>
    <row r="2" spans="1:8" ht="29.5" thickBot="1" x14ac:dyDescent="0.4">
      <c r="A2" s="19" t="s">
        <v>0</v>
      </c>
      <c r="B2" s="20" t="s">
        <v>1</v>
      </c>
      <c r="C2" s="1" t="s">
        <v>2</v>
      </c>
      <c r="D2" s="20" t="s">
        <v>1</v>
      </c>
      <c r="E2" s="1" t="s">
        <v>2</v>
      </c>
      <c r="F2" t="s">
        <v>17</v>
      </c>
      <c r="G2" t="s">
        <v>16</v>
      </c>
      <c r="H2" t="s">
        <v>18</v>
      </c>
    </row>
    <row r="3" spans="1:8" ht="91.5" thickBot="1" x14ac:dyDescent="0.4">
      <c r="A3" s="5" t="s">
        <v>3</v>
      </c>
      <c r="B3" s="21">
        <v>69</v>
      </c>
      <c r="C3" s="22">
        <v>1.3</v>
      </c>
      <c r="D3" s="21">
        <v>64</v>
      </c>
      <c r="E3" s="22">
        <v>0.8</v>
      </c>
      <c r="F3">
        <f>B3-D3</f>
        <v>5</v>
      </c>
      <c r="G3">
        <f>SQRT(C3^2+E3^2)</f>
        <v>1.5264337522473748</v>
      </c>
      <c r="H3">
        <f>F3/G3</f>
        <v>3.275608910402092</v>
      </c>
    </row>
    <row r="4" spans="1:8" ht="91.5" thickBot="1" x14ac:dyDescent="0.4">
      <c r="A4" s="5" t="s">
        <v>26</v>
      </c>
      <c r="B4" s="21">
        <v>59</v>
      </c>
      <c r="C4" s="22">
        <v>1.6</v>
      </c>
      <c r="D4" s="21">
        <v>45</v>
      </c>
      <c r="E4" s="22">
        <v>0.7</v>
      </c>
      <c r="F4">
        <f t="shared" ref="F4:F12" si="0">B4-D4</f>
        <v>14</v>
      </c>
      <c r="G4">
        <f t="shared" ref="G4:G12" si="1">SQRT(C4^2+E4^2)</f>
        <v>1.7464249196572981</v>
      </c>
      <c r="H4">
        <f t="shared" ref="H4:H12" si="2">F4/G4</f>
        <v>8.0163766803941545</v>
      </c>
    </row>
    <row r="5" spans="1:8" ht="78.5" thickBot="1" x14ac:dyDescent="0.4">
      <c r="A5" s="5" t="s">
        <v>5</v>
      </c>
      <c r="B5" s="21">
        <v>49</v>
      </c>
      <c r="C5" s="22">
        <v>1.6</v>
      </c>
      <c r="D5" s="21">
        <v>41</v>
      </c>
      <c r="E5" s="22">
        <v>0.6</v>
      </c>
      <c r="F5">
        <f t="shared" si="0"/>
        <v>8</v>
      </c>
      <c r="G5">
        <f t="shared" si="1"/>
        <v>1.7088007490635064</v>
      </c>
      <c r="H5">
        <f t="shared" si="2"/>
        <v>4.6816458878452218</v>
      </c>
    </row>
    <row r="6" spans="1:8" ht="104.5" thickBot="1" x14ac:dyDescent="0.4">
      <c r="A6" s="5" t="s">
        <v>6</v>
      </c>
      <c r="B6" s="21">
        <v>49</v>
      </c>
      <c r="C6" s="22">
        <v>2.1</v>
      </c>
      <c r="D6" s="21">
        <v>40</v>
      </c>
      <c r="E6" s="22">
        <v>0.6</v>
      </c>
      <c r="F6">
        <f t="shared" si="0"/>
        <v>9</v>
      </c>
      <c r="G6">
        <f t="shared" si="1"/>
        <v>2.1840329667841556</v>
      </c>
      <c r="H6">
        <f t="shared" si="2"/>
        <v>4.1208169184606707</v>
      </c>
    </row>
    <row r="7" spans="1:8" ht="65.5" thickBot="1" x14ac:dyDescent="0.4">
      <c r="A7" s="5" t="s">
        <v>7</v>
      </c>
      <c r="B7" s="21">
        <v>47</v>
      </c>
      <c r="C7" s="22">
        <v>1.8</v>
      </c>
      <c r="D7" s="21">
        <v>43</v>
      </c>
      <c r="E7" s="22">
        <v>0.7</v>
      </c>
      <c r="F7">
        <f t="shared" si="0"/>
        <v>4</v>
      </c>
      <c r="G7">
        <f t="shared" si="1"/>
        <v>1.9313207915827966</v>
      </c>
      <c r="H7">
        <f t="shared" si="2"/>
        <v>2.0711214923139911</v>
      </c>
    </row>
    <row r="8" spans="1:8" ht="39.5" thickBot="1" x14ac:dyDescent="0.4">
      <c r="A8" s="5" t="s">
        <v>8</v>
      </c>
      <c r="B8" s="21">
        <v>45</v>
      </c>
      <c r="C8" s="22">
        <v>1.5</v>
      </c>
      <c r="D8" s="21">
        <v>40</v>
      </c>
      <c r="E8" s="22">
        <v>0.6</v>
      </c>
      <c r="F8">
        <f t="shared" si="0"/>
        <v>5</v>
      </c>
      <c r="G8">
        <f t="shared" si="1"/>
        <v>1.6155494421403511</v>
      </c>
      <c r="H8">
        <f t="shared" si="2"/>
        <v>3.0949223029508643</v>
      </c>
    </row>
    <row r="9" spans="1:8" ht="65.5" thickBot="1" x14ac:dyDescent="0.4">
      <c r="A9" s="5" t="s">
        <v>9</v>
      </c>
      <c r="B9" s="21">
        <v>43</v>
      </c>
      <c r="C9" s="22">
        <v>1.7</v>
      </c>
      <c r="D9" s="21">
        <v>38</v>
      </c>
      <c r="E9" s="22">
        <v>0.6</v>
      </c>
      <c r="F9">
        <f t="shared" si="0"/>
        <v>5</v>
      </c>
      <c r="G9">
        <f t="shared" si="1"/>
        <v>1.8027756377319946</v>
      </c>
      <c r="H9">
        <f t="shared" si="2"/>
        <v>2.773500981126146</v>
      </c>
    </row>
    <row r="10" spans="1:8" ht="78.5" thickBot="1" x14ac:dyDescent="0.4">
      <c r="A10" s="5" t="s">
        <v>11</v>
      </c>
      <c r="B10" s="21">
        <v>36</v>
      </c>
      <c r="C10" s="22">
        <v>1.2</v>
      </c>
      <c r="D10" s="21">
        <v>32</v>
      </c>
      <c r="E10" s="22">
        <v>0.6</v>
      </c>
      <c r="F10">
        <f t="shared" si="0"/>
        <v>4</v>
      </c>
      <c r="G10">
        <f t="shared" si="1"/>
        <v>1.3416407864998738</v>
      </c>
      <c r="H10">
        <f t="shared" si="2"/>
        <v>2.9814239699997196</v>
      </c>
    </row>
    <row r="11" spans="1:8" ht="65.5" thickBot="1" x14ac:dyDescent="0.4">
      <c r="A11" s="5" t="s">
        <v>10</v>
      </c>
      <c r="B11" s="21">
        <v>36</v>
      </c>
      <c r="C11" s="22">
        <v>1.5</v>
      </c>
      <c r="D11" s="21">
        <v>31</v>
      </c>
      <c r="E11" s="22">
        <v>0.7</v>
      </c>
      <c r="F11">
        <f t="shared" si="0"/>
        <v>5</v>
      </c>
      <c r="G11">
        <f t="shared" si="1"/>
        <v>1.6552945357246849</v>
      </c>
      <c r="H11">
        <f t="shared" si="2"/>
        <v>3.0206104666508846</v>
      </c>
    </row>
    <row r="12" spans="1:8" ht="91.5" thickBot="1" x14ac:dyDescent="0.4">
      <c r="A12" s="5" t="s">
        <v>12</v>
      </c>
      <c r="B12" s="21">
        <v>25</v>
      </c>
      <c r="C12" s="22">
        <v>1.4</v>
      </c>
      <c r="D12" s="21">
        <v>26</v>
      </c>
      <c r="E12" s="22">
        <v>0.6</v>
      </c>
      <c r="F12">
        <f t="shared" si="0"/>
        <v>-1</v>
      </c>
      <c r="G12">
        <f t="shared" si="1"/>
        <v>1.5231546211727816</v>
      </c>
      <c r="H12">
        <f t="shared" si="2"/>
        <v>-0.65653216429861283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table 5</vt:lpstr>
      <vt:lpstr>merged table by YL</vt:lpstr>
      <vt:lpstr>original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Liao, Yuqi</dc:creator>
  <cp:lastModifiedBy>Liao, Yuqi</cp:lastModifiedBy>
  <dcterms:created xsi:type="dcterms:W3CDTF">2023-02-06T14:24:29Z</dcterms:created>
  <dcterms:modified xsi:type="dcterms:W3CDTF">2023-02-06T18:33:31Z</dcterms:modified>
</cp:coreProperties>
</file>