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charts" sheetId="1" r:id="rId4"/>
    <sheet state="visible" name="u200" sheetId="2" r:id="rId5"/>
    <sheet state="visible" name="u600-1" sheetId="3" r:id="rId6"/>
    <sheet state="visible" name="u1000-1" sheetId="4" r:id="rId7"/>
    <sheet state="visible" name="u600" sheetId="5" r:id="rId8"/>
    <sheet state="visible" name="u1000" sheetId="6" r:id="rId9"/>
  </sheets>
  <definedNames/>
  <calcPr/>
</workbook>
</file>

<file path=xl/sharedStrings.xml><?xml version="1.0" encoding="utf-8"?>
<sst xmlns="http://schemas.openxmlformats.org/spreadsheetml/2006/main" count="113" uniqueCount="19">
  <si>
    <t>F</t>
  </si>
  <si>
    <t>bits</t>
  </si>
  <si>
    <t>us</t>
  </si>
  <si>
    <t>bps</t>
  </si>
  <si>
    <t>d</t>
  </si>
  <si>
    <t>u</t>
  </si>
  <si>
    <t>N</t>
  </si>
  <si>
    <t>Server-client speed</t>
  </si>
  <si>
    <t>P2P speed</t>
  </si>
  <si>
    <t>max</t>
  </si>
  <si>
    <t>NF/us</t>
  </si>
  <si>
    <t>F/d</t>
  </si>
  <si>
    <t>F/us</t>
  </si>
  <si>
    <t>NF / (us + u*N)</t>
  </si>
  <si>
    <t>chart 1</t>
  </si>
  <si>
    <t>Server-client u=200Kbps</t>
  </si>
  <si>
    <t>P2P u=200Kbps</t>
  </si>
  <si>
    <t>Server-client time</t>
  </si>
  <si>
    <t>P2P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</si>
</sst>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Font="1"/>
    <xf borderId="0" fillId="2" fontId="1" numFmtId="1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Server-client time and P2P time (u=200kbps)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'u200'!$C$21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'u200'!$B$22:$B$24</c:f>
            </c:strRef>
          </c:cat>
          <c:val>
            <c:numRef>
              <c:f>'u200'!$C$22:$C$24</c:f>
              <c:numCache/>
            </c:numRef>
          </c:val>
          <c:smooth val="0"/>
        </c:ser>
        <c:ser>
          <c:idx val="1"/>
          <c:order val="1"/>
          <c:tx>
            <c:strRef>
              <c:f>'u200'!$D$21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'u200'!$B$22:$B$24</c:f>
            </c:strRef>
          </c:cat>
          <c:val>
            <c:numRef>
              <c:f>'u200'!$D$22:$D$24</c:f>
              <c:numCache/>
            </c:numRef>
          </c:val>
          <c:smooth val="0"/>
        </c:ser>
        <c:axId val="1281169918"/>
        <c:axId val="1128493423"/>
      </c:lineChart>
      <c:catAx>
        <c:axId val="12811699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clients/peers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8493423"/>
      </c:catAx>
      <c:valAx>
        <c:axId val="11284934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Min distribution 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11699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Server-client time and P2P time (u=600kbps)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'u600-1'!$C$21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'u600-1'!$B$22:$B$24</c:f>
            </c:strRef>
          </c:cat>
          <c:val>
            <c:numRef>
              <c:f>'u600-1'!$C$22:$C$24</c:f>
              <c:numCache/>
            </c:numRef>
          </c:val>
          <c:smooth val="0"/>
        </c:ser>
        <c:ser>
          <c:idx val="1"/>
          <c:order val="1"/>
          <c:tx>
            <c:strRef>
              <c:f>'u600-1'!$D$21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'u600-1'!$B$22:$B$24</c:f>
            </c:strRef>
          </c:cat>
          <c:val>
            <c:numRef>
              <c:f>'u600-1'!$D$22:$D$24</c:f>
              <c:numCache/>
            </c:numRef>
          </c:val>
          <c:smooth val="0"/>
        </c:ser>
        <c:axId val="20036047"/>
        <c:axId val="365857081"/>
      </c:lineChart>
      <c:catAx>
        <c:axId val="200360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clients/peers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5857081"/>
      </c:catAx>
      <c:valAx>
        <c:axId val="3658570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Min distribution 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360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Server-client time and P2P time (u=1Mbps)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'u1000-1'!$C$21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'u1000-1'!$B$22:$B$24</c:f>
            </c:strRef>
          </c:cat>
          <c:val>
            <c:numRef>
              <c:f>'u1000-1'!$C$22:$C$24</c:f>
              <c:numCache/>
            </c:numRef>
          </c:val>
          <c:smooth val="0"/>
        </c:ser>
        <c:ser>
          <c:idx val="1"/>
          <c:order val="1"/>
          <c:tx>
            <c:strRef>
              <c:f>'u1000-1'!$D$21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'u1000-1'!$B$22:$B$24</c:f>
            </c:strRef>
          </c:cat>
          <c:val>
            <c:numRef>
              <c:f>'u1000-1'!$D$22:$D$24</c:f>
              <c:numCache/>
            </c:numRef>
          </c:val>
          <c:smooth val="0"/>
        </c:ser>
        <c:axId val="2068372646"/>
        <c:axId val="871979080"/>
      </c:lineChart>
      <c:catAx>
        <c:axId val="20683726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clients/peers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1979080"/>
      </c:catAx>
      <c:valAx>
        <c:axId val="8719790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Min distribution 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83726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Server-client time and P2P time (u=600kbps)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'u600'!$C$14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'u600'!$B$15:$B$17</c:f>
            </c:strRef>
          </c:cat>
          <c:val>
            <c:numRef>
              <c:f>'u600'!$C$15:$C$17</c:f>
              <c:numCache/>
            </c:numRef>
          </c:val>
          <c:smooth val="0"/>
        </c:ser>
        <c:ser>
          <c:idx val="1"/>
          <c:order val="1"/>
          <c:tx>
            <c:strRef>
              <c:f>'u600'!$D$14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'u600'!$B$15:$B$17</c:f>
            </c:strRef>
          </c:cat>
          <c:val>
            <c:numRef>
              <c:f>'u600'!$D$15:$D$17</c:f>
              <c:numCache/>
            </c:numRef>
          </c:val>
          <c:smooth val="0"/>
        </c:ser>
        <c:axId val="1177448481"/>
        <c:axId val="346049502"/>
      </c:lineChart>
      <c:catAx>
        <c:axId val="11774484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6049502"/>
      </c:catAx>
      <c:valAx>
        <c:axId val="3460495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74484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Server-client time and P2P time (u=1Mbps)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'u1000'!$C$14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'u1000'!$B$15:$B$17</c:f>
            </c:strRef>
          </c:cat>
          <c:val>
            <c:numRef>
              <c:f>'u1000'!$C$15:$C$17</c:f>
              <c:numCache/>
            </c:numRef>
          </c:val>
          <c:smooth val="0"/>
        </c:ser>
        <c:ser>
          <c:idx val="1"/>
          <c:order val="1"/>
          <c:tx>
            <c:strRef>
              <c:f>'u1000'!$D$14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'u1000'!$B$15:$B$17</c:f>
            </c:strRef>
          </c:cat>
          <c:val>
            <c:numRef>
              <c:f>'u1000'!$D$15:$D$17</c:f>
              <c:numCache/>
            </c:numRef>
          </c:val>
          <c:smooth val="0"/>
        </c:ser>
        <c:axId val="627044999"/>
        <c:axId val="460461315"/>
      </c:lineChart>
      <c:catAx>
        <c:axId val="6270449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0461315"/>
      </c:catAx>
      <c:valAx>
        <c:axId val="4604613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70449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904875</xdr:colOff>
      <xdr:row>12</xdr:row>
      <xdr:rowOff>142875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904875</xdr:colOff>
      <xdr:row>12</xdr:row>
      <xdr:rowOff>142875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904875</xdr:colOff>
      <xdr:row>12</xdr:row>
      <xdr:rowOff>142875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428625</xdr:colOff>
      <xdr:row>12</xdr:row>
      <xdr:rowOff>85725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428625</xdr:colOff>
      <xdr:row>12</xdr:row>
      <xdr:rowOff>85725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</cols>
  <sheetData>
    <row r="1">
      <c r="A1" s="1"/>
      <c r="B1" s="1" t="s">
        <v>0</v>
      </c>
      <c r="C1" s="1">
        <f>10^9</f>
        <v>1000000000</v>
      </c>
      <c r="D1" s="1" t="s">
        <v>1</v>
      </c>
      <c r="F1" s="1"/>
    </row>
    <row r="2">
      <c r="A2" s="1"/>
      <c r="B2" s="1" t="s">
        <v>2</v>
      </c>
      <c r="C2" s="1">
        <f>20*10^6</f>
        <v>20000000</v>
      </c>
      <c r="D2" s="1" t="s">
        <v>3</v>
      </c>
      <c r="F2" s="1"/>
    </row>
    <row r="3">
      <c r="A3" s="1"/>
      <c r="B3" s="1" t="s">
        <v>4</v>
      </c>
      <c r="C3" s="1">
        <f>10^6</f>
        <v>1000000</v>
      </c>
      <c r="D3" s="1" t="s">
        <v>3</v>
      </c>
      <c r="F3" s="1"/>
    </row>
    <row r="4">
      <c r="A4" s="1"/>
      <c r="B4" s="1"/>
      <c r="C4" s="1"/>
      <c r="F4" s="1"/>
    </row>
    <row r="5">
      <c r="A5" s="1"/>
      <c r="B5" s="1"/>
      <c r="C5" s="1"/>
      <c r="F5" s="1"/>
    </row>
    <row r="6">
      <c r="A6" s="1" t="s">
        <v>5</v>
      </c>
      <c r="B6" s="2" t="s">
        <v>6</v>
      </c>
      <c r="C6" s="2" t="s">
        <v>7</v>
      </c>
      <c r="F6" s="2" t="s">
        <v>8</v>
      </c>
    </row>
    <row r="7">
      <c r="B7" s="3"/>
      <c r="C7" s="2" t="s">
        <v>9</v>
      </c>
      <c r="D7" s="1" t="s">
        <v>10</v>
      </c>
      <c r="E7" s="1" t="s">
        <v>11</v>
      </c>
      <c r="F7" s="2" t="s">
        <v>9</v>
      </c>
      <c r="G7" s="1" t="s">
        <v>12</v>
      </c>
      <c r="H7" s="1" t="s">
        <v>11</v>
      </c>
      <c r="I7" s="1" t="s">
        <v>13</v>
      </c>
    </row>
    <row r="8">
      <c r="A8" s="1">
        <f t="shared" ref="A8:A10" si="1">200*10^3</f>
        <v>200000</v>
      </c>
      <c r="B8" s="2">
        <v>10.0</v>
      </c>
      <c r="C8" s="3">
        <f t="shared" ref="C8:C10" si="2">max(D8,E8)</f>
        <v>1000</v>
      </c>
      <c r="D8" s="4">
        <f t="shared" ref="D8:D10" si="3">B8*$C$1/$C$2</f>
        <v>500</v>
      </c>
      <c r="E8" s="4">
        <f t="shared" ref="E8:E10" si="4">$C$1/$C$3</f>
        <v>1000</v>
      </c>
      <c r="F8" s="5">
        <f t="shared" ref="F8:F10" si="5">max(G8:I8)</f>
        <v>1000</v>
      </c>
      <c r="G8" s="4">
        <f t="shared" ref="G8:G10" si="6">$C$1/$C$2</f>
        <v>50</v>
      </c>
      <c r="H8" s="4">
        <f t="shared" ref="H8:H10" si="7">$C$1/$C$3</f>
        <v>1000</v>
      </c>
      <c r="I8" s="4">
        <f t="shared" ref="I8:I10" si="8">B8*$C$1/($C$2+A8*B8)</f>
        <v>454.5454545</v>
      </c>
    </row>
    <row r="9">
      <c r="A9" s="1">
        <f t="shared" si="1"/>
        <v>200000</v>
      </c>
      <c r="B9" s="2">
        <v>100.0</v>
      </c>
      <c r="C9" s="3">
        <f t="shared" si="2"/>
        <v>5000</v>
      </c>
      <c r="D9" s="4">
        <f t="shared" si="3"/>
        <v>5000</v>
      </c>
      <c r="E9" s="4">
        <f t="shared" si="4"/>
        <v>1000</v>
      </c>
      <c r="F9" s="5">
        <f t="shared" si="5"/>
        <v>2500</v>
      </c>
      <c r="G9" s="4">
        <f t="shared" si="6"/>
        <v>50</v>
      </c>
      <c r="H9" s="4">
        <f t="shared" si="7"/>
        <v>1000</v>
      </c>
      <c r="I9" s="4">
        <f t="shared" si="8"/>
        <v>2500</v>
      </c>
    </row>
    <row r="10">
      <c r="A10" s="1">
        <f t="shared" si="1"/>
        <v>200000</v>
      </c>
      <c r="B10" s="2">
        <v>1000.0</v>
      </c>
      <c r="C10" s="3">
        <f t="shared" si="2"/>
        <v>50000</v>
      </c>
      <c r="D10" s="4">
        <f t="shared" si="3"/>
        <v>50000</v>
      </c>
      <c r="E10" s="4">
        <f t="shared" si="4"/>
        <v>1000</v>
      </c>
      <c r="F10" s="5">
        <f t="shared" si="5"/>
        <v>4545.454545</v>
      </c>
      <c r="G10" s="4">
        <f t="shared" si="6"/>
        <v>50</v>
      </c>
      <c r="H10" s="4">
        <f t="shared" si="7"/>
        <v>1000</v>
      </c>
      <c r="I10" s="4">
        <f t="shared" si="8"/>
        <v>4545.454545</v>
      </c>
    </row>
    <row r="20">
      <c r="B20" s="1" t="s">
        <v>14</v>
      </c>
    </row>
    <row r="21">
      <c r="B21" s="4" t="str">
        <f>B6</f>
        <v>N</v>
      </c>
      <c r="C21" s="1" t="s">
        <v>15</v>
      </c>
      <c r="D21" s="1" t="s">
        <v>16</v>
      </c>
    </row>
    <row r="22">
      <c r="B22" s="4">
        <f t="shared" ref="B22:C22" si="9">B8</f>
        <v>10</v>
      </c>
      <c r="C22" s="4">
        <f t="shared" si="9"/>
        <v>1000</v>
      </c>
      <c r="D22" s="6">
        <f t="shared" ref="D22:D24" si="11">F8</f>
        <v>1000</v>
      </c>
    </row>
    <row r="23">
      <c r="B23" s="4">
        <f t="shared" ref="B23:C23" si="10">B9</f>
        <v>100</v>
      </c>
      <c r="C23" s="4">
        <f t="shared" si="10"/>
        <v>5000</v>
      </c>
      <c r="D23" s="6">
        <f t="shared" si="11"/>
        <v>2500</v>
      </c>
    </row>
    <row r="24">
      <c r="B24" s="4">
        <f t="shared" ref="B24:C24" si="12">B10</f>
        <v>1000</v>
      </c>
      <c r="C24" s="4">
        <f t="shared" si="12"/>
        <v>50000</v>
      </c>
      <c r="D24" s="6">
        <f t="shared" si="11"/>
        <v>4545.454545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</cols>
  <sheetData>
    <row r="1">
      <c r="A1" s="1"/>
      <c r="B1" s="1" t="s">
        <v>0</v>
      </c>
      <c r="C1" s="1">
        <f>10^9</f>
        <v>1000000000</v>
      </c>
      <c r="D1" s="1" t="s">
        <v>1</v>
      </c>
      <c r="F1" s="1"/>
    </row>
    <row r="2">
      <c r="A2" s="1"/>
      <c r="B2" s="1" t="s">
        <v>2</v>
      </c>
      <c r="C2" s="1">
        <f>20*10^6</f>
        <v>20000000</v>
      </c>
      <c r="D2" s="1" t="s">
        <v>3</v>
      </c>
      <c r="F2" s="1"/>
    </row>
    <row r="3">
      <c r="A3" s="1"/>
      <c r="B3" s="1" t="s">
        <v>4</v>
      </c>
      <c r="C3" s="1">
        <f>10^6</f>
        <v>1000000</v>
      </c>
      <c r="D3" s="1" t="s">
        <v>3</v>
      </c>
      <c r="F3" s="1"/>
    </row>
    <row r="4">
      <c r="A4" s="1"/>
      <c r="B4" s="1"/>
      <c r="C4" s="1"/>
      <c r="F4" s="1"/>
    </row>
    <row r="5">
      <c r="A5" s="1"/>
      <c r="B5" s="1"/>
      <c r="C5" s="1"/>
      <c r="F5" s="1"/>
    </row>
    <row r="6">
      <c r="A6" s="1" t="s">
        <v>5</v>
      </c>
      <c r="B6" s="2" t="s">
        <v>6</v>
      </c>
      <c r="C6" s="2" t="s">
        <v>17</v>
      </c>
      <c r="F6" s="2" t="s">
        <v>18</v>
      </c>
    </row>
    <row r="7">
      <c r="B7" s="3"/>
      <c r="C7" s="2" t="s">
        <v>9</v>
      </c>
      <c r="D7" s="1" t="s">
        <v>10</v>
      </c>
      <c r="E7" s="1" t="s">
        <v>11</v>
      </c>
      <c r="F7" s="2" t="s">
        <v>9</v>
      </c>
      <c r="G7" s="1" t="s">
        <v>12</v>
      </c>
      <c r="H7" s="1" t="s">
        <v>11</v>
      </c>
      <c r="I7" s="1" t="s">
        <v>13</v>
      </c>
    </row>
    <row r="8">
      <c r="A8" s="1">
        <f t="shared" ref="A8:A10" si="1">200*10^3</f>
        <v>200000</v>
      </c>
      <c r="B8" s="2">
        <v>10.0</v>
      </c>
      <c r="C8" s="3">
        <f t="shared" ref="C8:C10" si="2">max(D8,E8)</f>
        <v>1000</v>
      </c>
      <c r="D8" s="4">
        <f t="shared" ref="D8:D10" si="3">B8*$C$1/$C$2</f>
        <v>500</v>
      </c>
      <c r="E8" s="4">
        <f t="shared" ref="E8:E10" si="4">$C$1/$C$3</f>
        <v>1000</v>
      </c>
      <c r="F8" s="5">
        <f t="shared" ref="F8:F10" si="5">max(G8:I8)</f>
        <v>1000</v>
      </c>
      <c r="G8" s="4">
        <f t="shared" ref="G8:G10" si="6">$C$1/$C$2</f>
        <v>50</v>
      </c>
      <c r="H8" s="4">
        <f t="shared" ref="H8:H10" si="7">$C$1/$C$3</f>
        <v>1000</v>
      </c>
      <c r="I8" s="4">
        <f t="shared" ref="I8:I10" si="8">B8*$C$1/($C$2+A8*B8)</f>
        <v>454.5454545</v>
      </c>
    </row>
    <row r="9">
      <c r="A9" s="1">
        <f t="shared" si="1"/>
        <v>200000</v>
      </c>
      <c r="B9" s="2">
        <v>100.0</v>
      </c>
      <c r="C9" s="3">
        <f t="shared" si="2"/>
        <v>5000</v>
      </c>
      <c r="D9" s="4">
        <f t="shared" si="3"/>
        <v>5000</v>
      </c>
      <c r="E9" s="4">
        <f t="shared" si="4"/>
        <v>1000</v>
      </c>
      <c r="F9" s="5">
        <f t="shared" si="5"/>
        <v>2500</v>
      </c>
      <c r="G9" s="4">
        <f t="shared" si="6"/>
        <v>50</v>
      </c>
      <c r="H9" s="4">
        <f t="shared" si="7"/>
        <v>1000</v>
      </c>
      <c r="I9" s="4">
        <f t="shared" si="8"/>
        <v>2500</v>
      </c>
    </row>
    <row r="10">
      <c r="A10" s="1">
        <f t="shared" si="1"/>
        <v>200000</v>
      </c>
      <c r="B10" s="2">
        <v>1000.0</v>
      </c>
      <c r="C10" s="3">
        <f t="shared" si="2"/>
        <v>50000</v>
      </c>
      <c r="D10" s="4">
        <f t="shared" si="3"/>
        <v>50000</v>
      </c>
      <c r="E10" s="4">
        <f t="shared" si="4"/>
        <v>1000</v>
      </c>
      <c r="F10" s="5">
        <f t="shared" si="5"/>
        <v>4545.454545</v>
      </c>
      <c r="G10" s="4">
        <f t="shared" si="6"/>
        <v>50</v>
      </c>
      <c r="H10" s="4">
        <f t="shared" si="7"/>
        <v>1000</v>
      </c>
      <c r="I10" s="4">
        <f t="shared" si="8"/>
        <v>4545.454545</v>
      </c>
    </row>
    <row r="20">
      <c r="B20" s="1" t="s">
        <v>14</v>
      </c>
    </row>
    <row r="21">
      <c r="B21" s="1" t="s">
        <v>6</v>
      </c>
      <c r="C21" s="4" t="str">
        <f>C6</f>
        <v>Server-client time</v>
      </c>
      <c r="D21" s="4" t="str">
        <f>F6</f>
        <v>P2P time</v>
      </c>
    </row>
    <row r="22">
      <c r="B22" s="4">
        <f t="shared" ref="B22:C22" si="9">B8</f>
        <v>10</v>
      </c>
      <c r="C22" s="4">
        <f t="shared" si="9"/>
        <v>1000</v>
      </c>
      <c r="D22" s="6">
        <f t="shared" ref="D22:D24" si="11">F8</f>
        <v>1000</v>
      </c>
    </row>
    <row r="23">
      <c r="B23" s="4">
        <f t="shared" ref="B23:C23" si="10">B9</f>
        <v>100</v>
      </c>
      <c r="C23" s="4">
        <f t="shared" si="10"/>
        <v>5000</v>
      </c>
      <c r="D23" s="6">
        <f t="shared" si="11"/>
        <v>2500</v>
      </c>
    </row>
    <row r="24">
      <c r="B24" s="4">
        <f t="shared" ref="B24:C24" si="12">B10</f>
        <v>1000</v>
      </c>
      <c r="C24" s="4">
        <f t="shared" si="12"/>
        <v>50000</v>
      </c>
      <c r="D24" s="6">
        <f t="shared" si="11"/>
        <v>4545.454545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</cols>
  <sheetData>
    <row r="1">
      <c r="A1" s="1"/>
      <c r="B1" s="1" t="s">
        <v>0</v>
      </c>
      <c r="C1" s="1">
        <f>10^9</f>
        <v>1000000000</v>
      </c>
      <c r="D1" s="1" t="s">
        <v>1</v>
      </c>
      <c r="F1" s="1"/>
    </row>
    <row r="2">
      <c r="A2" s="1"/>
      <c r="B2" s="1" t="s">
        <v>2</v>
      </c>
      <c r="C2" s="1">
        <f>20*10^6</f>
        <v>20000000</v>
      </c>
      <c r="D2" s="1" t="s">
        <v>3</v>
      </c>
      <c r="F2" s="1"/>
    </row>
    <row r="3">
      <c r="A3" s="1"/>
      <c r="B3" s="1" t="s">
        <v>4</v>
      </c>
      <c r="C3" s="1">
        <f>10^6</f>
        <v>1000000</v>
      </c>
      <c r="D3" s="1" t="s">
        <v>3</v>
      </c>
      <c r="F3" s="1"/>
    </row>
    <row r="4">
      <c r="A4" s="1"/>
      <c r="B4" s="1"/>
      <c r="C4" s="1"/>
      <c r="F4" s="1"/>
    </row>
    <row r="5">
      <c r="A5" s="1"/>
      <c r="B5" s="1"/>
      <c r="C5" s="1"/>
      <c r="F5" s="1"/>
    </row>
    <row r="6">
      <c r="A6" s="1" t="s">
        <v>5</v>
      </c>
      <c r="B6" s="2" t="s">
        <v>6</v>
      </c>
      <c r="C6" s="2" t="s">
        <v>17</v>
      </c>
      <c r="F6" s="2" t="s">
        <v>18</v>
      </c>
    </row>
    <row r="7">
      <c r="B7" s="3"/>
      <c r="C7" s="2" t="s">
        <v>9</v>
      </c>
      <c r="D7" s="1" t="s">
        <v>10</v>
      </c>
      <c r="E7" s="1" t="s">
        <v>11</v>
      </c>
      <c r="F7" s="2" t="s">
        <v>9</v>
      </c>
      <c r="G7" s="1" t="s">
        <v>12</v>
      </c>
      <c r="H7" s="1" t="s">
        <v>11</v>
      </c>
      <c r="I7" s="1" t="s">
        <v>13</v>
      </c>
    </row>
    <row r="8">
      <c r="A8" s="1">
        <f t="shared" ref="A8:A10" si="1">600*10^3</f>
        <v>600000</v>
      </c>
      <c r="B8" s="2">
        <v>10.0</v>
      </c>
      <c r="C8" s="3">
        <f t="shared" ref="C8:C10" si="2">max(D8,E8)</f>
        <v>1000</v>
      </c>
      <c r="D8" s="4">
        <f t="shared" ref="D8:D10" si="3">B8*$C$1/$C$2</f>
        <v>500</v>
      </c>
      <c r="E8" s="4">
        <f t="shared" ref="E8:E10" si="4">$C$1/$C$3</f>
        <v>1000</v>
      </c>
      <c r="F8" s="5">
        <f t="shared" ref="F8:F10" si="5">max(G8:I8)</f>
        <v>1000</v>
      </c>
      <c r="G8" s="4">
        <f t="shared" ref="G8:G10" si="6">$C$1/$C$2</f>
        <v>50</v>
      </c>
      <c r="H8" s="4">
        <f t="shared" ref="H8:H10" si="7">$C$1/$C$3</f>
        <v>1000</v>
      </c>
      <c r="I8" s="4">
        <f t="shared" ref="I8:I10" si="8">B8*$C$1/($C$2+A8*B8)</f>
        <v>384.6153846</v>
      </c>
    </row>
    <row r="9">
      <c r="A9" s="1">
        <f t="shared" si="1"/>
        <v>600000</v>
      </c>
      <c r="B9" s="2">
        <v>100.0</v>
      </c>
      <c r="C9" s="3">
        <f t="shared" si="2"/>
        <v>5000</v>
      </c>
      <c r="D9" s="4">
        <f t="shared" si="3"/>
        <v>5000</v>
      </c>
      <c r="E9" s="4">
        <f t="shared" si="4"/>
        <v>1000</v>
      </c>
      <c r="F9" s="5">
        <f t="shared" si="5"/>
        <v>1250</v>
      </c>
      <c r="G9" s="4">
        <f t="shared" si="6"/>
        <v>50</v>
      </c>
      <c r="H9" s="4">
        <f t="shared" si="7"/>
        <v>1000</v>
      </c>
      <c r="I9" s="4">
        <f t="shared" si="8"/>
        <v>1250</v>
      </c>
    </row>
    <row r="10">
      <c r="A10" s="1">
        <f t="shared" si="1"/>
        <v>600000</v>
      </c>
      <c r="B10" s="2">
        <v>1000.0</v>
      </c>
      <c r="C10" s="3">
        <f t="shared" si="2"/>
        <v>50000</v>
      </c>
      <c r="D10" s="4">
        <f t="shared" si="3"/>
        <v>50000</v>
      </c>
      <c r="E10" s="4">
        <f t="shared" si="4"/>
        <v>1000</v>
      </c>
      <c r="F10" s="5">
        <f t="shared" si="5"/>
        <v>1612.903226</v>
      </c>
      <c r="G10" s="4">
        <f t="shared" si="6"/>
        <v>50</v>
      </c>
      <c r="H10" s="4">
        <f t="shared" si="7"/>
        <v>1000</v>
      </c>
      <c r="I10" s="4">
        <f t="shared" si="8"/>
        <v>1612.903226</v>
      </c>
    </row>
    <row r="20">
      <c r="B20" s="1" t="s">
        <v>14</v>
      </c>
    </row>
    <row r="21">
      <c r="B21" s="1" t="s">
        <v>6</v>
      </c>
      <c r="C21" s="4" t="str">
        <f>C6</f>
        <v>Server-client time</v>
      </c>
      <c r="D21" s="4" t="str">
        <f>F6</f>
        <v>P2P time</v>
      </c>
    </row>
    <row r="22">
      <c r="B22" s="4">
        <f t="shared" ref="B22:C22" si="9">B8</f>
        <v>10</v>
      </c>
      <c r="C22" s="4">
        <f t="shared" si="9"/>
        <v>1000</v>
      </c>
      <c r="D22" s="6">
        <f t="shared" ref="D22:D24" si="11">F8</f>
        <v>1000</v>
      </c>
    </row>
    <row r="23">
      <c r="B23" s="4">
        <f t="shared" ref="B23:C23" si="10">B9</f>
        <v>100</v>
      </c>
      <c r="C23" s="4">
        <f t="shared" si="10"/>
        <v>5000</v>
      </c>
      <c r="D23" s="6">
        <f t="shared" si="11"/>
        <v>1250</v>
      </c>
    </row>
    <row r="24">
      <c r="B24" s="4">
        <f t="shared" ref="B24:C24" si="12">B10</f>
        <v>1000</v>
      </c>
      <c r="C24" s="4">
        <f t="shared" si="12"/>
        <v>50000</v>
      </c>
      <c r="D24" s="6">
        <f t="shared" si="11"/>
        <v>1612.903226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</cols>
  <sheetData>
    <row r="1">
      <c r="A1" s="1"/>
      <c r="B1" s="1" t="s">
        <v>0</v>
      </c>
      <c r="C1" s="1">
        <f>10^9</f>
        <v>1000000000</v>
      </c>
      <c r="D1" s="1" t="s">
        <v>1</v>
      </c>
      <c r="F1" s="1"/>
    </row>
    <row r="2">
      <c r="A2" s="1"/>
      <c r="B2" s="1" t="s">
        <v>2</v>
      </c>
      <c r="C2" s="1">
        <f>20*10^6</f>
        <v>20000000</v>
      </c>
      <c r="D2" s="1" t="s">
        <v>3</v>
      </c>
      <c r="F2" s="1"/>
    </row>
    <row r="3">
      <c r="A3" s="1"/>
      <c r="B3" s="1" t="s">
        <v>4</v>
      </c>
      <c r="C3" s="1">
        <f>10^6</f>
        <v>1000000</v>
      </c>
      <c r="D3" s="1" t="s">
        <v>3</v>
      </c>
      <c r="F3" s="1"/>
    </row>
    <row r="4">
      <c r="A4" s="1"/>
      <c r="B4" s="1"/>
      <c r="C4" s="1"/>
      <c r="F4" s="1"/>
    </row>
    <row r="5">
      <c r="A5" s="1"/>
      <c r="B5" s="1"/>
      <c r="C5" s="1"/>
      <c r="F5" s="1"/>
    </row>
    <row r="6">
      <c r="A6" s="1" t="s">
        <v>5</v>
      </c>
      <c r="B6" s="2" t="s">
        <v>6</v>
      </c>
      <c r="C6" s="2" t="s">
        <v>17</v>
      </c>
      <c r="F6" s="2" t="s">
        <v>18</v>
      </c>
    </row>
    <row r="7">
      <c r="B7" s="3"/>
      <c r="C7" s="2" t="s">
        <v>9</v>
      </c>
      <c r="D7" s="1" t="s">
        <v>10</v>
      </c>
      <c r="E7" s="1" t="s">
        <v>11</v>
      </c>
      <c r="F7" s="2" t="s">
        <v>9</v>
      </c>
      <c r="G7" s="1" t="s">
        <v>12</v>
      </c>
      <c r="H7" s="1" t="s">
        <v>11</v>
      </c>
      <c r="I7" s="1" t="s">
        <v>13</v>
      </c>
    </row>
    <row r="8">
      <c r="A8" s="1">
        <f t="shared" ref="A8:A10" si="1">1000*10^3</f>
        <v>1000000</v>
      </c>
      <c r="B8" s="2">
        <v>10.0</v>
      </c>
      <c r="C8" s="3">
        <f t="shared" ref="C8:C10" si="2">max(D8,E8)</f>
        <v>1000</v>
      </c>
      <c r="D8" s="4">
        <f t="shared" ref="D8:D10" si="3">B8*$C$1/$C$2</f>
        <v>500</v>
      </c>
      <c r="E8" s="4">
        <f t="shared" ref="E8:E10" si="4">$C$1/$C$3</f>
        <v>1000</v>
      </c>
      <c r="F8" s="5">
        <f t="shared" ref="F8:F10" si="5">max(G8:I8)</f>
        <v>1000</v>
      </c>
      <c r="G8" s="4">
        <f t="shared" ref="G8:G10" si="6">$C$1/$C$2</f>
        <v>50</v>
      </c>
      <c r="H8" s="4">
        <f t="shared" ref="H8:H10" si="7">$C$1/$C$3</f>
        <v>1000</v>
      </c>
      <c r="I8" s="4">
        <f t="shared" ref="I8:I10" si="8">B8*$C$1/($C$2+A8*B8)</f>
        <v>333.3333333</v>
      </c>
    </row>
    <row r="9">
      <c r="A9" s="1">
        <f t="shared" si="1"/>
        <v>1000000</v>
      </c>
      <c r="B9" s="2">
        <v>100.0</v>
      </c>
      <c r="C9" s="3">
        <f t="shared" si="2"/>
        <v>5000</v>
      </c>
      <c r="D9" s="4">
        <f t="shared" si="3"/>
        <v>5000</v>
      </c>
      <c r="E9" s="4">
        <f t="shared" si="4"/>
        <v>1000</v>
      </c>
      <c r="F9" s="5">
        <f t="shared" si="5"/>
        <v>1000</v>
      </c>
      <c r="G9" s="4">
        <f t="shared" si="6"/>
        <v>50</v>
      </c>
      <c r="H9" s="4">
        <f t="shared" si="7"/>
        <v>1000</v>
      </c>
      <c r="I9" s="4">
        <f t="shared" si="8"/>
        <v>833.3333333</v>
      </c>
    </row>
    <row r="10">
      <c r="A10" s="1">
        <f t="shared" si="1"/>
        <v>1000000</v>
      </c>
      <c r="B10" s="2">
        <v>1000.0</v>
      </c>
      <c r="C10" s="3">
        <f t="shared" si="2"/>
        <v>50000</v>
      </c>
      <c r="D10" s="4">
        <f t="shared" si="3"/>
        <v>50000</v>
      </c>
      <c r="E10" s="4">
        <f t="shared" si="4"/>
        <v>1000</v>
      </c>
      <c r="F10" s="5">
        <f t="shared" si="5"/>
        <v>1000</v>
      </c>
      <c r="G10" s="4">
        <f t="shared" si="6"/>
        <v>50</v>
      </c>
      <c r="H10" s="4">
        <f t="shared" si="7"/>
        <v>1000</v>
      </c>
      <c r="I10" s="4">
        <f t="shared" si="8"/>
        <v>980.3921569</v>
      </c>
    </row>
    <row r="20">
      <c r="B20" s="1" t="s">
        <v>14</v>
      </c>
    </row>
    <row r="21">
      <c r="B21" s="1" t="s">
        <v>6</v>
      </c>
      <c r="C21" s="4" t="str">
        <f>C6</f>
        <v>Server-client time</v>
      </c>
      <c r="D21" s="4" t="str">
        <f>F6</f>
        <v>P2P time</v>
      </c>
    </row>
    <row r="22">
      <c r="B22" s="4">
        <f t="shared" ref="B22:C22" si="9">B8</f>
        <v>10</v>
      </c>
      <c r="C22" s="4">
        <f t="shared" si="9"/>
        <v>1000</v>
      </c>
      <c r="D22" s="6">
        <f t="shared" ref="D22:D24" si="11">F8</f>
        <v>1000</v>
      </c>
    </row>
    <row r="23">
      <c r="B23" s="4">
        <f t="shared" ref="B23:C23" si="10">B9</f>
        <v>100</v>
      </c>
      <c r="C23" s="4">
        <f t="shared" si="10"/>
        <v>5000</v>
      </c>
      <c r="D23" s="6">
        <f t="shared" si="11"/>
        <v>1000</v>
      </c>
    </row>
    <row r="24">
      <c r="B24" s="4">
        <f t="shared" ref="B24:C24" si="12">B10</f>
        <v>1000</v>
      </c>
      <c r="C24" s="4">
        <f t="shared" si="12"/>
        <v>50000</v>
      </c>
      <c r="D24" s="6">
        <f t="shared" si="11"/>
        <v>1000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</cols>
  <sheetData>
    <row r="1">
      <c r="A1" s="1"/>
      <c r="B1" s="1" t="s">
        <v>0</v>
      </c>
      <c r="C1" s="1">
        <f>10^9</f>
        <v>1000000000</v>
      </c>
      <c r="D1" s="1" t="s">
        <v>1</v>
      </c>
      <c r="F1" s="1"/>
    </row>
    <row r="2">
      <c r="A2" s="1"/>
      <c r="B2" s="1" t="s">
        <v>2</v>
      </c>
      <c r="C2" s="1">
        <f>20*10^6</f>
        <v>20000000</v>
      </c>
      <c r="D2" s="1" t="s">
        <v>3</v>
      </c>
      <c r="F2" s="1"/>
    </row>
    <row r="3">
      <c r="A3" s="1"/>
      <c r="B3" s="1" t="s">
        <v>4</v>
      </c>
      <c r="C3" s="1">
        <f>10^6</f>
        <v>1000000</v>
      </c>
      <c r="D3" s="1" t="s">
        <v>3</v>
      </c>
      <c r="F3" s="1"/>
    </row>
    <row r="4">
      <c r="A4" s="1"/>
      <c r="B4" s="1"/>
      <c r="C4" s="1"/>
      <c r="F4" s="1"/>
    </row>
    <row r="5">
      <c r="A5" s="1"/>
      <c r="B5" s="1"/>
      <c r="C5" s="1"/>
      <c r="F5" s="1"/>
    </row>
    <row r="6">
      <c r="A6" s="1" t="s">
        <v>5</v>
      </c>
      <c r="B6" s="2" t="s">
        <v>6</v>
      </c>
      <c r="C6" s="2" t="s">
        <v>17</v>
      </c>
      <c r="F6" s="2" t="s">
        <v>18</v>
      </c>
    </row>
    <row r="7">
      <c r="B7" s="3"/>
      <c r="C7" s="2" t="s">
        <v>9</v>
      </c>
      <c r="D7" s="1" t="s">
        <v>10</v>
      </c>
      <c r="E7" s="1" t="s">
        <v>11</v>
      </c>
      <c r="F7" s="2" t="s">
        <v>9</v>
      </c>
      <c r="G7" s="1" t="s">
        <v>12</v>
      </c>
      <c r="H7" s="1" t="s">
        <v>11</v>
      </c>
      <c r="I7" s="1" t="s">
        <v>13</v>
      </c>
    </row>
    <row r="8">
      <c r="A8" s="1">
        <f t="shared" ref="A8:A10" si="1">600*10^3</f>
        <v>600000</v>
      </c>
      <c r="B8" s="2">
        <v>10.0</v>
      </c>
      <c r="C8" s="3">
        <f t="shared" ref="C8:C10" si="2">max(D8,E8)</f>
        <v>1000</v>
      </c>
      <c r="D8" s="4">
        <f t="shared" ref="D8:D10" si="3">B8*$C$1/$C$2</f>
        <v>500</v>
      </c>
      <c r="E8" s="4">
        <f t="shared" ref="E8:E10" si="4">$C$1/$C$3</f>
        <v>1000</v>
      </c>
      <c r="F8" s="5">
        <f t="shared" ref="F8:F10" si="5">max(G8:I8)</f>
        <v>1000</v>
      </c>
      <c r="G8" s="4">
        <f t="shared" ref="G8:G10" si="6">$C$1/$C$2</f>
        <v>50</v>
      </c>
      <c r="H8" s="4">
        <f t="shared" ref="H8:H10" si="7">$C$1/$C$3</f>
        <v>1000</v>
      </c>
      <c r="I8" s="4">
        <f t="shared" ref="I8:I10" si="8">B8*$C$1/($C$2+A8*B8)</f>
        <v>384.6153846</v>
      </c>
    </row>
    <row r="9">
      <c r="A9" s="1">
        <f t="shared" si="1"/>
        <v>600000</v>
      </c>
      <c r="B9" s="2">
        <v>100.0</v>
      </c>
      <c r="C9" s="3">
        <f t="shared" si="2"/>
        <v>5000</v>
      </c>
      <c r="D9" s="4">
        <f t="shared" si="3"/>
        <v>5000</v>
      </c>
      <c r="E9" s="4">
        <f t="shared" si="4"/>
        <v>1000</v>
      </c>
      <c r="F9" s="5">
        <f t="shared" si="5"/>
        <v>1250</v>
      </c>
      <c r="G9" s="4">
        <f t="shared" si="6"/>
        <v>50</v>
      </c>
      <c r="H9" s="4">
        <f t="shared" si="7"/>
        <v>1000</v>
      </c>
      <c r="I9" s="4">
        <f t="shared" si="8"/>
        <v>1250</v>
      </c>
    </row>
    <row r="10">
      <c r="A10" s="1">
        <f t="shared" si="1"/>
        <v>600000</v>
      </c>
      <c r="B10" s="2">
        <v>1000.0</v>
      </c>
      <c r="C10" s="3">
        <f t="shared" si="2"/>
        <v>50000</v>
      </c>
      <c r="D10" s="4">
        <f t="shared" si="3"/>
        <v>50000</v>
      </c>
      <c r="E10" s="4">
        <f t="shared" si="4"/>
        <v>1000</v>
      </c>
      <c r="F10" s="5">
        <f t="shared" si="5"/>
        <v>1612.903226</v>
      </c>
      <c r="G10" s="4">
        <f t="shared" si="6"/>
        <v>50</v>
      </c>
      <c r="H10" s="4">
        <f t="shared" si="7"/>
        <v>1000</v>
      </c>
      <c r="I10" s="4">
        <f t="shared" si="8"/>
        <v>1612.903226</v>
      </c>
    </row>
    <row r="13">
      <c r="B13" s="1" t="s">
        <v>14</v>
      </c>
    </row>
    <row r="14">
      <c r="B14" s="4" t="str">
        <f t="shared" ref="B14:C14" si="9">B6</f>
        <v>N</v>
      </c>
      <c r="C14" s="4" t="str">
        <f t="shared" si="9"/>
        <v>Server-client time</v>
      </c>
      <c r="D14" s="4" t="str">
        <f>F6</f>
        <v>P2P time</v>
      </c>
    </row>
    <row r="15">
      <c r="B15" s="4">
        <f t="shared" ref="B15:C15" si="10">B8</f>
        <v>10</v>
      </c>
      <c r="C15" s="4">
        <f t="shared" si="10"/>
        <v>1000</v>
      </c>
      <c r="D15" s="6">
        <f t="shared" ref="D15:D17" si="12">F8</f>
        <v>1000</v>
      </c>
    </row>
    <row r="16">
      <c r="B16" s="4">
        <f t="shared" ref="B16:C16" si="11">B9</f>
        <v>100</v>
      </c>
      <c r="C16" s="4">
        <f t="shared" si="11"/>
        <v>5000</v>
      </c>
      <c r="D16" s="6">
        <f t="shared" si="12"/>
        <v>1250</v>
      </c>
    </row>
    <row r="17">
      <c r="B17" s="4">
        <f t="shared" ref="B17:C17" si="13">B10</f>
        <v>1000</v>
      </c>
      <c r="C17" s="4">
        <f t="shared" si="13"/>
        <v>50000</v>
      </c>
      <c r="D17" s="6">
        <f t="shared" si="12"/>
        <v>1612.903226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</cols>
  <sheetData>
    <row r="1">
      <c r="A1" s="1"/>
      <c r="B1" s="1" t="s">
        <v>0</v>
      </c>
      <c r="C1" s="1">
        <f>10^9</f>
        <v>1000000000</v>
      </c>
      <c r="D1" s="1" t="s">
        <v>1</v>
      </c>
      <c r="F1" s="1"/>
    </row>
    <row r="2">
      <c r="A2" s="1"/>
      <c r="B2" s="1" t="s">
        <v>2</v>
      </c>
      <c r="C2" s="1">
        <f>20*10^6</f>
        <v>20000000</v>
      </c>
      <c r="D2" s="1" t="s">
        <v>3</v>
      </c>
      <c r="F2" s="1"/>
    </row>
    <row r="3">
      <c r="A3" s="1"/>
      <c r="B3" s="1" t="s">
        <v>4</v>
      </c>
      <c r="C3" s="1">
        <f>10^6</f>
        <v>1000000</v>
      </c>
      <c r="D3" s="1" t="s">
        <v>3</v>
      </c>
      <c r="F3" s="1"/>
    </row>
    <row r="4">
      <c r="A4" s="1"/>
      <c r="B4" s="1"/>
      <c r="C4" s="1"/>
      <c r="F4" s="1"/>
    </row>
    <row r="5">
      <c r="A5" s="1"/>
      <c r="B5" s="1"/>
      <c r="C5" s="1"/>
      <c r="F5" s="1"/>
    </row>
    <row r="6">
      <c r="A6" s="1" t="s">
        <v>5</v>
      </c>
      <c r="B6" s="2" t="s">
        <v>6</v>
      </c>
      <c r="C6" s="2" t="s">
        <v>17</v>
      </c>
      <c r="F6" s="2" t="s">
        <v>18</v>
      </c>
    </row>
    <row r="7">
      <c r="B7" s="3"/>
      <c r="C7" s="2" t="s">
        <v>9</v>
      </c>
      <c r="D7" s="1" t="s">
        <v>10</v>
      </c>
      <c r="E7" s="1" t="s">
        <v>11</v>
      </c>
      <c r="F7" s="2" t="s">
        <v>9</v>
      </c>
      <c r="G7" s="1" t="s">
        <v>12</v>
      </c>
      <c r="H7" s="1" t="s">
        <v>11</v>
      </c>
      <c r="I7" s="1" t="s">
        <v>13</v>
      </c>
    </row>
    <row r="8">
      <c r="A8" s="1">
        <f t="shared" ref="A8:A10" si="1">10^6</f>
        <v>1000000</v>
      </c>
      <c r="B8" s="2">
        <v>10.0</v>
      </c>
      <c r="C8" s="3">
        <f t="shared" ref="C8:C10" si="2">max(D8,E8)</f>
        <v>1000</v>
      </c>
      <c r="D8" s="4">
        <f t="shared" ref="D8:D10" si="3">B8*$C$1/$C$2</f>
        <v>500</v>
      </c>
      <c r="E8" s="4">
        <f t="shared" ref="E8:E10" si="4">$C$1/$C$3</f>
        <v>1000</v>
      </c>
      <c r="F8" s="5">
        <f t="shared" ref="F8:F10" si="5">max(G8:I8)</f>
        <v>1000</v>
      </c>
      <c r="G8" s="4">
        <f t="shared" ref="G8:G10" si="6">$C$1/$C$2</f>
        <v>50</v>
      </c>
      <c r="H8" s="4">
        <f t="shared" ref="H8:H10" si="7">$C$1/$C$3</f>
        <v>1000</v>
      </c>
      <c r="I8" s="4">
        <f t="shared" ref="I8:I10" si="8">B8*$C$1/($C$2+A8*B8)</f>
        <v>333.3333333</v>
      </c>
    </row>
    <row r="9">
      <c r="A9" s="1">
        <f t="shared" si="1"/>
        <v>1000000</v>
      </c>
      <c r="B9" s="2">
        <v>100.0</v>
      </c>
      <c r="C9" s="3">
        <f t="shared" si="2"/>
        <v>5000</v>
      </c>
      <c r="D9" s="4">
        <f t="shared" si="3"/>
        <v>5000</v>
      </c>
      <c r="E9" s="4">
        <f t="shared" si="4"/>
        <v>1000</v>
      </c>
      <c r="F9" s="5">
        <f t="shared" si="5"/>
        <v>1000</v>
      </c>
      <c r="G9" s="4">
        <f t="shared" si="6"/>
        <v>50</v>
      </c>
      <c r="H9" s="4">
        <f t="shared" si="7"/>
        <v>1000</v>
      </c>
      <c r="I9" s="4">
        <f t="shared" si="8"/>
        <v>833.3333333</v>
      </c>
    </row>
    <row r="10">
      <c r="A10" s="1">
        <f t="shared" si="1"/>
        <v>1000000</v>
      </c>
      <c r="B10" s="2">
        <v>1000.0</v>
      </c>
      <c r="C10" s="3">
        <f t="shared" si="2"/>
        <v>50000</v>
      </c>
      <c r="D10" s="4">
        <f t="shared" si="3"/>
        <v>50000</v>
      </c>
      <c r="E10" s="4">
        <f t="shared" si="4"/>
        <v>1000</v>
      </c>
      <c r="F10" s="5">
        <f t="shared" si="5"/>
        <v>1000</v>
      </c>
      <c r="G10" s="4">
        <f t="shared" si="6"/>
        <v>50</v>
      </c>
      <c r="H10" s="4">
        <f t="shared" si="7"/>
        <v>1000</v>
      </c>
      <c r="I10" s="4">
        <f t="shared" si="8"/>
        <v>980.3921569</v>
      </c>
    </row>
    <row r="13">
      <c r="B13" s="1" t="s">
        <v>14</v>
      </c>
    </row>
    <row r="14">
      <c r="B14" s="4" t="str">
        <f t="shared" ref="B14:C14" si="9">B6</f>
        <v>N</v>
      </c>
      <c r="C14" s="4" t="str">
        <f t="shared" si="9"/>
        <v>Server-client time</v>
      </c>
      <c r="D14" s="4" t="str">
        <f>F6</f>
        <v>P2P time</v>
      </c>
    </row>
    <row r="15">
      <c r="B15" s="4">
        <f t="shared" ref="B15:C15" si="10">B8</f>
        <v>10</v>
      </c>
      <c r="C15" s="4">
        <f t="shared" si="10"/>
        <v>1000</v>
      </c>
      <c r="D15" s="6">
        <f t="shared" ref="D15:D17" si="12">F8</f>
        <v>1000</v>
      </c>
    </row>
    <row r="16">
      <c r="B16" s="4">
        <f t="shared" ref="B16:C16" si="11">B9</f>
        <v>100</v>
      </c>
      <c r="C16" s="4">
        <f t="shared" si="11"/>
        <v>5000</v>
      </c>
      <c r="D16" s="6">
        <f t="shared" si="12"/>
        <v>1000</v>
      </c>
    </row>
    <row r="17">
      <c r="B17" s="4">
        <f t="shared" ref="B17:C17" si="13">B10</f>
        <v>1000</v>
      </c>
      <c r="C17" s="4">
        <f t="shared" si="13"/>
        <v>50000</v>
      </c>
      <c r="D17" s="6">
        <f t="shared" si="12"/>
        <v>1000</v>
      </c>
    </row>
  </sheetData>
  <drawing r:id="rId1"/>
</worksheet>
</file>