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Codes/Multi-Objective Optimisation/Benchmark/Package Module-III/Ave_Improve/"/>
    </mc:Choice>
  </mc:AlternateContent>
  <xr:revisionPtr revIDLastSave="82" documentId="11_F25DC773A252ABDACC1048C2A1DB7CBE5BDE5908" xr6:coauthVersionLast="47" xr6:coauthVersionMax="47" xr10:uidLastSave="{AD03CC20-4231-4173-B99A-701C81A966F5}"/>
  <bookViews>
    <workbookView xWindow="57480" yWindow="-120" windowWidth="29040" windowHeight="1584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3" l="1"/>
  <c r="F3" i="3"/>
  <c r="F4" i="3"/>
  <c r="F5" i="3"/>
  <c r="C34" i="2"/>
  <c r="D34" i="2"/>
  <c r="E34" i="2"/>
  <c r="F34" i="2"/>
  <c r="G34" i="2"/>
  <c r="H34" i="2"/>
  <c r="B34" i="2"/>
  <c r="C33" i="2"/>
  <c r="D33" i="2"/>
  <c r="E33" i="2"/>
  <c r="F33" i="2"/>
  <c r="G33" i="2"/>
  <c r="H33" i="2"/>
  <c r="B33" i="2"/>
  <c r="C32" i="2"/>
  <c r="D32" i="2"/>
  <c r="E32" i="2"/>
  <c r="F32" i="2"/>
  <c r="G32" i="2"/>
  <c r="H32" i="2"/>
  <c r="B32" i="2"/>
</calcChain>
</file>

<file path=xl/sharedStrings.xml><?xml version="1.0" encoding="utf-8"?>
<sst xmlns="http://schemas.openxmlformats.org/spreadsheetml/2006/main" count="33" uniqueCount="17">
  <si>
    <t>Iteration</t>
  </si>
  <si>
    <t>Alpha-0.5 Imp</t>
  </si>
  <si>
    <t>Alpha-0.6 Imp</t>
  </si>
  <si>
    <t>Alpha-0.7 Imp</t>
  </si>
  <si>
    <t>Alpha-0.8 Imp</t>
  </si>
  <si>
    <t>EI Imp</t>
  </si>
  <si>
    <t>HV Imp</t>
  </si>
  <si>
    <t>RANDOM Imp</t>
  </si>
  <si>
    <t>Average Improvement</t>
  </si>
  <si>
    <t>Cumulative Improvement</t>
  </si>
  <si>
    <t>Best Improvement</t>
  </si>
  <si>
    <t>Number of Improvement</t>
  </si>
  <si>
    <t>Metrics</t>
  </si>
  <si>
    <t>Ave Proposed</t>
  </si>
  <si>
    <t>BO_EI Imp</t>
  </si>
  <si>
    <t>BO_UCB Imp</t>
  </si>
  <si>
    <t>BO_POI Imp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</si>
</sst>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/>
    <xf numFmtId="0" fontId="1" fillId="3" borderId="2" xfId="0" applyFont="1" applyFill="1" applyBorder="1" applyAlignment="1">
      <alignment horizontal="center" vertical="top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workbookViewId="0">
      <selection activeCell="B2" sqref="B2:H31"/>
    </sheetView>
  </sheetViews>
  <sheetFormatPr defaultRowHeight="14.5" x14ac:dyDescent="0.35"/>
  <cols>
    <col min="2" max="2" width="11.453125" customWidth="1"/>
    <col min="3" max="3" width="7.453125" customWidth="1"/>
    <col min="4" max="4" width="8.453125" customWidth="1"/>
    <col min="5" max="5" width="7.90625" customWidth="1"/>
    <col min="8" max="8" width="12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14</v>
      </c>
      <c r="G1" s="2" t="s">
        <v>15</v>
      </c>
      <c r="H1" s="2" t="s">
        <v>16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0</v>
      </c>
      <c r="F3">
        <v>7.7013365895407304E-2</v>
      </c>
      <c r="G3">
        <v>0</v>
      </c>
      <c r="H3">
        <v>2.2456729871690122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1.488113591923572</v>
      </c>
      <c r="G5">
        <v>0</v>
      </c>
      <c r="H5">
        <v>0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7</v>
      </c>
      <c r="B8">
        <v>3.51484075568847</v>
      </c>
      <c r="C8">
        <v>3.51484075568847</v>
      </c>
      <c r="D8">
        <v>3.51484075568847</v>
      </c>
      <c r="E8">
        <v>3.51484075568847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1.812407202199402</v>
      </c>
      <c r="H11">
        <v>0</v>
      </c>
    </row>
    <row r="12" spans="1:8" x14ac:dyDescent="0.35">
      <c r="A12">
        <v>11</v>
      </c>
      <c r="B12">
        <v>0</v>
      </c>
      <c r="C12">
        <v>0</v>
      </c>
      <c r="D12">
        <v>3.0321736522777409</v>
      </c>
      <c r="E12">
        <v>3.0321736522777409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4.4988184892278209</v>
      </c>
      <c r="C14">
        <v>4.4988184892278209</v>
      </c>
      <c r="D14">
        <v>6.7888055383936781</v>
      </c>
      <c r="E14">
        <v>9.6001162941020013E-2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3.615413721592498</v>
      </c>
      <c r="E15">
        <v>0.94615206578571964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</v>
      </c>
      <c r="D16">
        <v>0.42555706790190051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0.1092245185166618</v>
      </c>
      <c r="G17">
        <v>0</v>
      </c>
      <c r="H17">
        <v>0</v>
      </c>
    </row>
    <row r="18" spans="1:8" x14ac:dyDescent="0.35">
      <c r="A18">
        <v>17</v>
      </c>
      <c r="B18">
        <v>2.7920298967172532</v>
      </c>
      <c r="C18">
        <v>2.7920298967172532</v>
      </c>
      <c r="D18">
        <v>0</v>
      </c>
      <c r="E18">
        <v>1.4894053975782211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0</v>
      </c>
      <c r="C19">
        <v>0</v>
      </c>
      <c r="D19">
        <v>0.71507503584266985</v>
      </c>
      <c r="E19">
        <v>0</v>
      </c>
      <c r="F19">
        <v>1.4168813001487399</v>
      </c>
      <c r="G19">
        <v>0</v>
      </c>
      <c r="H19">
        <v>0</v>
      </c>
    </row>
    <row r="20" spans="1:8" x14ac:dyDescent="0.35">
      <c r="A20">
        <v>19</v>
      </c>
      <c r="B20">
        <v>0.55662799754957248</v>
      </c>
      <c r="C20">
        <v>0.55662799754957248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0.64766613886519053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0.34354896055902978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1.063141670111664</v>
      </c>
      <c r="C23">
        <v>1.777998808955743</v>
      </c>
      <c r="D23">
        <v>0.86020035303918974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0.98679054979394643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1.408518601114046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0.36947061348991189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0.36142290690094031</v>
      </c>
      <c r="C28">
        <v>0</v>
      </c>
      <c r="D28">
        <v>0</v>
      </c>
      <c r="E28">
        <v>4.9754558373216007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1.9314406872069749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4786-9577-4B32-8491-1FC07F3B6C51}">
  <dimension ref="A1:H35"/>
  <sheetViews>
    <sheetView topLeftCell="A7" zoomScale="115" zoomScaleNormal="115" workbookViewId="0">
      <selection activeCell="F32" sqref="F32:H35"/>
    </sheetView>
  </sheetViews>
  <sheetFormatPr defaultRowHeight="14.5" x14ac:dyDescent="0.35"/>
  <cols>
    <col min="1" max="1" width="22.269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A3">
        <v>2</v>
      </c>
      <c r="B3">
        <v>0</v>
      </c>
      <c r="C3">
        <v>0</v>
      </c>
      <c r="D3">
        <v>0</v>
      </c>
      <c r="E3">
        <v>0</v>
      </c>
      <c r="F3">
        <v>7.7013365895407304E-2</v>
      </c>
      <c r="G3">
        <v>0</v>
      </c>
      <c r="H3">
        <v>2.2456729871690122</v>
      </c>
    </row>
    <row r="4" spans="1:8" x14ac:dyDescent="0.3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35">
      <c r="A5">
        <v>4</v>
      </c>
      <c r="B5">
        <v>0</v>
      </c>
      <c r="C5">
        <v>0</v>
      </c>
      <c r="D5">
        <v>0</v>
      </c>
      <c r="E5">
        <v>0</v>
      </c>
      <c r="F5">
        <v>1.488113591923572</v>
      </c>
      <c r="G5">
        <v>0</v>
      </c>
      <c r="H5">
        <v>0</v>
      </c>
    </row>
    <row r="6" spans="1:8" x14ac:dyDescent="0.3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3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5">
      <c r="A8">
        <v>7</v>
      </c>
      <c r="B8">
        <v>3.51484075568847</v>
      </c>
      <c r="C8">
        <v>3.51484075568847</v>
      </c>
      <c r="D8">
        <v>3.51484075568847</v>
      </c>
      <c r="E8">
        <v>3.51484075568847</v>
      </c>
      <c r="F8">
        <v>0</v>
      </c>
      <c r="G8">
        <v>0</v>
      </c>
      <c r="H8">
        <v>0</v>
      </c>
    </row>
    <row r="9" spans="1:8" x14ac:dyDescent="0.3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3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1.812407202199402</v>
      </c>
      <c r="H11">
        <v>0</v>
      </c>
    </row>
    <row r="12" spans="1:8" x14ac:dyDescent="0.35">
      <c r="A12">
        <v>11</v>
      </c>
      <c r="B12">
        <v>0</v>
      </c>
      <c r="C12">
        <v>0</v>
      </c>
      <c r="D12">
        <v>3.0321736522777409</v>
      </c>
      <c r="E12">
        <v>3.0321736522777409</v>
      </c>
      <c r="F12">
        <v>0</v>
      </c>
      <c r="G12">
        <v>0</v>
      </c>
      <c r="H12">
        <v>0</v>
      </c>
    </row>
    <row r="13" spans="1:8" x14ac:dyDescent="0.3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35">
      <c r="A14">
        <v>13</v>
      </c>
      <c r="B14">
        <v>4.4988184892278209</v>
      </c>
      <c r="C14">
        <v>4.4988184892278209</v>
      </c>
      <c r="D14">
        <v>6.7888055383936781</v>
      </c>
      <c r="E14">
        <v>9.6001162941020013E-2</v>
      </c>
      <c r="F14">
        <v>0</v>
      </c>
      <c r="G14">
        <v>0</v>
      </c>
      <c r="H14">
        <v>0</v>
      </c>
    </row>
    <row r="15" spans="1:8" x14ac:dyDescent="0.35">
      <c r="A15">
        <v>14</v>
      </c>
      <c r="B15">
        <v>0</v>
      </c>
      <c r="C15">
        <v>0</v>
      </c>
      <c r="D15">
        <v>3.615413721592498</v>
      </c>
      <c r="E15">
        <v>0.94615206578571964</v>
      </c>
      <c r="F15">
        <v>0</v>
      </c>
      <c r="G15">
        <v>0</v>
      </c>
      <c r="H15">
        <v>0</v>
      </c>
    </row>
    <row r="16" spans="1:8" x14ac:dyDescent="0.35">
      <c r="A16">
        <v>15</v>
      </c>
      <c r="B16">
        <v>0</v>
      </c>
      <c r="C16">
        <v>0</v>
      </c>
      <c r="D16">
        <v>0.42555706790190051</v>
      </c>
      <c r="E16">
        <v>0</v>
      </c>
      <c r="F16">
        <v>0</v>
      </c>
      <c r="G16">
        <v>0</v>
      </c>
      <c r="H16">
        <v>0</v>
      </c>
    </row>
    <row r="17" spans="1:8" x14ac:dyDescent="0.35">
      <c r="A17">
        <v>16</v>
      </c>
      <c r="B17">
        <v>0</v>
      </c>
      <c r="C17">
        <v>0</v>
      </c>
      <c r="D17">
        <v>0</v>
      </c>
      <c r="E17">
        <v>0</v>
      </c>
      <c r="F17">
        <v>0.1092245185166618</v>
      </c>
      <c r="G17">
        <v>0</v>
      </c>
      <c r="H17">
        <v>0</v>
      </c>
    </row>
    <row r="18" spans="1:8" x14ac:dyDescent="0.35">
      <c r="A18">
        <v>17</v>
      </c>
      <c r="B18">
        <v>2.7920298967172532</v>
      </c>
      <c r="C18">
        <v>2.7920298967172532</v>
      </c>
      <c r="D18">
        <v>0</v>
      </c>
      <c r="E18">
        <v>1.4894053975782211</v>
      </c>
      <c r="F18">
        <v>0</v>
      </c>
      <c r="G18">
        <v>0</v>
      </c>
      <c r="H18">
        <v>0</v>
      </c>
    </row>
    <row r="19" spans="1:8" x14ac:dyDescent="0.35">
      <c r="A19">
        <v>18</v>
      </c>
      <c r="B19">
        <v>0</v>
      </c>
      <c r="C19">
        <v>0</v>
      </c>
      <c r="D19">
        <v>0.71507503584266985</v>
      </c>
      <c r="E19">
        <v>0</v>
      </c>
      <c r="F19">
        <v>1.4168813001487399</v>
      </c>
      <c r="G19">
        <v>0</v>
      </c>
      <c r="H19">
        <v>0</v>
      </c>
    </row>
    <row r="20" spans="1:8" x14ac:dyDescent="0.35">
      <c r="A20">
        <v>19</v>
      </c>
      <c r="B20">
        <v>0.55662799754957248</v>
      </c>
      <c r="C20">
        <v>0.55662799754957248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0.64766613886519053</v>
      </c>
      <c r="H21">
        <v>0</v>
      </c>
    </row>
    <row r="22" spans="1:8" x14ac:dyDescent="0.35">
      <c r="A22">
        <v>21</v>
      </c>
      <c r="B22">
        <v>0</v>
      </c>
      <c r="C22">
        <v>0</v>
      </c>
      <c r="D22">
        <v>0</v>
      </c>
      <c r="E22">
        <v>0.34354896055902978</v>
      </c>
      <c r="F22">
        <v>0</v>
      </c>
      <c r="G22">
        <v>0</v>
      </c>
      <c r="H22">
        <v>0</v>
      </c>
    </row>
    <row r="23" spans="1:8" x14ac:dyDescent="0.35">
      <c r="A23">
        <v>22</v>
      </c>
      <c r="B23">
        <v>1.063141670111664</v>
      </c>
      <c r="C23">
        <v>1.777998808955743</v>
      </c>
      <c r="D23">
        <v>0.86020035303918974</v>
      </c>
      <c r="E23">
        <v>0</v>
      </c>
      <c r="F23">
        <v>0</v>
      </c>
      <c r="G23">
        <v>0</v>
      </c>
      <c r="H23">
        <v>0</v>
      </c>
    </row>
    <row r="24" spans="1:8" x14ac:dyDescent="0.35">
      <c r="A24">
        <v>23</v>
      </c>
      <c r="B24">
        <v>0</v>
      </c>
      <c r="C24">
        <v>0</v>
      </c>
      <c r="D24">
        <v>0</v>
      </c>
      <c r="E24">
        <v>0</v>
      </c>
      <c r="F24">
        <v>0.98679054979394643</v>
      </c>
      <c r="G24">
        <v>0</v>
      </c>
      <c r="H24">
        <v>0</v>
      </c>
    </row>
    <row r="25" spans="1:8" x14ac:dyDescent="0.35">
      <c r="A25">
        <v>24</v>
      </c>
      <c r="B25">
        <v>0</v>
      </c>
      <c r="C25">
        <v>0</v>
      </c>
      <c r="D25">
        <v>0</v>
      </c>
      <c r="E25">
        <v>1.408518601114046</v>
      </c>
      <c r="F25">
        <v>0</v>
      </c>
      <c r="G25">
        <v>0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>
        <v>26</v>
      </c>
      <c r="B27">
        <v>0</v>
      </c>
      <c r="C27">
        <v>0</v>
      </c>
      <c r="D27">
        <v>0.36947061348991189</v>
      </c>
      <c r="E27">
        <v>0</v>
      </c>
      <c r="F27">
        <v>0</v>
      </c>
      <c r="G27">
        <v>0</v>
      </c>
      <c r="H27">
        <v>0</v>
      </c>
    </row>
    <row r="28" spans="1:8" x14ac:dyDescent="0.35">
      <c r="A28">
        <v>27</v>
      </c>
      <c r="B28">
        <v>0.36142290690094031</v>
      </c>
      <c r="C28">
        <v>0</v>
      </c>
      <c r="D28">
        <v>0</v>
      </c>
      <c r="E28">
        <v>4.9754558373216007</v>
      </c>
      <c r="F28">
        <v>0</v>
      </c>
      <c r="G28">
        <v>0</v>
      </c>
      <c r="H28">
        <v>0</v>
      </c>
    </row>
    <row r="29" spans="1:8" x14ac:dyDescent="0.3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35">
      <c r="A31">
        <v>30</v>
      </c>
      <c r="B31">
        <v>1.9314406872069749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35">
      <c r="A32" s="3" t="s">
        <v>8</v>
      </c>
      <c r="B32" s="3">
        <f>AVERAGE(B2:B31)</f>
        <v>0.49061074678008981</v>
      </c>
      <c r="C32" s="3">
        <f t="shared" ref="C32:H32" si="0">AVERAGE(C2:C31)</f>
        <v>0.43801053160462866</v>
      </c>
      <c r="D32" s="3">
        <f t="shared" si="0"/>
        <v>0.64405122460753528</v>
      </c>
      <c r="E32" s="3">
        <f t="shared" si="0"/>
        <v>0.52686988110886157</v>
      </c>
      <c r="F32" s="3">
        <f t="shared" si="0"/>
        <v>0.13593411087594423</v>
      </c>
      <c r="G32" s="3">
        <f t="shared" si="0"/>
        <v>8.2002444702153079E-2</v>
      </c>
      <c r="H32" s="3">
        <f t="shared" si="0"/>
        <v>7.4855766238967072E-2</v>
      </c>
    </row>
    <row r="33" spans="1:8" x14ac:dyDescent="0.35">
      <c r="A33" s="3" t="s">
        <v>9</v>
      </c>
      <c r="B33" s="3">
        <f>SUM(B2:B31)</f>
        <v>14.718322403402695</v>
      </c>
      <c r="C33" s="3">
        <f t="shared" ref="C33:H33" si="1">SUM(C2:C31)</f>
        <v>13.140315948138859</v>
      </c>
      <c r="D33" s="3">
        <f t="shared" si="1"/>
        <v>19.321536738226058</v>
      </c>
      <c r="E33" s="3">
        <f t="shared" si="1"/>
        <v>15.806096433265848</v>
      </c>
      <c r="F33" s="3">
        <f t="shared" si="1"/>
        <v>4.078023326278327</v>
      </c>
      <c r="G33" s="3">
        <f t="shared" si="1"/>
        <v>2.4600733410645925</v>
      </c>
      <c r="H33" s="3">
        <f t="shared" si="1"/>
        <v>2.2456729871690122</v>
      </c>
    </row>
    <row r="34" spans="1:8" x14ac:dyDescent="0.35">
      <c r="A34" s="3" t="s">
        <v>10</v>
      </c>
      <c r="B34" s="3">
        <f>MAX(B2:B31)</f>
        <v>4.4988184892278209</v>
      </c>
      <c r="C34" s="3">
        <f t="shared" ref="C34:H34" si="2">MAX(C2:C31)</f>
        <v>4.4988184892278209</v>
      </c>
      <c r="D34" s="3">
        <f t="shared" si="2"/>
        <v>6.7888055383936781</v>
      </c>
      <c r="E34" s="3">
        <f t="shared" si="2"/>
        <v>4.9754558373216007</v>
      </c>
      <c r="F34" s="3">
        <f t="shared" si="2"/>
        <v>1.488113591923572</v>
      </c>
      <c r="G34" s="3">
        <f t="shared" si="2"/>
        <v>1.812407202199402</v>
      </c>
      <c r="H34" s="3">
        <f t="shared" si="2"/>
        <v>2.2456729871690122</v>
      </c>
    </row>
    <row r="35" spans="1:8" x14ac:dyDescent="0.35">
      <c r="A35" s="3" t="s">
        <v>11</v>
      </c>
      <c r="B35" s="3">
        <v>7</v>
      </c>
      <c r="C35" s="3">
        <v>5</v>
      </c>
      <c r="D35" s="3">
        <v>8</v>
      </c>
      <c r="E35" s="3">
        <v>8</v>
      </c>
      <c r="F35" s="3">
        <v>4</v>
      </c>
      <c r="G35" s="3">
        <v>1</v>
      </c>
      <c r="H35" s="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7C77-29AA-4E50-BE4A-8A477C9E143C}">
  <dimension ref="A1:I5"/>
  <sheetViews>
    <sheetView tabSelected="1" workbookViewId="0">
      <selection activeCell="G15" sqref="G15"/>
    </sheetView>
  </sheetViews>
  <sheetFormatPr defaultRowHeight="14.5" x14ac:dyDescent="0.35"/>
  <sheetData>
    <row r="1" spans="1:9" x14ac:dyDescent="0.35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13</v>
      </c>
      <c r="G1" s="5" t="s">
        <v>5</v>
      </c>
      <c r="H1" s="5" t="s">
        <v>6</v>
      </c>
      <c r="I1" s="5" t="s">
        <v>7</v>
      </c>
    </row>
    <row r="2" spans="1:9" x14ac:dyDescent="0.35">
      <c r="A2" t="s">
        <v>8</v>
      </c>
      <c r="B2" s="4">
        <v>0.49061074678008981</v>
      </c>
      <c r="C2" s="4">
        <v>0.43801053160462866</v>
      </c>
      <c r="D2" s="4">
        <v>0.64405122460753528</v>
      </c>
      <c r="E2" s="4">
        <v>0.52686988110886157</v>
      </c>
      <c r="F2" s="6">
        <f>AVERAGE(B2:E2)</f>
        <v>0.52488559602527884</v>
      </c>
      <c r="G2" s="6">
        <v>0.13593411087594423</v>
      </c>
      <c r="H2" s="6">
        <v>8.2002444702153079E-2</v>
      </c>
      <c r="I2" s="6">
        <v>7.4855766238967072E-2</v>
      </c>
    </row>
    <row r="3" spans="1:9" x14ac:dyDescent="0.35">
      <c r="A3" t="s">
        <v>9</v>
      </c>
      <c r="B3" s="4">
        <v>14.718322403402695</v>
      </c>
      <c r="C3" s="4">
        <v>13.140315948138859</v>
      </c>
      <c r="D3" s="4">
        <v>19.321536738226058</v>
      </c>
      <c r="E3" s="4">
        <v>15.806096433265848</v>
      </c>
      <c r="F3" s="6">
        <f t="shared" ref="F3:F5" si="0">AVERAGE(B3:E3)</f>
        <v>15.746567880758366</v>
      </c>
      <c r="G3" s="6">
        <v>4.078023326278327</v>
      </c>
      <c r="H3" s="6">
        <v>2.4600733410645925</v>
      </c>
      <c r="I3" s="6">
        <v>2.2456729871690122</v>
      </c>
    </row>
    <row r="4" spans="1:9" x14ac:dyDescent="0.35">
      <c r="A4" t="s">
        <v>10</v>
      </c>
      <c r="B4" s="4">
        <v>4.4988184892278209</v>
      </c>
      <c r="C4" s="4">
        <v>4.4988184892278209</v>
      </c>
      <c r="D4" s="4">
        <v>6.7888055383936781</v>
      </c>
      <c r="E4" s="4">
        <v>4.9754558373216007</v>
      </c>
      <c r="F4" s="6">
        <f t="shared" si="0"/>
        <v>5.1904745885427301</v>
      </c>
      <c r="G4" s="6">
        <v>1.488113591923572</v>
      </c>
      <c r="H4" s="6">
        <v>1.812407202199402</v>
      </c>
      <c r="I4" s="6">
        <v>2.2456729871690122</v>
      </c>
    </row>
    <row r="5" spans="1:9" x14ac:dyDescent="0.35">
      <c r="A5" t="s">
        <v>11</v>
      </c>
      <c r="B5" s="4">
        <v>7</v>
      </c>
      <c r="C5" s="4">
        <v>5</v>
      </c>
      <c r="D5" s="4">
        <v>8</v>
      </c>
      <c r="E5" s="4">
        <v>8</v>
      </c>
      <c r="F5" s="6">
        <f t="shared" si="0"/>
        <v>7</v>
      </c>
      <c r="G5" s="6">
        <v>4</v>
      </c>
      <c r="H5" s="6">
        <v>1</v>
      </c>
      <c r="I5" s="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Yu (PG/R - Chemistry &amp; Chem Eng)</dc:creator>
  <cp:lastModifiedBy>Zhang, Yu (PG/R - Chemistry &amp; Chem Eng)</cp:lastModifiedBy>
  <dcterms:created xsi:type="dcterms:W3CDTF">2015-06-05T18:17:20Z</dcterms:created>
  <dcterms:modified xsi:type="dcterms:W3CDTF">2025-06-15T20:29:20Z</dcterms:modified>
</cp:coreProperties>
</file>