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knn" sheetId="1" r:id="rId1"/>
  </sheets>
  <calcPr calcId="145621"/>
</workbook>
</file>

<file path=xl/calcChain.xml><?xml version="1.0" encoding="utf-8"?>
<calcChain xmlns="http://schemas.openxmlformats.org/spreadsheetml/2006/main">
  <c r="N156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O151" i="1" s="1"/>
  <c r="P151" i="1" s="1"/>
  <c r="Q151" i="1" s="1"/>
  <c r="O9" i="1" l="1"/>
  <c r="P9" i="1" s="1"/>
  <c r="Q9" i="1" s="1"/>
  <c r="O73" i="1"/>
  <c r="P73" i="1" s="1"/>
  <c r="Q73" i="1" s="1"/>
  <c r="O81" i="1"/>
  <c r="P81" i="1" s="1"/>
  <c r="Q81" i="1" s="1"/>
  <c r="O89" i="1"/>
  <c r="P89" i="1" s="1"/>
  <c r="Q89" i="1" s="1"/>
  <c r="O97" i="1"/>
  <c r="P97" i="1" s="1"/>
  <c r="Q97" i="1" s="1"/>
  <c r="O105" i="1"/>
  <c r="P105" i="1" s="1"/>
  <c r="Q105" i="1" s="1"/>
  <c r="O113" i="1"/>
  <c r="P113" i="1" s="1"/>
  <c r="Q113" i="1" s="1"/>
  <c r="O121" i="1"/>
  <c r="P121" i="1" s="1"/>
  <c r="Q121" i="1" s="1"/>
  <c r="O75" i="1"/>
  <c r="P75" i="1" s="1"/>
  <c r="Q75" i="1" s="1"/>
  <c r="O79" i="1"/>
  <c r="P79" i="1" s="1"/>
  <c r="Q79" i="1" s="1"/>
  <c r="O83" i="1"/>
  <c r="P83" i="1" s="1"/>
  <c r="Q83" i="1" s="1"/>
  <c r="O87" i="1"/>
  <c r="P87" i="1" s="1"/>
  <c r="Q87" i="1" s="1"/>
  <c r="O91" i="1"/>
  <c r="P91" i="1" s="1"/>
  <c r="Q91" i="1" s="1"/>
  <c r="O95" i="1"/>
  <c r="P95" i="1" s="1"/>
  <c r="Q95" i="1" s="1"/>
  <c r="O99" i="1"/>
  <c r="P99" i="1" s="1"/>
  <c r="Q99" i="1" s="1"/>
  <c r="O103" i="1"/>
  <c r="P103" i="1" s="1"/>
  <c r="Q103" i="1" s="1"/>
  <c r="O107" i="1"/>
  <c r="P107" i="1" s="1"/>
  <c r="Q107" i="1" s="1"/>
  <c r="O111" i="1"/>
  <c r="P111" i="1" s="1"/>
  <c r="Q111" i="1" s="1"/>
  <c r="O115" i="1"/>
  <c r="P115" i="1" s="1"/>
  <c r="Q115" i="1" s="1"/>
  <c r="O119" i="1"/>
  <c r="P119" i="1" s="1"/>
  <c r="Q119" i="1" s="1"/>
  <c r="O123" i="1"/>
  <c r="P123" i="1" s="1"/>
  <c r="Q123" i="1" s="1"/>
  <c r="O127" i="1"/>
  <c r="P127" i="1" s="1"/>
  <c r="Q127" i="1" s="1"/>
  <c r="O8" i="1"/>
  <c r="P8" i="1" s="1"/>
  <c r="Q8" i="1" s="1"/>
  <c r="O10" i="1"/>
  <c r="P10" i="1" s="1"/>
  <c r="Q10" i="1" s="1"/>
  <c r="O12" i="1"/>
  <c r="P12" i="1" s="1"/>
  <c r="Q12" i="1" s="1"/>
  <c r="O14" i="1"/>
  <c r="P14" i="1" s="1"/>
  <c r="Q14" i="1" s="1"/>
  <c r="O16" i="1"/>
  <c r="P16" i="1" s="1"/>
  <c r="Q16" i="1" s="1"/>
  <c r="O18" i="1"/>
  <c r="P18" i="1" s="1"/>
  <c r="Q18" i="1" s="1"/>
  <c r="O21" i="1"/>
  <c r="P21" i="1" s="1"/>
  <c r="Q21" i="1" s="1"/>
  <c r="O7" i="1"/>
  <c r="P7" i="1" s="1"/>
  <c r="Q7" i="1" s="1"/>
  <c r="O31" i="1"/>
  <c r="P31" i="1" s="1"/>
  <c r="Q31" i="1" s="1"/>
  <c r="O29" i="1"/>
  <c r="P29" i="1" s="1"/>
  <c r="Q29" i="1" s="1"/>
  <c r="O33" i="1"/>
  <c r="P33" i="1" s="1"/>
  <c r="Q33" i="1" s="1"/>
  <c r="O37" i="1"/>
  <c r="P37" i="1" s="1"/>
  <c r="Q37" i="1" s="1"/>
  <c r="O41" i="1"/>
  <c r="P41" i="1" s="1"/>
  <c r="Q41" i="1" s="1"/>
  <c r="O45" i="1"/>
  <c r="P45" i="1" s="1"/>
  <c r="Q45" i="1" s="1"/>
  <c r="O49" i="1"/>
  <c r="P49" i="1" s="1"/>
  <c r="Q49" i="1" s="1"/>
  <c r="O53" i="1"/>
  <c r="P53" i="1" s="1"/>
  <c r="Q53" i="1" s="1"/>
  <c r="O57" i="1"/>
  <c r="P57" i="1" s="1"/>
  <c r="Q57" i="1" s="1"/>
  <c r="O61" i="1"/>
  <c r="P61" i="1" s="1"/>
  <c r="Q61" i="1" s="1"/>
  <c r="O65" i="1"/>
  <c r="P65" i="1" s="1"/>
  <c r="Q65" i="1" s="1"/>
  <c r="O69" i="1"/>
  <c r="P69" i="1" s="1"/>
  <c r="Q69" i="1" s="1"/>
  <c r="O74" i="1"/>
  <c r="P74" i="1" s="1"/>
  <c r="Q74" i="1" s="1"/>
  <c r="O82" i="1"/>
  <c r="P82" i="1" s="1"/>
  <c r="Q82" i="1" s="1"/>
  <c r="O90" i="1"/>
  <c r="P90" i="1" s="1"/>
  <c r="Q90" i="1" s="1"/>
  <c r="O98" i="1"/>
  <c r="P98" i="1" s="1"/>
  <c r="Q98" i="1" s="1"/>
  <c r="O106" i="1"/>
  <c r="P106" i="1" s="1"/>
  <c r="Q106" i="1" s="1"/>
  <c r="O114" i="1"/>
  <c r="P114" i="1" s="1"/>
  <c r="Q114" i="1" s="1"/>
  <c r="O122" i="1"/>
  <c r="P122" i="1" s="1"/>
  <c r="Q122" i="1" s="1"/>
  <c r="O135" i="1"/>
  <c r="P135" i="1" s="1"/>
  <c r="Q135" i="1" s="1"/>
  <c r="O143" i="1"/>
  <c r="P143" i="1" s="1"/>
  <c r="Q143" i="1" s="1"/>
  <c r="O156" i="1"/>
  <c r="P156" i="1" s="1"/>
  <c r="Q156" i="1" s="1"/>
  <c r="O154" i="1"/>
  <c r="P154" i="1" s="1"/>
  <c r="Q154" i="1" s="1"/>
  <c r="O152" i="1"/>
  <c r="P152" i="1" s="1"/>
  <c r="Q152" i="1" s="1"/>
  <c r="O150" i="1"/>
  <c r="P150" i="1" s="1"/>
  <c r="Q150" i="1" s="1"/>
  <c r="O148" i="1"/>
  <c r="P148" i="1" s="1"/>
  <c r="Q148" i="1" s="1"/>
  <c r="O146" i="1"/>
  <c r="P146" i="1" s="1"/>
  <c r="Q146" i="1" s="1"/>
  <c r="O144" i="1"/>
  <c r="P144" i="1" s="1"/>
  <c r="Q144" i="1" s="1"/>
  <c r="O142" i="1"/>
  <c r="P142" i="1" s="1"/>
  <c r="Q142" i="1" s="1"/>
  <c r="O140" i="1"/>
  <c r="P140" i="1" s="1"/>
  <c r="Q140" i="1" s="1"/>
  <c r="O138" i="1"/>
  <c r="P138" i="1" s="1"/>
  <c r="Q138" i="1" s="1"/>
  <c r="O136" i="1"/>
  <c r="P136" i="1" s="1"/>
  <c r="Q136" i="1" s="1"/>
  <c r="O134" i="1"/>
  <c r="P134" i="1" s="1"/>
  <c r="Q134" i="1" s="1"/>
  <c r="O132" i="1"/>
  <c r="P132" i="1" s="1"/>
  <c r="Q132" i="1" s="1"/>
  <c r="O130" i="1"/>
  <c r="P130" i="1" s="1"/>
  <c r="Q130" i="1" s="1"/>
  <c r="O128" i="1"/>
  <c r="P128" i="1" s="1"/>
  <c r="Q128" i="1" s="1"/>
  <c r="O11" i="1"/>
  <c r="P11" i="1" s="1"/>
  <c r="Q11" i="1" s="1"/>
  <c r="O13" i="1"/>
  <c r="P13" i="1" s="1"/>
  <c r="Q13" i="1" s="1"/>
  <c r="O15" i="1"/>
  <c r="P15" i="1" s="1"/>
  <c r="Q15" i="1" s="1"/>
  <c r="O17" i="1"/>
  <c r="P17" i="1" s="1"/>
  <c r="Q17" i="1" s="1"/>
  <c r="O19" i="1"/>
  <c r="P19" i="1" s="1"/>
  <c r="Q19" i="1" s="1"/>
  <c r="O20" i="1"/>
  <c r="P20" i="1" s="1"/>
  <c r="Q20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8" i="1"/>
  <c r="P28" i="1" s="1"/>
  <c r="Q28" i="1" s="1"/>
  <c r="O32" i="1"/>
  <c r="P32" i="1" s="1"/>
  <c r="Q32" i="1" s="1"/>
  <c r="O36" i="1"/>
  <c r="P36" i="1" s="1"/>
  <c r="Q36" i="1" s="1"/>
  <c r="O40" i="1"/>
  <c r="P40" i="1" s="1"/>
  <c r="Q40" i="1" s="1"/>
  <c r="O44" i="1"/>
  <c r="P44" i="1" s="1"/>
  <c r="Q44" i="1" s="1"/>
  <c r="O48" i="1"/>
  <c r="P48" i="1" s="1"/>
  <c r="Q48" i="1" s="1"/>
  <c r="O52" i="1"/>
  <c r="P52" i="1" s="1"/>
  <c r="Q52" i="1" s="1"/>
  <c r="O56" i="1"/>
  <c r="P56" i="1" s="1"/>
  <c r="Q56" i="1" s="1"/>
  <c r="O60" i="1"/>
  <c r="P60" i="1" s="1"/>
  <c r="Q60" i="1" s="1"/>
  <c r="O64" i="1"/>
  <c r="P64" i="1" s="1"/>
  <c r="Q64" i="1" s="1"/>
  <c r="O68" i="1"/>
  <c r="P68" i="1" s="1"/>
  <c r="Q68" i="1" s="1"/>
  <c r="O72" i="1"/>
  <c r="P72" i="1" s="1"/>
  <c r="Q72" i="1" s="1"/>
  <c r="O77" i="1"/>
  <c r="P77" i="1" s="1"/>
  <c r="Q77" i="1" s="1"/>
  <c r="O80" i="1"/>
  <c r="P80" i="1" s="1"/>
  <c r="Q80" i="1" s="1"/>
  <c r="O85" i="1"/>
  <c r="P85" i="1" s="1"/>
  <c r="Q85" i="1" s="1"/>
  <c r="O88" i="1"/>
  <c r="P88" i="1" s="1"/>
  <c r="Q88" i="1" s="1"/>
  <c r="O93" i="1"/>
  <c r="P93" i="1" s="1"/>
  <c r="Q93" i="1" s="1"/>
  <c r="O96" i="1"/>
  <c r="P96" i="1" s="1"/>
  <c r="Q96" i="1" s="1"/>
  <c r="O101" i="1"/>
  <c r="P101" i="1" s="1"/>
  <c r="Q101" i="1" s="1"/>
  <c r="O104" i="1"/>
  <c r="P104" i="1" s="1"/>
  <c r="Q104" i="1" s="1"/>
  <c r="O109" i="1"/>
  <c r="P109" i="1" s="1"/>
  <c r="Q109" i="1" s="1"/>
  <c r="O112" i="1"/>
  <c r="P112" i="1" s="1"/>
  <c r="Q112" i="1" s="1"/>
  <c r="O117" i="1"/>
  <c r="P117" i="1" s="1"/>
  <c r="Q117" i="1" s="1"/>
  <c r="O120" i="1"/>
  <c r="P120" i="1" s="1"/>
  <c r="Q120" i="1" s="1"/>
  <c r="O125" i="1"/>
  <c r="P125" i="1" s="1"/>
  <c r="Q125" i="1" s="1"/>
  <c r="O133" i="1"/>
  <c r="P133" i="1" s="1"/>
  <c r="Q133" i="1" s="1"/>
  <c r="O141" i="1"/>
  <c r="P141" i="1" s="1"/>
  <c r="Q141" i="1" s="1"/>
  <c r="O149" i="1"/>
  <c r="P149" i="1" s="1"/>
  <c r="Q149" i="1" s="1"/>
  <c r="O35" i="1"/>
  <c r="P35" i="1" s="1"/>
  <c r="Q35" i="1" s="1"/>
  <c r="O39" i="1"/>
  <c r="P39" i="1" s="1"/>
  <c r="Q39" i="1" s="1"/>
  <c r="O43" i="1"/>
  <c r="P43" i="1" s="1"/>
  <c r="Q43" i="1" s="1"/>
  <c r="O47" i="1"/>
  <c r="P47" i="1" s="1"/>
  <c r="Q47" i="1" s="1"/>
  <c r="O51" i="1"/>
  <c r="P51" i="1" s="1"/>
  <c r="Q51" i="1" s="1"/>
  <c r="O55" i="1"/>
  <c r="P55" i="1" s="1"/>
  <c r="Q55" i="1" s="1"/>
  <c r="O59" i="1"/>
  <c r="P59" i="1" s="1"/>
  <c r="Q59" i="1" s="1"/>
  <c r="O63" i="1"/>
  <c r="P63" i="1" s="1"/>
  <c r="Q63" i="1" s="1"/>
  <c r="O67" i="1"/>
  <c r="P67" i="1" s="1"/>
  <c r="Q67" i="1" s="1"/>
  <c r="O71" i="1"/>
  <c r="P71" i="1" s="1"/>
  <c r="Q71" i="1" s="1"/>
  <c r="O78" i="1"/>
  <c r="P78" i="1" s="1"/>
  <c r="Q78" i="1" s="1"/>
  <c r="O86" i="1"/>
  <c r="P86" i="1" s="1"/>
  <c r="Q86" i="1" s="1"/>
  <c r="O94" i="1"/>
  <c r="P94" i="1" s="1"/>
  <c r="Q94" i="1" s="1"/>
  <c r="O102" i="1"/>
  <c r="P102" i="1" s="1"/>
  <c r="Q102" i="1" s="1"/>
  <c r="O110" i="1"/>
  <c r="P110" i="1" s="1"/>
  <c r="Q110" i="1" s="1"/>
  <c r="O118" i="1"/>
  <c r="P118" i="1" s="1"/>
  <c r="Q118" i="1" s="1"/>
  <c r="O126" i="1"/>
  <c r="P126" i="1" s="1"/>
  <c r="Q126" i="1" s="1"/>
  <c r="O131" i="1"/>
  <c r="P131" i="1" s="1"/>
  <c r="Q131" i="1" s="1"/>
  <c r="O139" i="1"/>
  <c r="P139" i="1" s="1"/>
  <c r="Q139" i="1" s="1"/>
  <c r="O147" i="1"/>
  <c r="P147" i="1" s="1"/>
  <c r="Q147" i="1" s="1"/>
  <c r="O155" i="1"/>
  <c r="P155" i="1" s="1"/>
  <c r="Q155" i="1" s="1"/>
  <c r="O30" i="1"/>
  <c r="P30" i="1" s="1"/>
  <c r="Q30" i="1" s="1"/>
  <c r="O34" i="1"/>
  <c r="P34" i="1" s="1"/>
  <c r="Q34" i="1" s="1"/>
  <c r="O38" i="1"/>
  <c r="P38" i="1" s="1"/>
  <c r="Q38" i="1" s="1"/>
  <c r="O42" i="1"/>
  <c r="P42" i="1" s="1"/>
  <c r="Q42" i="1" s="1"/>
  <c r="O46" i="1"/>
  <c r="P46" i="1" s="1"/>
  <c r="Q46" i="1" s="1"/>
  <c r="O50" i="1"/>
  <c r="P50" i="1" s="1"/>
  <c r="Q50" i="1" s="1"/>
  <c r="O54" i="1"/>
  <c r="P54" i="1" s="1"/>
  <c r="Q54" i="1" s="1"/>
  <c r="O58" i="1"/>
  <c r="P58" i="1" s="1"/>
  <c r="Q58" i="1" s="1"/>
  <c r="O62" i="1"/>
  <c r="P62" i="1" s="1"/>
  <c r="Q62" i="1" s="1"/>
  <c r="O66" i="1"/>
  <c r="P66" i="1" s="1"/>
  <c r="Q66" i="1" s="1"/>
  <c r="O70" i="1"/>
  <c r="P70" i="1" s="1"/>
  <c r="Q70" i="1" s="1"/>
  <c r="O76" i="1"/>
  <c r="P76" i="1" s="1"/>
  <c r="Q76" i="1" s="1"/>
  <c r="O84" i="1"/>
  <c r="P84" i="1" s="1"/>
  <c r="Q84" i="1" s="1"/>
  <c r="O92" i="1"/>
  <c r="P92" i="1" s="1"/>
  <c r="Q92" i="1" s="1"/>
  <c r="O100" i="1"/>
  <c r="P100" i="1" s="1"/>
  <c r="Q100" i="1" s="1"/>
  <c r="O108" i="1"/>
  <c r="P108" i="1" s="1"/>
  <c r="Q108" i="1" s="1"/>
  <c r="O116" i="1"/>
  <c r="P116" i="1" s="1"/>
  <c r="Q116" i="1" s="1"/>
  <c r="O124" i="1"/>
  <c r="P124" i="1" s="1"/>
  <c r="Q124" i="1" s="1"/>
  <c r="O129" i="1"/>
  <c r="P129" i="1" s="1"/>
  <c r="Q129" i="1" s="1"/>
  <c r="O137" i="1"/>
  <c r="P137" i="1" s="1"/>
  <c r="Q137" i="1" s="1"/>
  <c r="O145" i="1"/>
  <c r="P145" i="1" s="1"/>
  <c r="Q145" i="1" s="1"/>
  <c r="O153" i="1"/>
  <c r="P153" i="1" s="1"/>
  <c r="Q153" i="1" s="1"/>
  <c r="T9" i="1" l="1"/>
  <c r="T8" i="1"/>
  <c r="T7" i="1"/>
  <c r="W3" i="1" l="1"/>
</calcChain>
</file>

<file path=xl/sharedStrings.xml><?xml version="1.0" encoding="utf-8"?>
<sst xmlns="http://schemas.openxmlformats.org/spreadsheetml/2006/main" count="173" uniqueCount="21">
  <si>
    <t>Input</t>
  </si>
  <si>
    <t>in1 :</t>
  </si>
  <si>
    <t>DataSet</t>
  </si>
  <si>
    <t>Knn Algorithm</t>
  </si>
  <si>
    <t>Output</t>
  </si>
  <si>
    <t>in2 :</t>
  </si>
  <si>
    <t>in3 :</t>
  </si>
  <si>
    <t>in4 :</t>
  </si>
  <si>
    <t>K    :</t>
  </si>
  <si>
    <t>SL</t>
  </si>
  <si>
    <t>SW</t>
  </si>
  <si>
    <t>PL</t>
  </si>
  <si>
    <t>PW</t>
  </si>
  <si>
    <t>Species</t>
  </si>
  <si>
    <t>Distance</t>
  </si>
  <si>
    <t>Rank</t>
  </si>
  <si>
    <t>Is Nearest ?</t>
  </si>
  <si>
    <t>Count</t>
  </si>
  <si>
    <t>virginica</t>
  </si>
  <si>
    <t>versicolor</t>
  </si>
  <si>
    <t>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</si>
</sst>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right"/>
    </xf>
    <xf numFmtId="1" fontId="0" fillId="3" borderId="0" xfId="0" applyNumberFormat="1" applyFill="1" applyAlignment="1">
      <alignment horizontal="center"/>
    </xf>
    <xf numFmtId="2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2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6"/>
  <sheetViews>
    <sheetView showGridLines="0" tabSelected="1" zoomScale="90" zoomScaleNormal="9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RowHeight="15" outlineLevelCol="1" x14ac:dyDescent="0.25"/>
  <cols>
    <col min="2" max="2" width="4.7109375" bestFit="1" customWidth="1"/>
    <col min="5" max="5" width="6.28515625" customWidth="1"/>
    <col min="7" max="10" width="5.5703125" bestFit="1" customWidth="1"/>
    <col min="11" max="11" width="9.7109375" bestFit="1" customWidth="1"/>
    <col min="12" max="12" width="14.5703125" customWidth="1"/>
    <col min="14" max="14" width="8.42578125" customWidth="1" outlineLevel="1"/>
    <col min="15" max="15" width="7.28515625" customWidth="1" outlineLevel="1"/>
    <col min="16" max="16" width="11.28515625" customWidth="1" outlineLevel="1"/>
    <col min="17" max="17" width="9.7109375" customWidth="1" outlineLevel="1"/>
    <col min="18" max="18" width="14.5703125" customWidth="1" outlineLevel="1"/>
    <col min="20" max="20" width="6.28515625" bestFit="1" customWidth="1"/>
    <col min="21" max="21" width="9.7109375" bestFit="1" customWidth="1"/>
    <col min="24" max="24" width="12.85546875" customWidth="1"/>
  </cols>
  <sheetData>
    <row r="1" spans="2:24" x14ac:dyDescent="0.25">
      <c r="C1" s="1" t="s">
        <v>0</v>
      </c>
      <c r="D1" s="2" t="s">
        <v>1</v>
      </c>
      <c r="E1" s="9">
        <v>5.5</v>
      </c>
      <c r="G1" s="16" t="s">
        <v>2</v>
      </c>
      <c r="H1" s="16"/>
      <c r="I1" s="16"/>
      <c r="J1" s="16"/>
      <c r="K1" s="16"/>
      <c r="L1" s="16"/>
      <c r="N1" s="16" t="s">
        <v>3</v>
      </c>
      <c r="O1" s="16"/>
      <c r="P1" s="16"/>
      <c r="Q1" s="16"/>
      <c r="R1" s="16"/>
      <c r="W1" s="1" t="s">
        <v>4</v>
      </c>
    </row>
    <row r="2" spans="2:24" x14ac:dyDescent="0.25">
      <c r="D2" s="2" t="s">
        <v>5</v>
      </c>
      <c r="E2" s="9">
        <v>2.2999999999999998</v>
      </c>
    </row>
    <row r="3" spans="2:24" x14ac:dyDescent="0.25">
      <c r="D3" s="2" t="s">
        <v>6</v>
      </c>
      <c r="E3" s="9">
        <v>4</v>
      </c>
      <c r="W3" s="17" t="str">
        <f>VLOOKUP(MAX($T$7:$T$9),$T$7:$U$9,2,0)</f>
        <v>versicolor</v>
      </c>
      <c r="X3" s="17"/>
    </row>
    <row r="4" spans="2:24" x14ac:dyDescent="0.25">
      <c r="D4" s="2" t="s">
        <v>7</v>
      </c>
      <c r="E4" s="9">
        <v>1.3</v>
      </c>
      <c r="W4" s="17"/>
      <c r="X4" s="17"/>
    </row>
    <row r="5" spans="2:24" x14ac:dyDescent="0.25">
      <c r="D5" s="2" t="s">
        <v>8</v>
      </c>
      <c r="E5" s="3">
        <v>9</v>
      </c>
      <c r="W5" s="17"/>
      <c r="X5" s="17"/>
    </row>
    <row r="6" spans="2:24" x14ac:dyDescent="0.25">
      <c r="E6" s="4"/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6"/>
      <c r="M6" s="6"/>
      <c r="N6" s="5" t="s">
        <v>14</v>
      </c>
      <c r="O6" s="5" t="s">
        <v>15</v>
      </c>
      <c r="P6" s="5" t="s">
        <v>16</v>
      </c>
      <c r="Q6" s="5" t="s">
        <v>13</v>
      </c>
      <c r="R6" s="6"/>
      <c r="T6" s="7" t="s">
        <v>17</v>
      </c>
      <c r="U6" s="5" t="s">
        <v>13</v>
      </c>
      <c r="W6" s="17"/>
      <c r="X6" s="17"/>
    </row>
    <row r="7" spans="2:24" x14ac:dyDescent="0.25">
      <c r="D7" s="8"/>
      <c r="E7" s="8"/>
      <c r="G7" s="9">
        <v>7.9</v>
      </c>
      <c r="H7" s="9">
        <v>3.8</v>
      </c>
      <c r="I7" s="9">
        <v>6.4</v>
      </c>
      <c r="J7" s="9">
        <v>2</v>
      </c>
      <c r="K7" s="9" t="s">
        <v>18</v>
      </c>
      <c r="L7" s="10"/>
      <c r="N7" s="9">
        <f>((G7-$E$1)^2)+((H7-$E$2)^2)+((I7-$E$3)^2)+((J7-$E$4)^2)</f>
        <v>14.260000000000003</v>
      </c>
      <c r="O7" s="11">
        <f>RANK(N7,$N$7:$N$156,1)</f>
        <v>148</v>
      </c>
      <c r="P7" s="9" t="str">
        <f>IF(O7&gt;$E$5,"No","Yes")</f>
        <v>No</v>
      </c>
      <c r="Q7" s="9" t="str">
        <f>IF(P7="No","NA",K7)</f>
        <v>NA</v>
      </c>
      <c r="R7" s="10"/>
      <c r="T7">
        <f>COUNTIF($Q$7:$Q$156,U7)</f>
        <v>0</v>
      </c>
      <c r="U7" t="s">
        <v>18</v>
      </c>
    </row>
    <row r="8" spans="2:24" ht="15" customHeight="1" x14ac:dyDescent="0.25">
      <c r="D8" s="12"/>
      <c r="E8" s="12"/>
      <c r="G8" s="9">
        <v>7.7</v>
      </c>
      <c r="H8" s="9">
        <v>3.8</v>
      </c>
      <c r="I8" s="9">
        <v>6.7</v>
      </c>
      <c r="J8" s="9">
        <v>2.2000000000000002</v>
      </c>
      <c r="K8" s="9" t="s">
        <v>18</v>
      </c>
      <c r="L8" s="10"/>
      <c r="N8" s="9">
        <f t="shared" ref="N8:N71" si="0">((G8-$E$1)^2)+((H8-$E$2)^2)+((I8-$E$3)^2)+((J8-$E$4)^2)</f>
        <v>15.190000000000003</v>
      </c>
      <c r="O8" s="11">
        <f t="shared" ref="O8:O71" si="1">RANK(N8,$N$7:$N$156,1)</f>
        <v>150</v>
      </c>
      <c r="P8" s="9" t="str">
        <f t="shared" ref="P8:P71" si="2">IF(O8&gt;$E$5,"No","Yes")</f>
        <v>No</v>
      </c>
      <c r="Q8" s="9" t="str">
        <f t="shared" ref="Q8:Q71" si="3">IF(P8="No","NA",K8)</f>
        <v>NA</v>
      </c>
      <c r="R8" s="10"/>
      <c r="T8">
        <f t="shared" ref="T8:T9" si="4">COUNTIF($Q$7:$Q$156,U8)</f>
        <v>9</v>
      </c>
      <c r="U8" t="s">
        <v>19</v>
      </c>
      <c r="W8" s="13"/>
      <c r="X8" s="13"/>
    </row>
    <row r="9" spans="2:24" ht="15" customHeight="1" x14ac:dyDescent="0.25">
      <c r="G9" s="9">
        <v>7.7</v>
      </c>
      <c r="H9" s="9">
        <v>2.6</v>
      </c>
      <c r="I9" s="9">
        <v>6.9</v>
      </c>
      <c r="J9" s="9">
        <v>2.2999999999999998</v>
      </c>
      <c r="K9" s="9" t="s">
        <v>18</v>
      </c>
      <c r="L9" s="10"/>
      <c r="N9" s="9">
        <f t="shared" si="0"/>
        <v>14.340000000000003</v>
      </c>
      <c r="O9" s="11">
        <f t="shared" si="1"/>
        <v>149</v>
      </c>
      <c r="P9" s="9" t="str">
        <f t="shared" si="2"/>
        <v>No</v>
      </c>
      <c r="Q9" s="9" t="str">
        <f t="shared" si="3"/>
        <v>NA</v>
      </c>
      <c r="R9" s="10"/>
      <c r="T9">
        <f t="shared" si="4"/>
        <v>0</v>
      </c>
      <c r="U9" t="s">
        <v>20</v>
      </c>
      <c r="W9" s="13"/>
      <c r="X9" s="13"/>
    </row>
    <row r="10" spans="2:24" ht="15" customHeight="1" x14ac:dyDescent="0.25">
      <c r="G10" s="9">
        <v>7.7</v>
      </c>
      <c r="H10" s="9">
        <v>2.8</v>
      </c>
      <c r="I10" s="9">
        <v>6.7</v>
      </c>
      <c r="J10" s="9">
        <v>2</v>
      </c>
      <c r="K10" s="9" t="s">
        <v>18</v>
      </c>
      <c r="L10" s="10"/>
      <c r="N10" s="9">
        <f t="shared" si="0"/>
        <v>12.870000000000003</v>
      </c>
      <c r="O10" s="11">
        <f t="shared" si="1"/>
        <v>147</v>
      </c>
      <c r="P10" s="9" t="str">
        <f t="shared" si="2"/>
        <v>No</v>
      </c>
      <c r="Q10" s="9" t="str">
        <f t="shared" si="3"/>
        <v>NA</v>
      </c>
      <c r="R10" s="10"/>
      <c r="W10" s="13"/>
      <c r="X10" s="13"/>
    </row>
    <row r="11" spans="2:24" ht="15" customHeight="1" x14ac:dyDescent="0.25">
      <c r="G11" s="9">
        <v>7.7</v>
      </c>
      <c r="H11" s="9">
        <v>3</v>
      </c>
      <c r="I11" s="9">
        <v>6.1</v>
      </c>
      <c r="J11" s="9">
        <v>2.2999999999999998</v>
      </c>
      <c r="K11" s="9" t="s">
        <v>18</v>
      </c>
      <c r="L11" s="10"/>
      <c r="N11" s="9">
        <f t="shared" si="0"/>
        <v>10.739999999999998</v>
      </c>
      <c r="O11" s="11">
        <f t="shared" si="1"/>
        <v>139</v>
      </c>
      <c r="P11" s="9" t="str">
        <f t="shared" si="2"/>
        <v>No</v>
      </c>
      <c r="Q11" s="9" t="str">
        <f t="shared" si="3"/>
        <v>NA</v>
      </c>
      <c r="R11" s="10"/>
      <c r="W11" s="13"/>
      <c r="X11" s="13"/>
    </row>
    <row r="12" spans="2:24" ht="15" customHeight="1" x14ac:dyDescent="0.25">
      <c r="C12" s="14"/>
      <c r="G12" s="9">
        <v>7.6</v>
      </c>
      <c r="H12" s="9">
        <v>3</v>
      </c>
      <c r="I12" s="9">
        <v>6.6</v>
      </c>
      <c r="J12" s="9">
        <v>2.1</v>
      </c>
      <c r="K12" s="9" t="s">
        <v>18</v>
      </c>
      <c r="L12" s="10"/>
      <c r="N12" s="9">
        <f t="shared" si="0"/>
        <v>12.299999999999997</v>
      </c>
      <c r="O12" s="11">
        <f t="shared" si="1"/>
        <v>145</v>
      </c>
      <c r="P12" s="9" t="str">
        <f t="shared" si="2"/>
        <v>No</v>
      </c>
      <c r="Q12" s="9" t="str">
        <f t="shared" si="3"/>
        <v>NA</v>
      </c>
      <c r="R12" s="10"/>
      <c r="W12" s="13"/>
      <c r="X12" s="13"/>
    </row>
    <row r="13" spans="2:24" ht="15" customHeight="1" x14ac:dyDescent="0.25">
      <c r="B13" s="5"/>
      <c r="C13" s="15"/>
      <c r="G13" s="9">
        <v>7.4</v>
      </c>
      <c r="H13" s="9">
        <v>2.8</v>
      </c>
      <c r="I13" s="9">
        <v>6.1</v>
      </c>
      <c r="J13" s="9">
        <v>1.9</v>
      </c>
      <c r="K13" s="9" t="s">
        <v>18</v>
      </c>
      <c r="L13" s="10"/>
      <c r="N13" s="9">
        <f t="shared" si="0"/>
        <v>8.629999999999999</v>
      </c>
      <c r="O13" s="11">
        <f t="shared" si="1"/>
        <v>104</v>
      </c>
      <c r="P13" s="9" t="str">
        <f t="shared" si="2"/>
        <v>No</v>
      </c>
      <c r="Q13" s="9" t="str">
        <f t="shared" si="3"/>
        <v>NA</v>
      </c>
      <c r="R13" s="10"/>
      <c r="W13" s="13"/>
      <c r="X13" s="13"/>
    </row>
    <row r="14" spans="2:24" x14ac:dyDescent="0.25">
      <c r="B14" s="5"/>
      <c r="C14" s="15"/>
      <c r="G14" s="9">
        <v>7.3</v>
      </c>
      <c r="H14" s="9">
        <v>2.9</v>
      </c>
      <c r="I14" s="9">
        <v>6.3</v>
      </c>
      <c r="J14" s="9">
        <v>1.8</v>
      </c>
      <c r="K14" s="9" t="s">
        <v>18</v>
      </c>
      <c r="L14" s="10"/>
      <c r="N14" s="9">
        <f t="shared" si="0"/>
        <v>9.1399999999999988</v>
      </c>
      <c r="O14" s="11">
        <f t="shared" si="1"/>
        <v>114</v>
      </c>
      <c r="P14" s="9" t="str">
        <f t="shared" si="2"/>
        <v>No</v>
      </c>
      <c r="Q14" s="9" t="str">
        <f t="shared" si="3"/>
        <v>NA</v>
      </c>
      <c r="R14" s="10"/>
    </row>
    <row r="15" spans="2:24" x14ac:dyDescent="0.25">
      <c r="G15" s="9">
        <v>7.2</v>
      </c>
      <c r="H15" s="9">
        <v>3.6</v>
      </c>
      <c r="I15" s="9">
        <v>6.1</v>
      </c>
      <c r="J15" s="9">
        <v>2.5</v>
      </c>
      <c r="K15" s="9" t="s">
        <v>18</v>
      </c>
      <c r="L15" s="10"/>
      <c r="N15" s="9">
        <f t="shared" si="0"/>
        <v>10.429999999999998</v>
      </c>
      <c r="O15" s="11">
        <f t="shared" si="1"/>
        <v>136</v>
      </c>
      <c r="P15" s="9" t="str">
        <f t="shared" si="2"/>
        <v>No</v>
      </c>
      <c r="Q15" s="9" t="str">
        <f t="shared" si="3"/>
        <v>NA</v>
      </c>
      <c r="R15" s="10"/>
    </row>
    <row r="16" spans="2:24" x14ac:dyDescent="0.25">
      <c r="G16" s="9">
        <v>7.2</v>
      </c>
      <c r="H16" s="9">
        <v>3.2</v>
      </c>
      <c r="I16" s="9">
        <v>6</v>
      </c>
      <c r="J16" s="9">
        <v>1.8</v>
      </c>
      <c r="K16" s="9" t="s">
        <v>18</v>
      </c>
      <c r="L16" s="10"/>
      <c r="N16" s="9">
        <f t="shared" si="0"/>
        <v>7.9500000000000011</v>
      </c>
      <c r="O16" s="11">
        <f t="shared" si="1"/>
        <v>97</v>
      </c>
      <c r="P16" s="9" t="str">
        <f t="shared" si="2"/>
        <v>No</v>
      </c>
      <c r="Q16" s="9" t="str">
        <f t="shared" si="3"/>
        <v>NA</v>
      </c>
      <c r="R16" s="10"/>
    </row>
    <row r="17" spans="7:18" x14ac:dyDescent="0.25">
      <c r="G17" s="9">
        <v>7.2</v>
      </c>
      <c r="H17" s="9">
        <v>3</v>
      </c>
      <c r="I17" s="9">
        <v>5.8</v>
      </c>
      <c r="J17" s="9">
        <v>1.6</v>
      </c>
      <c r="K17" s="9" t="s">
        <v>18</v>
      </c>
      <c r="L17" s="10"/>
      <c r="N17" s="9">
        <f t="shared" si="0"/>
        <v>6.71</v>
      </c>
      <c r="O17" s="11">
        <f t="shared" si="1"/>
        <v>86</v>
      </c>
      <c r="P17" s="9" t="str">
        <f t="shared" si="2"/>
        <v>No</v>
      </c>
      <c r="Q17" s="9" t="str">
        <f t="shared" si="3"/>
        <v>NA</v>
      </c>
      <c r="R17" s="10"/>
    </row>
    <row r="18" spans="7:18" x14ac:dyDescent="0.25">
      <c r="G18" s="9">
        <v>7.1</v>
      </c>
      <c r="H18" s="9">
        <v>3</v>
      </c>
      <c r="I18" s="9">
        <v>5.9</v>
      </c>
      <c r="J18" s="9">
        <v>2.1</v>
      </c>
      <c r="K18" s="9" t="s">
        <v>18</v>
      </c>
      <c r="L18" s="10"/>
      <c r="N18" s="9">
        <f t="shared" si="0"/>
        <v>7.3000000000000007</v>
      </c>
      <c r="O18" s="11">
        <f t="shared" si="1"/>
        <v>91</v>
      </c>
      <c r="P18" s="9" t="str">
        <f t="shared" si="2"/>
        <v>No</v>
      </c>
      <c r="Q18" s="9" t="str">
        <f t="shared" si="3"/>
        <v>NA</v>
      </c>
      <c r="R18" s="10"/>
    </row>
    <row r="19" spans="7:18" x14ac:dyDescent="0.25">
      <c r="G19" s="9">
        <v>7</v>
      </c>
      <c r="H19" s="9">
        <v>3.2</v>
      </c>
      <c r="I19" s="9">
        <v>4.7</v>
      </c>
      <c r="J19" s="9">
        <v>1.4</v>
      </c>
      <c r="K19" s="9" t="s">
        <v>19</v>
      </c>
      <c r="L19" s="10"/>
      <c r="N19" s="9">
        <f t="shared" si="0"/>
        <v>3.5600000000000005</v>
      </c>
      <c r="O19" s="11">
        <f t="shared" si="1"/>
        <v>68</v>
      </c>
      <c r="P19" s="9" t="str">
        <f t="shared" si="2"/>
        <v>No</v>
      </c>
      <c r="Q19" s="9" t="str">
        <f t="shared" si="3"/>
        <v>NA</v>
      </c>
      <c r="R19" s="10"/>
    </row>
    <row r="20" spans="7:18" x14ac:dyDescent="0.25">
      <c r="G20" s="9">
        <v>6.9</v>
      </c>
      <c r="H20" s="9">
        <v>3.1</v>
      </c>
      <c r="I20" s="9">
        <v>4.9000000000000004</v>
      </c>
      <c r="J20" s="9">
        <v>1.5</v>
      </c>
      <c r="K20" s="9" t="s">
        <v>19</v>
      </c>
      <c r="L20" s="10"/>
      <c r="N20" s="9">
        <f t="shared" si="0"/>
        <v>3.450000000000002</v>
      </c>
      <c r="O20" s="11">
        <f t="shared" si="1"/>
        <v>66</v>
      </c>
      <c r="P20" s="9" t="str">
        <f t="shared" si="2"/>
        <v>No</v>
      </c>
      <c r="Q20" s="9" t="str">
        <f t="shared" si="3"/>
        <v>NA</v>
      </c>
      <c r="R20" s="10"/>
    </row>
    <row r="21" spans="7:18" x14ac:dyDescent="0.25">
      <c r="G21" s="9">
        <v>6.9</v>
      </c>
      <c r="H21" s="9">
        <v>3.2</v>
      </c>
      <c r="I21" s="9">
        <v>5.7</v>
      </c>
      <c r="J21" s="9">
        <v>2.2999999999999998</v>
      </c>
      <c r="K21" s="9" t="s">
        <v>18</v>
      </c>
      <c r="L21" s="10"/>
      <c r="N21" s="9">
        <f t="shared" si="0"/>
        <v>6.6600000000000019</v>
      </c>
      <c r="O21" s="11">
        <f t="shared" si="1"/>
        <v>85</v>
      </c>
      <c r="P21" s="9" t="str">
        <f t="shared" si="2"/>
        <v>No</v>
      </c>
      <c r="Q21" s="9" t="str">
        <f t="shared" si="3"/>
        <v>NA</v>
      </c>
      <c r="R21" s="10"/>
    </row>
    <row r="22" spans="7:18" x14ac:dyDescent="0.25">
      <c r="G22" s="9">
        <v>6.9</v>
      </c>
      <c r="H22" s="9">
        <v>3.1</v>
      </c>
      <c r="I22" s="9">
        <v>5.4</v>
      </c>
      <c r="J22" s="9">
        <v>2.1</v>
      </c>
      <c r="K22" s="9" t="s">
        <v>18</v>
      </c>
      <c r="L22" s="10"/>
      <c r="N22" s="9">
        <f t="shared" si="0"/>
        <v>5.2000000000000028</v>
      </c>
      <c r="O22" s="11">
        <f t="shared" si="1"/>
        <v>80</v>
      </c>
      <c r="P22" s="9" t="str">
        <f t="shared" si="2"/>
        <v>No</v>
      </c>
      <c r="Q22" s="9" t="str">
        <f t="shared" si="3"/>
        <v>NA</v>
      </c>
      <c r="R22" s="10"/>
    </row>
    <row r="23" spans="7:18" x14ac:dyDescent="0.25">
      <c r="G23" s="9">
        <v>6.9</v>
      </c>
      <c r="H23" s="9">
        <v>3.1</v>
      </c>
      <c r="I23" s="9">
        <v>5.0999999999999996</v>
      </c>
      <c r="J23" s="9">
        <v>2.2999999999999998</v>
      </c>
      <c r="K23" s="9" t="s">
        <v>18</v>
      </c>
      <c r="L23" s="10"/>
      <c r="N23" s="9">
        <f t="shared" si="0"/>
        <v>4.8100000000000005</v>
      </c>
      <c r="O23" s="11">
        <f t="shared" si="1"/>
        <v>77</v>
      </c>
      <c r="P23" s="9" t="str">
        <f t="shared" si="2"/>
        <v>No</v>
      </c>
      <c r="Q23" s="9" t="str">
        <f t="shared" si="3"/>
        <v>NA</v>
      </c>
      <c r="R23" s="10"/>
    </row>
    <row r="24" spans="7:18" x14ac:dyDescent="0.25">
      <c r="G24" s="9">
        <v>6.8</v>
      </c>
      <c r="H24" s="9">
        <v>2.8</v>
      </c>
      <c r="I24" s="9">
        <v>4.8</v>
      </c>
      <c r="J24" s="9">
        <v>1.4</v>
      </c>
      <c r="K24" s="9" t="s">
        <v>19</v>
      </c>
      <c r="L24" s="10"/>
      <c r="N24" s="9">
        <f t="shared" si="0"/>
        <v>2.589999999999999</v>
      </c>
      <c r="O24" s="11">
        <f t="shared" si="1"/>
        <v>59</v>
      </c>
      <c r="P24" s="9" t="str">
        <f t="shared" si="2"/>
        <v>No</v>
      </c>
      <c r="Q24" s="9" t="str">
        <f t="shared" si="3"/>
        <v>NA</v>
      </c>
      <c r="R24" s="10"/>
    </row>
    <row r="25" spans="7:18" x14ac:dyDescent="0.25">
      <c r="G25" s="9">
        <v>6.8</v>
      </c>
      <c r="H25" s="9">
        <v>3</v>
      </c>
      <c r="I25" s="9">
        <v>5.5</v>
      </c>
      <c r="J25" s="9">
        <v>2.1</v>
      </c>
      <c r="K25" s="9" t="s">
        <v>18</v>
      </c>
      <c r="L25" s="10"/>
      <c r="N25" s="9">
        <f t="shared" si="0"/>
        <v>5.07</v>
      </c>
      <c r="O25" s="11">
        <f t="shared" si="1"/>
        <v>79</v>
      </c>
      <c r="P25" s="9" t="str">
        <f t="shared" si="2"/>
        <v>No</v>
      </c>
      <c r="Q25" s="9" t="str">
        <f t="shared" si="3"/>
        <v>NA</v>
      </c>
      <c r="R25" s="10"/>
    </row>
    <row r="26" spans="7:18" x14ac:dyDescent="0.25">
      <c r="G26" s="9">
        <v>6.8</v>
      </c>
      <c r="H26" s="9">
        <v>3.2</v>
      </c>
      <c r="I26" s="9">
        <v>5.9</v>
      </c>
      <c r="J26" s="9">
        <v>2.2999999999999998</v>
      </c>
      <c r="K26" s="9" t="s">
        <v>18</v>
      </c>
      <c r="L26" s="10"/>
      <c r="N26" s="9">
        <f t="shared" si="0"/>
        <v>7.1100000000000012</v>
      </c>
      <c r="O26" s="11">
        <f t="shared" si="1"/>
        <v>90</v>
      </c>
      <c r="P26" s="9" t="str">
        <f t="shared" si="2"/>
        <v>No</v>
      </c>
      <c r="Q26" s="9" t="str">
        <f t="shared" si="3"/>
        <v>NA</v>
      </c>
      <c r="R26" s="10"/>
    </row>
    <row r="27" spans="7:18" x14ac:dyDescent="0.25">
      <c r="G27" s="9">
        <v>6.7</v>
      </c>
      <c r="H27" s="9">
        <v>3.1</v>
      </c>
      <c r="I27" s="9">
        <v>4.4000000000000004</v>
      </c>
      <c r="J27" s="9">
        <v>1.4</v>
      </c>
      <c r="K27" s="9" t="s">
        <v>19</v>
      </c>
      <c r="L27" s="10"/>
      <c r="N27" s="9">
        <f t="shared" si="0"/>
        <v>2.2500000000000009</v>
      </c>
      <c r="O27" s="11">
        <f t="shared" si="1"/>
        <v>58</v>
      </c>
      <c r="P27" s="9" t="str">
        <f t="shared" si="2"/>
        <v>No</v>
      </c>
      <c r="Q27" s="9" t="str">
        <f t="shared" si="3"/>
        <v>NA</v>
      </c>
      <c r="R27" s="10"/>
    </row>
    <row r="28" spans="7:18" x14ac:dyDescent="0.25">
      <c r="G28" s="9">
        <v>6.7</v>
      </c>
      <c r="H28" s="9">
        <v>3</v>
      </c>
      <c r="I28" s="9">
        <v>5</v>
      </c>
      <c r="J28" s="9">
        <v>1.7</v>
      </c>
      <c r="K28" s="9" t="s">
        <v>19</v>
      </c>
      <c r="L28" s="10"/>
      <c r="N28" s="9">
        <f t="shared" si="0"/>
        <v>3.0900000000000007</v>
      </c>
      <c r="O28" s="11">
        <f t="shared" si="1"/>
        <v>64</v>
      </c>
      <c r="P28" s="9" t="str">
        <f t="shared" si="2"/>
        <v>No</v>
      </c>
      <c r="Q28" s="9" t="str">
        <f t="shared" si="3"/>
        <v>NA</v>
      </c>
      <c r="R28" s="10"/>
    </row>
    <row r="29" spans="7:18" x14ac:dyDescent="0.25">
      <c r="G29" s="9">
        <v>6.7</v>
      </c>
      <c r="H29" s="9">
        <v>3.1</v>
      </c>
      <c r="I29" s="9">
        <v>4.7</v>
      </c>
      <c r="J29" s="9">
        <v>1.5</v>
      </c>
      <c r="K29" s="9" t="s">
        <v>19</v>
      </c>
      <c r="L29" s="10"/>
      <c r="N29" s="9">
        <f t="shared" si="0"/>
        <v>2.6100000000000012</v>
      </c>
      <c r="O29" s="11">
        <f t="shared" si="1"/>
        <v>60</v>
      </c>
      <c r="P29" s="9" t="str">
        <f t="shared" si="2"/>
        <v>No</v>
      </c>
      <c r="Q29" s="9" t="str">
        <f t="shared" si="3"/>
        <v>NA</v>
      </c>
      <c r="R29" s="10"/>
    </row>
    <row r="30" spans="7:18" x14ac:dyDescent="0.25">
      <c r="G30" s="9">
        <v>6.7</v>
      </c>
      <c r="H30" s="9">
        <v>2.5</v>
      </c>
      <c r="I30" s="9">
        <v>5.8</v>
      </c>
      <c r="J30" s="9">
        <v>1.8</v>
      </c>
      <c r="K30" s="9" t="s">
        <v>18</v>
      </c>
      <c r="L30" s="10"/>
      <c r="N30" s="9">
        <f t="shared" si="0"/>
        <v>4.97</v>
      </c>
      <c r="O30" s="11">
        <f t="shared" si="1"/>
        <v>78</v>
      </c>
      <c r="P30" s="9" t="str">
        <f t="shared" si="2"/>
        <v>No</v>
      </c>
      <c r="Q30" s="9" t="str">
        <f t="shared" si="3"/>
        <v>NA</v>
      </c>
      <c r="R30" s="10"/>
    </row>
    <row r="31" spans="7:18" x14ac:dyDescent="0.25">
      <c r="G31" s="9">
        <v>6.7</v>
      </c>
      <c r="H31" s="9">
        <v>3.3</v>
      </c>
      <c r="I31" s="9">
        <v>5.7</v>
      </c>
      <c r="J31" s="9">
        <v>2.1</v>
      </c>
      <c r="K31" s="9" t="s">
        <v>18</v>
      </c>
      <c r="L31" s="10"/>
      <c r="N31" s="9">
        <f t="shared" si="0"/>
        <v>5.9700000000000006</v>
      </c>
      <c r="O31" s="11">
        <f t="shared" si="1"/>
        <v>84</v>
      </c>
      <c r="P31" s="9" t="str">
        <f t="shared" si="2"/>
        <v>No</v>
      </c>
      <c r="Q31" s="9" t="str">
        <f t="shared" si="3"/>
        <v>NA</v>
      </c>
      <c r="R31" s="10"/>
    </row>
    <row r="32" spans="7:18" x14ac:dyDescent="0.25">
      <c r="G32" s="9">
        <v>6.7</v>
      </c>
      <c r="H32" s="9">
        <v>3.1</v>
      </c>
      <c r="I32" s="9">
        <v>5.6</v>
      </c>
      <c r="J32" s="9">
        <v>2.4</v>
      </c>
      <c r="K32" s="9" t="s">
        <v>18</v>
      </c>
      <c r="L32" s="10"/>
      <c r="N32" s="9">
        <f t="shared" si="0"/>
        <v>5.85</v>
      </c>
      <c r="O32" s="11">
        <f t="shared" si="1"/>
        <v>83</v>
      </c>
      <c r="P32" s="9" t="str">
        <f t="shared" si="2"/>
        <v>No</v>
      </c>
      <c r="Q32" s="9" t="str">
        <f t="shared" si="3"/>
        <v>NA</v>
      </c>
      <c r="R32" s="10"/>
    </row>
    <row r="33" spans="7:18" x14ac:dyDescent="0.25">
      <c r="G33" s="9">
        <v>6.7</v>
      </c>
      <c r="H33" s="9">
        <v>3.3</v>
      </c>
      <c r="I33" s="9">
        <v>5.7</v>
      </c>
      <c r="J33" s="9">
        <v>2.5</v>
      </c>
      <c r="K33" s="9" t="s">
        <v>18</v>
      </c>
      <c r="L33" s="10"/>
      <c r="N33" s="9">
        <f t="shared" si="0"/>
        <v>6.7700000000000014</v>
      </c>
      <c r="O33" s="11">
        <f t="shared" si="1"/>
        <v>87</v>
      </c>
      <c r="P33" s="9" t="str">
        <f t="shared" si="2"/>
        <v>No</v>
      </c>
      <c r="Q33" s="9" t="str">
        <f t="shared" si="3"/>
        <v>NA</v>
      </c>
      <c r="R33" s="10"/>
    </row>
    <row r="34" spans="7:18" x14ac:dyDescent="0.25">
      <c r="G34" s="9">
        <v>6.7</v>
      </c>
      <c r="H34" s="9">
        <v>3</v>
      </c>
      <c r="I34" s="9">
        <v>5.2</v>
      </c>
      <c r="J34" s="9">
        <v>2.2999999999999998</v>
      </c>
      <c r="K34" s="9" t="s">
        <v>18</v>
      </c>
      <c r="L34" s="10"/>
      <c r="N34" s="9">
        <f t="shared" si="0"/>
        <v>4.370000000000001</v>
      </c>
      <c r="O34" s="11">
        <f t="shared" si="1"/>
        <v>74</v>
      </c>
      <c r="P34" s="9" t="str">
        <f t="shared" si="2"/>
        <v>No</v>
      </c>
      <c r="Q34" s="9" t="str">
        <f t="shared" si="3"/>
        <v>NA</v>
      </c>
      <c r="R34" s="10"/>
    </row>
    <row r="35" spans="7:18" x14ac:dyDescent="0.25">
      <c r="G35" s="9">
        <v>6.6</v>
      </c>
      <c r="H35" s="9">
        <v>2.9</v>
      </c>
      <c r="I35" s="9">
        <v>4.5999999999999996</v>
      </c>
      <c r="J35" s="9">
        <v>1.3</v>
      </c>
      <c r="K35" s="9" t="s">
        <v>19</v>
      </c>
      <c r="L35" s="10"/>
      <c r="N35" s="9">
        <f t="shared" si="0"/>
        <v>1.929999999999999</v>
      </c>
      <c r="O35" s="11">
        <f t="shared" si="1"/>
        <v>53</v>
      </c>
      <c r="P35" s="9" t="str">
        <f t="shared" si="2"/>
        <v>No</v>
      </c>
      <c r="Q35" s="9" t="str">
        <f t="shared" si="3"/>
        <v>NA</v>
      </c>
      <c r="R35" s="10"/>
    </row>
    <row r="36" spans="7:18" x14ac:dyDescent="0.25">
      <c r="G36" s="9">
        <v>6.6</v>
      </c>
      <c r="H36" s="9">
        <v>3</v>
      </c>
      <c r="I36" s="9">
        <v>4.4000000000000004</v>
      </c>
      <c r="J36" s="9">
        <v>1.4</v>
      </c>
      <c r="K36" s="9" t="s">
        <v>19</v>
      </c>
      <c r="L36" s="10"/>
      <c r="N36" s="9">
        <f t="shared" si="0"/>
        <v>1.8699999999999999</v>
      </c>
      <c r="O36" s="11">
        <f t="shared" si="1"/>
        <v>50</v>
      </c>
      <c r="P36" s="9" t="str">
        <f t="shared" si="2"/>
        <v>No</v>
      </c>
      <c r="Q36" s="9" t="str">
        <f t="shared" si="3"/>
        <v>NA</v>
      </c>
      <c r="R36" s="10"/>
    </row>
    <row r="37" spans="7:18" x14ac:dyDescent="0.25">
      <c r="G37" s="9">
        <v>6.5</v>
      </c>
      <c r="H37" s="9">
        <v>2.8</v>
      </c>
      <c r="I37" s="9">
        <v>4.5999999999999996</v>
      </c>
      <c r="J37" s="9">
        <v>1.5</v>
      </c>
      <c r="K37" s="9" t="s">
        <v>19</v>
      </c>
      <c r="L37" s="10"/>
      <c r="N37" s="9">
        <f t="shared" si="0"/>
        <v>1.6499999999999997</v>
      </c>
      <c r="O37" s="11">
        <f t="shared" si="1"/>
        <v>43</v>
      </c>
      <c r="P37" s="9" t="str">
        <f t="shared" si="2"/>
        <v>No</v>
      </c>
      <c r="Q37" s="9" t="str">
        <f t="shared" si="3"/>
        <v>NA</v>
      </c>
      <c r="R37" s="10"/>
    </row>
    <row r="38" spans="7:18" x14ac:dyDescent="0.25">
      <c r="G38" s="9">
        <v>6.5</v>
      </c>
      <c r="H38" s="9">
        <v>3</v>
      </c>
      <c r="I38" s="9">
        <v>5.8</v>
      </c>
      <c r="J38" s="9">
        <v>2.2000000000000002</v>
      </c>
      <c r="K38" s="9" t="s">
        <v>18</v>
      </c>
      <c r="L38" s="10"/>
      <c r="N38" s="9">
        <f t="shared" si="0"/>
        <v>5.54</v>
      </c>
      <c r="O38" s="11">
        <f t="shared" si="1"/>
        <v>81</v>
      </c>
      <c r="P38" s="9" t="str">
        <f t="shared" si="2"/>
        <v>No</v>
      </c>
      <c r="Q38" s="9" t="str">
        <f t="shared" si="3"/>
        <v>NA</v>
      </c>
      <c r="R38" s="10"/>
    </row>
    <row r="39" spans="7:18" x14ac:dyDescent="0.25">
      <c r="G39" s="9">
        <v>6.5</v>
      </c>
      <c r="H39" s="9">
        <v>3.2</v>
      </c>
      <c r="I39" s="9">
        <v>5.0999999999999996</v>
      </c>
      <c r="J39" s="9">
        <v>2</v>
      </c>
      <c r="K39" s="9" t="s">
        <v>18</v>
      </c>
      <c r="L39" s="10"/>
      <c r="N39" s="9">
        <f t="shared" si="0"/>
        <v>3.5099999999999993</v>
      </c>
      <c r="O39" s="11">
        <f t="shared" si="1"/>
        <v>67</v>
      </c>
      <c r="P39" s="9" t="str">
        <f t="shared" si="2"/>
        <v>No</v>
      </c>
      <c r="Q39" s="9" t="str">
        <f t="shared" si="3"/>
        <v>NA</v>
      </c>
      <c r="R39" s="10"/>
    </row>
    <row r="40" spans="7:18" x14ac:dyDescent="0.25">
      <c r="G40" s="9">
        <v>6.5</v>
      </c>
      <c r="H40" s="9">
        <v>3</v>
      </c>
      <c r="I40" s="9">
        <v>5.5</v>
      </c>
      <c r="J40" s="9">
        <v>1.8</v>
      </c>
      <c r="K40" s="9" t="s">
        <v>18</v>
      </c>
      <c r="L40" s="10"/>
      <c r="N40" s="9">
        <f t="shared" si="0"/>
        <v>3.99</v>
      </c>
      <c r="O40" s="11">
        <f t="shared" si="1"/>
        <v>71</v>
      </c>
      <c r="P40" s="9" t="str">
        <f t="shared" si="2"/>
        <v>No</v>
      </c>
      <c r="Q40" s="9" t="str">
        <f t="shared" si="3"/>
        <v>NA</v>
      </c>
      <c r="R40" s="10"/>
    </row>
    <row r="41" spans="7:18" x14ac:dyDescent="0.25">
      <c r="G41" s="9">
        <v>6.5</v>
      </c>
      <c r="H41" s="9">
        <v>3</v>
      </c>
      <c r="I41" s="9">
        <v>5.2</v>
      </c>
      <c r="J41" s="9">
        <v>2</v>
      </c>
      <c r="K41" s="9" t="s">
        <v>18</v>
      </c>
      <c r="L41" s="10"/>
      <c r="N41" s="9">
        <f t="shared" si="0"/>
        <v>3.4200000000000004</v>
      </c>
      <c r="O41" s="11">
        <f t="shared" si="1"/>
        <v>65</v>
      </c>
      <c r="P41" s="9" t="str">
        <f t="shared" si="2"/>
        <v>No</v>
      </c>
      <c r="Q41" s="9" t="str">
        <f t="shared" si="3"/>
        <v>NA</v>
      </c>
      <c r="R41" s="10"/>
    </row>
    <row r="42" spans="7:18" x14ac:dyDescent="0.25">
      <c r="G42" s="9">
        <v>6.4</v>
      </c>
      <c r="H42" s="9">
        <v>3.2</v>
      </c>
      <c r="I42" s="9">
        <v>4.5</v>
      </c>
      <c r="J42" s="9">
        <v>1.5</v>
      </c>
      <c r="K42" s="9" t="s">
        <v>19</v>
      </c>
      <c r="L42" s="10"/>
      <c r="N42" s="9">
        <f t="shared" si="0"/>
        <v>1.9100000000000013</v>
      </c>
      <c r="O42" s="11">
        <f t="shared" si="1"/>
        <v>52</v>
      </c>
      <c r="P42" s="9" t="str">
        <f t="shared" si="2"/>
        <v>No</v>
      </c>
      <c r="Q42" s="9" t="str">
        <f t="shared" si="3"/>
        <v>NA</v>
      </c>
      <c r="R42" s="10"/>
    </row>
    <row r="43" spans="7:18" x14ac:dyDescent="0.25">
      <c r="G43" s="9">
        <v>6.4</v>
      </c>
      <c r="H43" s="9">
        <v>2.9</v>
      </c>
      <c r="I43" s="9">
        <v>4.3</v>
      </c>
      <c r="J43" s="9">
        <v>1.3</v>
      </c>
      <c r="K43" s="9" t="s">
        <v>19</v>
      </c>
      <c r="L43" s="10"/>
      <c r="N43" s="9">
        <f t="shared" si="0"/>
        <v>1.2600000000000007</v>
      </c>
      <c r="O43" s="11">
        <f t="shared" si="1"/>
        <v>36</v>
      </c>
      <c r="P43" s="9" t="str">
        <f t="shared" si="2"/>
        <v>No</v>
      </c>
      <c r="Q43" s="9" t="str">
        <f t="shared" si="3"/>
        <v>NA</v>
      </c>
      <c r="R43" s="10"/>
    </row>
    <row r="44" spans="7:18" x14ac:dyDescent="0.25">
      <c r="G44" s="9">
        <v>6.4</v>
      </c>
      <c r="H44" s="9">
        <v>2.7</v>
      </c>
      <c r="I44" s="9">
        <v>5.3</v>
      </c>
      <c r="J44" s="9">
        <v>1.9</v>
      </c>
      <c r="K44" s="9" t="s">
        <v>18</v>
      </c>
      <c r="L44" s="10"/>
      <c r="N44" s="9">
        <f t="shared" si="0"/>
        <v>3.02</v>
      </c>
      <c r="O44" s="11">
        <f t="shared" si="1"/>
        <v>63</v>
      </c>
      <c r="P44" s="9" t="str">
        <f t="shared" si="2"/>
        <v>No</v>
      </c>
      <c r="Q44" s="9" t="str">
        <f t="shared" si="3"/>
        <v>NA</v>
      </c>
      <c r="R44" s="10"/>
    </row>
    <row r="45" spans="7:18" x14ac:dyDescent="0.25">
      <c r="G45" s="9">
        <v>6.4</v>
      </c>
      <c r="H45" s="9">
        <v>3.2</v>
      </c>
      <c r="I45" s="9">
        <v>5.3</v>
      </c>
      <c r="J45" s="9">
        <v>2.2999999999999998</v>
      </c>
      <c r="K45" s="9" t="s">
        <v>18</v>
      </c>
      <c r="L45" s="10"/>
      <c r="N45" s="9">
        <f t="shared" si="0"/>
        <v>4.3100000000000005</v>
      </c>
      <c r="O45" s="11">
        <f t="shared" si="1"/>
        <v>73</v>
      </c>
      <c r="P45" s="9" t="str">
        <f t="shared" si="2"/>
        <v>No</v>
      </c>
      <c r="Q45" s="9" t="str">
        <f t="shared" si="3"/>
        <v>NA</v>
      </c>
      <c r="R45" s="10"/>
    </row>
    <row r="46" spans="7:18" x14ac:dyDescent="0.25">
      <c r="G46" s="9">
        <v>6.4</v>
      </c>
      <c r="H46" s="9">
        <v>2.8</v>
      </c>
      <c r="I46" s="9">
        <v>5.6</v>
      </c>
      <c r="J46" s="9">
        <v>2.1</v>
      </c>
      <c r="K46" s="9" t="s">
        <v>18</v>
      </c>
      <c r="L46" s="10"/>
      <c r="N46" s="9">
        <f t="shared" si="0"/>
        <v>4.26</v>
      </c>
      <c r="O46" s="11">
        <f t="shared" si="1"/>
        <v>72</v>
      </c>
      <c r="P46" s="9" t="str">
        <f t="shared" si="2"/>
        <v>No</v>
      </c>
      <c r="Q46" s="9" t="str">
        <f t="shared" si="3"/>
        <v>NA</v>
      </c>
      <c r="R46" s="10"/>
    </row>
    <row r="47" spans="7:18" x14ac:dyDescent="0.25">
      <c r="G47" s="9">
        <v>6.4</v>
      </c>
      <c r="H47" s="9">
        <v>2.8</v>
      </c>
      <c r="I47" s="9">
        <v>5.6</v>
      </c>
      <c r="J47" s="9">
        <v>2.2000000000000002</v>
      </c>
      <c r="K47" s="9" t="s">
        <v>18</v>
      </c>
      <c r="L47" s="10"/>
      <c r="N47" s="9">
        <f t="shared" si="0"/>
        <v>4.43</v>
      </c>
      <c r="O47" s="11">
        <f t="shared" si="1"/>
        <v>75</v>
      </c>
      <c r="P47" s="9" t="str">
        <f t="shared" si="2"/>
        <v>No</v>
      </c>
      <c r="Q47" s="9" t="str">
        <f t="shared" si="3"/>
        <v>NA</v>
      </c>
      <c r="R47" s="10"/>
    </row>
    <row r="48" spans="7:18" x14ac:dyDescent="0.25">
      <c r="G48" s="9">
        <v>6.4</v>
      </c>
      <c r="H48" s="9">
        <v>3.1</v>
      </c>
      <c r="I48" s="9">
        <v>5.5</v>
      </c>
      <c r="J48" s="9">
        <v>1.8</v>
      </c>
      <c r="K48" s="9" t="s">
        <v>18</v>
      </c>
      <c r="L48" s="10"/>
      <c r="N48" s="9">
        <f t="shared" si="0"/>
        <v>3.9500000000000011</v>
      </c>
      <c r="O48" s="11">
        <f t="shared" si="1"/>
        <v>70</v>
      </c>
      <c r="P48" s="9" t="str">
        <f t="shared" si="2"/>
        <v>No</v>
      </c>
      <c r="Q48" s="9" t="str">
        <f t="shared" si="3"/>
        <v>NA</v>
      </c>
      <c r="R48" s="10"/>
    </row>
    <row r="49" spans="7:18" x14ac:dyDescent="0.25">
      <c r="G49" s="9">
        <v>6.3</v>
      </c>
      <c r="H49" s="9">
        <v>3.3</v>
      </c>
      <c r="I49" s="9">
        <v>4.7</v>
      </c>
      <c r="J49" s="9">
        <v>1.6</v>
      </c>
      <c r="K49" s="9" t="s">
        <v>19</v>
      </c>
      <c r="L49" s="10"/>
      <c r="N49" s="9">
        <f t="shared" si="0"/>
        <v>2.2199999999999998</v>
      </c>
      <c r="O49" s="11">
        <f t="shared" si="1"/>
        <v>57</v>
      </c>
      <c r="P49" s="9" t="str">
        <f t="shared" si="2"/>
        <v>No</v>
      </c>
      <c r="Q49" s="9" t="str">
        <f t="shared" si="3"/>
        <v>NA</v>
      </c>
      <c r="R49" s="10"/>
    </row>
    <row r="50" spans="7:18" x14ac:dyDescent="0.25">
      <c r="G50" s="9">
        <v>6.3</v>
      </c>
      <c r="H50" s="9">
        <v>2.5</v>
      </c>
      <c r="I50" s="9">
        <v>4.9000000000000004</v>
      </c>
      <c r="J50" s="9">
        <v>1.5</v>
      </c>
      <c r="K50" s="9" t="s">
        <v>19</v>
      </c>
      <c r="L50" s="10"/>
      <c r="N50" s="9">
        <f t="shared" si="0"/>
        <v>1.5300000000000002</v>
      </c>
      <c r="O50" s="11">
        <f t="shared" si="1"/>
        <v>38</v>
      </c>
      <c r="P50" s="9" t="str">
        <f t="shared" si="2"/>
        <v>No</v>
      </c>
      <c r="Q50" s="9" t="str">
        <f t="shared" si="3"/>
        <v>NA</v>
      </c>
      <c r="R50" s="10"/>
    </row>
    <row r="51" spans="7:18" x14ac:dyDescent="0.25">
      <c r="G51" s="9">
        <v>6.3</v>
      </c>
      <c r="H51" s="9">
        <v>2.2999999999999998</v>
      </c>
      <c r="I51" s="9">
        <v>4.4000000000000004</v>
      </c>
      <c r="J51" s="9">
        <v>1.3</v>
      </c>
      <c r="K51" s="9" t="s">
        <v>19</v>
      </c>
      <c r="L51" s="10"/>
      <c r="N51" s="9">
        <f t="shared" si="0"/>
        <v>0.79999999999999993</v>
      </c>
      <c r="O51" s="11">
        <f t="shared" si="1"/>
        <v>26</v>
      </c>
      <c r="P51" s="9" t="str">
        <f t="shared" si="2"/>
        <v>No</v>
      </c>
      <c r="Q51" s="9" t="str">
        <f t="shared" si="3"/>
        <v>NA</v>
      </c>
      <c r="R51" s="10"/>
    </row>
    <row r="52" spans="7:18" x14ac:dyDescent="0.25">
      <c r="G52" s="9">
        <v>6.3</v>
      </c>
      <c r="H52" s="9">
        <v>3.3</v>
      </c>
      <c r="I52" s="9">
        <v>6</v>
      </c>
      <c r="J52" s="9">
        <v>2.5</v>
      </c>
      <c r="K52" s="9" t="s">
        <v>18</v>
      </c>
      <c r="L52" s="10"/>
      <c r="N52" s="9">
        <f t="shared" si="0"/>
        <v>7.08</v>
      </c>
      <c r="O52" s="11">
        <f t="shared" si="1"/>
        <v>88</v>
      </c>
      <c r="P52" s="9" t="str">
        <f t="shared" si="2"/>
        <v>No</v>
      </c>
      <c r="Q52" s="9" t="str">
        <f t="shared" si="3"/>
        <v>NA</v>
      </c>
      <c r="R52" s="10"/>
    </row>
    <row r="53" spans="7:18" x14ac:dyDescent="0.25">
      <c r="G53" s="9">
        <v>6.3</v>
      </c>
      <c r="H53" s="9">
        <v>2.9</v>
      </c>
      <c r="I53" s="9">
        <v>5.6</v>
      </c>
      <c r="J53" s="9">
        <v>1.8</v>
      </c>
      <c r="K53" s="9" t="s">
        <v>18</v>
      </c>
      <c r="L53" s="10"/>
      <c r="N53" s="9">
        <f t="shared" si="0"/>
        <v>3.8099999999999987</v>
      </c>
      <c r="O53" s="11">
        <f t="shared" si="1"/>
        <v>69</v>
      </c>
      <c r="P53" s="9" t="str">
        <f t="shared" si="2"/>
        <v>No</v>
      </c>
      <c r="Q53" s="9" t="str">
        <f t="shared" si="3"/>
        <v>NA</v>
      </c>
      <c r="R53" s="10"/>
    </row>
    <row r="54" spans="7:18" x14ac:dyDescent="0.25">
      <c r="G54" s="9">
        <v>6.3</v>
      </c>
      <c r="H54" s="9">
        <v>2.7</v>
      </c>
      <c r="I54" s="9">
        <v>4.9000000000000004</v>
      </c>
      <c r="J54" s="9">
        <v>1.8</v>
      </c>
      <c r="K54" s="9" t="s">
        <v>18</v>
      </c>
      <c r="L54" s="10"/>
      <c r="N54" s="9">
        <f t="shared" si="0"/>
        <v>1.8600000000000005</v>
      </c>
      <c r="O54" s="11">
        <f t="shared" si="1"/>
        <v>48</v>
      </c>
      <c r="P54" s="9" t="str">
        <f t="shared" si="2"/>
        <v>No</v>
      </c>
      <c r="Q54" s="9" t="str">
        <f t="shared" si="3"/>
        <v>NA</v>
      </c>
      <c r="R54" s="10"/>
    </row>
    <row r="55" spans="7:18" x14ac:dyDescent="0.25">
      <c r="G55" s="9">
        <v>6.3</v>
      </c>
      <c r="H55" s="9">
        <v>2.8</v>
      </c>
      <c r="I55" s="9">
        <v>5.0999999999999996</v>
      </c>
      <c r="J55" s="9">
        <v>1.5</v>
      </c>
      <c r="K55" s="9" t="s">
        <v>18</v>
      </c>
      <c r="L55" s="10"/>
      <c r="N55" s="9">
        <f t="shared" si="0"/>
        <v>2.1399999999999988</v>
      </c>
      <c r="O55" s="11">
        <f t="shared" si="1"/>
        <v>56</v>
      </c>
      <c r="P55" s="9" t="str">
        <f t="shared" si="2"/>
        <v>No</v>
      </c>
      <c r="Q55" s="9" t="str">
        <f t="shared" si="3"/>
        <v>NA</v>
      </c>
      <c r="R55" s="10"/>
    </row>
    <row r="56" spans="7:18" x14ac:dyDescent="0.25">
      <c r="G56" s="9">
        <v>6.3</v>
      </c>
      <c r="H56" s="9">
        <v>3.4</v>
      </c>
      <c r="I56" s="9">
        <v>5.6</v>
      </c>
      <c r="J56" s="9">
        <v>2.4</v>
      </c>
      <c r="K56" s="9" t="s">
        <v>18</v>
      </c>
      <c r="L56" s="10"/>
      <c r="N56" s="9">
        <f t="shared" si="0"/>
        <v>5.6199999999999983</v>
      </c>
      <c r="O56" s="11">
        <f t="shared" si="1"/>
        <v>82</v>
      </c>
      <c r="P56" s="9" t="str">
        <f t="shared" si="2"/>
        <v>No</v>
      </c>
      <c r="Q56" s="9" t="str">
        <f t="shared" si="3"/>
        <v>NA</v>
      </c>
      <c r="R56" s="10"/>
    </row>
    <row r="57" spans="7:18" x14ac:dyDescent="0.25">
      <c r="G57" s="9">
        <v>6.3</v>
      </c>
      <c r="H57" s="9">
        <v>2.5</v>
      </c>
      <c r="I57" s="9">
        <v>5</v>
      </c>
      <c r="J57" s="9">
        <v>1.9</v>
      </c>
      <c r="K57" s="9" t="s">
        <v>18</v>
      </c>
      <c r="L57" s="10"/>
      <c r="N57" s="9">
        <f t="shared" si="0"/>
        <v>2.0399999999999996</v>
      </c>
      <c r="O57" s="11">
        <f t="shared" si="1"/>
        <v>54</v>
      </c>
      <c r="P57" s="9" t="str">
        <f t="shared" si="2"/>
        <v>No</v>
      </c>
      <c r="Q57" s="9" t="str">
        <f t="shared" si="3"/>
        <v>NA</v>
      </c>
      <c r="R57" s="10"/>
    </row>
    <row r="58" spans="7:18" x14ac:dyDescent="0.25">
      <c r="G58" s="9">
        <v>6.2</v>
      </c>
      <c r="H58" s="9">
        <v>2.2000000000000002</v>
      </c>
      <c r="I58" s="9">
        <v>4.5</v>
      </c>
      <c r="J58" s="9">
        <v>1.5</v>
      </c>
      <c r="K58" s="9" t="s">
        <v>19</v>
      </c>
      <c r="L58" s="10"/>
      <c r="N58" s="9">
        <f t="shared" si="0"/>
        <v>0.79000000000000026</v>
      </c>
      <c r="O58" s="11">
        <f t="shared" si="1"/>
        <v>23</v>
      </c>
      <c r="P58" s="9" t="str">
        <f t="shared" si="2"/>
        <v>No</v>
      </c>
      <c r="Q58" s="9" t="str">
        <f t="shared" si="3"/>
        <v>NA</v>
      </c>
      <c r="R58" s="10"/>
    </row>
    <row r="59" spans="7:18" x14ac:dyDescent="0.25">
      <c r="G59" s="9">
        <v>6.2</v>
      </c>
      <c r="H59" s="9">
        <v>2.9</v>
      </c>
      <c r="I59" s="9">
        <v>4.3</v>
      </c>
      <c r="J59" s="9">
        <v>1.3</v>
      </c>
      <c r="K59" s="9" t="s">
        <v>19</v>
      </c>
      <c r="L59" s="10"/>
      <c r="N59" s="9">
        <f t="shared" si="0"/>
        <v>0.94000000000000017</v>
      </c>
      <c r="O59" s="11">
        <f t="shared" si="1"/>
        <v>30</v>
      </c>
      <c r="P59" s="9" t="str">
        <f t="shared" si="2"/>
        <v>No</v>
      </c>
      <c r="Q59" s="9" t="str">
        <f t="shared" si="3"/>
        <v>NA</v>
      </c>
      <c r="R59" s="10"/>
    </row>
    <row r="60" spans="7:18" x14ac:dyDescent="0.25">
      <c r="G60" s="9">
        <v>6.2</v>
      </c>
      <c r="H60" s="9">
        <v>2.8</v>
      </c>
      <c r="I60" s="9">
        <v>4.8</v>
      </c>
      <c r="J60" s="9">
        <v>1.8</v>
      </c>
      <c r="K60" s="9" t="s">
        <v>18</v>
      </c>
      <c r="L60" s="10"/>
      <c r="N60" s="9">
        <f t="shared" si="0"/>
        <v>1.63</v>
      </c>
      <c r="O60" s="11">
        <f t="shared" si="1"/>
        <v>41</v>
      </c>
      <c r="P60" s="9" t="str">
        <f t="shared" si="2"/>
        <v>No</v>
      </c>
      <c r="Q60" s="9" t="str">
        <f t="shared" si="3"/>
        <v>NA</v>
      </c>
      <c r="R60" s="10"/>
    </row>
    <row r="61" spans="7:18" x14ac:dyDescent="0.25">
      <c r="G61" s="9">
        <v>6.2</v>
      </c>
      <c r="H61" s="9">
        <v>3.4</v>
      </c>
      <c r="I61" s="9">
        <v>5.4</v>
      </c>
      <c r="J61" s="9">
        <v>2.2999999999999998</v>
      </c>
      <c r="K61" s="9" t="s">
        <v>18</v>
      </c>
      <c r="L61" s="10"/>
      <c r="N61" s="9">
        <f t="shared" si="0"/>
        <v>4.660000000000001</v>
      </c>
      <c r="O61" s="11">
        <f t="shared" si="1"/>
        <v>76</v>
      </c>
      <c r="P61" s="9" t="str">
        <f t="shared" si="2"/>
        <v>No</v>
      </c>
      <c r="Q61" s="9" t="str">
        <f t="shared" si="3"/>
        <v>NA</v>
      </c>
      <c r="R61" s="10"/>
    </row>
    <row r="62" spans="7:18" x14ac:dyDescent="0.25">
      <c r="G62" s="9">
        <v>6.1</v>
      </c>
      <c r="H62" s="9">
        <v>2.9</v>
      </c>
      <c r="I62" s="9">
        <v>4.7</v>
      </c>
      <c r="J62" s="9">
        <v>1.4</v>
      </c>
      <c r="K62" s="9" t="s">
        <v>19</v>
      </c>
      <c r="L62" s="10"/>
      <c r="N62" s="9">
        <f t="shared" si="0"/>
        <v>1.22</v>
      </c>
      <c r="O62" s="11">
        <f t="shared" si="1"/>
        <v>34</v>
      </c>
      <c r="P62" s="9" t="str">
        <f t="shared" si="2"/>
        <v>No</v>
      </c>
      <c r="Q62" s="9" t="str">
        <f t="shared" si="3"/>
        <v>NA</v>
      </c>
      <c r="R62" s="10"/>
    </row>
    <row r="63" spans="7:18" x14ac:dyDescent="0.25">
      <c r="G63" s="9">
        <v>6.1</v>
      </c>
      <c r="H63" s="9">
        <v>2.8</v>
      </c>
      <c r="I63" s="9">
        <v>4</v>
      </c>
      <c r="J63" s="9">
        <v>1.3</v>
      </c>
      <c r="K63" s="9" t="s">
        <v>19</v>
      </c>
      <c r="L63" s="10"/>
      <c r="N63" s="9">
        <f t="shared" si="0"/>
        <v>0.60999999999999965</v>
      </c>
      <c r="O63" s="11">
        <f t="shared" si="1"/>
        <v>20</v>
      </c>
      <c r="P63" s="9" t="str">
        <f t="shared" si="2"/>
        <v>No</v>
      </c>
      <c r="Q63" s="9" t="str">
        <f t="shared" si="3"/>
        <v>NA</v>
      </c>
      <c r="R63" s="10"/>
    </row>
    <row r="64" spans="7:18" x14ac:dyDescent="0.25">
      <c r="G64" s="9">
        <v>6.1</v>
      </c>
      <c r="H64" s="9">
        <v>2.8</v>
      </c>
      <c r="I64" s="9">
        <v>4.7</v>
      </c>
      <c r="J64" s="9">
        <v>1.2</v>
      </c>
      <c r="K64" s="9" t="s">
        <v>19</v>
      </c>
      <c r="L64" s="10"/>
      <c r="N64" s="9">
        <f t="shared" si="0"/>
        <v>1.1099999999999999</v>
      </c>
      <c r="O64" s="11">
        <f t="shared" si="1"/>
        <v>32</v>
      </c>
      <c r="P64" s="9" t="str">
        <f t="shared" si="2"/>
        <v>No</v>
      </c>
      <c r="Q64" s="9" t="str">
        <f t="shared" si="3"/>
        <v>NA</v>
      </c>
      <c r="R64" s="10"/>
    </row>
    <row r="65" spans="7:18" x14ac:dyDescent="0.25">
      <c r="G65" s="9">
        <v>6.1</v>
      </c>
      <c r="H65" s="9">
        <v>3</v>
      </c>
      <c r="I65" s="9">
        <v>4.5999999999999996</v>
      </c>
      <c r="J65" s="9">
        <v>1.4</v>
      </c>
      <c r="K65" s="9" t="s">
        <v>19</v>
      </c>
      <c r="L65" s="10"/>
      <c r="N65" s="9">
        <f t="shared" si="0"/>
        <v>1.2199999999999995</v>
      </c>
      <c r="O65" s="11">
        <f t="shared" si="1"/>
        <v>33</v>
      </c>
      <c r="P65" s="9" t="str">
        <f t="shared" si="2"/>
        <v>No</v>
      </c>
      <c r="Q65" s="9" t="str">
        <f t="shared" si="3"/>
        <v>NA</v>
      </c>
      <c r="R65" s="10"/>
    </row>
    <row r="66" spans="7:18" x14ac:dyDescent="0.25">
      <c r="G66" s="9">
        <v>6.1</v>
      </c>
      <c r="H66" s="9">
        <v>3</v>
      </c>
      <c r="I66" s="9">
        <v>4.9000000000000004</v>
      </c>
      <c r="J66" s="9">
        <v>1.8</v>
      </c>
      <c r="K66" s="9" t="s">
        <v>18</v>
      </c>
      <c r="L66" s="10"/>
      <c r="N66" s="9">
        <f t="shared" si="0"/>
        <v>1.9100000000000006</v>
      </c>
      <c r="O66" s="11">
        <f t="shared" si="1"/>
        <v>51</v>
      </c>
      <c r="P66" s="9" t="str">
        <f t="shared" si="2"/>
        <v>No</v>
      </c>
      <c r="Q66" s="9" t="str">
        <f t="shared" si="3"/>
        <v>NA</v>
      </c>
      <c r="R66" s="10"/>
    </row>
    <row r="67" spans="7:18" x14ac:dyDescent="0.25">
      <c r="G67" s="9">
        <v>6.1</v>
      </c>
      <c r="H67" s="9">
        <v>2.6</v>
      </c>
      <c r="I67" s="9">
        <v>5.6</v>
      </c>
      <c r="J67" s="9">
        <v>1.4</v>
      </c>
      <c r="K67" s="9" t="s">
        <v>18</v>
      </c>
      <c r="L67" s="10"/>
      <c r="N67" s="9">
        <f t="shared" si="0"/>
        <v>3.0199999999999982</v>
      </c>
      <c r="O67" s="11">
        <f t="shared" si="1"/>
        <v>62</v>
      </c>
      <c r="P67" s="9" t="str">
        <f t="shared" si="2"/>
        <v>No</v>
      </c>
      <c r="Q67" s="9" t="str">
        <f t="shared" si="3"/>
        <v>NA</v>
      </c>
      <c r="R67" s="10"/>
    </row>
    <row r="68" spans="7:18" x14ac:dyDescent="0.25">
      <c r="G68" s="9">
        <v>6</v>
      </c>
      <c r="H68" s="9">
        <v>2.2000000000000002</v>
      </c>
      <c r="I68" s="9">
        <v>4</v>
      </c>
      <c r="J68" s="9">
        <v>1</v>
      </c>
      <c r="K68" s="9" t="s">
        <v>19</v>
      </c>
      <c r="L68" s="10"/>
      <c r="N68" s="9">
        <f t="shared" si="0"/>
        <v>0.35</v>
      </c>
      <c r="O68" s="11">
        <f t="shared" si="1"/>
        <v>12</v>
      </c>
      <c r="P68" s="9" t="str">
        <f t="shared" si="2"/>
        <v>No</v>
      </c>
      <c r="Q68" s="9" t="str">
        <f t="shared" si="3"/>
        <v>NA</v>
      </c>
      <c r="R68" s="10"/>
    </row>
    <row r="69" spans="7:18" x14ac:dyDescent="0.25">
      <c r="G69" s="9">
        <v>6</v>
      </c>
      <c r="H69" s="9">
        <v>2.9</v>
      </c>
      <c r="I69" s="9">
        <v>4.5</v>
      </c>
      <c r="J69" s="9">
        <v>1.5</v>
      </c>
      <c r="K69" s="9" t="s">
        <v>19</v>
      </c>
      <c r="L69" s="10"/>
      <c r="N69" s="9">
        <f t="shared" si="0"/>
        <v>0.90000000000000013</v>
      </c>
      <c r="O69" s="11">
        <f t="shared" si="1"/>
        <v>29</v>
      </c>
      <c r="P69" s="9" t="str">
        <f t="shared" si="2"/>
        <v>No</v>
      </c>
      <c r="Q69" s="9" t="str">
        <f t="shared" si="3"/>
        <v>NA</v>
      </c>
      <c r="R69" s="10"/>
    </row>
    <row r="70" spans="7:18" x14ac:dyDescent="0.25">
      <c r="G70" s="9">
        <v>6</v>
      </c>
      <c r="H70" s="9">
        <v>2.7</v>
      </c>
      <c r="I70" s="9">
        <v>5.0999999999999996</v>
      </c>
      <c r="J70" s="9">
        <v>1.6</v>
      </c>
      <c r="K70" s="9" t="s">
        <v>19</v>
      </c>
      <c r="L70" s="10"/>
      <c r="N70" s="9">
        <f t="shared" si="0"/>
        <v>1.7099999999999997</v>
      </c>
      <c r="O70" s="11">
        <f t="shared" si="1"/>
        <v>44</v>
      </c>
      <c r="P70" s="9" t="str">
        <f t="shared" si="2"/>
        <v>No</v>
      </c>
      <c r="Q70" s="9" t="str">
        <f t="shared" si="3"/>
        <v>NA</v>
      </c>
      <c r="R70" s="10"/>
    </row>
    <row r="71" spans="7:18" x14ac:dyDescent="0.25">
      <c r="G71" s="9">
        <v>6</v>
      </c>
      <c r="H71" s="9">
        <v>3.4</v>
      </c>
      <c r="I71" s="9">
        <v>4.5</v>
      </c>
      <c r="J71" s="9">
        <v>1.6</v>
      </c>
      <c r="K71" s="9" t="s">
        <v>19</v>
      </c>
      <c r="L71" s="10"/>
      <c r="N71" s="9">
        <f t="shared" si="0"/>
        <v>1.8000000000000003</v>
      </c>
      <c r="O71" s="11">
        <f t="shared" si="1"/>
        <v>45</v>
      </c>
      <c r="P71" s="9" t="str">
        <f t="shared" si="2"/>
        <v>No</v>
      </c>
      <c r="Q71" s="9" t="str">
        <f t="shared" si="3"/>
        <v>NA</v>
      </c>
      <c r="R71" s="10"/>
    </row>
    <row r="72" spans="7:18" x14ac:dyDescent="0.25">
      <c r="G72" s="9">
        <v>6</v>
      </c>
      <c r="H72" s="9">
        <v>2.2000000000000002</v>
      </c>
      <c r="I72" s="9">
        <v>5</v>
      </c>
      <c r="J72" s="9">
        <v>1.5</v>
      </c>
      <c r="K72" s="9" t="s">
        <v>18</v>
      </c>
      <c r="L72" s="10"/>
      <c r="N72" s="9">
        <f t="shared" ref="N72:N135" si="5">((G72-$E$1)^2)+((H72-$E$2)^2)+((I72-$E$3)^2)+((J72-$E$4)^2)</f>
        <v>1.3</v>
      </c>
      <c r="O72" s="11">
        <f t="shared" ref="O72:O135" si="6">RANK(N72,$N$7:$N$156,1)</f>
        <v>37</v>
      </c>
      <c r="P72" s="9" t="str">
        <f t="shared" ref="P72:P135" si="7">IF(O72&gt;$E$5,"No","Yes")</f>
        <v>No</v>
      </c>
      <c r="Q72" s="9" t="str">
        <f t="shared" ref="Q72:Q135" si="8">IF(P72="No","NA",K72)</f>
        <v>NA</v>
      </c>
      <c r="R72" s="10"/>
    </row>
    <row r="73" spans="7:18" x14ac:dyDescent="0.25">
      <c r="G73" s="9">
        <v>6</v>
      </c>
      <c r="H73" s="9">
        <v>3</v>
      </c>
      <c r="I73" s="9">
        <v>4.8</v>
      </c>
      <c r="J73" s="9">
        <v>1.8</v>
      </c>
      <c r="K73" s="9" t="s">
        <v>18</v>
      </c>
      <c r="L73" s="10"/>
      <c r="N73" s="9">
        <f t="shared" si="5"/>
        <v>1.63</v>
      </c>
      <c r="O73" s="11">
        <f t="shared" si="6"/>
        <v>41</v>
      </c>
      <c r="P73" s="9" t="str">
        <f t="shared" si="7"/>
        <v>No</v>
      </c>
      <c r="Q73" s="9" t="str">
        <f t="shared" si="8"/>
        <v>NA</v>
      </c>
      <c r="R73" s="10"/>
    </row>
    <row r="74" spans="7:18" x14ac:dyDescent="0.25">
      <c r="G74" s="9">
        <v>5.9</v>
      </c>
      <c r="H74" s="9">
        <v>3</v>
      </c>
      <c r="I74" s="9">
        <v>4.2</v>
      </c>
      <c r="J74" s="9">
        <v>1.5</v>
      </c>
      <c r="K74" s="9" t="s">
        <v>19</v>
      </c>
      <c r="L74" s="10"/>
      <c r="N74" s="9">
        <f t="shared" si="5"/>
        <v>0.73000000000000065</v>
      </c>
      <c r="O74" s="11">
        <f t="shared" si="6"/>
        <v>22</v>
      </c>
      <c r="P74" s="9" t="str">
        <f t="shared" si="7"/>
        <v>No</v>
      </c>
      <c r="Q74" s="9" t="str">
        <f t="shared" si="8"/>
        <v>NA</v>
      </c>
      <c r="R74" s="10"/>
    </row>
    <row r="75" spans="7:18" x14ac:dyDescent="0.25">
      <c r="G75" s="9">
        <v>5.9</v>
      </c>
      <c r="H75" s="9">
        <v>3.2</v>
      </c>
      <c r="I75" s="9">
        <v>4.8</v>
      </c>
      <c r="J75" s="9">
        <v>1.8</v>
      </c>
      <c r="K75" s="9" t="s">
        <v>19</v>
      </c>
      <c r="L75" s="10"/>
      <c r="N75" s="9">
        <f t="shared" si="5"/>
        <v>1.8600000000000005</v>
      </c>
      <c r="O75" s="11">
        <f t="shared" si="6"/>
        <v>48</v>
      </c>
      <c r="P75" s="9" t="str">
        <f t="shared" si="7"/>
        <v>No</v>
      </c>
      <c r="Q75" s="9" t="str">
        <f t="shared" si="8"/>
        <v>NA</v>
      </c>
      <c r="R75" s="10"/>
    </row>
    <row r="76" spans="7:18" x14ac:dyDescent="0.25">
      <c r="G76" s="9">
        <v>5.9</v>
      </c>
      <c r="H76" s="9">
        <v>3</v>
      </c>
      <c r="I76" s="9">
        <v>5.0999999999999996</v>
      </c>
      <c r="J76" s="9">
        <v>1.8</v>
      </c>
      <c r="K76" s="9" t="s">
        <v>18</v>
      </c>
      <c r="L76" s="10"/>
      <c r="N76" s="9">
        <f t="shared" si="5"/>
        <v>2.11</v>
      </c>
      <c r="O76" s="11">
        <f t="shared" si="6"/>
        <v>55</v>
      </c>
      <c r="P76" s="9" t="str">
        <f t="shared" si="7"/>
        <v>No</v>
      </c>
      <c r="Q76" s="9" t="str">
        <f t="shared" si="8"/>
        <v>NA</v>
      </c>
      <c r="R76" s="10"/>
    </row>
    <row r="77" spans="7:18" x14ac:dyDescent="0.25">
      <c r="G77" s="9">
        <v>5.8</v>
      </c>
      <c r="H77" s="9">
        <v>4</v>
      </c>
      <c r="I77" s="9">
        <v>1.2</v>
      </c>
      <c r="J77" s="9">
        <v>0.2</v>
      </c>
      <c r="K77" s="9" t="s">
        <v>20</v>
      </c>
      <c r="L77" s="10"/>
      <c r="N77" s="9">
        <f t="shared" si="5"/>
        <v>12.030000000000001</v>
      </c>
      <c r="O77" s="11">
        <f t="shared" si="6"/>
        <v>144</v>
      </c>
      <c r="P77" s="9" t="str">
        <f t="shared" si="7"/>
        <v>No</v>
      </c>
      <c r="Q77" s="9" t="str">
        <f t="shared" si="8"/>
        <v>NA</v>
      </c>
      <c r="R77" s="10"/>
    </row>
    <row r="78" spans="7:18" x14ac:dyDescent="0.25">
      <c r="G78" s="9">
        <v>5.8</v>
      </c>
      <c r="H78" s="9">
        <v>2.7</v>
      </c>
      <c r="I78" s="9">
        <v>4.0999999999999996</v>
      </c>
      <c r="J78" s="9">
        <v>1</v>
      </c>
      <c r="K78" s="9" t="s">
        <v>19</v>
      </c>
      <c r="L78" s="10"/>
      <c r="N78" s="9">
        <f t="shared" si="5"/>
        <v>0.35000000000000014</v>
      </c>
      <c r="O78" s="11">
        <f t="shared" si="6"/>
        <v>13</v>
      </c>
      <c r="P78" s="9" t="str">
        <f t="shared" si="7"/>
        <v>No</v>
      </c>
      <c r="Q78" s="9" t="str">
        <f t="shared" si="8"/>
        <v>NA</v>
      </c>
      <c r="R78" s="10"/>
    </row>
    <row r="79" spans="7:18" x14ac:dyDescent="0.25">
      <c r="G79" s="9">
        <v>5.8</v>
      </c>
      <c r="H79" s="9">
        <v>2.7</v>
      </c>
      <c r="I79" s="9">
        <v>3.9</v>
      </c>
      <c r="J79" s="9">
        <v>1.2</v>
      </c>
      <c r="K79" s="9" t="s">
        <v>19</v>
      </c>
      <c r="L79" s="10"/>
      <c r="N79" s="9">
        <f t="shared" si="5"/>
        <v>0.27000000000000018</v>
      </c>
      <c r="O79" s="11">
        <f t="shared" si="6"/>
        <v>10</v>
      </c>
      <c r="P79" s="9" t="str">
        <f t="shared" si="7"/>
        <v>No</v>
      </c>
      <c r="Q79" s="9" t="str">
        <f t="shared" si="8"/>
        <v>NA</v>
      </c>
      <c r="R79" s="10"/>
    </row>
    <row r="80" spans="7:18" x14ac:dyDescent="0.25">
      <c r="G80" s="9">
        <v>5.8</v>
      </c>
      <c r="H80" s="9">
        <v>2.6</v>
      </c>
      <c r="I80" s="9">
        <v>4</v>
      </c>
      <c r="J80" s="9">
        <v>1.2</v>
      </c>
      <c r="K80" s="9" t="s">
        <v>19</v>
      </c>
      <c r="L80" s="10"/>
      <c r="N80" s="9">
        <f t="shared" si="5"/>
        <v>0.19000000000000006</v>
      </c>
      <c r="O80" s="11">
        <f t="shared" si="6"/>
        <v>6</v>
      </c>
      <c r="P80" s="9" t="str">
        <f t="shared" si="7"/>
        <v>Yes</v>
      </c>
      <c r="Q80" s="9" t="str">
        <f t="shared" si="8"/>
        <v>versicolor</v>
      </c>
      <c r="R80" s="10"/>
    </row>
    <row r="81" spans="7:18" x14ac:dyDescent="0.25">
      <c r="G81" s="9">
        <v>5.8</v>
      </c>
      <c r="H81" s="9">
        <v>2.7</v>
      </c>
      <c r="I81" s="9">
        <v>5.0999999999999996</v>
      </c>
      <c r="J81" s="9">
        <v>1.9</v>
      </c>
      <c r="K81" s="9" t="s">
        <v>18</v>
      </c>
      <c r="L81" s="10"/>
      <c r="N81" s="9">
        <f t="shared" si="5"/>
        <v>1.8199999999999994</v>
      </c>
      <c r="O81" s="11">
        <f t="shared" si="6"/>
        <v>46</v>
      </c>
      <c r="P81" s="9" t="str">
        <f t="shared" si="7"/>
        <v>No</v>
      </c>
      <c r="Q81" s="9" t="str">
        <f t="shared" si="8"/>
        <v>NA</v>
      </c>
      <c r="R81" s="10"/>
    </row>
    <row r="82" spans="7:18" x14ac:dyDescent="0.25">
      <c r="G82" s="9">
        <v>5.8</v>
      </c>
      <c r="H82" s="9">
        <v>2.8</v>
      </c>
      <c r="I82" s="9">
        <v>5.0999999999999996</v>
      </c>
      <c r="J82" s="9">
        <v>2.4</v>
      </c>
      <c r="K82" s="9" t="s">
        <v>18</v>
      </c>
      <c r="L82" s="10"/>
      <c r="N82" s="9">
        <f t="shared" si="5"/>
        <v>2.7599999999999989</v>
      </c>
      <c r="O82" s="11">
        <f t="shared" si="6"/>
        <v>61</v>
      </c>
      <c r="P82" s="9" t="str">
        <f t="shared" si="7"/>
        <v>No</v>
      </c>
      <c r="Q82" s="9" t="str">
        <f t="shared" si="8"/>
        <v>NA</v>
      </c>
      <c r="R82" s="10"/>
    </row>
    <row r="83" spans="7:18" x14ac:dyDescent="0.25">
      <c r="G83" s="9">
        <v>5.8</v>
      </c>
      <c r="H83" s="9">
        <v>2.7</v>
      </c>
      <c r="I83" s="9">
        <v>5.0999999999999996</v>
      </c>
      <c r="J83" s="9">
        <v>1.9</v>
      </c>
      <c r="K83" s="9" t="s">
        <v>18</v>
      </c>
      <c r="L83" s="10"/>
      <c r="N83" s="9">
        <f t="shared" si="5"/>
        <v>1.8199999999999994</v>
      </c>
      <c r="O83" s="11">
        <f t="shared" si="6"/>
        <v>46</v>
      </c>
      <c r="P83" s="9" t="str">
        <f t="shared" si="7"/>
        <v>No</v>
      </c>
      <c r="Q83" s="9" t="str">
        <f t="shared" si="8"/>
        <v>NA</v>
      </c>
      <c r="R83" s="10"/>
    </row>
    <row r="84" spans="7:18" x14ac:dyDescent="0.25">
      <c r="G84" s="9">
        <v>5.7</v>
      </c>
      <c r="H84" s="9">
        <v>4.4000000000000004</v>
      </c>
      <c r="I84" s="9">
        <v>1.5</v>
      </c>
      <c r="J84" s="9">
        <v>0.4</v>
      </c>
      <c r="K84" s="9" t="s">
        <v>20</v>
      </c>
      <c r="L84" s="10"/>
      <c r="N84" s="9">
        <f t="shared" si="5"/>
        <v>11.510000000000003</v>
      </c>
      <c r="O84" s="11">
        <f t="shared" si="6"/>
        <v>141</v>
      </c>
      <c r="P84" s="9" t="str">
        <f t="shared" si="7"/>
        <v>No</v>
      </c>
      <c r="Q84" s="9" t="str">
        <f t="shared" si="8"/>
        <v>NA</v>
      </c>
      <c r="R84" s="10"/>
    </row>
    <row r="85" spans="7:18" x14ac:dyDescent="0.25">
      <c r="G85" s="9">
        <v>5.7</v>
      </c>
      <c r="H85" s="9">
        <v>3.8</v>
      </c>
      <c r="I85" s="9">
        <v>1.7</v>
      </c>
      <c r="J85" s="9">
        <v>0.3</v>
      </c>
      <c r="K85" s="9" t="s">
        <v>20</v>
      </c>
      <c r="L85" s="10"/>
      <c r="N85" s="9">
        <f t="shared" si="5"/>
        <v>8.5799999999999983</v>
      </c>
      <c r="O85" s="11">
        <f t="shared" si="6"/>
        <v>103</v>
      </c>
      <c r="P85" s="9" t="str">
        <f t="shared" si="7"/>
        <v>No</v>
      </c>
      <c r="Q85" s="9" t="str">
        <f t="shared" si="8"/>
        <v>NA</v>
      </c>
      <c r="R85" s="10"/>
    </row>
    <row r="86" spans="7:18" x14ac:dyDescent="0.25">
      <c r="G86" s="9">
        <v>5.7</v>
      </c>
      <c r="H86" s="9">
        <v>2.8</v>
      </c>
      <c r="I86" s="9">
        <v>4.5</v>
      </c>
      <c r="J86" s="9">
        <v>1.3</v>
      </c>
      <c r="K86" s="9" t="s">
        <v>19</v>
      </c>
      <c r="L86" s="10"/>
      <c r="N86" s="9">
        <f t="shared" si="5"/>
        <v>0.54</v>
      </c>
      <c r="O86" s="11">
        <f t="shared" si="6"/>
        <v>18</v>
      </c>
      <c r="P86" s="9" t="str">
        <f t="shared" si="7"/>
        <v>No</v>
      </c>
      <c r="Q86" s="9" t="str">
        <f t="shared" si="8"/>
        <v>NA</v>
      </c>
      <c r="R86" s="10"/>
    </row>
    <row r="87" spans="7:18" x14ac:dyDescent="0.25">
      <c r="G87" s="9">
        <v>5.7</v>
      </c>
      <c r="H87" s="9">
        <v>2.6</v>
      </c>
      <c r="I87" s="9">
        <v>3.5</v>
      </c>
      <c r="J87" s="9">
        <v>1</v>
      </c>
      <c r="K87" s="9" t="s">
        <v>19</v>
      </c>
      <c r="L87" s="10"/>
      <c r="N87" s="9">
        <f t="shared" si="5"/>
        <v>0.47000000000000025</v>
      </c>
      <c r="O87" s="11">
        <f t="shared" si="6"/>
        <v>15</v>
      </c>
      <c r="P87" s="9" t="str">
        <f t="shared" si="7"/>
        <v>No</v>
      </c>
      <c r="Q87" s="9" t="str">
        <f t="shared" si="8"/>
        <v>NA</v>
      </c>
      <c r="R87" s="10"/>
    </row>
    <row r="88" spans="7:18" x14ac:dyDescent="0.25">
      <c r="G88" s="9">
        <v>5.7</v>
      </c>
      <c r="H88" s="9">
        <v>3</v>
      </c>
      <c r="I88" s="9">
        <v>4.2</v>
      </c>
      <c r="J88" s="9">
        <v>1.2</v>
      </c>
      <c r="K88" s="9" t="s">
        <v>19</v>
      </c>
      <c r="L88" s="10"/>
      <c r="N88" s="9">
        <f t="shared" si="5"/>
        <v>0.5800000000000004</v>
      </c>
      <c r="O88" s="11">
        <f t="shared" si="6"/>
        <v>19</v>
      </c>
      <c r="P88" s="9" t="str">
        <f t="shared" si="7"/>
        <v>No</v>
      </c>
      <c r="Q88" s="9" t="str">
        <f t="shared" si="8"/>
        <v>NA</v>
      </c>
      <c r="R88" s="10"/>
    </row>
    <row r="89" spans="7:18" x14ac:dyDescent="0.25">
      <c r="G89" s="9">
        <v>5.7</v>
      </c>
      <c r="H89" s="9">
        <v>2.9</v>
      </c>
      <c r="I89" s="9">
        <v>4.2</v>
      </c>
      <c r="J89" s="9">
        <v>1.3</v>
      </c>
      <c r="K89" s="9" t="s">
        <v>19</v>
      </c>
      <c r="L89" s="10"/>
      <c r="N89" s="9">
        <f t="shared" si="5"/>
        <v>0.44000000000000028</v>
      </c>
      <c r="O89" s="11">
        <f t="shared" si="6"/>
        <v>14</v>
      </c>
      <c r="P89" s="9" t="str">
        <f t="shared" si="7"/>
        <v>No</v>
      </c>
      <c r="Q89" s="9" t="str">
        <f t="shared" si="8"/>
        <v>NA</v>
      </c>
      <c r="R89" s="10"/>
    </row>
    <row r="90" spans="7:18" x14ac:dyDescent="0.25">
      <c r="G90" s="9">
        <v>5.7</v>
      </c>
      <c r="H90" s="9">
        <v>2.8</v>
      </c>
      <c r="I90" s="9">
        <v>4.0999999999999996</v>
      </c>
      <c r="J90" s="9">
        <v>1.3</v>
      </c>
      <c r="K90" s="9" t="s">
        <v>19</v>
      </c>
      <c r="L90" s="10"/>
      <c r="N90" s="9">
        <f t="shared" si="5"/>
        <v>0.30000000000000004</v>
      </c>
      <c r="O90" s="11">
        <f t="shared" si="6"/>
        <v>11</v>
      </c>
      <c r="P90" s="9" t="str">
        <f t="shared" si="7"/>
        <v>No</v>
      </c>
      <c r="Q90" s="9" t="str">
        <f t="shared" si="8"/>
        <v>NA</v>
      </c>
      <c r="R90" s="10"/>
    </row>
    <row r="91" spans="7:18" x14ac:dyDescent="0.25">
      <c r="G91" s="9">
        <v>5.7</v>
      </c>
      <c r="H91" s="9">
        <v>2.5</v>
      </c>
      <c r="I91" s="9">
        <v>5</v>
      </c>
      <c r="J91" s="9">
        <v>2</v>
      </c>
      <c r="K91" s="9" t="s">
        <v>18</v>
      </c>
      <c r="L91" s="10"/>
      <c r="N91" s="9">
        <f t="shared" si="5"/>
        <v>1.57</v>
      </c>
      <c r="O91" s="11">
        <f t="shared" si="6"/>
        <v>40</v>
      </c>
      <c r="P91" s="9" t="str">
        <f t="shared" si="7"/>
        <v>No</v>
      </c>
      <c r="Q91" s="9" t="str">
        <f t="shared" si="8"/>
        <v>NA</v>
      </c>
      <c r="R91" s="10"/>
    </row>
    <row r="92" spans="7:18" x14ac:dyDescent="0.25">
      <c r="G92" s="9">
        <v>5.6</v>
      </c>
      <c r="H92" s="9">
        <v>2.9</v>
      </c>
      <c r="I92" s="9">
        <v>3.6</v>
      </c>
      <c r="J92" s="9">
        <v>1.3</v>
      </c>
      <c r="K92" s="9" t="s">
        <v>19</v>
      </c>
      <c r="L92" s="10"/>
      <c r="N92" s="9">
        <f t="shared" si="5"/>
        <v>0.53</v>
      </c>
      <c r="O92" s="11">
        <f t="shared" si="6"/>
        <v>17</v>
      </c>
      <c r="P92" s="9" t="str">
        <f t="shared" si="7"/>
        <v>No</v>
      </c>
      <c r="Q92" s="9" t="str">
        <f t="shared" si="8"/>
        <v>NA</v>
      </c>
      <c r="R92" s="10"/>
    </row>
    <row r="93" spans="7:18" x14ac:dyDescent="0.25">
      <c r="G93" s="9">
        <v>5.6</v>
      </c>
      <c r="H93" s="9">
        <v>3</v>
      </c>
      <c r="I93" s="9">
        <v>4.5</v>
      </c>
      <c r="J93" s="9">
        <v>1.5</v>
      </c>
      <c r="K93" s="9" t="s">
        <v>19</v>
      </c>
      <c r="L93" s="10"/>
      <c r="N93" s="9">
        <f t="shared" si="5"/>
        <v>0.79000000000000026</v>
      </c>
      <c r="O93" s="11">
        <f t="shared" si="6"/>
        <v>23</v>
      </c>
      <c r="P93" s="9" t="str">
        <f t="shared" si="7"/>
        <v>No</v>
      </c>
      <c r="Q93" s="9" t="str">
        <f t="shared" si="8"/>
        <v>NA</v>
      </c>
      <c r="R93" s="10"/>
    </row>
    <row r="94" spans="7:18" x14ac:dyDescent="0.25">
      <c r="G94" s="9">
        <v>5.6</v>
      </c>
      <c r="H94" s="9">
        <v>2.5</v>
      </c>
      <c r="I94" s="9">
        <v>3.9</v>
      </c>
      <c r="J94" s="9">
        <v>1.1000000000000001</v>
      </c>
      <c r="K94" s="9" t="s">
        <v>19</v>
      </c>
      <c r="L94" s="10"/>
      <c r="N94" s="9">
        <f t="shared" si="5"/>
        <v>0.1</v>
      </c>
      <c r="O94" s="11">
        <f t="shared" si="6"/>
        <v>4</v>
      </c>
      <c r="P94" s="9" t="str">
        <f t="shared" si="7"/>
        <v>Yes</v>
      </c>
      <c r="Q94" s="9" t="str">
        <f t="shared" si="8"/>
        <v>versicolor</v>
      </c>
      <c r="R94" s="10"/>
    </row>
    <row r="95" spans="7:18" x14ac:dyDescent="0.25">
      <c r="G95" s="9">
        <v>5.6</v>
      </c>
      <c r="H95" s="9">
        <v>3</v>
      </c>
      <c r="I95" s="9">
        <v>4.0999999999999996</v>
      </c>
      <c r="J95" s="9">
        <v>1.3</v>
      </c>
      <c r="K95" s="9" t="s">
        <v>19</v>
      </c>
      <c r="L95" s="10"/>
      <c r="N95" s="9">
        <f t="shared" si="5"/>
        <v>0.51000000000000012</v>
      </c>
      <c r="O95" s="11">
        <f t="shared" si="6"/>
        <v>16</v>
      </c>
      <c r="P95" s="9" t="str">
        <f t="shared" si="7"/>
        <v>No</v>
      </c>
      <c r="Q95" s="9" t="str">
        <f t="shared" si="8"/>
        <v>NA</v>
      </c>
      <c r="R95" s="10"/>
    </row>
    <row r="96" spans="7:18" x14ac:dyDescent="0.25">
      <c r="G96" s="9">
        <v>5.6</v>
      </c>
      <c r="H96" s="9">
        <v>2.7</v>
      </c>
      <c r="I96" s="9">
        <v>4.2</v>
      </c>
      <c r="J96" s="9">
        <v>1.3</v>
      </c>
      <c r="K96" s="9" t="s">
        <v>19</v>
      </c>
      <c r="L96" s="10"/>
      <c r="N96" s="9">
        <f t="shared" si="5"/>
        <v>0.21000000000000027</v>
      </c>
      <c r="O96" s="11">
        <f t="shared" si="6"/>
        <v>7</v>
      </c>
      <c r="P96" s="9" t="str">
        <f t="shared" si="7"/>
        <v>Yes</v>
      </c>
      <c r="Q96" s="9" t="str">
        <f t="shared" si="8"/>
        <v>versicolor</v>
      </c>
      <c r="R96" s="10"/>
    </row>
    <row r="97" spans="7:18" x14ac:dyDescent="0.25">
      <c r="G97" s="9">
        <v>5.6</v>
      </c>
      <c r="H97" s="9">
        <v>2.8</v>
      </c>
      <c r="I97" s="9">
        <v>4.9000000000000004</v>
      </c>
      <c r="J97" s="9">
        <v>2</v>
      </c>
      <c r="K97" s="10" t="s">
        <v>18</v>
      </c>
      <c r="L97" s="10"/>
      <c r="N97" s="9">
        <f t="shared" si="5"/>
        <v>1.5600000000000005</v>
      </c>
      <c r="O97" s="11">
        <f t="shared" si="6"/>
        <v>39</v>
      </c>
      <c r="P97" s="10" t="str">
        <f t="shared" si="7"/>
        <v>No</v>
      </c>
      <c r="Q97" s="9" t="str">
        <f t="shared" si="8"/>
        <v>NA</v>
      </c>
      <c r="R97" s="10"/>
    </row>
    <row r="98" spans="7:18" x14ac:dyDescent="0.25">
      <c r="G98" s="9">
        <v>5.5</v>
      </c>
      <c r="H98" s="9">
        <v>4.2</v>
      </c>
      <c r="I98" s="9">
        <v>1.4</v>
      </c>
      <c r="J98" s="9">
        <v>0.2</v>
      </c>
      <c r="K98" s="10" t="s">
        <v>20</v>
      </c>
      <c r="L98" s="10"/>
      <c r="N98" s="9">
        <f t="shared" si="5"/>
        <v>11.580000000000002</v>
      </c>
      <c r="O98" s="11">
        <f t="shared" si="6"/>
        <v>142</v>
      </c>
      <c r="P98" s="10" t="str">
        <f t="shared" si="7"/>
        <v>No</v>
      </c>
      <c r="Q98" s="9" t="str">
        <f t="shared" si="8"/>
        <v>NA</v>
      </c>
      <c r="R98" s="10"/>
    </row>
    <row r="99" spans="7:18" x14ac:dyDescent="0.25">
      <c r="G99" s="9">
        <v>5.5</v>
      </c>
      <c r="H99" s="9">
        <v>3.5</v>
      </c>
      <c r="I99" s="9">
        <v>1.3</v>
      </c>
      <c r="J99" s="9">
        <v>0.2</v>
      </c>
      <c r="K99" s="10" t="s">
        <v>20</v>
      </c>
      <c r="L99" s="10"/>
      <c r="N99" s="9">
        <f t="shared" si="5"/>
        <v>9.9400000000000013</v>
      </c>
      <c r="O99" s="11">
        <f t="shared" si="6"/>
        <v>130</v>
      </c>
      <c r="P99" s="10" t="str">
        <f t="shared" si="7"/>
        <v>No</v>
      </c>
      <c r="Q99" s="9" t="str">
        <f t="shared" si="8"/>
        <v>NA</v>
      </c>
      <c r="R99" s="10"/>
    </row>
    <row r="100" spans="7:18" x14ac:dyDescent="0.25">
      <c r="G100" s="9">
        <v>5.5</v>
      </c>
      <c r="H100" s="9">
        <v>2.2999999999999998</v>
      </c>
      <c r="I100" s="9">
        <v>4</v>
      </c>
      <c r="J100" s="9">
        <v>1.3</v>
      </c>
      <c r="K100" s="10" t="s">
        <v>19</v>
      </c>
      <c r="L100" s="10"/>
      <c r="N100" s="9">
        <f t="shared" si="5"/>
        <v>0</v>
      </c>
      <c r="O100" s="11">
        <f t="shared" si="6"/>
        <v>1</v>
      </c>
      <c r="P100" s="10" t="str">
        <f t="shared" si="7"/>
        <v>Yes</v>
      </c>
      <c r="Q100" s="9" t="str">
        <f t="shared" si="8"/>
        <v>versicolor</v>
      </c>
      <c r="R100" s="10"/>
    </row>
    <row r="101" spans="7:18" x14ac:dyDescent="0.25">
      <c r="G101" s="9">
        <v>5.5</v>
      </c>
      <c r="H101" s="9">
        <v>2.4</v>
      </c>
      <c r="I101" s="9">
        <v>3.8</v>
      </c>
      <c r="J101" s="9">
        <v>1.1000000000000001</v>
      </c>
      <c r="K101" s="10" t="s">
        <v>19</v>
      </c>
      <c r="L101" s="10"/>
      <c r="N101" s="9">
        <f t="shared" si="5"/>
        <v>9.0000000000000066E-2</v>
      </c>
      <c r="O101" s="11">
        <f t="shared" si="6"/>
        <v>3</v>
      </c>
      <c r="P101" s="10" t="str">
        <f t="shared" si="7"/>
        <v>Yes</v>
      </c>
      <c r="Q101" s="9" t="str">
        <f t="shared" si="8"/>
        <v>versicolor</v>
      </c>
      <c r="R101" s="10"/>
    </row>
    <row r="102" spans="7:18" x14ac:dyDescent="0.25">
      <c r="G102" s="9">
        <v>5.5</v>
      </c>
      <c r="H102" s="9">
        <v>2.4</v>
      </c>
      <c r="I102" s="9">
        <v>3.7</v>
      </c>
      <c r="J102" s="9">
        <v>1</v>
      </c>
      <c r="K102" s="10" t="s">
        <v>19</v>
      </c>
      <c r="L102" s="10"/>
      <c r="N102" s="9">
        <f t="shared" si="5"/>
        <v>0.18999999999999995</v>
      </c>
      <c r="O102" s="11">
        <f t="shared" si="6"/>
        <v>5</v>
      </c>
      <c r="P102" s="10" t="str">
        <f t="shared" si="7"/>
        <v>Yes</v>
      </c>
      <c r="Q102" s="9" t="str">
        <f t="shared" si="8"/>
        <v>versicolor</v>
      </c>
      <c r="R102" s="10"/>
    </row>
    <row r="103" spans="7:18" x14ac:dyDescent="0.25">
      <c r="G103" s="9">
        <v>5.5</v>
      </c>
      <c r="H103" s="9">
        <v>2.5</v>
      </c>
      <c r="I103" s="9">
        <v>4</v>
      </c>
      <c r="J103" s="9">
        <v>1.3</v>
      </c>
      <c r="K103" s="10" t="s">
        <v>19</v>
      </c>
      <c r="L103" s="10"/>
      <c r="N103" s="9">
        <f t="shared" si="5"/>
        <v>4.000000000000007E-2</v>
      </c>
      <c r="O103" s="11">
        <f t="shared" si="6"/>
        <v>2</v>
      </c>
      <c r="P103" s="10" t="str">
        <f t="shared" si="7"/>
        <v>Yes</v>
      </c>
      <c r="Q103" s="9" t="str">
        <f t="shared" si="8"/>
        <v>versicolor</v>
      </c>
      <c r="R103" s="10"/>
    </row>
    <row r="104" spans="7:18" x14ac:dyDescent="0.25">
      <c r="G104" s="9">
        <v>5.5</v>
      </c>
      <c r="H104" s="9">
        <v>2.6</v>
      </c>
      <c r="I104" s="9">
        <v>4.4000000000000004</v>
      </c>
      <c r="J104" s="9">
        <v>1.2</v>
      </c>
      <c r="K104" s="10" t="s">
        <v>19</v>
      </c>
      <c r="L104" s="10"/>
      <c r="N104" s="9">
        <f t="shared" si="5"/>
        <v>0.26000000000000045</v>
      </c>
      <c r="O104" s="11">
        <f t="shared" si="6"/>
        <v>8</v>
      </c>
      <c r="P104" s="10" t="str">
        <f t="shared" si="7"/>
        <v>Yes</v>
      </c>
      <c r="Q104" s="9" t="str">
        <f t="shared" si="8"/>
        <v>versicolor</v>
      </c>
      <c r="R104" s="10"/>
    </row>
    <row r="105" spans="7:18" x14ac:dyDescent="0.25">
      <c r="G105" s="9">
        <v>5.4</v>
      </c>
      <c r="H105" s="9">
        <v>3.9</v>
      </c>
      <c r="I105" s="9">
        <v>1.7</v>
      </c>
      <c r="J105" s="9">
        <v>0.4</v>
      </c>
      <c r="K105" s="10" t="s">
        <v>20</v>
      </c>
      <c r="L105" s="10"/>
      <c r="N105" s="9">
        <f t="shared" si="5"/>
        <v>8.67</v>
      </c>
      <c r="O105" s="11">
        <f t="shared" si="6"/>
        <v>105</v>
      </c>
      <c r="P105" s="10" t="str">
        <f t="shared" si="7"/>
        <v>No</v>
      </c>
      <c r="Q105" s="9" t="str">
        <f t="shared" si="8"/>
        <v>NA</v>
      </c>
      <c r="R105" s="10"/>
    </row>
    <row r="106" spans="7:18" x14ac:dyDescent="0.25">
      <c r="G106" s="9">
        <v>5.4</v>
      </c>
      <c r="H106" s="9">
        <v>3.7</v>
      </c>
      <c r="I106" s="9">
        <v>1.5</v>
      </c>
      <c r="J106" s="9">
        <v>0.2</v>
      </c>
      <c r="K106" s="10" t="s">
        <v>20</v>
      </c>
      <c r="L106" s="10"/>
      <c r="N106" s="9">
        <f t="shared" si="5"/>
        <v>9.4300000000000015</v>
      </c>
      <c r="O106" s="11">
        <f t="shared" si="6"/>
        <v>122</v>
      </c>
      <c r="P106" s="10" t="str">
        <f t="shared" si="7"/>
        <v>No</v>
      </c>
      <c r="Q106" s="9" t="str">
        <f t="shared" si="8"/>
        <v>NA</v>
      </c>
      <c r="R106" s="10"/>
    </row>
    <row r="107" spans="7:18" x14ac:dyDescent="0.25">
      <c r="G107" s="9">
        <v>5.4</v>
      </c>
      <c r="H107" s="9">
        <v>3.9</v>
      </c>
      <c r="I107" s="9">
        <v>1.3</v>
      </c>
      <c r="J107" s="9">
        <v>0.4</v>
      </c>
      <c r="K107" s="10" t="s">
        <v>20</v>
      </c>
      <c r="L107" s="10"/>
      <c r="N107" s="9">
        <f t="shared" si="5"/>
        <v>10.670000000000002</v>
      </c>
      <c r="O107" s="11">
        <f t="shared" si="6"/>
        <v>138</v>
      </c>
      <c r="P107" s="10" t="str">
        <f t="shared" si="7"/>
        <v>No</v>
      </c>
      <c r="Q107" s="9" t="str">
        <f t="shared" si="8"/>
        <v>NA</v>
      </c>
      <c r="R107" s="10"/>
    </row>
    <row r="108" spans="7:18" x14ac:dyDescent="0.25">
      <c r="G108" s="9">
        <v>5.4</v>
      </c>
      <c r="H108" s="9">
        <v>3.4</v>
      </c>
      <c r="I108" s="9">
        <v>1.7</v>
      </c>
      <c r="J108" s="9">
        <v>0.2</v>
      </c>
      <c r="K108" s="10" t="s">
        <v>20</v>
      </c>
      <c r="L108" s="10"/>
      <c r="N108" s="9">
        <f t="shared" si="5"/>
        <v>7.72</v>
      </c>
      <c r="O108" s="11">
        <f t="shared" si="6"/>
        <v>95</v>
      </c>
      <c r="P108" s="10" t="str">
        <f t="shared" si="7"/>
        <v>No</v>
      </c>
      <c r="Q108" s="9" t="str">
        <f t="shared" si="8"/>
        <v>NA</v>
      </c>
      <c r="R108" s="10"/>
    </row>
    <row r="109" spans="7:18" x14ac:dyDescent="0.25">
      <c r="G109" s="9">
        <v>5.4</v>
      </c>
      <c r="H109" s="9">
        <v>3.4</v>
      </c>
      <c r="I109" s="9">
        <v>1.5</v>
      </c>
      <c r="J109" s="9">
        <v>0.4</v>
      </c>
      <c r="K109" s="10" t="s">
        <v>20</v>
      </c>
      <c r="L109" s="10"/>
      <c r="N109" s="9">
        <f t="shared" si="5"/>
        <v>8.2800000000000011</v>
      </c>
      <c r="O109" s="11">
        <f t="shared" si="6"/>
        <v>100</v>
      </c>
      <c r="P109" s="10" t="str">
        <f t="shared" si="7"/>
        <v>No</v>
      </c>
      <c r="Q109" s="9" t="str">
        <f t="shared" si="8"/>
        <v>NA</v>
      </c>
      <c r="R109" s="10"/>
    </row>
    <row r="110" spans="7:18" x14ac:dyDescent="0.25">
      <c r="G110" s="9">
        <v>5.4</v>
      </c>
      <c r="H110" s="9">
        <v>3</v>
      </c>
      <c r="I110" s="9">
        <v>4.5</v>
      </c>
      <c r="J110" s="9">
        <v>1.5</v>
      </c>
      <c r="K110" s="10" t="s">
        <v>19</v>
      </c>
      <c r="L110" s="10"/>
      <c r="N110" s="9">
        <f t="shared" si="5"/>
        <v>0.79000000000000026</v>
      </c>
      <c r="O110" s="11">
        <f t="shared" si="6"/>
        <v>23</v>
      </c>
      <c r="P110" s="10" t="str">
        <f t="shared" si="7"/>
        <v>No</v>
      </c>
      <c r="Q110" s="9" t="str">
        <f t="shared" si="8"/>
        <v>NA</v>
      </c>
      <c r="R110" s="10"/>
    </row>
    <row r="111" spans="7:18" x14ac:dyDescent="0.25">
      <c r="G111" s="9">
        <v>5.3</v>
      </c>
      <c r="H111" s="9">
        <v>3.7</v>
      </c>
      <c r="I111" s="9">
        <v>1.5</v>
      </c>
      <c r="J111" s="9">
        <v>0.2</v>
      </c>
      <c r="K111" s="10" t="s">
        <v>20</v>
      </c>
      <c r="L111" s="10"/>
      <c r="N111" s="9">
        <f t="shared" si="5"/>
        <v>9.4600000000000026</v>
      </c>
      <c r="O111" s="11">
        <f t="shared" si="6"/>
        <v>123</v>
      </c>
      <c r="P111" s="10" t="str">
        <f t="shared" si="7"/>
        <v>No</v>
      </c>
      <c r="Q111" s="9" t="str">
        <f t="shared" si="8"/>
        <v>NA</v>
      </c>
      <c r="R111" s="10"/>
    </row>
    <row r="112" spans="7:18" x14ac:dyDescent="0.25">
      <c r="G112" s="9">
        <v>5.2</v>
      </c>
      <c r="H112" s="9">
        <v>3.5</v>
      </c>
      <c r="I112" s="9">
        <v>1.5</v>
      </c>
      <c r="J112" s="9">
        <v>0.2</v>
      </c>
      <c r="K112" s="10" t="s">
        <v>20</v>
      </c>
      <c r="L112" s="10"/>
      <c r="N112" s="9">
        <f t="shared" si="5"/>
        <v>8.99</v>
      </c>
      <c r="O112" s="11">
        <f t="shared" si="6"/>
        <v>113</v>
      </c>
      <c r="P112" s="10" t="str">
        <f t="shared" si="7"/>
        <v>No</v>
      </c>
      <c r="Q112" s="9" t="str">
        <f t="shared" si="8"/>
        <v>NA</v>
      </c>
      <c r="R112" s="10"/>
    </row>
    <row r="113" spans="7:18" x14ac:dyDescent="0.25">
      <c r="G113" s="9">
        <v>5.2</v>
      </c>
      <c r="H113" s="9">
        <v>3.4</v>
      </c>
      <c r="I113" s="9">
        <v>1.4</v>
      </c>
      <c r="J113" s="9">
        <v>0.2</v>
      </c>
      <c r="K113" s="10" t="s">
        <v>20</v>
      </c>
      <c r="L113" s="10"/>
      <c r="N113" s="9">
        <f t="shared" si="5"/>
        <v>9.2700000000000014</v>
      </c>
      <c r="O113" s="11">
        <f t="shared" si="6"/>
        <v>118</v>
      </c>
      <c r="P113" s="10" t="str">
        <f t="shared" si="7"/>
        <v>No</v>
      </c>
      <c r="Q113" s="9" t="str">
        <f t="shared" si="8"/>
        <v>NA</v>
      </c>
      <c r="R113" s="10"/>
    </row>
    <row r="114" spans="7:18" x14ac:dyDescent="0.25">
      <c r="G114" s="9">
        <v>5.2</v>
      </c>
      <c r="H114" s="9">
        <v>4.0999999999999996</v>
      </c>
      <c r="I114" s="9">
        <v>1.5</v>
      </c>
      <c r="J114" s="9">
        <v>0.1</v>
      </c>
      <c r="K114" s="10" t="s">
        <v>20</v>
      </c>
      <c r="L114" s="10"/>
      <c r="N114" s="9">
        <f t="shared" si="5"/>
        <v>11.019999999999998</v>
      </c>
      <c r="O114" s="11">
        <f t="shared" si="6"/>
        <v>140</v>
      </c>
      <c r="P114" s="10" t="str">
        <f t="shared" si="7"/>
        <v>No</v>
      </c>
      <c r="Q114" s="9" t="str">
        <f t="shared" si="8"/>
        <v>NA</v>
      </c>
      <c r="R114" s="10"/>
    </row>
    <row r="115" spans="7:18" x14ac:dyDescent="0.25">
      <c r="G115" s="9">
        <v>5.2</v>
      </c>
      <c r="H115" s="9">
        <v>2.7</v>
      </c>
      <c r="I115" s="9">
        <v>3.9</v>
      </c>
      <c r="J115" s="9">
        <v>1.4</v>
      </c>
      <c r="K115" s="10" t="s">
        <v>19</v>
      </c>
      <c r="L115" s="10"/>
      <c r="N115" s="9">
        <f t="shared" si="5"/>
        <v>0.27000000000000013</v>
      </c>
      <c r="O115" s="11">
        <f t="shared" si="6"/>
        <v>9</v>
      </c>
      <c r="P115" s="10" t="str">
        <f t="shared" si="7"/>
        <v>Yes</v>
      </c>
      <c r="Q115" s="9" t="str">
        <f t="shared" si="8"/>
        <v>versicolor</v>
      </c>
      <c r="R115" s="10"/>
    </row>
    <row r="116" spans="7:18" x14ac:dyDescent="0.25">
      <c r="G116" s="9">
        <v>5.0999999999999996</v>
      </c>
      <c r="H116" s="9">
        <v>3.5</v>
      </c>
      <c r="I116" s="9">
        <v>1.4</v>
      </c>
      <c r="J116" s="9">
        <v>0.2</v>
      </c>
      <c r="K116" s="10" t="s">
        <v>20</v>
      </c>
      <c r="L116" s="10"/>
      <c r="N116" s="9">
        <f t="shared" si="5"/>
        <v>9.5700000000000021</v>
      </c>
      <c r="O116" s="11">
        <f t="shared" si="6"/>
        <v>125</v>
      </c>
      <c r="P116" s="10" t="str">
        <f t="shared" si="7"/>
        <v>No</v>
      </c>
      <c r="Q116" s="9" t="str">
        <f t="shared" si="8"/>
        <v>NA</v>
      </c>
      <c r="R116" s="10"/>
    </row>
    <row r="117" spans="7:18" x14ac:dyDescent="0.25">
      <c r="G117" s="9">
        <v>5.0999999999999996</v>
      </c>
      <c r="H117" s="9">
        <v>3.5</v>
      </c>
      <c r="I117" s="9">
        <v>1.4</v>
      </c>
      <c r="J117" s="9">
        <v>0.3</v>
      </c>
      <c r="K117" s="10" t="s">
        <v>20</v>
      </c>
      <c r="L117" s="10"/>
      <c r="N117" s="9">
        <f t="shared" si="5"/>
        <v>9.3600000000000012</v>
      </c>
      <c r="O117" s="11">
        <f t="shared" si="6"/>
        <v>120</v>
      </c>
      <c r="P117" s="10" t="str">
        <f t="shared" si="7"/>
        <v>No</v>
      </c>
      <c r="Q117" s="9" t="str">
        <f t="shared" si="8"/>
        <v>NA</v>
      </c>
      <c r="R117" s="10"/>
    </row>
    <row r="118" spans="7:18" x14ac:dyDescent="0.25">
      <c r="G118" s="9">
        <v>5.0999999999999996</v>
      </c>
      <c r="H118" s="9">
        <v>3.8</v>
      </c>
      <c r="I118" s="9">
        <v>1.5</v>
      </c>
      <c r="J118" s="9">
        <v>0.3</v>
      </c>
      <c r="K118" s="10" t="s">
        <v>20</v>
      </c>
      <c r="L118" s="10"/>
      <c r="N118" s="9">
        <f t="shared" si="5"/>
        <v>9.66</v>
      </c>
      <c r="O118" s="11">
        <f t="shared" si="6"/>
        <v>127</v>
      </c>
      <c r="P118" s="10" t="str">
        <f t="shared" si="7"/>
        <v>No</v>
      </c>
      <c r="Q118" s="9" t="str">
        <f t="shared" si="8"/>
        <v>NA</v>
      </c>
      <c r="R118" s="10"/>
    </row>
    <row r="119" spans="7:18" x14ac:dyDescent="0.25">
      <c r="G119" s="9">
        <v>5.0999999999999996</v>
      </c>
      <c r="H119" s="9">
        <v>3.7</v>
      </c>
      <c r="I119" s="9">
        <v>1.5</v>
      </c>
      <c r="J119" s="9">
        <v>0.4</v>
      </c>
      <c r="K119" s="10" t="s">
        <v>20</v>
      </c>
      <c r="L119" s="10"/>
      <c r="N119" s="9">
        <f t="shared" si="5"/>
        <v>9.1800000000000015</v>
      </c>
      <c r="O119" s="11">
        <f t="shared" si="6"/>
        <v>115</v>
      </c>
      <c r="P119" s="10" t="str">
        <f t="shared" si="7"/>
        <v>No</v>
      </c>
      <c r="Q119" s="9" t="str">
        <f t="shared" si="8"/>
        <v>NA</v>
      </c>
      <c r="R119" s="10"/>
    </row>
    <row r="120" spans="7:18" x14ac:dyDescent="0.25">
      <c r="G120" s="9">
        <v>5.0999999999999996</v>
      </c>
      <c r="H120" s="9">
        <v>3.3</v>
      </c>
      <c r="I120" s="9">
        <v>1.7</v>
      </c>
      <c r="J120" s="9">
        <v>0.5</v>
      </c>
      <c r="K120" s="10" t="s">
        <v>20</v>
      </c>
      <c r="L120" s="10"/>
      <c r="N120" s="9">
        <f t="shared" si="5"/>
        <v>7.09</v>
      </c>
      <c r="O120" s="11">
        <f t="shared" si="6"/>
        <v>89</v>
      </c>
      <c r="P120" s="10" t="str">
        <f t="shared" si="7"/>
        <v>No</v>
      </c>
      <c r="Q120" s="9" t="str">
        <f t="shared" si="8"/>
        <v>NA</v>
      </c>
      <c r="R120" s="10"/>
    </row>
    <row r="121" spans="7:18" x14ac:dyDescent="0.25">
      <c r="G121" s="9">
        <v>5.0999999999999996</v>
      </c>
      <c r="H121" s="9">
        <v>3.4</v>
      </c>
      <c r="I121" s="9">
        <v>1.5</v>
      </c>
      <c r="J121" s="9">
        <v>0.2</v>
      </c>
      <c r="K121" s="10" t="s">
        <v>20</v>
      </c>
      <c r="L121" s="10"/>
      <c r="N121" s="9">
        <f t="shared" si="5"/>
        <v>8.8300000000000018</v>
      </c>
      <c r="O121" s="11">
        <f t="shared" si="6"/>
        <v>110</v>
      </c>
      <c r="P121" s="10" t="str">
        <f t="shared" si="7"/>
        <v>No</v>
      </c>
      <c r="Q121" s="9" t="str">
        <f t="shared" si="8"/>
        <v>NA</v>
      </c>
      <c r="R121" s="10"/>
    </row>
    <row r="122" spans="7:18" x14ac:dyDescent="0.25">
      <c r="G122" s="9">
        <v>5.0999999999999996</v>
      </c>
      <c r="H122" s="9">
        <v>3.8</v>
      </c>
      <c r="I122" s="9">
        <v>1.9</v>
      </c>
      <c r="J122" s="9">
        <v>0.4</v>
      </c>
      <c r="K122" s="10" t="s">
        <v>20</v>
      </c>
      <c r="L122" s="10"/>
      <c r="N122" s="9">
        <f t="shared" si="5"/>
        <v>7.6300000000000008</v>
      </c>
      <c r="O122" s="11">
        <f t="shared" si="6"/>
        <v>93</v>
      </c>
      <c r="P122" s="10" t="str">
        <f t="shared" si="7"/>
        <v>No</v>
      </c>
      <c r="Q122" s="9" t="str">
        <f t="shared" si="8"/>
        <v>NA</v>
      </c>
      <c r="R122" s="10"/>
    </row>
    <row r="123" spans="7:18" x14ac:dyDescent="0.25">
      <c r="G123" s="9">
        <v>5.0999999999999996</v>
      </c>
      <c r="H123" s="9">
        <v>3.8</v>
      </c>
      <c r="I123" s="9">
        <v>1.6</v>
      </c>
      <c r="J123" s="9">
        <v>0.2</v>
      </c>
      <c r="K123" s="10" t="s">
        <v>20</v>
      </c>
      <c r="L123" s="10"/>
      <c r="N123" s="9">
        <f t="shared" si="5"/>
        <v>9.3800000000000008</v>
      </c>
      <c r="O123" s="11">
        <f t="shared" si="6"/>
        <v>121</v>
      </c>
      <c r="P123" s="10" t="str">
        <f t="shared" si="7"/>
        <v>No</v>
      </c>
      <c r="Q123" s="9" t="str">
        <f t="shared" si="8"/>
        <v>NA</v>
      </c>
      <c r="R123" s="10"/>
    </row>
    <row r="124" spans="7:18" x14ac:dyDescent="0.25">
      <c r="G124" s="9">
        <v>5.0999999999999996</v>
      </c>
      <c r="H124" s="9">
        <v>2.5</v>
      </c>
      <c r="I124" s="9">
        <v>3</v>
      </c>
      <c r="J124" s="9">
        <v>1.1000000000000001</v>
      </c>
      <c r="K124" s="10" t="s">
        <v>19</v>
      </c>
      <c r="L124" s="10"/>
      <c r="N124" s="9">
        <f t="shared" si="5"/>
        <v>1.2400000000000004</v>
      </c>
      <c r="O124" s="11">
        <f t="shared" si="6"/>
        <v>35</v>
      </c>
      <c r="P124" s="10" t="str">
        <f t="shared" si="7"/>
        <v>No</v>
      </c>
      <c r="Q124" s="9" t="str">
        <f t="shared" si="8"/>
        <v>NA</v>
      </c>
      <c r="R124" s="10"/>
    </row>
    <row r="125" spans="7:18" x14ac:dyDescent="0.25">
      <c r="G125" s="9">
        <v>5</v>
      </c>
      <c r="H125" s="9">
        <v>3.6</v>
      </c>
      <c r="I125" s="9">
        <v>1.4</v>
      </c>
      <c r="J125" s="9">
        <v>0.3</v>
      </c>
      <c r="K125" s="10" t="s">
        <v>20</v>
      </c>
      <c r="L125" s="10"/>
      <c r="N125" s="9">
        <f t="shared" si="5"/>
        <v>9.7000000000000011</v>
      </c>
      <c r="O125" s="11">
        <f t="shared" si="6"/>
        <v>128</v>
      </c>
      <c r="P125" s="10" t="str">
        <f t="shared" si="7"/>
        <v>No</v>
      </c>
      <c r="Q125" s="9" t="str">
        <f t="shared" si="8"/>
        <v>NA</v>
      </c>
      <c r="R125" s="10"/>
    </row>
    <row r="126" spans="7:18" x14ac:dyDescent="0.25">
      <c r="G126" s="9">
        <v>5</v>
      </c>
      <c r="H126" s="9">
        <v>3.4</v>
      </c>
      <c r="I126" s="9">
        <v>1.5</v>
      </c>
      <c r="J126" s="9">
        <v>0.2</v>
      </c>
      <c r="K126" s="10" t="s">
        <v>20</v>
      </c>
      <c r="L126" s="10"/>
      <c r="N126" s="9">
        <f t="shared" si="5"/>
        <v>8.92</v>
      </c>
      <c r="O126" s="11">
        <f t="shared" si="6"/>
        <v>112</v>
      </c>
      <c r="P126" s="10" t="str">
        <f t="shared" si="7"/>
        <v>No</v>
      </c>
      <c r="Q126" s="9" t="str">
        <f t="shared" si="8"/>
        <v>NA</v>
      </c>
      <c r="R126" s="10"/>
    </row>
    <row r="127" spans="7:18" x14ac:dyDescent="0.25">
      <c r="G127" s="9">
        <v>5</v>
      </c>
      <c r="H127" s="9">
        <v>3</v>
      </c>
      <c r="I127" s="9">
        <v>1.6</v>
      </c>
      <c r="J127" s="9">
        <v>0.2</v>
      </c>
      <c r="K127" s="10" t="s">
        <v>20</v>
      </c>
      <c r="L127" s="10"/>
      <c r="N127" s="9">
        <f t="shared" si="5"/>
        <v>7.71</v>
      </c>
      <c r="O127" s="11">
        <f t="shared" si="6"/>
        <v>94</v>
      </c>
      <c r="P127" s="10" t="str">
        <f t="shared" si="7"/>
        <v>No</v>
      </c>
      <c r="Q127" s="9" t="str">
        <f t="shared" si="8"/>
        <v>NA</v>
      </c>
      <c r="R127" s="10"/>
    </row>
    <row r="128" spans="7:18" x14ac:dyDescent="0.25">
      <c r="G128" s="9">
        <v>5</v>
      </c>
      <c r="H128" s="9">
        <v>3.4</v>
      </c>
      <c r="I128" s="9">
        <v>1.6</v>
      </c>
      <c r="J128" s="9">
        <v>0.4</v>
      </c>
      <c r="K128" s="10" t="s">
        <v>20</v>
      </c>
      <c r="L128" s="10"/>
      <c r="N128" s="9">
        <f t="shared" si="5"/>
        <v>8.0299999999999994</v>
      </c>
      <c r="O128" s="11">
        <f t="shared" si="6"/>
        <v>98</v>
      </c>
      <c r="P128" s="10" t="str">
        <f t="shared" si="7"/>
        <v>No</v>
      </c>
      <c r="Q128" s="9" t="str">
        <f t="shared" si="8"/>
        <v>NA</v>
      </c>
      <c r="R128" s="10"/>
    </row>
    <row r="129" spans="7:18" x14ac:dyDescent="0.25">
      <c r="G129" s="9">
        <v>5</v>
      </c>
      <c r="H129" s="9">
        <v>3.2</v>
      </c>
      <c r="I129" s="9">
        <v>1.2</v>
      </c>
      <c r="J129" s="9">
        <v>0.2</v>
      </c>
      <c r="K129" s="10" t="s">
        <v>20</v>
      </c>
      <c r="L129" s="10"/>
      <c r="N129" s="9">
        <f t="shared" si="5"/>
        <v>10.11</v>
      </c>
      <c r="O129" s="11">
        <f t="shared" si="6"/>
        <v>133</v>
      </c>
      <c r="P129" s="10" t="str">
        <f t="shared" si="7"/>
        <v>No</v>
      </c>
      <c r="Q129" s="9" t="str">
        <f t="shared" si="8"/>
        <v>NA</v>
      </c>
      <c r="R129" s="10"/>
    </row>
    <row r="130" spans="7:18" x14ac:dyDescent="0.25">
      <c r="G130" s="9">
        <v>5</v>
      </c>
      <c r="H130" s="9">
        <v>3.5</v>
      </c>
      <c r="I130" s="9">
        <v>1.3</v>
      </c>
      <c r="J130" s="9">
        <v>0.3</v>
      </c>
      <c r="K130" s="10" t="s">
        <v>20</v>
      </c>
      <c r="L130" s="10"/>
      <c r="N130" s="9">
        <f t="shared" si="5"/>
        <v>9.98</v>
      </c>
      <c r="O130" s="11">
        <f t="shared" si="6"/>
        <v>132</v>
      </c>
      <c r="P130" s="10" t="str">
        <f t="shared" si="7"/>
        <v>No</v>
      </c>
      <c r="Q130" s="9" t="str">
        <f t="shared" si="8"/>
        <v>NA</v>
      </c>
      <c r="R130" s="10"/>
    </row>
    <row r="131" spans="7:18" x14ac:dyDescent="0.25">
      <c r="G131" s="9">
        <v>5</v>
      </c>
      <c r="H131" s="9">
        <v>3.5</v>
      </c>
      <c r="I131" s="9">
        <v>1.6</v>
      </c>
      <c r="J131" s="9">
        <v>0.6</v>
      </c>
      <c r="K131" s="10" t="s">
        <v>20</v>
      </c>
      <c r="L131" s="10"/>
      <c r="N131" s="9">
        <f t="shared" si="5"/>
        <v>7.94</v>
      </c>
      <c r="O131" s="11">
        <f t="shared" si="6"/>
        <v>96</v>
      </c>
      <c r="P131" s="10" t="str">
        <f t="shared" si="7"/>
        <v>No</v>
      </c>
      <c r="Q131" s="9" t="str">
        <f t="shared" si="8"/>
        <v>NA</v>
      </c>
      <c r="R131" s="10"/>
    </row>
    <row r="132" spans="7:18" x14ac:dyDescent="0.25">
      <c r="G132" s="9">
        <v>5</v>
      </c>
      <c r="H132" s="9">
        <v>3.3</v>
      </c>
      <c r="I132" s="9">
        <v>1.4</v>
      </c>
      <c r="J132" s="9">
        <v>0.2</v>
      </c>
      <c r="K132" s="10" t="s">
        <v>20</v>
      </c>
      <c r="L132" s="10"/>
      <c r="N132" s="9">
        <f t="shared" si="5"/>
        <v>9.2200000000000024</v>
      </c>
      <c r="O132" s="11">
        <f t="shared" si="6"/>
        <v>117</v>
      </c>
      <c r="P132" s="10" t="str">
        <f t="shared" si="7"/>
        <v>No</v>
      </c>
      <c r="Q132" s="9" t="str">
        <f t="shared" si="8"/>
        <v>NA</v>
      </c>
      <c r="R132" s="10"/>
    </row>
    <row r="133" spans="7:18" x14ac:dyDescent="0.25">
      <c r="G133" s="9">
        <v>5</v>
      </c>
      <c r="H133" s="9">
        <v>2</v>
      </c>
      <c r="I133" s="9">
        <v>3.5</v>
      </c>
      <c r="J133" s="9">
        <v>1</v>
      </c>
      <c r="K133" s="10" t="s">
        <v>19</v>
      </c>
      <c r="L133" s="10"/>
      <c r="N133" s="9">
        <f t="shared" si="5"/>
        <v>0.67999999999999994</v>
      </c>
      <c r="O133" s="11">
        <f t="shared" si="6"/>
        <v>21</v>
      </c>
      <c r="P133" s="10" t="str">
        <f t="shared" si="7"/>
        <v>No</v>
      </c>
      <c r="Q133" s="9" t="str">
        <f t="shared" si="8"/>
        <v>NA</v>
      </c>
      <c r="R133" s="10"/>
    </row>
    <row r="134" spans="7:18" x14ac:dyDescent="0.25">
      <c r="G134" s="9">
        <v>5</v>
      </c>
      <c r="H134" s="9">
        <v>2.2999999999999998</v>
      </c>
      <c r="I134" s="9">
        <v>3.3</v>
      </c>
      <c r="J134" s="9">
        <v>1</v>
      </c>
      <c r="K134" s="10" t="s">
        <v>19</v>
      </c>
      <c r="L134" s="10"/>
      <c r="N134" s="9">
        <f t="shared" si="5"/>
        <v>0.83000000000000029</v>
      </c>
      <c r="O134" s="11">
        <f t="shared" si="6"/>
        <v>28</v>
      </c>
      <c r="P134" s="10" t="str">
        <f t="shared" si="7"/>
        <v>No</v>
      </c>
      <c r="Q134" s="9" t="str">
        <f t="shared" si="8"/>
        <v>NA</v>
      </c>
      <c r="R134" s="10"/>
    </row>
    <row r="135" spans="7:18" x14ac:dyDescent="0.25">
      <c r="G135" s="9">
        <v>4.9000000000000004</v>
      </c>
      <c r="H135" s="9">
        <v>3</v>
      </c>
      <c r="I135" s="9">
        <v>1.4</v>
      </c>
      <c r="J135" s="9">
        <v>0.2</v>
      </c>
      <c r="K135" s="10" t="s">
        <v>20</v>
      </c>
      <c r="L135" s="10"/>
      <c r="N135" s="9">
        <f t="shared" si="5"/>
        <v>8.82</v>
      </c>
      <c r="O135" s="11">
        <f t="shared" si="6"/>
        <v>109</v>
      </c>
      <c r="P135" s="10" t="str">
        <f t="shared" si="7"/>
        <v>No</v>
      </c>
      <c r="Q135" s="9" t="str">
        <f t="shared" si="8"/>
        <v>NA</v>
      </c>
      <c r="R135" s="10"/>
    </row>
    <row r="136" spans="7:18" x14ac:dyDescent="0.25">
      <c r="G136" s="9">
        <v>4.9000000000000004</v>
      </c>
      <c r="H136" s="9">
        <v>3.1</v>
      </c>
      <c r="I136" s="9">
        <v>1.5</v>
      </c>
      <c r="J136" s="9">
        <v>0.1</v>
      </c>
      <c r="K136" s="10" t="s">
        <v>20</v>
      </c>
      <c r="L136" s="10"/>
      <c r="N136" s="9">
        <f t="shared" ref="N136:N156" si="9">((G136-$E$1)^2)+((H136-$E$2)^2)+((I136-$E$3)^2)+((J136-$E$4)^2)</f>
        <v>8.69</v>
      </c>
      <c r="O136" s="11">
        <f t="shared" ref="O136:O156" si="10">RANK(N136,$N$7:$N$156,1)</f>
        <v>107</v>
      </c>
      <c r="P136" s="10" t="str">
        <f t="shared" ref="P136:P156" si="11">IF(O136&gt;$E$5,"No","Yes")</f>
        <v>No</v>
      </c>
      <c r="Q136" s="9" t="str">
        <f t="shared" ref="Q136:Q156" si="12">IF(P136="No","NA",K136)</f>
        <v>NA</v>
      </c>
      <c r="R136" s="10"/>
    </row>
    <row r="137" spans="7:18" x14ac:dyDescent="0.25">
      <c r="G137" s="9">
        <v>4.9000000000000004</v>
      </c>
      <c r="H137" s="9">
        <v>3.1</v>
      </c>
      <c r="I137" s="9">
        <v>1.5</v>
      </c>
      <c r="J137" s="9">
        <v>0.2</v>
      </c>
      <c r="K137" s="10" t="s">
        <v>20</v>
      </c>
      <c r="L137" s="10"/>
      <c r="N137" s="9">
        <f t="shared" si="9"/>
        <v>8.4600000000000009</v>
      </c>
      <c r="O137" s="11">
        <f t="shared" si="10"/>
        <v>102</v>
      </c>
      <c r="P137" s="10" t="str">
        <f t="shared" si="11"/>
        <v>No</v>
      </c>
      <c r="Q137" s="9" t="str">
        <f t="shared" si="12"/>
        <v>NA</v>
      </c>
      <c r="R137" s="10"/>
    </row>
    <row r="138" spans="7:18" x14ac:dyDescent="0.25">
      <c r="G138" s="9">
        <v>4.9000000000000004</v>
      </c>
      <c r="H138" s="9">
        <v>3.6</v>
      </c>
      <c r="I138" s="9">
        <v>1.4</v>
      </c>
      <c r="J138" s="9">
        <v>0.1</v>
      </c>
      <c r="K138" s="10" t="s">
        <v>20</v>
      </c>
      <c r="L138" s="10"/>
      <c r="N138" s="9">
        <f t="shared" si="9"/>
        <v>10.25</v>
      </c>
      <c r="O138" s="11">
        <f t="shared" si="10"/>
        <v>135</v>
      </c>
      <c r="P138" s="10" t="str">
        <f t="shared" si="11"/>
        <v>No</v>
      </c>
      <c r="Q138" s="9" t="str">
        <f t="shared" si="12"/>
        <v>NA</v>
      </c>
      <c r="R138" s="10"/>
    </row>
    <row r="139" spans="7:18" x14ac:dyDescent="0.25">
      <c r="G139" s="9">
        <v>4.9000000000000004</v>
      </c>
      <c r="H139" s="9">
        <v>2.4</v>
      </c>
      <c r="I139" s="9">
        <v>3.3</v>
      </c>
      <c r="J139" s="9">
        <v>1</v>
      </c>
      <c r="K139" s="10" t="s">
        <v>19</v>
      </c>
      <c r="L139" s="10"/>
      <c r="N139" s="9">
        <f t="shared" si="9"/>
        <v>0.95</v>
      </c>
      <c r="O139" s="11">
        <f t="shared" si="10"/>
        <v>31</v>
      </c>
      <c r="P139" s="10" t="str">
        <f t="shared" si="11"/>
        <v>No</v>
      </c>
      <c r="Q139" s="9" t="str">
        <f t="shared" si="12"/>
        <v>NA</v>
      </c>
      <c r="R139" s="10"/>
    </row>
    <row r="140" spans="7:18" x14ac:dyDescent="0.25">
      <c r="G140" s="9">
        <v>4.9000000000000004</v>
      </c>
      <c r="H140" s="9">
        <v>2.5</v>
      </c>
      <c r="I140" s="9">
        <v>4.5</v>
      </c>
      <c r="J140" s="9">
        <v>1.7</v>
      </c>
      <c r="K140" s="10" t="s">
        <v>18</v>
      </c>
      <c r="L140" s="10"/>
      <c r="N140" s="9">
        <f t="shared" si="9"/>
        <v>0.80999999999999961</v>
      </c>
      <c r="O140" s="11">
        <f t="shared" si="10"/>
        <v>27</v>
      </c>
      <c r="P140" s="10" t="str">
        <f t="shared" si="11"/>
        <v>No</v>
      </c>
      <c r="Q140" s="9" t="str">
        <f t="shared" si="12"/>
        <v>NA</v>
      </c>
      <c r="R140" s="10"/>
    </row>
    <row r="141" spans="7:18" x14ac:dyDescent="0.25">
      <c r="G141" s="9">
        <v>4.8</v>
      </c>
      <c r="H141" s="9">
        <v>3.4</v>
      </c>
      <c r="I141" s="9">
        <v>1.6</v>
      </c>
      <c r="J141" s="9">
        <v>0.2</v>
      </c>
      <c r="K141" s="10" t="s">
        <v>20</v>
      </c>
      <c r="L141" s="10"/>
      <c r="N141" s="9">
        <f t="shared" si="9"/>
        <v>8.67</v>
      </c>
      <c r="O141" s="11">
        <f t="shared" si="10"/>
        <v>105</v>
      </c>
      <c r="P141" s="10" t="str">
        <f t="shared" si="11"/>
        <v>No</v>
      </c>
      <c r="Q141" s="9" t="str">
        <f t="shared" si="12"/>
        <v>NA</v>
      </c>
      <c r="R141" s="10"/>
    </row>
    <row r="142" spans="7:18" x14ac:dyDescent="0.25">
      <c r="G142" s="9">
        <v>4.8</v>
      </c>
      <c r="H142" s="9">
        <v>3</v>
      </c>
      <c r="I142" s="9">
        <v>1.4</v>
      </c>
      <c r="J142" s="9">
        <v>0.1</v>
      </c>
      <c r="K142" s="10" t="s">
        <v>20</v>
      </c>
      <c r="L142" s="10"/>
      <c r="N142" s="9">
        <f t="shared" si="9"/>
        <v>9.1800000000000015</v>
      </c>
      <c r="O142" s="11">
        <f t="shared" si="10"/>
        <v>115</v>
      </c>
      <c r="P142" s="10" t="str">
        <f t="shared" si="11"/>
        <v>No</v>
      </c>
      <c r="Q142" s="9" t="str">
        <f t="shared" si="12"/>
        <v>NA</v>
      </c>
      <c r="R142" s="10"/>
    </row>
    <row r="143" spans="7:18" x14ac:dyDescent="0.25">
      <c r="G143" s="9">
        <v>4.8</v>
      </c>
      <c r="H143" s="9">
        <v>3.4</v>
      </c>
      <c r="I143" s="9">
        <v>1.9</v>
      </c>
      <c r="J143" s="9">
        <v>0.2</v>
      </c>
      <c r="K143" s="10" t="s">
        <v>20</v>
      </c>
      <c r="L143" s="10"/>
      <c r="N143" s="9">
        <f t="shared" si="9"/>
        <v>7.32</v>
      </c>
      <c r="O143" s="11">
        <f t="shared" si="10"/>
        <v>92</v>
      </c>
      <c r="P143" s="10" t="str">
        <f t="shared" si="11"/>
        <v>No</v>
      </c>
      <c r="Q143" s="9" t="str">
        <f t="shared" si="12"/>
        <v>NA</v>
      </c>
      <c r="R143" s="10"/>
    </row>
    <row r="144" spans="7:18" x14ac:dyDescent="0.25">
      <c r="G144" s="9">
        <v>4.8</v>
      </c>
      <c r="H144" s="9">
        <v>3.1</v>
      </c>
      <c r="I144" s="9">
        <v>1.6</v>
      </c>
      <c r="J144" s="9">
        <v>0.2</v>
      </c>
      <c r="K144" s="10" t="s">
        <v>20</v>
      </c>
      <c r="L144" s="10"/>
      <c r="N144" s="9">
        <f t="shared" si="9"/>
        <v>8.1000000000000014</v>
      </c>
      <c r="O144" s="11">
        <f t="shared" si="10"/>
        <v>99</v>
      </c>
      <c r="P144" s="10" t="str">
        <f t="shared" si="11"/>
        <v>No</v>
      </c>
      <c r="Q144" s="9" t="str">
        <f t="shared" si="12"/>
        <v>NA</v>
      </c>
      <c r="R144" s="10"/>
    </row>
    <row r="145" spans="7:18" x14ac:dyDescent="0.25">
      <c r="G145" s="9">
        <v>4.8</v>
      </c>
      <c r="H145" s="9">
        <v>3</v>
      </c>
      <c r="I145" s="9">
        <v>1.4</v>
      </c>
      <c r="J145" s="9">
        <v>0.3</v>
      </c>
      <c r="K145" s="10" t="s">
        <v>20</v>
      </c>
      <c r="L145" s="10"/>
      <c r="N145" s="9">
        <f t="shared" si="9"/>
        <v>8.740000000000002</v>
      </c>
      <c r="O145" s="11">
        <f t="shared" si="10"/>
        <v>108</v>
      </c>
      <c r="P145" s="10" t="str">
        <f t="shared" si="11"/>
        <v>No</v>
      </c>
      <c r="Q145" s="9" t="str">
        <f t="shared" si="12"/>
        <v>NA</v>
      </c>
      <c r="R145" s="10"/>
    </row>
    <row r="146" spans="7:18" x14ac:dyDescent="0.25">
      <c r="G146" s="9">
        <v>4.7</v>
      </c>
      <c r="H146" s="9">
        <v>3.2</v>
      </c>
      <c r="I146" s="9">
        <v>1.3</v>
      </c>
      <c r="J146" s="9">
        <v>0.2</v>
      </c>
      <c r="K146" s="10" t="s">
        <v>20</v>
      </c>
      <c r="L146" s="10"/>
      <c r="N146" s="9">
        <f t="shared" si="9"/>
        <v>9.9500000000000028</v>
      </c>
      <c r="O146" s="11">
        <f t="shared" si="10"/>
        <v>131</v>
      </c>
      <c r="P146" s="10" t="str">
        <f t="shared" si="11"/>
        <v>No</v>
      </c>
      <c r="Q146" s="9" t="str">
        <f t="shared" si="12"/>
        <v>NA</v>
      </c>
      <c r="R146" s="10"/>
    </row>
    <row r="147" spans="7:18" x14ac:dyDescent="0.25">
      <c r="G147" s="9">
        <v>4.7</v>
      </c>
      <c r="H147" s="9">
        <v>3.2</v>
      </c>
      <c r="I147" s="9">
        <v>1.6</v>
      </c>
      <c r="J147" s="9">
        <v>0.2</v>
      </c>
      <c r="K147" s="10" t="s">
        <v>20</v>
      </c>
      <c r="L147" s="10"/>
      <c r="N147" s="9">
        <f t="shared" si="9"/>
        <v>8.42</v>
      </c>
      <c r="O147" s="11">
        <f t="shared" si="10"/>
        <v>101</v>
      </c>
      <c r="P147" s="10" t="str">
        <f t="shared" si="11"/>
        <v>No</v>
      </c>
      <c r="Q147" s="9" t="str">
        <f t="shared" si="12"/>
        <v>NA</v>
      </c>
      <c r="R147" s="10"/>
    </row>
    <row r="148" spans="7:18" x14ac:dyDescent="0.25">
      <c r="G148" s="9">
        <v>4.5999999999999996</v>
      </c>
      <c r="H148" s="9">
        <v>3.1</v>
      </c>
      <c r="I148" s="9">
        <v>1.5</v>
      </c>
      <c r="J148" s="9">
        <v>0.2</v>
      </c>
      <c r="K148" s="10" t="s">
        <v>20</v>
      </c>
      <c r="L148" s="10"/>
      <c r="N148" s="9">
        <f t="shared" si="9"/>
        <v>8.9100000000000019</v>
      </c>
      <c r="O148" s="11">
        <f t="shared" si="10"/>
        <v>111</v>
      </c>
      <c r="P148" s="10" t="str">
        <f t="shared" si="11"/>
        <v>No</v>
      </c>
      <c r="Q148" s="9" t="str">
        <f t="shared" si="12"/>
        <v>NA</v>
      </c>
      <c r="R148" s="10"/>
    </row>
    <row r="149" spans="7:18" x14ac:dyDescent="0.25">
      <c r="G149" s="9">
        <v>4.5999999999999996</v>
      </c>
      <c r="H149" s="9">
        <v>3.4</v>
      </c>
      <c r="I149" s="9">
        <v>1.4</v>
      </c>
      <c r="J149" s="9">
        <v>0.3</v>
      </c>
      <c r="K149" s="10" t="s">
        <v>20</v>
      </c>
      <c r="L149" s="10"/>
      <c r="N149" s="9">
        <f t="shared" si="9"/>
        <v>9.7800000000000011</v>
      </c>
      <c r="O149" s="11">
        <f t="shared" si="10"/>
        <v>129</v>
      </c>
      <c r="P149" s="10" t="str">
        <f t="shared" si="11"/>
        <v>No</v>
      </c>
      <c r="Q149" s="9" t="str">
        <f t="shared" si="12"/>
        <v>NA</v>
      </c>
      <c r="R149" s="10"/>
    </row>
    <row r="150" spans="7:18" x14ac:dyDescent="0.25">
      <c r="G150" s="9">
        <v>4.5999999999999996</v>
      </c>
      <c r="H150" s="9">
        <v>3.6</v>
      </c>
      <c r="I150" s="9">
        <v>1</v>
      </c>
      <c r="J150" s="9">
        <v>0.2</v>
      </c>
      <c r="K150" s="10" t="s">
        <v>20</v>
      </c>
      <c r="L150" s="10"/>
      <c r="N150" s="9">
        <f t="shared" si="9"/>
        <v>12.710000000000003</v>
      </c>
      <c r="O150" s="11">
        <f t="shared" si="10"/>
        <v>146</v>
      </c>
      <c r="P150" s="10" t="str">
        <f t="shared" si="11"/>
        <v>No</v>
      </c>
      <c r="Q150" s="9" t="str">
        <f t="shared" si="12"/>
        <v>NA</v>
      </c>
      <c r="R150" s="10"/>
    </row>
    <row r="151" spans="7:18" x14ac:dyDescent="0.25">
      <c r="G151" s="9">
        <v>4.5999999999999996</v>
      </c>
      <c r="H151" s="9">
        <v>3.2</v>
      </c>
      <c r="I151" s="9">
        <v>1.4</v>
      </c>
      <c r="J151" s="9">
        <v>0.2</v>
      </c>
      <c r="K151" s="10" t="s">
        <v>20</v>
      </c>
      <c r="L151" s="10"/>
      <c r="N151" s="9">
        <f t="shared" si="9"/>
        <v>9.5900000000000034</v>
      </c>
      <c r="O151" s="11">
        <f t="shared" si="10"/>
        <v>126</v>
      </c>
      <c r="P151" s="10" t="str">
        <f t="shared" si="11"/>
        <v>No</v>
      </c>
      <c r="Q151" s="9" t="str">
        <f t="shared" si="12"/>
        <v>NA</v>
      </c>
      <c r="R151" s="10"/>
    </row>
    <row r="152" spans="7:18" x14ac:dyDescent="0.25">
      <c r="G152" s="9">
        <v>4.5</v>
      </c>
      <c r="H152" s="9">
        <v>2.2999999999999998</v>
      </c>
      <c r="I152" s="9">
        <v>1.3</v>
      </c>
      <c r="J152" s="9">
        <v>0.3</v>
      </c>
      <c r="K152" s="10" t="s">
        <v>20</v>
      </c>
      <c r="L152" s="10"/>
      <c r="N152" s="9">
        <f t="shared" si="9"/>
        <v>9.2900000000000009</v>
      </c>
      <c r="O152" s="11">
        <f t="shared" si="10"/>
        <v>119</v>
      </c>
      <c r="P152" s="10" t="str">
        <f t="shared" si="11"/>
        <v>No</v>
      </c>
      <c r="Q152" s="9" t="str">
        <f t="shared" si="12"/>
        <v>NA</v>
      </c>
      <c r="R152" s="10"/>
    </row>
    <row r="153" spans="7:18" x14ac:dyDescent="0.25">
      <c r="G153" s="9">
        <v>4.4000000000000004</v>
      </c>
      <c r="H153" s="9">
        <v>2.9</v>
      </c>
      <c r="I153" s="9">
        <v>1.4</v>
      </c>
      <c r="J153" s="9">
        <v>0.2</v>
      </c>
      <c r="K153" s="10" t="s">
        <v>20</v>
      </c>
      <c r="L153" s="10"/>
      <c r="N153" s="9">
        <f t="shared" si="9"/>
        <v>9.5400000000000009</v>
      </c>
      <c r="O153" s="11">
        <f t="shared" si="10"/>
        <v>124</v>
      </c>
      <c r="P153" s="10" t="str">
        <f t="shared" si="11"/>
        <v>No</v>
      </c>
      <c r="Q153" s="9" t="str">
        <f t="shared" si="12"/>
        <v>NA</v>
      </c>
      <c r="R153" s="10"/>
    </row>
    <row r="154" spans="7:18" x14ac:dyDescent="0.25">
      <c r="G154" s="9">
        <v>4.4000000000000004</v>
      </c>
      <c r="H154" s="9">
        <v>3</v>
      </c>
      <c r="I154" s="9">
        <v>1.3</v>
      </c>
      <c r="J154" s="9">
        <v>0.2</v>
      </c>
      <c r="K154" s="10" t="s">
        <v>20</v>
      </c>
      <c r="L154" s="10"/>
      <c r="N154" s="9">
        <f t="shared" si="9"/>
        <v>10.200000000000001</v>
      </c>
      <c r="O154" s="11">
        <f t="shared" si="10"/>
        <v>134</v>
      </c>
      <c r="P154" s="10" t="str">
        <f t="shared" si="11"/>
        <v>No</v>
      </c>
      <c r="Q154" s="9" t="str">
        <f t="shared" si="12"/>
        <v>NA</v>
      </c>
      <c r="R154" s="10"/>
    </row>
    <row r="155" spans="7:18" x14ac:dyDescent="0.25">
      <c r="G155" s="9">
        <v>4.4000000000000004</v>
      </c>
      <c r="H155" s="9">
        <v>3.2</v>
      </c>
      <c r="I155" s="9">
        <v>1.3</v>
      </c>
      <c r="J155" s="9">
        <v>0.2</v>
      </c>
      <c r="K155" s="10" t="s">
        <v>20</v>
      </c>
      <c r="L155" s="10"/>
      <c r="N155" s="9">
        <f t="shared" si="9"/>
        <v>10.520000000000001</v>
      </c>
      <c r="O155" s="11">
        <f t="shared" si="10"/>
        <v>137</v>
      </c>
      <c r="P155" s="10" t="str">
        <f t="shared" si="11"/>
        <v>No</v>
      </c>
      <c r="Q155" s="9" t="str">
        <f t="shared" si="12"/>
        <v>NA</v>
      </c>
      <c r="R155" s="10"/>
    </row>
    <row r="156" spans="7:18" x14ac:dyDescent="0.25">
      <c r="G156" s="9">
        <v>4.3</v>
      </c>
      <c r="H156" s="9">
        <v>3</v>
      </c>
      <c r="I156" s="9">
        <v>1.1000000000000001</v>
      </c>
      <c r="J156" s="9">
        <v>0.1</v>
      </c>
      <c r="K156" s="10" t="s">
        <v>20</v>
      </c>
      <c r="L156" s="10"/>
      <c r="N156" s="9">
        <f t="shared" si="9"/>
        <v>11.78</v>
      </c>
      <c r="O156" s="11">
        <f t="shared" si="10"/>
        <v>143</v>
      </c>
      <c r="P156" s="10" t="str">
        <f t="shared" si="11"/>
        <v>No</v>
      </c>
      <c r="Q156" s="9" t="str">
        <f t="shared" si="12"/>
        <v>NA</v>
      </c>
      <c r="R156" s="10"/>
    </row>
  </sheetData>
  <mergeCells count="3">
    <mergeCell ref="G1:L1"/>
    <mergeCell ref="N1:R1"/>
    <mergeCell ref="W3:X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knn!N7:O7</xm:f>
              <xm:sqref>R7</xm:sqref>
            </x14:sparkline>
            <x14:sparkline>
              <xm:f>knn!N8:O8</xm:f>
              <xm:sqref>R8</xm:sqref>
            </x14:sparkline>
            <x14:sparkline>
              <xm:f>knn!N9:O9</xm:f>
              <xm:sqref>R9</xm:sqref>
            </x14:sparkline>
            <x14:sparkline>
              <xm:f>knn!N10:O10</xm:f>
              <xm:sqref>R10</xm:sqref>
            </x14:sparkline>
            <x14:sparkline>
              <xm:f>knn!N11:O11</xm:f>
              <xm:sqref>R11</xm:sqref>
            </x14:sparkline>
            <x14:sparkline>
              <xm:f>knn!N12:O12</xm:f>
              <xm:sqref>R12</xm:sqref>
            </x14:sparkline>
            <x14:sparkline>
              <xm:f>knn!N13:O13</xm:f>
              <xm:sqref>R13</xm:sqref>
            </x14:sparkline>
            <x14:sparkline>
              <xm:f>knn!N14:O14</xm:f>
              <xm:sqref>R14</xm:sqref>
            </x14:sparkline>
            <x14:sparkline>
              <xm:f>knn!N15:O15</xm:f>
              <xm:sqref>R15</xm:sqref>
            </x14:sparkline>
            <x14:sparkline>
              <xm:f>knn!N16:O16</xm:f>
              <xm:sqref>R16</xm:sqref>
            </x14:sparkline>
            <x14:sparkline>
              <xm:f>knn!N17:O17</xm:f>
              <xm:sqref>R17</xm:sqref>
            </x14:sparkline>
            <x14:sparkline>
              <xm:f>knn!N18:O18</xm:f>
              <xm:sqref>R18</xm:sqref>
            </x14:sparkline>
            <x14:sparkline>
              <xm:f>knn!N19:O19</xm:f>
              <xm:sqref>R19</xm:sqref>
            </x14:sparkline>
            <x14:sparkline>
              <xm:f>knn!N20:O20</xm:f>
              <xm:sqref>R20</xm:sqref>
            </x14:sparkline>
            <x14:sparkline>
              <xm:f>knn!N21:O21</xm:f>
              <xm:sqref>R21</xm:sqref>
            </x14:sparkline>
            <x14:sparkline>
              <xm:f>knn!N22:O22</xm:f>
              <xm:sqref>R22</xm:sqref>
            </x14:sparkline>
            <x14:sparkline>
              <xm:f>knn!N23:O23</xm:f>
              <xm:sqref>R23</xm:sqref>
            </x14:sparkline>
            <x14:sparkline>
              <xm:f>knn!N24:O24</xm:f>
              <xm:sqref>R24</xm:sqref>
            </x14:sparkline>
            <x14:sparkline>
              <xm:f>knn!N25:O25</xm:f>
              <xm:sqref>R25</xm:sqref>
            </x14:sparkline>
            <x14:sparkline>
              <xm:f>knn!N26:O26</xm:f>
              <xm:sqref>R26</xm:sqref>
            </x14:sparkline>
            <x14:sparkline>
              <xm:f>knn!N27:O27</xm:f>
              <xm:sqref>R27</xm:sqref>
            </x14:sparkline>
            <x14:sparkline>
              <xm:f>knn!N28:O28</xm:f>
              <xm:sqref>R28</xm:sqref>
            </x14:sparkline>
            <x14:sparkline>
              <xm:f>knn!N29:O29</xm:f>
              <xm:sqref>R29</xm:sqref>
            </x14:sparkline>
            <x14:sparkline>
              <xm:f>knn!N30:O30</xm:f>
              <xm:sqref>R30</xm:sqref>
            </x14:sparkline>
            <x14:sparkline>
              <xm:f>knn!N31:O31</xm:f>
              <xm:sqref>R31</xm:sqref>
            </x14:sparkline>
            <x14:sparkline>
              <xm:f>knn!N32:O32</xm:f>
              <xm:sqref>R32</xm:sqref>
            </x14:sparkline>
            <x14:sparkline>
              <xm:f>knn!N33:O33</xm:f>
              <xm:sqref>R33</xm:sqref>
            </x14:sparkline>
            <x14:sparkline>
              <xm:f>knn!N34:O34</xm:f>
              <xm:sqref>R34</xm:sqref>
            </x14:sparkline>
            <x14:sparkline>
              <xm:f>knn!N35:O35</xm:f>
              <xm:sqref>R35</xm:sqref>
            </x14:sparkline>
            <x14:sparkline>
              <xm:f>knn!N36:O36</xm:f>
              <xm:sqref>R36</xm:sqref>
            </x14:sparkline>
            <x14:sparkline>
              <xm:f>knn!N37:O37</xm:f>
              <xm:sqref>R37</xm:sqref>
            </x14:sparkline>
            <x14:sparkline>
              <xm:f>knn!N38:O38</xm:f>
              <xm:sqref>R38</xm:sqref>
            </x14:sparkline>
            <x14:sparkline>
              <xm:f>knn!N39:O39</xm:f>
              <xm:sqref>R39</xm:sqref>
            </x14:sparkline>
            <x14:sparkline>
              <xm:f>knn!N40:O40</xm:f>
              <xm:sqref>R40</xm:sqref>
            </x14:sparkline>
            <x14:sparkline>
              <xm:f>knn!N41:O41</xm:f>
              <xm:sqref>R41</xm:sqref>
            </x14:sparkline>
            <x14:sparkline>
              <xm:f>knn!N42:O42</xm:f>
              <xm:sqref>R42</xm:sqref>
            </x14:sparkline>
            <x14:sparkline>
              <xm:f>knn!N43:O43</xm:f>
              <xm:sqref>R43</xm:sqref>
            </x14:sparkline>
            <x14:sparkline>
              <xm:f>knn!N44:O44</xm:f>
              <xm:sqref>R44</xm:sqref>
            </x14:sparkline>
            <x14:sparkline>
              <xm:f>knn!N45:O45</xm:f>
              <xm:sqref>R45</xm:sqref>
            </x14:sparkline>
            <x14:sparkline>
              <xm:f>knn!N46:O46</xm:f>
              <xm:sqref>R46</xm:sqref>
            </x14:sparkline>
            <x14:sparkline>
              <xm:f>knn!N47:O47</xm:f>
              <xm:sqref>R47</xm:sqref>
            </x14:sparkline>
            <x14:sparkline>
              <xm:f>knn!N48:O48</xm:f>
              <xm:sqref>R48</xm:sqref>
            </x14:sparkline>
            <x14:sparkline>
              <xm:f>knn!N49:O49</xm:f>
              <xm:sqref>R49</xm:sqref>
            </x14:sparkline>
            <x14:sparkline>
              <xm:f>knn!N50:O50</xm:f>
              <xm:sqref>R50</xm:sqref>
            </x14:sparkline>
            <x14:sparkline>
              <xm:f>knn!N51:O51</xm:f>
              <xm:sqref>R51</xm:sqref>
            </x14:sparkline>
            <x14:sparkline>
              <xm:f>knn!N52:O52</xm:f>
              <xm:sqref>R52</xm:sqref>
            </x14:sparkline>
            <x14:sparkline>
              <xm:f>knn!N53:O53</xm:f>
              <xm:sqref>R53</xm:sqref>
            </x14:sparkline>
            <x14:sparkline>
              <xm:f>knn!N54:O54</xm:f>
              <xm:sqref>R54</xm:sqref>
            </x14:sparkline>
            <x14:sparkline>
              <xm:f>knn!N55:O55</xm:f>
              <xm:sqref>R55</xm:sqref>
            </x14:sparkline>
            <x14:sparkline>
              <xm:f>knn!N56:O56</xm:f>
              <xm:sqref>R56</xm:sqref>
            </x14:sparkline>
            <x14:sparkline>
              <xm:f>knn!N57:O57</xm:f>
              <xm:sqref>R57</xm:sqref>
            </x14:sparkline>
            <x14:sparkline>
              <xm:f>knn!N58:O58</xm:f>
              <xm:sqref>R58</xm:sqref>
            </x14:sparkline>
            <x14:sparkline>
              <xm:f>knn!N59:O59</xm:f>
              <xm:sqref>R59</xm:sqref>
            </x14:sparkline>
            <x14:sparkline>
              <xm:f>knn!N60:O60</xm:f>
              <xm:sqref>R60</xm:sqref>
            </x14:sparkline>
            <x14:sparkline>
              <xm:f>knn!N61:O61</xm:f>
              <xm:sqref>R61</xm:sqref>
            </x14:sparkline>
            <x14:sparkline>
              <xm:f>knn!N62:O62</xm:f>
              <xm:sqref>R62</xm:sqref>
            </x14:sparkline>
            <x14:sparkline>
              <xm:f>knn!N63:O63</xm:f>
              <xm:sqref>R63</xm:sqref>
            </x14:sparkline>
            <x14:sparkline>
              <xm:f>knn!N64:O64</xm:f>
              <xm:sqref>R64</xm:sqref>
            </x14:sparkline>
            <x14:sparkline>
              <xm:f>knn!N65:O65</xm:f>
              <xm:sqref>R65</xm:sqref>
            </x14:sparkline>
            <x14:sparkline>
              <xm:f>knn!N66:O66</xm:f>
              <xm:sqref>R66</xm:sqref>
            </x14:sparkline>
            <x14:sparkline>
              <xm:f>knn!N67:O67</xm:f>
              <xm:sqref>R67</xm:sqref>
            </x14:sparkline>
            <x14:sparkline>
              <xm:f>knn!N68:O68</xm:f>
              <xm:sqref>R68</xm:sqref>
            </x14:sparkline>
            <x14:sparkline>
              <xm:f>knn!N69:O69</xm:f>
              <xm:sqref>R69</xm:sqref>
            </x14:sparkline>
            <x14:sparkline>
              <xm:f>knn!N70:O70</xm:f>
              <xm:sqref>R70</xm:sqref>
            </x14:sparkline>
            <x14:sparkline>
              <xm:f>knn!N71:O71</xm:f>
              <xm:sqref>R71</xm:sqref>
            </x14:sparkline>
            <x14:sparkline>
              <xm:f>knn!N72:O72</xm:f>
              <xm:sqref>R72</xm:sqref>
            </x14:sparkline>
            <x14:sparkline>
              <xm:f>knn!N73:O73</xm:f>
              <xm:sqref>R73</xm:sqref>
            </x14:sparkline>
            <x14:sparkline>
              <xm:f>knn!N74:O74</xm:f>
              <xm:sqref>R74</xm:sqref>
            </x14:sparkline>
            <x14:sparkline>
              <xm:f>knn!N75:O75</xm:f>
              <xm:sqref>R75</xm:sqref>
            </x14:sparkline>
            <x14:sparkline>
              <xm:f>knn!N76:O76</xm:f>
              <xm:sqref>R76</xm:sqref>
            </x14:sparkline>
            <x14:sparkline>
              <xm:f>knn!N77:O77</xm:f>
              <xm:sqref>R77</xm:sqref>
            </x14:sparkline>
            <x14:sparkline>
              <xm:f>knn!N78:O78</xm:f>
              <xm:sqref>R78</xm:sqref>
            </x14:sparkline>
            <x14:sparkline>
              <xm:f>knn!N79:O79</xm:f>
              <xm:sqref>R79</xm:sqref>
            </x14:sparkline>
            <x14:sparkline>
              <xm:f>knn!N80:O80</xm:f>
              <xm:sqref>R80</xm:sqref>
            </x14:sparkline>
            <x14:sparkline>
              <xm:f>knn!N81:O81</xm:f>
              <xm:sqref>R81</xm:sqref>
            </x14:sparkline>
            <x14:sparkline>
              <xm:f>knn!N82:O82</xm:f>
              <xm:sqref>R82</xm:sqref>
            </x14:sparkline>
            <x14:sparkline>
              <xm:f>knn!N83:O83</xm:f>
              <xm:sqref>R83</xm:sqref>
            </x14:sparkline>
            <x14:sparkline>
              <xm:f>knn!N84:O84</xm:f>
              <xm:sqref>R84</xm:sqref>
            </x14:sparkline>
            <x14:sparkline>
              <xm:f>knn!N85:O85</xm:f>
              <xm:sqref>R85</xm:sqref>
            </x14:sparkline>
            <x14:sparkline>
              <xm:f>knn!N86:O86</xm:f>
              <xm:sqref>R86</xm:sqref>
            </x14:sparkline>
            <x14:sparkline>
              <xm:f>knn!N87:O87</xm:f>
              <xm:sqref>R87</xm:sqref>
            </x14:sparkline>
            <x14:sparkline>
              <xm:f>knn!N88:O88</xm:f>
              <xm:sqref>R88</xm:sqref>
            </x14:sparkline>
            <x14:sparkline>
              <xm:f>knn!N89:O89</xm:f>
              <xm:sqref>R89</xm:sqref>
            </x14:sparkline>
            <x14:sparkline>
              <xm:f>knn!N90:O90</xm:f>
              <xm:sqref>R90</xm:sqref>
            </x14:sparkline>
            <x14:sparkline>
              <xm:f>knn!N91:O91</xm:f>
              <xm:sqref>R91</xm:sqref>
            </x14:sparkline>
            <x14:sparkline>
              <xm:f>knn!N92:O92</xm:f>
              <xm:sqref>R92</xm:sqref>
            </x14:sparkline>
            <x14:sparkline>
              <xm:f>knn!N93:O93</xm:f>
              <xm:sqref>R93</xm:sqref>
            </x14:sparkline>
            <x14:sparkline>
              <xm:f>knn!N94:O94</xm:f>
              <xm:sqref>R94</xm:sqref>
            </x14:sparkline>
            <x14:sparkline>
              <xm:f>knn!N95:O95</xm:f>
              <xm:sqref>R95</xm:sqref>
            </x14:sparkline>
            <x14:sparkline>
              <xm:f>knn!N96:O96</xm:f>
              <xm:sqref>R96</xm:sqref>
            </x14:sparkline>
            <x14:sparkline>
              <xm:f>knn!N97:O97</xm:f>
              <xm:sqref>R97</xm:sqref>
            </x14:sparkline>
            <x14:sparkline>
              <xm:f>knn!N98:O98</xm:f>
              <xm:sqref>R98</xm:sqref>
            </x14:sparkline>
            <x14:sparkline>
              <xm:f>knn!N99:O99</xm:f>
              <xm:sqref>R99</xm:sqref>
            </x14:sparkline>
            <x14:sparkline>
              <xm:f>knn!N100:O100</xm:f>
              <xm:sqref>R100</xm:sqref>
            </x14:sparkline>
            <x14:sparkline>
              <xm:f>knn!N101:O101</xm:f>
              <xm:sqref>R101</xm:sqref>
            </x14:sparkline>
            <x14:sparkline>
              <xm:f>knn!N102:O102</xm:f>
              <xm:sqref>R102</xm:sqref>
            </x14:sparkline>
            <x14:sparkline>
              <xm:f>knn!N103:O103</xm:f>
              <xm:sqref>R103</xm:sqref>
            </x14:sparkline>
            <x14:sparkline>
              <xm:f>knn!N104:O104</xm:f>
              <xm:sqref>R104</xm:sqref>
            </x14:sparkline>
            <x14:sparkline>
              <xm:f>knn!N105:O105</xm:f>
              <xm:sqref>R105</xm:sqref>
            </x14:sparkline>
            <x14:sparkline>
              <xm:f>knn!N106:O106</xm:f>
              <xm:sqref>R106</xm:sqref>
            </x14:sparkline>
            <x14:sparkline>
              <xm:f>knn!N107:O107</xm:f>
              <xm:sqref>R107</xm:sqref>
            </x14:sparkline>
            <x14:sparkline>
              <xm:f>knn!N108:O108</xm:f>
              <xm:sqref>R108</xm:sqref>
            </x14:sparkline>
            <x14:sparkline>
              <xm:f>knn!N109:O109</xm:f>
              <xm:sqref>R109</xm:sqref>
            </x14:sparkline>
            <x14:sparkline>
              <xm:f>knn!N110:O110</xm:f>
              <xm:sqref>R110</xm:sqref>
            </x14:sparkline>
            <x14:sparkline>
              <xm:f>knn!N111:O111</xm:f>
              <xm:sqref>R111</xm:sqref>
            </x14:sparkline>
            <x14:sparkline>
              <xm:f>knn!N112:O112</xm:f>
              <xm:sqref>R112</xm:sqref>
            </x14:sparkline>
            <x14:sparkline>
              <xm:f>knn!N113:O113</xm:f>
              <xm:sqref>R113</xm:sqref>
            </x14:sparkline>
            <x14:sparkline>
              <xm:f>knn!N114:O114</xm:f>
              <xm:sqref>R114</xm:sqref>
            </x14:sparkline>
            <x14:sparkline>
              <xm:f>knn!N115:O115</xm:f>
              <xm:sqref>R115</xm:sqref>
            </x14:sparkline>
            <x14:sparkline>
              <xm:f>knn!N116:O116</xm:f>
              <xm:sqref>R116</xm:sqref>
            </x14:sparkline>
            <x14:sparkline>
              <xm:f>knn!N117:O117</xm:f>
              <xm:sqref>R117</xm:sqref>
            </x14:sparkline>
            <x14:sparkline>
              <xm:f>knn!N118:O118</xm:f>
              <xm:sqref>R118</xm:sqref>
            </x14:sparkline>
            <x14:sparkline>
              <xm:f>knn!N119:O119</xm:f>
              <xm:sqref>R119</xm:sqref>
            </x14:sparkline>
            <x14:sparkline>
              <xm:f>knn!N120:O120</xm:f>
              <xm:sqref>R120</xm:sqref>
            </x14:sparkline>
            <x14:sparkline>
              <xm:f>knn!N121:O121</xm:f>
              <xm:sqref>R121</xm:sqref>
            </x14:sparkline>
            <x14:sparkline>
              <xm:f>knn!N122:O122</xm:f>
              <xm:sqref>R122</xm:sqref>
            </x14:sparkline>
            <x14:sparkline>
              <xm:f>knn!N123:O123</xm:f>
              <xm:sqref>R123</xm:sqref>
            </x14:sparkline>
            <x14:sparkline>
              <xm:f>knn!N124:O124</xm:f>
              <xm:sqref>R124</xm:sqref>
            </x14:sparkline>
            <x14:sparkline>
              <xm:f>knn!N125:O125</xm:f>
              <xm:sqref>R125</xm:sqref>
            </x14:sparkline>
            <x14:sparkline>
              <xm:f>knn!N126:O126</xm:f>
              <xm:sqref>R126</xm:sqref>
            </x14:sparkline>
            <x14:sparkline>
              <xm:f>knn!N127:O127</xm:f>
              <xm:sqref>R127</xm:sqref>
            </x14:sparkline>
            <x14:sparkline>
              <xm:f>knn!N128:O128</xm:f>
              <xm:sqref>R128</xm:sqref>
            </x14:sparkline>
            <x14:sparkline>
              <xm:f>knn!N129:O129</xm:f>
              <xm:sqref>R129</xm:sqref>
            </x14:sparkline>
            <x14:sparkline>
              <xm:f>knn!N130:O130</xm:f>
              <xm:sqref>R130</xm:sqref>
            </x14:sparkline>
            <x14:sparkline>
              <xm:f>knn!N131:O131</xm:f>
              <xm:sqref>R131</xm:sqref>
            </x14:sparkline>
            <x14:sparkline>
              <xm:f>knn!N132:O132</xm:f>
              <xm:sqref>R132</xm:sqref>
            </x14:sparkline>
            <x14:sparkline>
              <xm:f>knn!N133:O133</xm:f>
              <xm:sqref>R133</xm:sqref>
            </x14:sparkline>
            <x14:sparkline>
              <xm:f>knn!N134:O134</xm:f>
              <xm:sqref>R134</xm:sqref>
            </x14:sparkline>
            <x14:sparkline>
              <xm:f>knn!N135:O135</xm:f>
              <xm:sqref>R135</xm:sqref>
            </x14:sparkline>
            <x14:sparkline>
              <xm:f>knn!N136:O136</xm:f>
              <xm:sqref>R136</xm:sqref>
            </x14:sparkline>
            <x14:sparkline>
              <xm:f>knn!N137:O137</xm:f>
              <xm:sqref>R137</xm:sqref>
            </x14:sparkline>
            <x14:sparkline>
              <xm:f>knn!N138:O138</xm:f>
              <xm:sqref>R138</xm:sqref>
            </x14:sparkline>
            <x14:sparkline>
              <xm:f>knn!N139:O139</xm:f>
              <xm:sqref>R139</xm:sqref>
            </x14:sparkline>
            <x14:sparkline>
              <xm:f>knn!N140:O140</xm:f>
              <xm:sqref>R140</xm:sqref>
            </x14:sparkline>
            <x14:sparkline>
              <xm:f>knn!N141:O141</xm:f>
              <xm:sqref>R141</xm:sqref>
            </x14:sparkline>
            <x14:sparkline>
              <xm:f>knn!N142:O142</xm:f>
              <xm:sqref>R142</xm:sqref>
            </x14:sparkline>
            <x14:sparkline>
              <xm:f>knn!N143:O143</xm:f>
              <xm:sqref>R143</xm:sqref>
            </x14:sparkline>
            <x14:sparkline>
              <xm:f>knn!N144:O144</xm:f>
              <xm:sqref>R144</xm:sqref>
            </x14:sparkline>
            <x14:sparkline>
              <xm:f>knn!N145:O145</xm:f>
              <xm:sqref>R145</xm:sqref>
            </x14:sparkline>
            <x14:sparkline>
              <xm:f>knn!N146:O146</xm:f>
              <xm:sqref>R146</xm:sqref>
            </x14:sparkline>
            <x14:sparkline>
              <xm:f>knn!N147:O147</xm:f>
              <xm:sqref>R147</xm:sqref>
            </x14:sparkline>
            <x14:sparkline>
              <xm:f>knn!N148:O148</xm:f>
              <xm:sqref>R148</xm:sqref>
            </x14:sparkline>
            <x14:sparkline>
              <xm:f>knn!N149:O149</xm:f>
              <xm:sqref>R149</xm:sqref>
            </x14:sparkline>
            <x14:sparkline>
              <xm:f>knn!N150:O150</xm:f>
              <xm:sqref>R150</xm:sqref>
            </x14:sparkline>
            <x14:sparkline>
              <xm:f>knn!N151:O151</xm:f>
              <xm:sqref>R151</xm:sqref>
            </x14:sparkline>
            <x14:sparkline>
              <xm:f>knn!N152:O152</xm:f>
              <xm:sqref>R152</xm:sqref>
            </x14:sparkline>
            <x14:sparkline>
              <xm:f>knn!N153:O153</xm:f>
              <xm:sqref>R153</xm:sqref>
            </x14:sparkline>
            <x14:sparkline>
              <xm:f>knn!N154:O154</xm:f>
              <xm:sqref>R154</xm:sqref>
            </x14:sparkline>
            <x14:sparkline>
              <xm:f>knn!N155:O155</xm:f>
              <xm:sqref>R155</xm:sqref>
            </x14:sparkline>
            <x14:sparkline>
              <xm:f>knn!N156:O156</xm:f>
              <xm:sqref>R156</xm:sqref>
            </x14:sparkline>
          </x14:sparklines>
        </x14:sparklineGroup>
        <x14:sparklineGroup type="column"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knn!G7:J7</xm:f>
              <xm:sqref>L7</xm:sqref>
            </x14:sparkline>
            <x14:sparkline>
              <xm:f>knn!G8:J8</xm:f>
              <xm:sqref>L8</xm:sqref>
            </x14:sparkline>
            <x14:sparkline>
              <xm:f>knn!G9:J9</xm:f>
              <xm:sqref>L9</xm:sqref>
            </x14:sparkline>
            <x14:sparkline>
              <xm:f>knn!G10:J10</xm:f>
              <xm:sqref>L10</xm:sqref>
            </x14:sparkline>
            <x14:sparkline>
              <xm:f>knn!G11:J11</xm:f>
              <xm:sqref>L11</xm:sqref>
            </x14:sparkline>
            <x14:sparkline>
              <xm:f>knn!G12:J12</xm:f>
              <xm:sqref>L12</xm:sqref>
            </x14:sparkline>
            <x14:sparkline>
              <xm:f>knn!G13:J13</xm:f>
              <xm:sqref>L13</xm:sqref>
            </x14:sparkline>
            <x14:sparkline>
              <xm:f>knn!G14:J14</xm:f>
              <xm:sqref>L14</xm:sqref>
            </x14:sparkline>
            <x14:sparkline>
              <xm:f>knn!G15:J15</xm:f>
              <xm:sqref>L15</xm:sqref>
            </x14:sparkline>
            <x14:sparkline>
              <xm:f>knn!G16:J16</xm:f>
              <xm:sqref>L16</xm:sqref>
            </x14:sparkline>
            <x14:sparkline>
              <xm:f>knn!G17:J17</xm:f>
              <xm:sqref>L17</xm:sqref>
            </x14:sparkline>
            <x14:sparkline>
              <xm:f>knn!G18:J18</xm:f>
              <xm:sqref>L18</xm:sqref>
            </x14:sparkline>
            <x14:sparkline>
              <xm:f>knn!G19:J19</xm:f>
              <xm:sqref>L19</xm:sqref>
            </x14:sparkline>
            <x14:sparkline>
              <xm:f>knn!G20:J20</xm:f>
              <xm:sqref>L20</xm:sqref>
            </x14:sparkline>
            <x14:sparkline>
              <xm:f>knn!G21:J21</xm:f>
              <xm:sqref>L21</xm:sqref>
            </x14:sparkline>
            <x14:sparkline>
              <xm:f>knn!G22:J22</xm:f>
              <xm:sqref>L22</xm:sqref>
            </x14:sparkline>
            <x14:sparkline>
              <xm:f>knn!G23:J23</xm:f>
              <xm:sqref>L23</xm:sqref>
            </x14:sparkline>
            <x14:sparkline>
              <xm:f>knn!G24:J24</xm:f>
              <xm:sqref>L24</xm:sqref>
            </x14:sparkline>
            <x14:sparkline>
              <xm:f>knn!G25:J25</xm:f>
              <xm:sqref>L25</xm:sqref>
            </x14:sparkline>
            <x14:sparkline>
              <xm:f>knn!G26:J26</xm:f>
              <xm:sqref>L26</xm:sqref>
            </x14:sparkline>
            <x14:sparkline>
              <xm:f>knn!G27:J27</xm:f>
              <xm:sqref>L27</xm:sqref>
            </x14:sparkline>
            <x14:sparkline>
              <xm:f>knn!G28:J28</xm:f>
              <xm:sqref>L28</xm:sqref>
            </x14:sparkline>
            <x14:sparkline>
              <xm:f>knn!G29:J29</xm:f>
              <xm:sqref>L29</xm:sqref>
            </x14:sparkline>
            <x14:sparkline>
              <xm:f>knn!G30:J30</xm:f>
              <xm:sqref>L30</xm:sqref>
            </x14:sparkline>
            <x14:sparkline>
              <xm:f>knn!G31:J31</xm:f>
              <xm:sqref>L31</xm:sqref>
            </x14:sparkline>
            <x14:sparkline>
              <xm:f>knn!G32:J32</xm:f>
              <xm:sqref>L32</xm:sqref>
            </x14:sparkline>
            <x14:sparkline>
              <xm:f>knn!G33:J33</xm:f>
              <xm:sqref>L33</xm:sqref>
            </x14:sparkline>
            <x14:sparkline>
              <xm:f>knn!G34:J34</xm:f>
              <xm:sqref>L34</xm:sqref>
            </x14:sparkline>
            <x14:sparkline>
              <xm:f>knn!G35:J35</xm:f>
              <xm:sqref>L35</xm:sqref>
            </x14:sparkline>
            <x14:sparkline>
              <xm:f>knn!G36:J36</xm:f>
              <xm:sqref>L36</xm:sqref>
            </x14:sparkline>
            <x14:sparkline>
              <xm:f>knn!G37:J37</xm:f>
              <xm:sqref>L37</xm:sqref>
            </x14:sparkline>
            <x14:sparkline>
              <xm:f>knn!G38:J38</xm:f>
              <xm:sqref>L38</xm:sqref>
            </x14:sparkline>
            <x14:sparkline>
              <xm:f>knn!G39:J39</xm:f>
              <xm:sqref>L39</xm:sqref>
            </x14:sparkline>
            <x14:sparkline>
              <xm:f>knn!G40:J40</xm:f>
              <xm:sqref>L40</xm:sqref>
            </x14:sparkline>
            <x14:sparkline>
              <xm:f>knn!G41:J41</xm:f>
              <xm:sqref>L41</xm:sqref>
            </x14:sparkline>
            <x14:sparkline>
              <xm:f>knn!G42:J42</xm:f>
              <xm:sqref>L42</xm:sqref>
            </x14:sparkline>
            <x14:sparkline>
              <xm:f>knn!G43:J43</xm:f>
              <xm:sqref>L43</xm:sqref>
            </x14:sparkline>
            <x14:sparkline>
              <xm:f>knn!G44:J44</xm:f>
              <xm:sqref>L44</xm:sqref>
            </x14:sparkline>
            <x14:sparkline>
              <xm:f>knn!G45:J45</xm:f>
              <xm:sqref>L45</xm:sqref>
            </x14:sparkline>
            <x14:sparkline>
              <xm:f>knn!G46:J46</xm:f>
              <xm:sqref>L46</xm:sqref>
            </x14:sparkline>
            <x14:sparkline>
              <xm:f>knn!G47:J47</xm:f>
              <xm:sqref>L47</xm:sqref>
            </x14:sparkline>
            <x14:sparkline>
              <xm:f>knn!G48:J48</xm:f>
              <xm:sqref>L48</xm:sqref>
            </x14:sparkline>
            <x14:sparkline>
              <xm:f>knn!G49:J49</xm:f>
              <xm:sqref>L49</xm:sqref>
            </x14:sparkline>
            <x14:sparkline>
              <xm:f>knn!G50:J50</xm:f>
              <xm:sqref>L50</xm:sqref>
            </x14:sparkline>
            <x14:sparkline>
              <xm:f>knn!G51:J51</xm:f>
              <xm:sqref>L51</xm:sqref>
            </x14:sparkline>
            <x14:sparkline>
              <xm:f>knn!G52:J52</xm:f>
              <xm:sqref>L52</xm:sqref>
            </x14:sparkline>
            <x14:sparkline>
              <xm:f>knn!G53:J53</xm:f>
              <xm:sqref>L53</xm:sqref>
            </x14:sparkline>
            <x14:sparkline>
              <xm:f>knn!G54:J54</xm:f>
              <xm:sqref>L54</xm:sqref>
            </x14:sparkline>
            <x14:sparkline>
              <xm:f>knn!G55:J55</xm:f>
              <xm:sqref>L55</xm:sqref>
            </x14:sparkline>
            <x14:sparkline>
              <xm:f>knn!G56:J56</xm:f>
              <xm:sqref>L56</xm:sqref>
            </x14:sparkline>
            <x14:sparkline>
              <xm:f>knn!G57:J57</xm:f>
              <xm:sqref>L57</xm:sqref>
            </x14:sparkline>
            <x14:sparkline>
              <xm:f>knn!G58:J58</xm:f>
              <xm:sqref>L58</xm:sqref>
            </x14:sparkline>
            <x14:sparkline>
              <xm:f>knn!G59:J59</xm:f>
              <xm:sqref>L59</xm:sqref>
            </x14:sparkline>
            <x14:sparkline>
              <xm:f>knn!G60:J60</xm:f>
              <xm:sqref>L60</xm:sqref>
            </x14:sparkline>
            <x14:sparkline>
              <xm:f>knn!G61:J61</xm:f>
              <xm:sqref>L61</xm:sqref>
            </x14:sparkline>
            <x14:sparkline>
              <xm:f>knn!G62:J62</xm:f>
              <xm:sqref>L62</xm:sqref>
            </x14:sparkline>
            <x14:sparkline>
              <xm:f>knn!G63:J63</xm:f>
              <xm:sqref>L63</xm:sqref>
            </x14:sparkline>
            <x14:sparkline>
              <xm:f>knn!G64:J64</xm:f>
              <xm:sqref>L64</xm:sqref>
            </x14:sparkline>
            <x14:sparkline>
              <xm:f>knn!G65:J65</xm:f>
              <xm:sqref>L65</xm:sqref>
            </x14:sparkline>
            <x14:sparkline>
              <xm:f>knn!G66:J66</xm:f>
              <xm:sqref>L66</xm:sqref>
            </x14:sparkline>
            <x14:sparkline>
              <xm:f>knn!G67:J67</xm:f>
              <xm:sqref>L67</xm:sqref>
            </x14:sparkline>
            <x14:sparkline>
              <xm:f>knn!G68:J68</xm:f>
              <xm:sqref>L68</xm:sqref>
            </x14:sparkline>
            <x14:sparkline>
              <xm:f>knn!G69:J69</xm:f>
              <xm:sqref>L69</xm:sqref>
            </x14:sparkline>
            <x14:sparkline>
              <xm:f>knn!G70:J70</xm:f>
              <xm:sqref>L70</xm:sqref>
            </x14:sparkline>
            <x14:sparkline>
              <xm:f>knn!G71:J71</xm:f>
              <xm:sqref>L71</xm:sqref>
            </x14:sparkline>
            <x14:sparkline>
              <xm:f>knn!G72:J72</xm:f>
              <xm:sqref>L72</xm:sqref>
            </x14:sparkline>
            <x14:sparkline>
              <xm:f>knn!G73:J73</xm:f>
              <xm:sqref>L73</xm:sqref>
            </x14:sparkline>
            <x14:sparkline>
              <xm:f>knn!G74:J74</xm:f>
              <xm:sqref>L74</xm:sqref>
            </x14:sparkline>
            <x14:sparkline>
              <xm:f>knn!G75:J75</xm:f>
              <xm:sqref>L75</xm:sqref>
            </x14:sparkline>
            <x14:sparkline>
              <xm:f>knn!G76:J76</xm:f>
              <xm:sqref>L76</xm:sqref>
            </x14:sparkline>
            <x14:sparkline>
              <xm:f>knn!G77:J77</xm:f>
              <xm:sqref>L77</xm:sqref>
            </x14:sparkline>
            <x14:sparkline>
              <xm:f>knn!G78:J78</xm:f>
              <xm:sqref>L78</xm:sqref>
            </x14:sparkline>
            <x14:sparkline>
              <xm:f>knn!G79:J79</xm:f>
              <xm:sqref>L79</xm:sqref>
            </x14:sparkline>
            <x14:sparkline>
              <xm:f>knn!G80:J80</xm:f>
              <xm:sqref>L80</xm:sqref>
            </x14:sparkline>
            <x14:sparkline>
              <xm:f>knn!G81:J81</xm:f>
              <xm:sqref>L81</xm:sqref>
            </x14:sparkline>
            <x14:sparkline>
              <xm:f>knn!G82:J82</xm:f>
              <xm:sqref>L82</xm:sqref>
            </x14:sparkline>
            <x14:sparkline>
              <xm:f>knn!G83:J83</xm:f>
              <xm:sqref>L83</xm:sqref>
            </x14:sparkline>
            <x14:sparkline>
              <xm:f>knn!G84:J84</xm:f>
              <xm:sqref>L84</xm:sqref>
            </x14:sparkline>
            <x14:sparkline>
              <xm:f>knn!G85:J85</xm:f>
              <xm:sqref>L85</xm:sqref>
            </x14:sparkline>
            <x14:sparkline>
              <xm:f>knn!G86:J86</xm:f>
              <xm:sqref>L86</xm:sqref>
            </x14:sparkline>
            <x14:sparkline>
              <xm:f>knn!G87:J87</xm:f>
              <xm:sqref>L87</xm:sqref>
            </x14:sparkline>
            <x14:sparkline>
              <xm:f>knn!G88:J88</xm:f>
              <xm:sqref>L88</xm:sqref>
            </x14:sparkline>
            <x14:sparkline>
              <xm:f>knn!G89:J89</xm:f>
              <xm:sqref>L89</xm:sqref>
            </x14:sparkline>
            <x14:sparkline>
              <xm:f>knn!G90:J90</xm:f>
              <xm:sqref>L90</xm:sqref>
            </x14:sparkline>
            <x14:sparkline>
              <xm:f>knn!G91:J91</xm:f>
              <xm:sqref>L91</xm:sqref>
            </x14:sparkline>
            <x14:sparkline>
              <xm:f>knn!G92:J92</xm:f>
              <xm:sqref>L92</xm:sqref>
            </x14:sparkline>
            <x14:sparkline>
              <xm:f>knn!G93:J93</xm:f>
              <xm:sqref>L93</xm:sqref>
            </x14:sparkline>
            <x14:sparkline>
              <xm:f>knn!G94:J94</xm:f>
              <xm:sqref>L94</xm:sqref>
            </x14:sparkline>
            <x14:sparkline>
              <xm:f>knn!G95:J95</xm:f>
              <xm:sqref>L95</xm:sqref>
            </x14:sparkline>
            <x14:sparkline>
              <xm:f>knn!G96:J96</xm:f>
              <xm:sqref>L96</xm:sqref>
            </x14:sparkline>
            <x14:sparkline>
              <xm:f>knn!G97:J97</xm:f>
              <xm:sqref>L97</xm:sqref>
            </x14:sparkline>
            <x14:sparkline>
              <xm:f>knn!G98:J98</xm:f>
              <xm:sqref>L98</xm:sqref>
            </x14:sparkline>
            <x14:sparkline>
              <xm:f>knn!G99:J99</xm:f>
              <xm:sqref>L99</xm:sqref>
            </x14:sparkline>
            <x14:sparkline>
              <xm:f>knn!G100:J100</xm:f>
              <xm:sqref>L100</xm:sqref>
            </x14:sparkline>
            <x14:sparkline>
              <xm:f>knn!G101:J101</xm:f>
              <xm:sqref>L101</xm:sqref>
            </x14:sparkline>
            <x14:sparkline>
              <xm:f>knn!G102:J102</xm:f>
              <xm:sqref>L102</xm:sqref>
            </x14:sparkline>
            <x14:sparkline>
              <xm:f>knn!G103:J103</xm:f>
              <xm:sqref>L103</xm:sqref>
            </x14:sparkline>
            <x14:sparkline>
              <xm:f>knn!G104:J104</xm:f>
              <xm:sqref>L104</xm:sqref>
            </x14:sparkline>
            <x14:sparkline>
              <xm:f>knn!G105:J105</xm:f>
              <xm:sqref>L105</xm:sqref>
            </x14:sparkline>
            <x14:sparkline>
              <xm:f>knn!G106:J106</xm:f>
              <xm:sqref>L106</xm:sqref>
            </x14:sparkline>
            <x14:sparkline>
              <xm:f>knn!G107:J107</xm:f>
              <xm:sqref>L107</xm:sqref>
            </x14:sparkline>
            <x14:sparkline>
              <xm:f>knn!G108:J108</xm:f>
              <xm:sqref>L108</xm:sqref>
            </x14:sparkline>
            <x14:sparkline>
              <xm:f>knn!G109:J109</xm:f>
              <xm:sqref>L109</xm:sqref>
            </x14:sparkline>
            <x14:sparkline>
              <xm:f>knn!G110:J110</xm:f>
              <xm:sqref>L110</xm:sqref>
            </x14:sparkline>
            <x14:sparkline>
              <xm:f>knn!G111:J111</xm:f>
              <xm:sqref>L111</xm:sqref>
            </x14:sparkline>
            <x14:sparkline>
              <xm:f>knn!G112:J112</xm:f>
              <xm:sqref>L112</xm:sqref>
            </x14:sparkline>
            <x14:sparkline>
              <xm:f>knn!G113:J113</xm:f>
              <xm:sqref>L113</xm:sqref>
            </x14:sparkline>
            <x14:sparkline>
              <xm:f>knn!G114:J114</xm:f>
              <xm:sqref>L114</xm:sqref>
            </x14:sparkline>
            <x14:sparkline>
              <xm:f>knn!G115:J115</xm:f>
              <xm:sqref>L115</xm:sqref>
            </x14:sparkline>
            <x14:sparkline>
              <xm:f>knn!G116:J116</xm:f>
              <xm:sqref>L116</xm:sqref>
            </x14:sparkline>
            <x14:sparkline>
              <xm:f>knn!G117:J117</xm:f>
              <xm:sqref>L117</xm:sqref>
            </x14:sparkline>
            <x14:sparkline>
              <xm:f>knn!G118:J118</xm:f>
              <xm:sqref>L118</xm:sqref>
            </x14:sparkline>
            <x14:sparkline>
              <xm:f>knn!G119:J119</xm:f>
              <xm:sqref>L119</xm:sqref>
            </x14:sparkline>
            <x14:sparkline>
              <xm:f>knn!G120:J120</xm:f>
              <xm:sqref>L120</xm:sqref>
            </x14:sparkline>
            <x14:sparkline>
              <xm:f>knn!G121:J121</xm:f>
              <xm:sqref>L121</xm:sqref>
            </x14:sparkline>
            <x14:sparkline>
              <xm:f>knn!G122:J122</xm:f>
              <xm:sqref>L122</xm:sqref>
            </x14:sparkline>
            <x14:sparkline>
              <xm:f>knn!G123:J123</xm:f>
              <xm:sqref>L123</xm:sqref>
            </x14:sparkline>
            <x14:sparkline>
              <xm:f>knn!G124:J124</xm:f>
              <xm:sqref>L124</xm:sqref>
            </x14:sparkline>
            <x14:sparkline>
              <xm:f>knn!G125:J125</xm:f>
              <xm:sqref>L125</xm:sqref>
            </x14:sparkline>
            <x14:sparkline>
              <xm:f>knn!G126:J126</xm:f>
              <xm:sqref>L126</xm:sqref>
            </x14:sparkline>
            <x14:sparkline>
              <xm:f>knn!G127:J127</xm:f>
              <xm:sqref>L127</xm:sqref>
            </x14:sparkline>
            <x14:sparkline>
              <xm:f>knn!G128:J128</xm:f>
              <xm:sqref>L128</xm:sqref>
            </x14:sparkline>
            <x14:sparkline>
              <xm:f>knn!G129:J129</xm:f>
              <xm:sqref>L129</xm:sqref>
            </x14:sparkline>
            <x14:sparkline>
              <xm:f>knn!G130:J130</xm:f>
              <xm:sqref>L130</xm:sqref>
            </x14:sparkline>
            <x14:sparkline>
              <xm:f>knn!G131:J131</xm:f>
              <xm:sqref>L131</xm:sqref>
            </x14:sparkline>
            <x14:sparkline>
              <xm:f>knn!G132:J132</xm:f>
              <xm:sqref>L132</xm:sqref>
            </x14:sparkline>
            <x14:sparkline>
              <xm:f>knn!G133:J133</xm:f>
              <xm:sqref>L133</xm:sqref>
            </x14:sparkline>
            <x14:sparkline>
              <xm:f>knn!G134:J134</xm:f>
              <xm:sqref>L134</xm:sqref>
            </x14:sparkline>
            <x14:sparkline>
              <xm:f>knn!G135:J135</xm:f>
              <xm:sqref>L135</xm:sqref>
            </x14:sparkline>
            <x14:sparkline>
              <xm:f>knn!G136:J136</xm:f>
              <xm:sqref>L136</xm:sqref>
            </x14:sparkline>
            <x14:sparkline>
              <xm:f>knn!G137:J137</xm:f>
              <xm:sqref>L137</xm:sqref>
            </x14:sparkline>
            <x14:sparkline>
              <xm:f>knn!G138:J138</xm:f>
              <xm:sqref>L138</xm:sqref>
            </x14:sparkline>
            <x14:sparkline>
              <xm:f>knn!G139:J139</xm:f>
              <xm:sqref>L139</xm:sqref>
            </x14:sparkline>
            <x14:sparkline>
              <xm:f>knn!G140:J140</xm:f>
              <xm:sqref>L140</xm:sqref>
            </x14:sparkline>
            <x14:sparkline>
              <xm:f>knn!G141:J141</xm:f>
              <xm:sqref>L141</xm:sqref>
            </x14:sparkline>
            <x14:sparkline>
              <xm:f>knn!G142:J142</xm:f>
              <xm:sqref>L142</xm:sqref>
            </x14:sparkline>
            <x14:sparkline>
              <xm:f>knn!G143:J143</xm:f>
              <xm:sqref>L143</xm:sqref>
            </x14:sparkline>
            <x14:sparkline>
              <xm:f>knn!G144:J144</xm:f>
              <xm:sqref>L144</xm:sqref>
            </x14:sparkline>
            <x14:sparkline>
              <xm:f>knn!G145:J145</xm:f>
              <xm:sqref>L145</xm:sqref>
            </x14:sparkline>
            <x14:sparkline>
              <xm:f>knn!G146:J146</xm:f>
              <xm:sqref>L146</xm:sqref>
            </x14:sparkline>
            <x14:sparkline>
              <xm:f>knn!G147:J147</xm:f>
              <xm:sqref>L147</xm:sqref>
            </x14:sparkline>
            <x14:sparkline>
              <xm:f>knn!G148:J148</xm:f>
              <xm:sqref>L148</xm:sqref>
            </x14:sparkline>
            <x14:sparkline>
              <xm:f>knn!G149:J149</xm:f>
              <xm:sqref>L149</xm:sqref>
            </x14:sparkline>
            <x14:sparkline>
              <xm:f>knn!G150:J150</xm:f>
              <xm:sqref>L150</xm:sqref>
            </x14:sparkline>
            <x14:sparkline>
              <xm:f>knn!G151:J151</xm:f>
              <xm:sqref>L151</xm:sqref>
            </x14:sparkline>
            <x14:sparkline>
              <xm:f>knn!G152:J152</xm:f>
              <xm:sqref>L152</xm:sqref>
            </x14:sparkline>
            <x14:sparkline>
              <xm:f>knn!G153:J153</xm:f>
              <xm:sqref>L153</xm:sqref>
            </x14:sparkline>
            <x14:sparkline>
              <xm:f>knn!G154:J154</xm:f>
              <xm:sqref>L154</xm:sqref>
            </x14:sparkline>
            <x14:sparkline>
              <xm:f>knn!G155:J155</xm:f>
              <xm:sqref>L155</xm:sqref>
            </x14:sparkline>
            <x14:sparkline>
              <xm:f>knn!G156:J156</xm:f>
              <xm:sqref>L156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Arfil, Yuri: Mr.</dc:creator>
  <cp:lastModifiedBy>Arfil, Yuri: Mr.</cp:lastModifiedBy>
  <dcterms:created xsi:type="dcterms:W3CDTF">2018-03-08T02:23:29Z</dcterms:created>
  <dcterms:modified xsi:type="dcterms:W3CDTF">2018-03-16T01:30:00Z</dcterms:modified>
</cp:coreProperties>
</file>