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Linear" sheetId="1" r:id="rId1"/>
  </sheets>
  <calcPr calcId="145621"/>
</workbook>
</file>

<file path=xl/calcChain.xml><?xml version="1.0" encoding="utf-8"?>
<calcChain xmlns="http://schemas.openxmlformats.org/spreadsheetml/2006/main">
  <c r="B20" i="1" l="1"/>
  <c r="C15" i="1" s="1"/>
  <c r="B19" i="1"/>
  <c r="B16" i="1"/>
  <c r="C14" i="1"/>
  <c r="B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D14" i="1" s="1"/>
  <c r="F3" i="1"/>
  <c r="E3" i="1"/>
  <c r="D3" i="1"/>
  <c r="F2" i="1"/>
  <c r="F14" i="1" s="1"/>
  <c r="E2" i="1"/>
  <c r="E14" i="1" s="1"/>
  <c r="D2" i="1"/>
  <c r="D20" i="1" l="1"/>
  <c r="D19" i="1"/>
</calcChain>
</file>

<file path=xl/comments1.xml><?xml version="1.0" encoding="utf-8"?>
<comments xmlns="http://schemas.openxmlformats.org/spreadsheetml/2006/main">
  <authors>
    <author>Arfil, Yuri: Mr.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New Data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Forecast</t>
        </r>
      </text>
    </comment>
  </commentList>
</comments>
</file>

<file path=xl/sharedStrings.xml><?xml version="1.0" encoding="utf-8"?>
<sst xmlns="http://schemas.openxmlformats.org/spreadsheetml/2006/main" count="28" uniqueCount="26">
  <si>
    <t>Year</t>
  </si>
  <si>
    <t>Number of Service Calls (X)</t>
  </si>
  <si>
    <t>Total Cost (Y)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</si>
  <si>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</si>
  <si>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</si>
  <si>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XY</t>
  </si>
  <si>
    <t> January</t>
  </si>
  <si>
    <t> February</t>
  </si>
  <si>
    <t> March</t>
  </si>
  <si>
    <t> April</t>
  </si>
  <si>
    <t> May</t>
  </si>
  <si>
    <t> June</t>
  </si>
  <si>
    <t> July</t>
  </si>
  <si>
    <t> August</t>
  </si>
  <si>
    <t> September</t>
  </si>
  <si>
    <t> October</t>
  </si>
  <si>
    <t> November</t>
  </si>
  <si>
    <t> December</t>
  </si>
  <si>
    <t>Total</t>
  </si>
  <si>
    <t>?</t>
  </si>
  <si>
    <t>N</t>
  </si>
  <si>
    <t>By Formula</t>
  </si>
  <si>
    <t>Manual</t>
  </si>
  <si>
    <t>Intercept</t>
  </si>
  <si>
    <t>Slope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</si>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</sst>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1" xfId="0" applyNumberFormat="1" applyBorder="1"/>
    <xf numFmtId="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0" fontId="1" fillId="3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798702487771"/>
          <c:y val="0.16714129483814524"/>
          <c:w val="0.83756733896635016"/>
          <c:h val="0.7168788276465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Total Cost (Y)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 w="25400">
                <a:solidFill>
                  <a:schemeClr val="tx1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7528166417214378"/>
                  <c:y val="-0.18103018372703411"/>
                </c:manualLayout>
              </c:layout>
              <c:numFmt formatCode="0.00%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xVal>
            <c:numRef>
              <c:f>Linear!$B$2:$B$13</c:f>
              <c:numCache>
                <c:formatCode>#,##0</c:formatCode>
                <c:ptCount val="12"/>
                <c:pt idx="0">
                  <c:v>1040</c:v>
                </c:pt>
                <c:pt idx="1">
                  <c:v>1200</c:v>
                </c:pt>
                <c:pt idx="2">
                  <c:v>1260</c:v>
                </c:pt>
                <c:pt idx="3">
                  <c:v>1100</c:v>
                </c:pt>
                <c:pt idx="4">
                  <c:v>1220</c:v>
                </c:pt>
                <c:pt idx="5">
                  <c:v>1010</c:v>
                </c:pt>
                <c:pt idx="6">
                  <c:v>1190</c:v>
                </c:pt>
                <c:pt idx="7">
                  <c:v>1050</c:v>
                </c:pt>
                <c:pt idx="8">
                  <c:v>1210</c:v>
                </c:pt>
                <c:pt idx="9">
                  <c:v>1250</c:v>
                </c:pt>
                <c:pt idx="10">
                  <c:v>1060</c:v>
                </c:pt>
                <c:pt idx="11">
                  <c:v>1280</c:v>
                </c:pt>
              </c:numCache>
            </c:numRef>
          </c:xVal>
          <c:yVal>
            <c:numRef>
              <c:f>Linear!$C$2:$C$13</c:f>
              <c:numCache>
                <c:formatCode>#,##0</c:formatCode>
                <c:ptCount val="12"/>
                <c:pt idx="0">
                  <c:v>33600</c:v>
                </c:pt>
                <c:pt idx="1">
                  <c:v>36300</c:v>
                </c:pt>
                <c:pt idx="2">
                  <c:v>37800</c:v>
                </c:pt>
                <c:pt idx="3">
                  <c:v>35500</c:v>
                </c:pt>
                <c:pt idx="4">
                  <c:v>36600</c:v>
                </c:pt>
                <c:pt idx="5">
                  <c:v>32900</c:v>
                </c:pt>
                <c:pt idx="6">
                  <c:v>36200</c:v>
                </c:pt>
                <c:pt idx="7">
                  <c:v>33400</c:v>
                </c:pt>
                <c:pt idx="8">
                  <c:v>37700</c:v>
                </c:pt>
                <c:pt idx="9">
                  <c:v>37400</c:v>
                </c:pt>
                <c:pt idx="10">
                  <c:v>33800</c:v>
                </c:pt>
                <c:pt idx="11">
                  <c:v>38100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4336"/>
        <c:axId val="213148416"/>
      </c:scatterChart>
      <c:valAx>
        <c:axId val="2131343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13148416"/>
        <c:crosses val="autoZero"/>
        <c:crossBetween val="midCat"/>
      </c:valAx>
      <c:valAx>
        <c:axId val="2131484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313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76201</xdr:colOff>
      <xdr:row>20</xdr:row>
      <xdr:rowOff>147637</xdr:rowOff>
    </xdr:from>
    <xdr:to>
      <xdr:col>3</xdr:col>
      <xdr:colOff>600076</xdr:colOff>
      <xdr:row>35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180975</xdr:colOff>
      <xdr:row>0</xdr:row>
      <xdr:rowOff>161925</xdr:rowOff>
    </xdr:from>
    <xdr:to>
      <xdr:col>8</xdr:col>
      <xdr:colOff>327660</xdr:colOff>
      <xdr:row>4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161925"/>
          <a:ext cx="1775460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6</xdr:row>
      <xdr:rowOff>0</xdr:rowOff>
    </xdr:from>
    <xdr:to>
      <xdr:col>8</xdr:col>
      <xdr:colOff>154305</xdr:colOff>
      <xdr:row>8</xdr:row>
      <xdr:rowOff>99060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1825" y="1171575"/>
          <a:ext cx="1554480" cy="48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showGridLines="0" tabSelected="1" workbookViewId="0"/>
  </sheetViews>
  <sheetFormatPr defaultRowHeight="15" x14ac:dyDescent="0.25"/>
  <cols>
    <col min="1" max="1" width="18" bestFit="1" customWidth="1"/>
    <col min="2" max="2" width="25.5703125" bestFit="1" customWidth="1"/>
    <col min="3" max="3" width="17.7109375" bestFit="1" customWidth="1"/>
    <col min="4" max="4" width="12" bestFit="1" customWidth="1"/>
    <col min="5" max="5" width="14.5703125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6" ht="17.25" x14ac:dyDescent="0.25">
      <c r="A1" s="1" t="s">
        <v>0</v>
      </c>
      <c r="B1" s="1" t="s">
        <v>1</v>
      </c>
      <c r="C1" s="1" t="s">
        <v>2</v>
      </c>
      <c r="D1" s="18" t="s">
        <v>3</v>
      </c>
      <c r="E1" s="18" t="s">
        <v>4</v>
      </c>
      <c r="F1" s="18" t="s">
        <v>5</v>
      </c>
    </row>
    <row r="2" spans="1:6" x14ac:dyDescent="0.25">
      <c r="A2" s="2" t="s">
        <v>6</v>
      </c>
      <c r="B2" s="3">
        <v>1040</v>
      </c>
      <c r="C2" s="3">
        <v>33600</v>
      </c>
      <c r="D2" s="4">
        <f>B2^2</f>
        <v>1081600</v>
      </c>
      <c r="E2" s="5">
        <f>C2^2</f>
        <v>1128960000</v>
      </c>
      <c r="F2" s="6">
        <f>B2*C2</f>
        <v>34944000</v>
      </c>
    </row>
    <row r="3" spans="1:6" x14ac:dyDescent="0.25">
      <c r="A3" s="2" t="s">
        <v>7</v>
      </c>
      <c r="B3" s="3">
        <v>1200</v>
      </c>
      <c r="C3" s="3">
        <v>36300</v>
      </c>
      <c r="D3" s="4">
        <f t="shared" ref="D3:E13" si="0">B3^2</f>
        <v>1440000</v>
      </c>
      <c r="E3" s="5">
        <f t="shared" si="0"/>
        <v>1317690000</v>
      </c>
      <c r="F3" s="6">
        <f t="shared" ref="F3:F13" si="1">B3*C3</f>
        <v>43560000</v>
      </c>
    </row>
    <row r="4" spans="1:6" x14ac:dyDescent="0.25">
      <c r="A4" s="2" t="s">
        <v>8</v>
      </c>
      <c r="B4" s="3">
        <v>1260</v>
      </c>
      <c r="C4" s="3">
        <v>37800</v>
      </c>
      <c r="D4" s="4">
        <f t="shared" si="0"/>
        <v>1587600</v>
      </c>
      <c r="E4" s="5">
        <f t="shared" si="0"/>
        <v>1428840000</v>
      </c>
      <c r="F4" s="6">
        <f t="shared" si="1"/>
        <v>47628000</v>
      </c>
    </row>
    <row r="5" spans="1:6" x14ac:dyDescent="0.25">
      <c r="A5" s="2" t="s">
        <v>9</v>
      </c>
      <c r="B5" s="3">
        <v>1100</v>
      </c>
      <c r="C5" s="3">
        <v>35500</v>
      </c>
      <c r="D5" s="4">
        <f t="shared" si="0"/>
        <v>1210000</v>
      </c>
      <c r="E5" s="5">
        <f t="shared" si="0"/>
        <v>1260250000</v>
      </c>
      <c r="F5" s="6">
        <f t="shared" si="1"/>
        <v>39050000</v>
      </c>
    </row>
    <row r="6" spans="1:6" x14ac:dyDescent="0.25">
      <c r="A6" s="2" t="s">
        <v>10</v>
      </c>
      <c r="B6" s="3">
        <v>1220</v>
      </c>
      <c r="C6" s="3">
        <v>36600</v>
      </c>
      <c r="D6" s="4">
        <f t="shared" si="0"/>
        <v>1488400</v>
      </c>
      <c r="E6" s="5">
        <f t="shared" si="0"/>
        <v>1339560000</v>
      </c>
      <c r="F6" s="6">
        <f t="shared" si="1"/>
        <v>44652000</v>
      </c>
    </row>
    <row r="7" spans="1:6" x14ac:dyDescent="0.25">
      <c r="A7" s="2" t="s">
        <v>11</v>
      </c>
      <c r="B7" s="3">
        <v>1010</v>
      </c>
      <c r="C7" s="3">
        <v>32900</v>
      </c>
      <c r="D7" s="4">
        <f t="shared" si="0"/>
        <v>1020100</v>
      </c>
      <c r="E7" s="5">
        <f t="shared" si="0"/>
        <v>1082410000</v>
      </c>
      <c r="F7" s="6">
        <f t="shared" si="1"/>
        <v>33229000</v>
      </c>
    </row>
    <row r="8" spans="1:6" x14ac:dyDescent="0.25">
      <c r="A8" s="2" t="s">
        <v>12</v>
      </c>
      <c r="B8" s="3">
        <v>1190</v>
      </c>
      <c r="C8" s="3">
        <v>36200</v>
      </c>
      <c r="D8" s="4">
        <f t="shared" si="0"/>
        <v>1416100</v>
      </c>
      <c r="E8" s="5">
        <f t="shared" si="0"/>
        <v>1310440000</v>
      </c>
      <c r="F8" s="6">
        <f t="shared" si="1"/>
        <v>43078000</v>
      </c>
    </row>
    <row r="9" spans="1:6" x14ac:dyDescent="0.25">
      <c r="A9" s="2" t="s">
        <v>13</v>
      </c>
      <c r="B9" s="3">
        <v>1050</v>
      </c>
      <c r="C9" s="3">
        <v>33400</v>
      </c>
      <c r="D9" s="4">
        <f t="shared" si="0"/>
        <v>1102500</v>
      </c>
      <c r="E9" s="5">
        <f t="shared" si="0"/>
        <v>1115560000</v>
      </c>
      <c r="F9" s="6">
        <f t="shared" si="1"/>
        <v>35070000</v>
      </c>
    </row>
    <row r="10" spans="1:6" x14ac:dyDescent="0.25">
      <c r="A10" s="2" t="s">
        <v>14</v>
      </c>
      <c r="B10" s="3">
        <v>1210</v>
      </c>
      <c r="C10" s="3">
        <v>37700</v>
      </c>
      <c r="D10" s="4">
        <f t="shared" si="0"/>
        <v>1464100</v>
      </c>
      <c r="E10" s="5">
        <f t="shared" si="0"/>
        <v>1421290000</v>
      </c>
      <c r="F10" s="6">
        <f t="shared" si="1"/>
        <v>45617000</v>
      </c>
    </row>
    <row r="11" spans="1:6" x14ac:dyDescent="0.25">
      <c r="A11" s="2" t="s">
        <v>15</v>
      </c>
      <c r="B11" s="3">
        <v>1250</v>
      </c>
      <c r="C11" s="3">
        <v>37400</v>
      </c>
      <c r="D11" s="4">
        <f t="shared" si="0"/>
        <v>1562500</v>
      </c>
      <c r="E11" s="5">
        <f t="shared" si="0"/>
        <v>1398760000</v>
      </c>
      <c r="F11" s="6">
        <f t="shared" si="1"/>
        <v>46750000</v>
      </c>
    </row>
    <row r="12" spans="1:6" x14ac:dyDescent="0.25">
      <c r="A12" s="2" t="s">
        <v>16</v>
      </c>
      <c r="B12" s="3">
        <v>1060</v>
      </c>
      <c r="C12" s="3">
        <v>33800</v>
      </c>
      <c r="D12" s="4">
        <f t="shared" si="0"/>
        <v>1123600</v>
      </c>
      <c r="E12" s="5">
        <f t="shared" si="0"/>
        <v>1142440000</v>
      </c>
      <c r="F12" s="6">
        <f t="shared" si="1"/>
        <v>35828000</v>
      </c>
    </row>
    <row r="13" spans="1:6" x14ac:dyDescent="0.25">
      <c r="A13" s="2" t="s">
        <v>17</v>
      </c>
      <c r="B13" s="3">
        <v>1280</v>
      </c>
      <c r="C13" s="3">
        <v>38100</v>
      </c>
      <c r="D13" s="4">
        <f t="shared" si="0"/>
        <v>1638400</v>
      </c>
      <c r="E13" s="5">
        <f t="shared" si="0"/>
        <v>1451610000</v>
      </c>
      <c r="F13" s="6">
        <f t="shared" si="1"/>
        <v>48768000</v>
      </c>
    </row>
    <row r="14" spans="1:6" x14ac:dyDescent="0.25">
      <c r="A14" s="7" t="s">
        <v>18</v>
      </c>
      <c r="B14" s="8">
        <f>SUM(B2:B13)</f>
        <v>13870</v>
      </c>
      <c r="C14" s="8">
        <f t="shared" ref="C14:F14" si="2">SUM(C2:C13)</f>
        <v>429300</v>
      </c>
      <c r="D14" s="8">
        <f t="shared" si="2"/>
        <v>16134900</v>
      </c>
      <c r="E14" s="8">
        <f t="shared" si="2"/>
        <v>15397810000</v>
      </c>
      <c r="F14" s="8">
        <f t="shared" si="2"/>
        <v>498174000</v>
      </c>
    </row>
    <row r="15" spans="1:6" x14ac:dyDescent="0.25">
      <c r="A15" s="7" t="s">
        <v>19</v>
      </c>
      <c r="B15" s="9">
        <v>1140</v>
      </c>
      <c r="C15" s="10">
        <f>(B20*B15)+B19</f>
        <v>35472.880264111445</v>
      </c>
      <c r="D15" s="11"/>
      <c r="E15" s="12"/>
      <c r="F15" s="12"/>
    </row>
    <row r="16" spans="1:6" x14ac:dyDescent="0.25">
      <c r="A16" s="13" t="s">
        <v>20</v>
      </c>
      <c r="B16" s="14">
        <f>COUNTA(A2:A13)</f>
        <v>12</v>
      </c>
    </row>
    <row r="18" spans="1:7" x14ac:dyDescent="0.25">
      <c r="B18" s="15" t="s">
        <v>21</v>
      </c>
      <c r="D18" s="15" t="s">
        <v>22</v>
      </c>
    </row>
    <row r="19" spans="1:7" x14ac:dyDescent="0.25">
      <c r="A19" s="16" t="s">
        <v>23</v>
      </c>
      <c r="B19" s="14">
        <f>INTERCEPT(C2:C13,B2:B13)</f>
        <v>13720.259280135273</v>
      </c>
      <c r="C19" s="16" t="s">
        <v>23</v>
      </c>
      <c r="D19">
        <f>((C14*D14)-(B14*F14))/((B16*D14)-(B14)^2)</f>
        <v>13720.259280135277</v>
      </c>
      <c r="G19" s="17"/>
    </row>
    <row r="20" spans="1:7" x14ac:dyDescent="0.25">
      <c r="A20" s="16" t="s">
        <v>24</v>
      </c>
      <c r="B20" s="14">
        <f>SLOPE(C2:C13,B2:B13)</f>
        <v>19.08124647717208</v>
      </c>
      <c r="C20" s="16" t="s">
        <v>24</v>
      </c>
      <c r="D20">
        <f>((B16*F14)-(B14*C14))/((B16*D14)-(B14)^2)</f>
        <v>19.081246477172076</v>
      </c>
      <c r="G20" s="17"/>
    </row>
    <row r="22" spans="1:7" x14ac:dyDescent="0.25">
      <c r="B22" t="s">
        <v>25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Arfil, Yuri: Mr.</dc:creator>
  <cp:lastModifiedBy>Arfil, Yuri: Mr.</cp:lastModifiedBy>
  <dcterms:created xsi:type="dcterms:W3CDTF">2018-03-09T04:08:17Z</dcterms:created>
  <dcterms:modified xsi:type="dcterms:W3CDTF">2018-03-09T06:38:17Z</dcterms:modified>
</cp:coreProperties>
</file>