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47956283-4CF4-43C6-80BC-740FACF8A54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hcvdata16" sheetId="6" r:id="rId1"/>
    <sheet name="hcvdata17" sheetId="7" r:id="rId2"/>
    <sheet name="calculos16" sheetId="9" r:id="rId3"/>
    <sheet name="calculos17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0" l="1"/>
  <c r="J20" i="10"/>
  <c r="M20" i="10"/>
  <c r="P2" i="9" l="1"/>
  <c r="W3" i="9" l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" i="9"/>
  <c r="S2" i="9"/>
  <c r="S2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" i="9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Q2" i="10"/>
  <c r="P2" i="10"/>
  <c r="O2" i="10"/>
  <c r="N2" i="10"/>
  <c r="M2" i="10"/>
  <c r="L2" i="10"/>
  <c r="K2" i="10"/>
  <c r="J2" i="10"/>
  <c r="I2" i="10"/>
  <c r="P28" i="10"/>
  <c r="Q28" i="10" s="1"/>
  <c r="L28" i="10"/>
  <c r="K28" i="10"/>
  <c r="N28" i="10" s="1"/>
  <c r="J28" i="10"/>
  <c r="M28" i="10" s="1"/>
  <c r="I28" i="10"/>
  <c r="Q27" i="10"/>
  <c r="P27" i="10"/>
  <c r="M27" i="10"/>
  <c r="K27" i="10"/>
  <c r="N27" i="10" s="1"/>
  <c r="J27" i="10"/>
  <c r="I27" i="10"/>
  <c r="L27" i="10" s="1"/>
  <c r="O27" i="10" s="1"/>
  <c r="P26" i="10"/>
  <c r="Q26" i="10" s="1"/>
  <c r="N26" i="10"/>
  <c r="K26" i="10"/>
  <c r="J26" i="10"/>
  <c r="M26" i="10" s="1"/>
  <c r="I26" i="10"/>
  <c r="L26" i="10" s="1"/>
  <c r="O26" i="10" s="1"/>
  <c r="P25" i="10"/>
  <c r="Q25" i="10" s="1"/>
  <c r="K25" i="10"/>
  <c r="N25" i="10" s="1"/>
  <c r="J25" i="10"/>
  <c r="M25" i="10" s="1"/>
  <c r="I25" i="10"/>
  <c r="L25" i="10" s="1"/>
  <c r="O25" i="10" s="1"/>
  <c r="P24" i="10"/>
  <c r="Q24" i="10" s="1"/>
  <c r="L24" i="10"/>
  <c r="K24" i="10"/>
  <c r="N24" i="10" s="1"/>
  <c r="J24" i="10"/>
  <c r="M24" i="10" s="1"/>
  <c r="I24" i="10"/>
  <c r="P23" i="10"/>
  <c r="Q23" i="10" s="1"/>
  <c r="M23" i="10"/>
  <c r="K23" i="10"/>
  <c r="N23" i="10" s="1"/>
  <c r="J23" i="10"/>
  <c r="I23" i="10"/>
  <c r="L23" i="10" s="1"/>
  <c r="P22" i="10"/>
  <c r="Q22" i="10" s="1"/>
  <c r="K22" i="10"/>
  <c r="N22" i="10" s="1"/>
  <c r="J22" i="10"/>
  <c r="M22" i="10" s="1"/>
  <c r="I22" i="10"/>
  <c r="L22" i="10" s="1"/>
  <c r="P21" i="10"/>
  <c r="Q21" i="10" s="1"/>
  <c r="L21" i="10"/>
  <c r="O21" i="10" s="1"/>
  <c r="K21" i="10"/>
  <c r="N21" i="10" s="1"/>
  <c r="M21" i="10"/>
  <c r="I21" i="10"/>
  <c r="Q20" i="10"/>
  <c r="P20" i="10"/>
  <c r="K20" i="10"/>
  <c r="N20" i="10" s="1"/>
  <c r="I20" i="10"/>
  <c r="L20" i="10" s="1"/>
  <c r="P19" i="10"/>
  <c r="Q19" i="10" s="1"/>
  <c r="N19" i="10"/>
  <c r="K19" i="10"/>
  <c r="J19" i="10"/>
  <c r="M19" i="10" s="1"/>
  <c r="I19" i="10"/>
  <c r="L19" i="10" s="1"/>
  <c r="O19" i="10" s="1"/>
  <c r="P18" i="10"/>
  <c r="Q18" i="10" s="1"/>
  <c r="K18" i="10"/>
  <c r="N18" i="10" s="1"/>
  <c r="J18" i="10"/>
  <c r="M18" i="10" s="1"/>
  <c r="I18" i="10"/>
  <c r="L18" i="10" s="1"/>
  <c r="O18" i="10" s="1"/>
  <c r="P17" i="10"/>
  <c r="Q17" i="10" s="1"/>
  <c r="L17" i="10"/>
  <c r="K17" i="10"/>
  <c r="N17" i="10" s="1"/>
  <c r="J17" i="10"/>
  <c r="M17" i="10" s="1"/>
  <c r="I17" i="10"/>
  <c r="P16" i="10"/>
  <c r="Q16" i="10" s="1"/>
  <c r="K16" i="10"/>
  <c r="N16" i="10" s="1"/>
  <c r="J16" i="10"/>
  <c r="M16" i="10" s="1"/>
  <c r="I16" i="10"/>
  <c r="L16" i="10" s="1"/>
  <c r="P15" i="10"/>
  <c r="Q15" i="10" s="1"/>
  <c r="K15" i="10"/>
  <c r="N15" i="10" s="1"/>
  <c r="J15" i="10"/>
  <c r="M15" i="10" s="1"/>
  <c r="I15" i="10"/>
  <c r="L15" i="10" s="1"/>
  <c r="P14" i="10"/>
  <c r="Q14" i="10" s="1"/>
  <c r="K14" i="10"/>
  <c r="N14" i="10" s="1"/>
  <c r="J14" i="10"/>
  <c r="M14" i="10" s="1"/>
  <c r="I14" i="10"/>
  <c r="L14" i="10" s="1"/>
  <c r="P13" i="10"/>
  <c r="Q13" i="10" s="1"/>
  <c r="K13" i="10"/>
  <c r="N13" i="10" s="1"/>
  <c r="J13" i="10"/>
  <c r="M13" i="10" s="1"/>
  <c r="I13" i="10"/>
  <c r="L13" i="10" s="1"/>
  <c r="P12" i="10"/>
  <c r="Q12" i="10" s="1"/>
  <c r="K12" i="10"/>
  <c r="N12" i="10" s="1"/>
  <c r="J12" i="10"/>
  <c r="M12" i="10" s="1"/>
  <c r="I12" i="10"/>
  <c r="L12" i="10" s="1"/>
  <c r="P11" i="10"/>
  <c r="Q11" i="10" s="1"/>
  <c r="K11" i="10"/>
  <c r="N11" i="10" s="1"/>
  <c r="J11" i="10"/>
  <c r="M11" i="10" s="1"/>
  <c r="I11" i="10"/>
  <c r="L11" i="10" s="1"/>
  <c r="P10" i="10"/>
  <c r="Q10" i="10" s="1"/>
  <c r="K10" i="10"/>
  <c r="N10" i="10" s="1"/>
  <c r="J10" i="10"/>
  <c r="M10" i="10" s="1"/>
  <c r="I10" i="10"/>
  <c r="L10" i="10" s="1"/>
  <c r="P9" i="10"/>
  <c r="Q9" i="10" s="1"/>
  <c r="L9" i="10"/>
  <c r="K9" i="10"/>
  <c r="N9" i="10" s="1"/>
  <c r="J9" i="10"/>
  <c r="M9" i="10" s="1"/>
  <c r="I9" i="10"/>
  <c r="Q8" i="10"/>
  <c r="P8" i="10"/>
  <c r="M8" i="10"/>
  <c r="K8" i="10"/>
  <c r="N8" i="10" s="1"/>
  <c r="J8" i="10"/>
  <c r="I8" i="10"/>
  <c r="L8" i="10" s="1"/>
  <c r="P7" i="10"/>
  <c r="Q7" i="10" s="1"/>
  <c r="N7" i="10"/>
  <c r="K7" i="10"/>
  <c r="J7" i="10"/>
  <c r="M7" i="10" s="1"/>
  <c r="I7" i="10"/>
  <c r="L7" i="10" s="1"/>
  <c r="P6" i="10"/>
  <c r="Q6" i="10" s="1"/>
  <c r="K6" i="10"/>
  <c r="N6" i="10" s="1"/>
  <c r="J6" i="10"/>
  <c r="M6" i="10" s="1"/>
  <c r="I6" i="10"/>
  <c r="L6" i="10" s="1"/>
  <c r="P5" i="10"/>
  <c r="Q5" i="10" s="1"/>
  <c r="L5" i="10"/>
  <c r="K5" i="10"/>
  <c r="N5" i="10" s="1"/>
  <c r="J5" i="10"/>
  <c r="M5" i="10" s="1"/>
  <c r="I5" i="10"/>
  <c r="Q4" i="10"/>
  <c r="P4" i="10"/>
  <c r="M4" i="10"/>
  <c r="K4" i="10"/>
  <c r="N4" i="10" s="1"/>
  <c r="J4" i="10"/>
  <c r="I4" i="10"/>
  <c r="L4" i="10" s="1"/>
  <c r="P3" i="10"/>
  <c r="Q3" i="10" s="1"/>
  <c r="N3" i="10"/>
  <c r="L3" i="10"/>
  <c r="K3" i="10"/>
  <c r="J3" i="10"/>
  <c r="M3" i="10" s="1"/>
  <c r="I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" i="10"/>
  <c r="O17" i="10" l="1"/>
  <c r="O6" i="10"/>
  <c r="O7" i="10"/>
  <c r="O10" i="10"/>
  <c r="O11" i="10"/>
  <c r="O12" i="10"/>
  <c r="O13" i="10"/>
  <c r="O14" i="10"/>
  <c r="O15" i="10"/>
  <c r="O16" i="10"/>
  <c r="O4" i="10"/>
  <c r="O8" i="10"/>
  <c r="O22" i="10"/>
  <c r="O23" i="10"/>
  <c r="O24" i="10"/>
  <c r="O28" i="10"/>
  <c r="O3" i="10"/>
  <c r="O5" i="10"/>
  <c r="O9" i="10"/>
  <c r="O20" i="10"/>
  <c r="I2" i="9"/>
  <c r="L2" i="9" s="1"/>
  <c r="E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3" i="9"/>
  <c r="P13" i="9"/>
  <c r="L3" i="9"/>
  <c r="M3" i="9"/>
  <c r="N3" i="9"/>
  <c r="L4" i="9"/>
  <c r="M4" i="9"/>
  <c r="N4" i="9"/>
  <c r="L5" i="9"/>
  <c r="M5" i="9"/>
  <c r="N5" i="9"/>
  <c r="L6" i="9"/>
  <c r="M6" i="9"/>
  <c r="N6" i="9"/>
  <c r="L7" i="9"/>
  <c r="M7" i="9"/>
  <c r="N7" i="9"/>
  <c r="L8" i="9"/>
  <c r="M8" i="9"/>
  <c r="N8" i="9"/>
  <c r="L9" i="9"/>
  <c r="M9" i="9"/>
  <c r="N9" i="9"/>
  <c r="L10" i="9"/>
  <c r="M10" i="9"/>
  <c r="N10" i="9"/>
  <c r="L11" i="9"/>
  <c r="M11" i="9"/>
  <c r="N11" i="9"/>
  <c r="L12" i="9"/>
  <c r="M12" i="9"/>
  <c r="N12" i="9"/>
  <c r="L13" i="9"/>
  <c r="M13" i="9"/>
  <c r="N13" i="9"/>
  <c r="L14" i="9"/>
  <c r="M14" i="9"/>
  <c r="N14" i="9"/>
  <c r="L15" i="9"/>
  <c r="M15" i="9"/>
  <c r="N15" i="9"/>
  <c r="L16" i="9"/>
  <c r="M16" i="9"/>
  <c r="N16" i="9"/>
  <c r="L17" i="9"/>
  <c r="M17" i="9"/>
  <c r="N17" i="9"/>
  <c r="L18" i="9"/>
  <c r="M18" i="9"/>
  <c r="N18" i="9"/>
  <c r="L19" i="9"/>
  <c r="M19" i="9"/>
  <c r="N19" i="9"/>
  <c r="L20" i="9"/>
  <c r="M20" i="9"/>
  <c r="N20" i="9"/>
  <c r="L21" i="9"/>
  <c r="M21" i="9"/>
  <c r="N21" i="9"/>
  <c r="L22" i="9"/>
  <c r="M22" i="9"/>
  <c r="N22" i="9"/>
  <c r="L23" i="9"/>
  <c r="M23" i="9"/>
  <c r="N23" i="9"/>
  <c r="L24" i="9"/>
  <c r="M24" i="9"/>
  <c r="N24" i="9"/>
  <c r="L25" i="9"/>
  <c r="M25" i="9"/>
  <c r="N25" i="9"/>
  <c r="L26" i="9"/>
  <c r="M26" i="9"/>
  <c r="N26" i="9"/>
  <c r="L27" i="9"/>
  <c r="M27" i="9"/>
  <c r="N27" i="9"/>
  <c r="L28" i="9"/>
  <c r="M28" i="9"/>
  <c r="N28" i="9"/>
  <c r="I3" i="9"/>
  <c r="J3" i="9"/>
  <c r="K3" i="9"/>
  <c r="I4" i="9"/>
  <c r="J4" i="9"/>
  <c r="K4" i="9"/>
  <c r="I5" i="9"/>
  <c r="J5" i="9"/>
  <c r="K5" i="9"/>
  <c r="I6" i="9"/>
  <c r="J6" i="9"/>
  <c r="K6" i="9"/>
  <c r="I7" i="9"/>
  <c r="J7" i="9"/>
  <c r="K7" i="9"/>
  <c r="I8" i="9"/>
  <c r="J8" i="9"/>
  <c r="K8" i="9"/>
  <c r="I9" i="9"/>
  <c r="J9" i="9"/>
  <c r="K9" i="9"/>
  <c r="I10" i="9"/>
  <c r="J10" i="9"/>
  <c r="K10" i="9"/>
  <c r="I11" i="9"/>
  <c r="J11" i="9"/>
  <c r="K11" i="9"/>
  <c r="I12" i="9"/>
  <c r="J12" i="9"/>
  <c r="K12" i="9"/>
  <c r="I13" i="9"/>
  <c r="J13" i="9"/>
  <c r="K13" i="9"/>
  <c r="I14" i="9"/>
  <c r="J14" i="9"/>
  <c r="K14" i="9"/>
  <c r="I15" i="9"/>
  <c r="J15" i="9"/>
  <c r="K15" i="9"/>
  <c r="I16" i="9"/>
  <c r="J16" i="9"/>
  <c r="K16" i="9"/>
  <c r="I17" i="9"/>
  <c r="J17" i="9"/>
  <c r="K17" i="9"/>
  <c r="I18" i="9"/>
  <c r="J18" i="9"/>
  <c r="K18" i="9"/>
  <c r="I19" i="9"/>
  <c r="J19" i="9"/>
  <c r="K19" i="9"/>
  <c r="I20" i="9"/>
  <c r="J20" i="9"/>
  <c r="K20" i="9"/>
  <c r="I21" i="9"/>
  <c r="J21" i="9"/>
  <c r="K21" i="9"/>
  <c r="I22" i="9"/>
  <c r="J22" i="9"/>
  <c r="K22" i="9"/>
  <c r="I23" i="9"/>
  <c r="J23" i="9"/>
  <c r="K23" i="9"/>
  <c r="I24" i="9"/>
  <c r="J24" i="9"/>
  <c r="K24" i="9"/>
  <c r="I25" i="9"/>
  <c r="J25" i="9"/>
  <c r="K25" i="9"/>
  <c r="I26" i="9"/>
  <c r="J26" i="9"/>
  <c r="K26" i="9"/>
  <c r="I27" i="9"/>
  <c r="J27" i="9"/>
  <c r="K27" i="9"/>
  <c r="I28" i="9"/>
  <c r="J28" i="9"/>
  <c r="K28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2" i="9"/>
  <c r="P11" i="9"/>
  <c r="P10" i="9"/>
  <c r="P9" i="9"/>
  <c r="P8" i="9"/>
  <c r="P7" i="9"/>
  <c r="P6" i="9"/>
  <c r="P5" i="9"/>
  <c r="P4" i="9"/>
  <c r="P3" i="9"/>
  <c r="J2" i="9" l="1"/>
  <c r="M2" i="9" s="1"/>
  <c r="K2" i="9"/>
  <c r="N2" i="9" s="1"/>
  <c r="O2" i="9" s="1"/>
  <c r="Q2" i="9"/>
</calcChain>
</file>

<file path=xl/sharedStrings.xml><?xml version="1.0" encoding="utf-8"?>
<sst xmlns="http://schemas.openxmlformats.org/spreadsheetml/2006/main" count="294" uniqueCount="104">
  <si>
    <t>uf</t>
  </si>
  <si>
    <t>RO</t>
  </si>
  <si>
    <t>NO</t>
  </si>
  <si>
    <t>AC</t>
  </si>
  <si>
    <t>RR</t>
  </si>
  <si>
    <t>PA</t>
  </si>
  <si>
    <t>TO</t>
  </si>
  <si>
    <t>MA</t>
  </si>
  <si>
    <t>NE</t>
  </si>
  <si>
    <t>PI</t>
  </si>
  <si>
    <t>RN</t>
  </si>
  <si>
    <t>PB</t>
  </si>
  <si>
    <t>PE</t>
  </si>
  <si>
    <t>SE</t>
  </si>
  <si>
    <t>MG</t>
  </si>
  <si>
    <t>ES</t>
  </si>
  <si>
    <t>RJ</t>
  </si>
  <si>
    <t>SP</t>
  </si>
  <si>
    <t>SU</t>
  </si>
  <si>
    <t>SC</t>
  </si>
  <si>
    <t>RS</t>
  </si>
  <si>
    <t>MS</t>
  </si>
  <si>
    <t>CO</t>
  </si>
  <si>
    <t>MT</t>
  </si>
  <si>
    <t>GO</t>
  </si>
  <si>
    <t>DF</t>
  </si>
  <si>
    <t>classe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</si>
  <si>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</si>
  <si>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</si>
  <si>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</si>
  <si>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</si>
  <si>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</si>
  <si>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</si>
  <si>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</si>
  <si>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</si>
  <si>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</si>
  <si>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</si>
  <si>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</si>
  <si>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</si>
  <si>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</si>
  <si>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</si>
  <si>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</si>
  <si>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</si>
  <si>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</si>
  <si>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</si>
  <si>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</si>
  <si>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</si>
  <si>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</si>
  <si>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</si>
  <si>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</si>
  <si>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</si>
  <si>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</si>
  <si>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</si>
  <si>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</si>
  <si>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IDHM_renda16</t>
  </si>
  <si>
    <t>IDHM_logevidade16</t>
  </si>
  <si>
    <t>IDHM_educacao16</t>
  </si>
  <si>
    <t>regiao16</t>
  </si>
  <si>
    <t>uf16</t>
  </si>
  <si>
    <t>IDHM_renda17</t>
  </si>
  <si>
    <t>IDHM_logevidade17</t>
  </si>
  <si>
    <t>IDHM_educacao17</t>
  </si>
  <si>
    <t>infraestrutura16p</t>
  </si>
  <si>
    <t>dispensa16p</t>
  </si>
  <si>
    <t>farmacia16p</t>
  </si>
  <si>
    <t>obitos16p</t>
  </si>
  <si>
    <t>incidencia16p</t>
  </si>
  <si>
    <t>uf17</t>
  </si>
  <si>
    <t>regiao17</t>
  </si>
  <si>
    <t>dispensa17p</t>
  </si>
  <si>
    <t>farmacia17p</t>
  </si>
  <si>
    <t>infraestrutura17p</t>
  </si>
  <si>
    <t>incidencia17p</t>
  </si>
  <si>
    <t>gini17</t>
  </si>
  <si>
    <t>gini16</t>
  </si>
  <si>
    <t>habilita16</t>
  </si>
  <si>
    <t>habilita17</t>
  </si>
  <si>
    <t>pop16p</t>
  </si>
  <si>
    <t>ensino16p</t>
  </si>
  <si>
    <t>ensino17p</t>
  </si>
  <si>
    <t>dacl_2016</t>
  </si>
  <si>
    <t>sulfo_2016</t>
  </si>
  <si>
    <t>sime_2016</t>
  </si>
  <si>
    <t>dacl_2017</t>
  </si>
  <si>
    <t>sulfo_2017</t>
  </si>
  <si>
    <t>sime_2017</t>
  </si>
  <si>
    <t>dacl_2016p</t>
  </si>
  <si>
    <t>sulfo_2016p</t>
  </si>
  <si>
    <t>sime_2016p</t>
  </si>
  <si>
    <t>dacl_2017p</t>
  </si>
  <si>
    <t>sulfo_2017p</t>
  </si>
  <si>
    <t>sime_2017p</t>
  </si>
  <si>
    <t>regiao</t>
  </si>
  <si>
    <t>dispensacao_2016</t>
  </si>
  <si>
    <t>po17</t>
  </si>
  <si>
    <t>po17p</t>
  </si>
  <si>
    <t>pop16</t>
  </si>
  <si>
    <t>obitos16pc</t>
  </si>
  <si>
    <t>AM</t>
  </si>
  <si>
    <t>AP</t>
  </si>
  <si>
    <t>CE</t>
  </si>
  <si>
    <t>AL</t>
  </si>
  <si>
    <t>BA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</si>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</sst>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05BA-48CA-4288-BD24-AFDBD3DD041E}">
  <dimension ref="A1:Q2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28"/>
    </sheetView>
  </sheetViews>
  <sheetFormatPr defaultRowHeight="15" x14ac:dyDescent="0.25"/>
  <cols>
    <col min="3" max="3" width="9" customWidth="1"/>
    <col min="7" max="7" width="14.140625" bestFit="1" customWidth="1"/>
    <col min="8" max="9" width="13.140625" bestFit="1" customWidth="1"/>
    <col min="10" max="10" width="10" customWidth="1"/>
    <col min="11" max="11" width="16.5703125" bestFit="1" customWidth="1"/>
    <col min="12" max="12" width="9.7109375" bestFit="1" customWidth="1"/>
    <col min="13" max="13" width="10.140625" customWidth="1"/>
    <col min="15" max="15" width="10.5703125" customWidth="1"/>
    <col min="17" max="17" width="12.28515625" bestFit="1" customWidth="1"/>
  </cols>
  <sheetData>
    <row r="1" spans="1:17" x14ac:dyDescent="0.25">
      <c r="A1" t="s">
        <v>58</v>
      </c>
      <c r="B1" t="s">
        <v>57</v>
      </c>
      <c r="C1" t="s">
        <v>86</v>
      </c>
      <c r="D1" t="s">
        <v>87</v>
      </c>
      <c r="E1" t="s">
        <v>88</v>
      </c>
      <c r="F1" t="s">
        <v>97</v>
      </c>
      <c r="G1" t="s">
        <v>66</v>
      </c>
      <c r="H1" t="s">
        <v>63</v>
      </c>
      <c r="I1" t="s">
        <v>64</v>
      </c>
      <c r="J1" t="s">
        <v>78</v>
      </c>
      <c r="K1" t="s">
        <v>62</v>
      </c>
      <c r="L1" t="s">
        <v>75</v>
      </c>
      <c r="M1" t="s">
        <v>54</v>
      </c>
      <c r="N1" t="s">
        <v>55</v>
      </c>
      <c r="O1" t="s">
        <v>56</v>
      </c>
      <c r="P1" t="s">
        <v>74</v>
      </c>
      <c r="Q1" t="s">
        <v>65</v>
      </c>
    </row>
    <row r="2" spans="1:17" x14ac:dyDescent="0.25">
      <c r="A2" t="s">
        <v>1</v>
      </c>
      <c r="B2" t="s">
        <v>2</v>
      </c>
      <c r="C2">
        <v>22.973559424260259</v>
      </c>
      <c r="D2">
        <v>25.28307068913298</v>
      </c>
      <c r="E2">
        <v>1.8232983670047824</v>
      </c>
      <c r="F2" s="1">
        <v>0</v>
      </c>
      <c r="G2">
        <v>3.4</v>
      </c>
      <c r="H2">
        <v>50.079928480398031</v>
      </c>
      <c r="I2">
        <v>0.2474476355220776</v>
      </c>
      <c r="J2">
        <v>6.5117798821599376E-2</v>
      </c>
      <c r="K2">
        <v>3.8419501304743626</v>
      </c>
      <c r="L2">
        <v>1</v>
      </c>
      <c r="M2">
        <v>0.71199999999999997</v>
      </c>
      <c r="N2">
        <v>0.8</v>
      </c>
      <c r="O2">
        <v>0.57699999999999996</v>
      </c>
      <c r="P2" s="1">
        <v>0.56000000000000005</v>
      </c>
      <c r="Q2">
        <v>1</v>
      </c>
    </row>
    <row r="3" spans="1:17" x14ac:dyDescent="0.25">
      <c r="A3" t="s">
        <v>3</v>
      </c>
      <c r="B3" t="s">
        <v>2</v>
      </c>
      <c r="C3">
        <v>180.84473660799461</v>
      </c>
      <c r="D3">
        <v>245.37858946476737</v>
      </c>
      <c r="E3">
        <v>47.938794111048132</v>
      </c>
      <c r="F3" s="1">
        <v>0.53147891704225514</v>
      </c>
      <c r="G3">
        <v>3.3</v>
      </c>
      <c r="H3">
        <v>474.16212018381015</v>
      </c>
      <c r="I3">
        <v>6.1546070870860108E-2</v>
      </c>
      <c r="J3">
        <v>3.3570584111378247E-2</v>
      </c>
      <c r="K3">
        <v>4.5991700232588197</v>
      </c>
      <c r="L3">
        <v>0</v>
      </c>
      <c r="M3">
        <v>0.67100000000000004</v>
      </c>
      <c r="N3">
        <v>0.77700000000000002</v>
      </c>
      <c r="O3">
        <v>0.55900000000000005</v>
      </c>
      <c r="P3" s="1">
        <v>0.63</v>
      </c>
      <c r="Q3">
        <v>3.4</v>
      </c>
    </row>
    <row r="4" spans="1:17" x14ac:dyDescent="0.25">
      <c r="A4" t="s">
        <v>98</v>
      </c>
      <c r="B4" t="s">
        <v>2</v>
      </c>
      <c r="C4">
        <v>582.67814533991668</v>
      </c>
      <c r="D4">
        <v>731.21119190088461</v>
      </c>
      <c r="E4">
        <v>106.33394849376445</v>
      </c>
      <c r="F4" s="1">
        <v>-9.6910013008056392E-2</v>
      </c>
      <c r="G4">
        <v>0.4</v>
      </c>
      <c r="H4">
        <v>1420.2232857345657</v>
      </c>
      <c r="I4">
        <v>0.44727154633441524</v>
      </c>
      <c r="J4">
        <v>0.64173743604503053</v>
      </c>
      <c r="K4">
        <v>44.9410671121232</v>
      </c>
      <c r="L4">
        <v>1</v>
      </c>
      <c r="M4">
        <v>0.67700000000000005</v>
      </c>
      <c r="N4">
        <v>0.80500000000000005</v>
      </c>
      <c r="O4">
        <v>0.56100000000000005</v>
      </c>
      <c r="P4" s="1">
        <v>0.65</v>
      </c>
      <c r="Q4">
        <v>0.8</v>
      </c>
    </row>
    <row r="5" spans="1:17" x14ac:dyDescent="0.25">
      <c r="A5" t="s">
        <v>4</v>
      </c>
      <c r="B5" t="s">
        <v>2</v>
      </c>
      <c r="C5">
        <v>2.5393168830018165</v>
      </c>
      <c r="D5">
        <v>2.8777743321667479</v>
      </c>
      <c r="E5">
        <v>0</v>
      </c>
      <c r="F5" s="1">
        <v>0</v>
      </c>
      <c r="G5">
        <v>2.5</v>
      </c>
      <c r="H5">
        <v>5.4170912151685648</v>
      </c>
      <c r="I5">
        <v>2.6580427944889913E-3</v>
      </c>
      <c r="J5">
        <v>4.4300713241483191E-3</v>
      </c>
      <c r="K5">
        <v>0.52009037345501263</v>
      </c>
      <c r="L5">
        <v>0</v>
      </c>
      <c r="M5">
        <v>0.69499999999999995</v>
      </c>
      <c r="N5">
        <v>0.80900000000000005</v>
      </c>
      <c r="O5">
        <v>0.628</v>
      </c>
      <c r="P5" s="1">
        <v>0.63</v>
      </c>
      <c r="Q5">
        <v>0</v>
      </c>
    </row>
    <row r="6" spans="1:17" x14ac:dyDescent="0.25">
      <c r="A6" t="s">
        <v>5</v>
      </c>
      <c r="B6" t="s">
        <v>2</v>
      </c>
      <c r="C6">
        <v>96.452387239752284</v>
      </c>
      <c r="D6">
        <v>146.50354886314616</v>
      </c>
      <c r="E6">
        <v>43.406253656262365</v>
      </c>
      <c r="F6" s="1">
        <v>-0.3010299956639812</v>
      </c>
      <c r="G6">
        <v>0.3</v>
      </c>
      <c r="H6">
        <v>286.3621897591608</v>
      </c>
      <c r="I6">
        <v>0.24114585364590205</v>
      </c>
      <c r="J6">
        <v>0.16076390243060137</v>
      </c>
      <c r="K6">
        <v>18.990980251940854</v>
      </c>
      <c r="L6">
        <v>1</v>
      </c>
      <c r="M6">
        <v>0.64600000000000002</v>
      </c>
      <c r="N6">
        <v>0.78900000000000003</v>
      </c>
      <c r="O6">
        <v>0.52800000000000002</v>
      </c>
      <c r="P6" s="1">
        <v>0.62</v>
      </c>
      <c r="Q6">
        <v>0.5</v>
      </c>
    </row>
    <row r="7" spans="1:17" x14ac:dyDescent="0.25">
      <c r="A7" t="s">
        <v>99</v>
      </c>
      <c r="B7" t="s">
        <v>2</v>
      </c>
      <c r="C7">
        <v>5.2428150568250684</v>
      </c>
      <c r="D7">
        <v>11.0653884993429</v>
      </c>
      <c r="E7">
        <v>5.5426900839075319</v>
      </c>
      <c r="F7" s="1">
        <v>-0.52287874528033762</v>
      </c>
      <c r="G7">
        <v>2.6</v>
      </c>
      <c r="H7">
        <v>21.850893640075501</v>
      </c>
      <c r="I7">
        <v>1.2494792795102641E-2</v>
      </c>
      <c r="J7">
        <v>1.9991668472164228E-2</v>
      </c>
      <c r="K7">
        <v>1.3119532434857772</v>
      </c>
      <c r="L7">
        <v>0</v>
      </c>
      <c r="M7">
        <v>0.69399999999999995</v>
      </c>
      <c r="N7">
        <v>0.81299999999999994</v>
      </c>
      <c r="O7">
        <v>0.629</v>
      </c>
      <c r="P7" s="1">
        <v>0.6</v>
      </c>
      <c r="Q7">
        <v>0.3</v>
      </c>
    </row>
    <row r="8" spans="1:17" x14ac:dyDescent="0.25">
      <c r="A8" t="s">
        <v>6</v>
      </c>
      <c r="B8" t="s">
        <v>2</v>
      </c>
      <c r="C8">
        <v>8.3500827618822431</v>
      </c>
      <c r="D8">
        <v>10.37210602119564</v>
      </c>
      <c r="E8">
        <v>0.6852038951826136</v>
      </c>
      <c r="F8" s="1">
        <v>0</v>
      </c>
      <c r="G8">
        <v>1.3</v>
      </c>
      <c r="H8">
        <v>19.407392678260496</v>
      </c>
      <c r="I8">
        <v>4.3664954104774396E-2</v>
      </c>
      <c r="J8">
        <v>0.1880951869128743</v>
      </c>
      <c r="K8">
        <v>5.7536974139598875</v>
      </c>
      <c r="L8">
        <v>0</v>
      </c>
      <c r="M8">
        <v>0.69</v>
      </c>
      <c r="N8">
        <v>0.79300000000000004</v>
      </c>
      <c r="O8">
        <v>0.624</v>
      </c>
      <c r="P8" s="1">
        <v>0.6</v>
      </c>
      <c r="Q8">
        <v>0</v>
      </c>
    </row>
    <row r="9" spans="1:17" x14ac:dyDescent="0.25">
      <c r="A9" t="s">
        <v>7</v>
      </c>
      <c r="B9" t="s">
        <v>8</v>
      </c>
      <c r="C9">
        <v>21.39750233805086</v>
      </c>
      <c r="D9">
        <v>29.113098071625405</v>
      </c>
      <c r="E9">
        <v>7.1845628288345953</v>
      </c>
      <c r="F9" s="1">
        <v>-0.3979400086720376</v>
      </c>
      <c r="G9">
        <v>0.9</v>
      </c>
      <c r="H9">
        <v>57.695163238510858</v>
      </c>
      <c r="I9">
        <v>4.7971459881970123E-2</v>
      </c>
      <c r="J9">
        <v>9.3711689071755588E-2</v>
      </c>
      <c r="K9">
        <v>5.7119505719927215</v>
      </c>
      <c r="L9">
        <v>1</v>
      </c>
      <c r="M9">
        <v>0.61199999999999999</v>
      </c>
      <c r="N9">
        <v>0.75700000000000001</v>
      </c>
      <c r="O9">
        <v>0.56200000000000006</v>
      </c>
      <c r="P9" s="1">
        <v>0.62</v>
      </c>
      <c r="Q9">
        <v>0.4</v>
      </c>
    </row>
    <row r="10" spans="1:17" x14ac:dyDescent="0.25">
      <c r="A10" t="s">
        <v>9</v>
      </c>
      <c r="B10" t="s">
        <v>8</v>
      </c>
      <c r="C10">
        <v>20.233047461847242</v>
      </c>
      <c r="D10">
        <v>35.805447672532651</v>
      </c>
      <c r="E10">
        <v>15.08922295786518</v>
      </c>
      <c r="F10" s="1">
        <v>-0.3979400086720376</v>
      </c>
      <c r="G10">
        <v>1.1000000000000001</v>
      </c>
      <c r="H10">
        <v>71.127718092245075</v>
      </c>
      <c r="I10">
        <v>1.5099289150632269E-2</v>
      </c>
      <c r="J10">
        <v>0.35734984323163038</v>
      </c>
      <c r="K10">
        <v>9.4496384601040297</v>
      </c>
      <c r="L10">
        <v>1</v>
      </c>
      <c r="M10">
        <v>0.63500000000000001</v>
      </c>
      <c r="N10">
        <v>0.77700000000000002</v>
      </c>
      <c r="O10">
        <v>0.54700000000000004</v>
      </c>
      <c r="P10" s="1">
        <v>0.61</v>
      </c>
      <c r="Q10">
        <v>0.4</v>
      </c>
    </row>
    <row r="11" spans="1:17" x14ac:dyDescent="0.25">
      <c r="A11" t="s">
        <v>100</v>
      </c>
      <c r="B11" t="s">
        <v>8</v>
      </c>
      <c r="C11">
        <v>467.08722412900505</v>
      </c>
      <c r="D11">
        <v>618.30894994854884</v>
      </c>
      <c r="E11">
        <v>125.63035683469792</v>
      </c>
      <c r="F11" s="1">
        <v>-0.52287874528033762</v>
      </c>
      <c r="G11">
        <v>2.1</v>
      </c>
      <c r="H11">
        <v>1211.0265309122517</v>
      </c>
      <c r="I11">
        <v>1.3933362734006991</v>
      </c>
      <c r="J11">
        <v>2.0069155497606403</v>
      </c>
      <c r="K11">
        <v>136.61086930122269</v>
      </c>
      <c r="L11">
        <v>2</v>
      </c>
      <c r="M11">
        <v>0.65100000000000002</v>
      </c>
      <c r="N11">
        <v>0.79300000000000004</v>
      </c>
      <c r="O11">
        <v>0.61499999999999999</v>
      </c>
      <c r="P11" s="1">
        <v>0.61</v>
      </c>
      <c r="Q11">
        <v>0.3</v>
      </c>
    </row>
    <row r="12" spans="1:17" x14ac:dyDescent="0.25">
      <c r="A12" t="s">
        <v>10</v>
      </c>
      <c r="B12" t="s">
        <v>8</v>
      </c>
      <c r="C12">
        <v>3.5665044361527438</v>
      </c>
      <c r="D12">
        <v>5.0744475398594302</v>
      </c>
      <c r="E12">
        <v>1.4015736731547626</v>
      </c>
      <c r="F12" s="1">
        <v>-0.3979400086720376</v>
      </c>
      <c r="G12">
        <v>1.3</v>
      </c>
      <c r="H12">
        <v>10.042525649166937</v>
      </c>
      <c r="I12">
        <v>5.3631645656432234E-3</v>
      </c>
      <c r="J12">
        <v>1.0726329131286447E-2</v>
      </c>
      <c r="K12">
        <v>0.92492242238322098</v>
      </c>
      <c r="L12">
        <v>2</v>
      </c>
      <c r="M12">
        <v>0.67800000000000005</v>
      </c>
      <c r="N12">
        <v>0.79200000000000004</v>
      </c>
      <c r="O12">
        <v>0.59699999999999998</v>
      </c>
      <c r="P12" s="1">
        <v>0.6</v>
      </c>
      <c r="Q12">
        <v>0.4</v>
      </c>
    </row>
    <row r="13" spans="1:17" x14ac:dyDescent="0.25">
      <c r="A13" t="s">
        <v>11</v>
      </c>
      <c r="B13" t="s">
        <v>8</v>
      </c>
      <c r="C13">
        <v>50.057838827175992</v>
      </c>
      <c r="D13">
        <v>74.296742974491323</v>
      </c>
      <c r="E13">
        <v>23.232627718766921</v>
      </c>
      <c r="F13" s="1">
        <v>-0.52287874528033762</v>
      </c>
      <c r="G13">
        <v>1.2</v>
      </c>
      <c r="H13">
        <v>147.58720952043424</v>
      </c>
      <c r="I13">
        <v>0.39721437969016393</v>
      </c>
      <c r="J13">
        <v>0.42369533833617484</v>
      </c>
      <c r="K13">
        <v>25.028919413587996</v>
      </c>
      <c r="L13">
        <v>0</v>
      </c>
      <c r="M13">
        <v>0.65600000000000003</v>
      </c>
      <c r="N13">
        <v>0.78300000000000003</v>
      </c>
      <c r="O13">
        <v>0.55500000000000005</v>
      </c>
      <c r="P13" s="1">
        <v>0.61</v>
      </c>
      <c r="Q13">
        <v>0.3</v>
      </c>
    </row>
    <row r="14" spans="1:17" x14ac:dyDescent="0.25">
      <c r="A14" t="s">
        <v>12</v>
      </c>
      <c r="B14" t="s">
        <v>8</v>
      </c>
      <c r="C14">
        <v>16.248554593962343</v>
      </c>
      <c r="D14">
        <v>21.03149127803421</v>
      </c>
      <c r="E14">
        <v>4.4314672752453141</v>
      </c>
      <c r="F14" s="1">
        <v>-0.22184874961635639</v>
      </c>
      <c r="G14">
        <v>0.8</v>
      </c>
      <c r="H14">
        <v>41.711513147241867</v>
      </c>
      <c r="I14">
        <v>2.5241028005158695E-2</v>
      </c>
      <c r="J14">
        <v>3.6670927479192823E-2</v>
      </c>
      <c r="K14">
        <v>4.1233362352578107</v>
      </c>
      <c r="L14">
        <v>2</v>
      </c>
      <c r="M14">
        <v>0.67300000000000004</v>
      </c>
      <c r="N14">
        <v>0.78900000000000003</v>
      </c>
      <c r="O14">
        <v>0.57399999999999995</v>
      </c>
      <c r="P14" s="1">
        <v>0.62</v>
      </c>
      <c r="Q14">
        <v>0.6</v>
      </c>
    </row>
    <row r="15" spans="1:17" x14ac:dyDescent="0.25">
      <c r="A15" t="s">
        <v>101</v>
      </c>
      <c r="B15" t="s">
        <v>8</v>
      </c>
      <c r="C15">
        <v>147.66979271128352</v>
      </c>
      <c r="D15">
        <v>235.24312251817406</v>
      </c>
      <c r="E15">
        <v>82.797938500306728</v>
      </c>
      <c r="F15" s="1">
        <v>-0.52287874528033762</v>
      </c>
      <c r="G15">
        <v>1.7</v>
      </c>
      <c r="H15">
        <v>465.71085372976427</v>
      </c>
      <c r="I15">
        <v>0.18366889640706904</v>
      </c>
      <c r="J15">
        <v>1.0040566336919774</v>
      </c>
      <c r="K15">
        <v>39.280654644925164</v>
      </c>
      <c r="L15">
        <v>1</v>
      </c>
      <c r="M15">
        <v>0.64100000000000001</v>
      </c>
      <c r="N15">
        <v>0.755</v>
      </c>
      <c r="O15">
        <v>0.52</v>
      </c>
      <c r="P15" s="1">
        <v>0.63</v>
      </c>
      <c r="Q15">
        <v>0.3</v>
      </c>
    </row>
    <row r="16" spans="1:17" x14ac:dyDescent="0.25">
      <c r="A16" t="s">
        <v>13</v>
      </c>
      <c r="B16" t="s">
        <v>8</v>
      </c>
      <c r="C16">
        <v>8.4948076085877009</v>
      </c>
      <c r="D16">
        <v>11.717696993139786</v>
      </c>
      <c r="E16">
        <v>2.7210864034540769</v>
      </c>
      <c r="F16" s="1">
        <v>-0.3979400086720376</v>
      </c>
      <c r="G16">
        <v>3</v>
      </c>
      <c r="H16">
        <v>22.933591005181565</v>
      </c>
      <c r="I16">
        <v>1.6428073785946677E-2</v>
      </c>
      <c r="J16">
        <v>3.4349608825161235E-2</v>
      </c>
      <c r="K16">
        <v>5.0598467260715774</v>
      </c>
      <c r="L16">
        <v>0</v>
      </c>
      <c r="M16">
        <v>0.67200000000000004</v>
      </c>
      <c r="N16">
        <v>0.78100000000000003</v>
      </c>
      <c r="O16">
        <v>0.56000000000000005</v>
      </c>
      <c r="P16" s="1">
        <v>0.62</v>
      </c>
      <c r="Q16">
        <v>0.4</v>
      </c>
    </row>
    <row r="17" spans="1:17" x14ac:dyDescent="0.25">
      <c r="A17" t="s">
        <v>102</v>
      </c>
      <c r="B17" t="s">
        <v>8</v>
      </c>
      <c r="C17">
        <v>28.514187104513578</v>
      </c>
      <c r="D17">
        <v>40.632323766633576</v>
      </c>
      <c r="E17">
        <v>6.172090353793986</v>
      </c>
      <c r="F17" s="1">
        <v>-0.3979400086720376</v>
      </c>
      <c r="G17">
        <v>2.6</v>
      </c>
      <c r="H17">
        <v>75.318601224941133</v>
      </c>
      <c r="I17">
        <v>0.27318692126076005</v>
      </c>
      <c r="J17">
        <v>0.21395612859802887</v>
      </c>
      <c r="K17">
        <v>18.774952482398781</v>
      </c>
      <c r="L17">
        <v>2</v>
      </c>
      <c r="M17">
        <v>0.66300000000000003</v>
      </c>
      <c r="N17">
        <v>0.78300000000000003</v>
      </c>
      <c r="O17">
        <v>0.55500000000000005</v>
      </c>
      <c r="P17" s="1">
        <v>0.62</v>
      </c>
      <c r="Q17">
        <v>0.4</v>
      </c>
    </row>
    <row r="18" spans="1:17" x14ac:dyDescent="0.25">
      <c r="A18" t="s">
        <v>14</v>
      </c>
      <c r="B18" t="s">
        <v>13</v>
      </c>
      <c r="C18">
        <v>92.803275037150641</v>
      </c>
      <c r="D18">
        <v>130.93581355649789</v>
      </c>
      <c r="E18">
        <v>30.847995225675255</v>
      </c>
      <c r="F18" s="1">
        <v>-0.3010299956639812</v>
      </c>
      <c r="G18">
        <v>4.7</v>
      </c>
      <c r="H18">
        <v>254.58708381932377</v>
      </c>
      <c r="I18">
        <v>0.68435388491973081</v>
      </c>
      <c r="J18">
        <v>0.45588170284249152</v>
      </c>
      <c r="K18">
        <v>40.742434701587698</v>
      </c>
      <c r="L18">
        <v>6</v>
      </c>
      <c r="M18">
        <v>0.73</v>
      </c>
      <c r="N18">
        <v>0.83799999999999997</v>
      </c>
      <c r="O18">
        <v>0.63800000000000001</v>
      </c>
      <c r="P18" s="1">
        <v>0.56000000000000005</v>
      </c>
      <c r="Q18">
        <v>0.5</v>
      </c>
    </row>
    <row r="19" spans="1:17" x14ac:dyDescent="0.25">
      <c r="A19" t="s">
        <v>15</v>
      </c>
      <c r="B19" t="s">
        <v>13</v>
      </c>
      <c r="C19">
        <v>36.713931305503742</v>
      </c>
      <c r="D19">
        <v>54.286460409465811</v>
      </c>
      <c r="E19">
        <v>15.316285391677582</v>
      </c>
      <c r="F19" s="1">
        <v>-0.15490195998574319</v>
      </c>
      <c r="G19">
        <v>2.8</v>
      </c>
      <c r="H19">
        <v>106.31667710664713</v>
      </c>
      <c r="I19">
        <v>9.2032885650865204E-2</v>
      </c>
      <c r="J19">
        <v>7.4776719591327978E-2</v>
      </c>
      <c r="K19">
        <v>8.9760823786359456</v>
      </c>
      <c r="L19">
        <v>1</v>
      </c>
      <c r="M19">
        <v>0.74299999999999999</v>
      </c>
      <c r="N19">
        <v>0.83499999999999996</v>
      </c>
      <c r="O19">
        <v>0.65300000000000002</v>
      </c>
      <c r="P19" s="1">
        <v>0.56000000000000005</v>
      </c>
      <c r="Q19">
        <v>0.7</v>
      </c>
    </row>
    <row r="20" spans="1:17" x14ac:dyDescent="0.25">
      <c r="A20" t="s">
        <v>16</v>
      </c>
      <c r="B20" t="s">
        <v>13</v>
      </c>
      <c r="C20">
        <v>155.28375938537133</v>
      </c>
      <c r="D20">
        <v>208.08672952313768</v>
      </c>
      <c r="E20">
        <v>49.109172663903024</v>
      </c>
      <c r="F20" s="1">
        <v>0.17609125905568124</v>
      </c>
      <c r="G20">
        <v>6.3</v>
      </c>
      <c r="H20">
        <v>412.47966157241206</v>
      </c>
      <c r="I20">
        <v>3.7869689317068841E-2</v>
      </c>
      <c r="J20">
        <v>0.24164468421367741</v>
      </c>
      <c r="K20">
        <v>12.616016498200649</v>
      </c>
      <c r="L20">
        <v>5</v>
      </c>
      <c r="M20">
        <v>0.78200000000000003</v>
      </c>
      <c r="N20">
        <v>0.83499999999999996</v>
      </c>
      <c r="O20">
        <v>0.67500000000000004</v>
      </c>
      <c r="P20" s="1">
        <v>0.59</v>
      </c>
      <c r="Q20">
        <v>1.5</v>
      </c>
    </row>
    <row r="21" spans="1:17" x14ac:dyDescent="0.25">
      <c r="A21" t="s">
        <v>17</v>
      </c>
      <c r="B21" t="s">
        <v>13</v>
      </c>
      <c r="C21">
        <v>2635.5674776609267</v>
      </c>
      <c r="D21">
        <v>3510.3860771537165</v>
      </c>
      <c r="E21">
        <v>692.69354908485207</v>
      </c>
      <c r="F21" s="1">
        <v>0.17609125905568124</v>
      </c>
      <c r="G21">
        <v>15.1</v>
      </c>
      <c r="H21">
        <v>6838.6471038994951</v>
      </c>
      <c r="I21">
        <v>0.68067732536769432</v>
      </c>
      <c r="J21">
        <v>2.2265711620916577</v>
      </c>
      <c r="K21">
        <v>218.26447853612629</v>
      </c>
      <c r="L21">
        <v>11</v>
      </c>
      <c r="M21">
        <v>0.78900000000000003</v>
      </c>
      <c r="N21">
        <v>0.84499999999999997</v>
      </c>
      <c r="O21">
        <v>0.71899999999999997</v>
      </c>
      <c r="P21" s="1">
        <v>0.56000000000000005</v>
      </c>
      <c r="Q21">
        <v>1.5</v>
      </c>
    </row>
    <row r="22" spans="1:17" x14ac:dyDescent="0.25">
      <c r="A22" t="s">
        <v>103</v>
      </c>
      <c r="B22" t="s">
        <v>18</v>
      </c>
      <c r="C22">
        <v>70.302448861871184</v>
      </c>
      <c r="D22">
        <v>93.104693816660102</v>
      </c>
      <c r="E22">
        <v>18.830802681702156</v>
      </c>
      <c r="F22" s="1">
        <v>-9.6910013008056392E-2</v>
      </c>
      <c r="G22">
        <v>6.8</v>
      </c>
      <c r="H22">
        <v>182.23794536023343</v>
      </c>
      <c r="I22">
        <v>6.153215323391395E-2</v>
      </c>
      <c r="J22">
        <v>0.16430394108204682</v>
      </c>
      <c r="K22">
        <v>14.952967833215919</v>
      </c>
      <c r="L22">
        <v>8</v>
      </c>
      <c r="M22">
        <v>0.75700000000000001</v>
      </c>
      <c r="N22">
        <v>0.83</v>
      </c>
      <c r="O22">
        <v>0.66800000000000004</v>
      </c>
      <c r="P22" s="1">
        <v>0.53</v>
      </c>
      <c r="Q22">
        <v>0.8</v>
      </c>
    </row>
    <row r="23" spans="1:17" x14ac:dyDescent="0.25">
      <c r="A23" t="s">
        <v>19</v>
      </c>
      <c r="B23" t="s">
        <v>18</v>
      </c>
      <c r="C23">
        <v>472.84395310742002</v>
      </c>
      <c r="D23">
        <v>559.59507692032389</v>
      </c>
      <c r="E23">
        <v>52.524133364847557</v>
      </c>
      <c r="F23" s="1">
        <v>-9.6910013008056392E-2</v>
      </c>
      <c r="G23">
        <v>10</v>
      </c>
      <c r="H23">
        <v>1084.9631633925915</v>
      </c>
      <c r="I23">
        <v>0.56293165860543559</v>
      </c>
      <c r="J23">
        <v>0.40635464098008267</v>
      </c>
      <c r="K23">
        <v>55.864443074188429</v>
      </c>
      <c r="L23">
        <v>1</v>
      </c>
      <c r="M23">
        <v>0.77300000000000002</v>
      </c>
      <c r="N23">
        <v>0.86</v>
      </c>
      <c r="O23">
        <v>0.69699999999999995</v>
      </c>
      <c r="P23" s="1">
        <v>0.49</v>
      </c>
      <c r="Q23">
        <v>0.8</v>
      </c>
    </row>
    <row r="24" spans="1:17" x14ac:dyDescent="0.25">
      <c r="A24" t="s">
        <v>20</v>
      </c>
      <c r="B24" t="s">
        <v>18</v>
      </c>
      <c r="C24">
        <v>143.51153457526294</v>
      </c>
      <c r="D24">
        <v>201.50194970612097</v>
      </c>
      <c r="E24">
        <v>26.210739038239854</v>
      </c>
      <c r="F24" s="1">
        <v>0.50514997831990605</v>
      </c>
      <c r="G24">
        <v>22.5</v>
      </c>
      <c r="H24">
        <v>371.22422331962372</v>
      </c>
      <c r="I24">
        <v>7.738340899711102E-2</v>
      </c>
      <c r="J24">
        <v>0.20991361521055404</v>
      </c>
      <c r="K24">
        <v>20.769884867718844</v>
      </c>
      <c r="L24">
        <v>2</v>
      </c>
      <c r="M24">
        <v>0.76900000000000002</v>
      </c>
      <c r="N24">
        <v>0.84</v>
      </c>
      <c r="O24">
        <v>0.64200000000000002</v>
      </c>
      <c r="P24" s="1">
        <v>0.54</v>
      </c>
      <c r="Q24">
        <v>3.2</v>
      </c>
    </row>
    <row r="25" spans="1:17" x14ac:dyDescent="0.25">
      <c r="A25" t="s">
        <v>21</v>
      </c>
      <c r="B25" t="s">
        <v>22</v>
      </c>
      <c r="C25">
        <v>59.161152318526575</v>
      </c>
      <c r="D25">
        <v>75.621059579963571</v>
      </c>
      <c r="E25">
        <v>14.422109233475394</v>
      </c>
      <c r="F25" s="1">
        <v>-4.5757490560675115E-2</v>
      </c>
      <c r="G25">
        <v>1.6</v>
      </c>
      <c r="H25">
        <v>149.20432113196554</v>
      </c>
      <c r="I25">
        <v>7.7511336032894812E-2</v>
      </c>
      <c r="J25">
        <v>9.0013164425297193E-2</v>
      </c>
      <c r="K25">
        <v>11.20163823959254</v>
      </c>
      <c r="L25">
        <v>1</v>
      </c>
      <c r="M25">
        <v>0.74</v>
      </c>
      <c r="N25">
        <v>0.83299999999999996</v>
      </c>
      <c r="O25">
        <v>0.629</v>
      </c>
      <c r="P25" s="1">
        <v>0.56000000000000005</v>
      </c>
      <c r="Q25">
        <v>0.9</v>
      </c>
    </row>
    <row r="26" spans="1:17" x14ac:dyDescent="0.25">
      <c r="A26" t="s">
        <v>23</v>
      </c>
      <c r="B26" t="s">
        <v>22</v>
      </c>
      <c r="C26">
        <v>43.818730255384317</v>
      </c>
      <c r="D26">
        <v>0</v>
      </c>
      <c r="E26">
        <v>12.7942519679148</v>
      </c>
      <c r="F26" s="1">
        <v>-0.52287874528033762</v>
      </c>
      <c r="G26">
        <v>2.6</v>
      </c>
      <c r="H26">
        <v>56.612982223299113</v>
      </c>
      <c r="I26">
        <v>0.22733826033856708</v>
      </c>
      <c r="J26">
        <v>8.3453285440739822E-2</v>
      </c>
      <c r="K26">
        <v>15.689217662859084</v>
      </c>
      <c r="L26">
        <v>1</v>
      </c>
      <c r="M26">
        <v>0.73199999999999998</v>
      </c>
      <c r="N26">
        <v>0.82099999999999995</v>
      </c>
      <c r="O26">
        <v>0.63500000000000001</v>
      </c>
      <c r="P26" s="1">
        <v>0.55000000000000004</v>
      </c>
      <c r="Q26">
        <v>0.3</v>
      </c>
    </row>
    <row r="27" spans="1:17" x14ac:dyDescent="0.25">
      <c r="A27" t="s">
        <v>24</v>
      </c>
      <c r="B27" t="s">
        <v>22</v>
      </c>
      <c r="C27">
        <v>131.10099683081273</v>
      </c>
      <c r="D27">
        <v>157.33862984017085</v>
      </c>
      <c r="E27">
        <v>18.741166435255806</v>
      </c>
      <c r="F27" s="1">
        <v>-0.15490195998574319</v>
      </c>
      <c r="G27">
        <v>1.9</v>
      </c>
      <c r="H27">
        <v>307.18079310623938</v>
      </c>
      <c r="I27">
        <v>0.1338654745375415</v>
      </c>
      <c r="J27">
        <v>0.32999396048789292</v>
      </c>
      <c r="K27">
        <v>28.628532647610033</v>
      </c>
      <c r="L27">
        <v>1</v>
      </c>
      <c r="M27">
        <v>0.74199999999999999</v>
      </c>
      <c r="N27">
        <v>0.82699999999999996</v>
      </c>
      <c r="O27">
        <v>0.64600000000000002</v>
      </c>
      <c r="P27" s="1">
        <v>0.55000000000000004</v>
      </c>
      <c r="Q27">
        <v>0.7</v>
      </c>
    </row>
    <row r="28" spans="1:17" x14ac:dyDescent="0.25">
      <c r="A28" t="s">
        <v>25</v>
      </c>
      <c r="B28" t="s">
        <v>22</v>
      </c>
      <c r="C28">
        <v>230.88233951028832</v>
      </c>
      <c r="D28">
        <v>303.58105084343288</v>
      </c>
      <c r="E28">
        <v>64.844327947905342</v>
      </c>
      <c r="F28" s="1">
        <v>-0.3010299956639812</v>
      </c>
      <c r="G28">
        <v>11</v>
      </c>
      <c r="H28">
        <v>599.30771830162655</v>
      </c>
      <c r="I28">
        <v>1.9570722720695776E-2</v>
      </c>
      <c r="J28">
        <v>0.77630533458759921</v>
      </c>
      <c r="K28">
        <v>31.998131648337598</v>
      </c>
      <c r="L28">
        <v>1</v>
      </c>
      <c r="M28">
        <v>0.86299999999999999</v>
      </c>
      <c r="N28">
        <v>0.873</v>
      </c>
      <c r="O28">
        <v>0.74199999999999999</v>
      </c>
      <c r="P28" s="1">
        <v>0.63</v>
      </c>
      <c r="Q28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7933-763B-4AB4-958B-245A3ABB5ED9}">
  <dimension ref="A1:Q28"/>
  <sheetViews>
    <sheetView tabSelected="1" zoomScale="85" zoomScaleNormal="85" workbookViewId="0">
      <selection activeCell="E16" sqref="E16"/>
    </sheetView>
  </sheetViews>
  <sheetFormatPr defaultRowHeight="15" x14ac:dyDescent="0.25"/>
  <sheetData>
    <row r="1" spans="1:17" x14ac:dyDescent="0.25">
      <c r="A1" t="s">
        <v>67</v>
      </c>
      <c r="B1" t="s">
        <v>68</v>
      </c>
      <c r="C1" t="s">
        <v>89</v>
      </c>
      <c r="D1" t="s">
        <v>90</v>
      </c>
      <c r="E1" t="s">
        <v>91</v>
      </c>
      <c r="F1" t="s">
        <v>97</v>
      </c>
      <c r="G1" t="s">
        <v>72</v>
      </c>
      <c r="H1" t="s">
        <v>69</v>
      </c>
      <c r="I1" t="s">
        <v>70</v>
      </c>
      <c r="J1" t="s">
        <v>79</v>
      </c>
      <c r="K1" t="s">
        <v>71</v>
      </c>
      <c r="L1" t="s">
        <v>76</v>
      </c>
      <c r="M1" t="s">
        <v>59</v>
      </c>
      <c r="N1" t="s">
        <v>60</v>
      </c>
      <c r="O1" t="s">
        <v>61</v>
      </c>
      <c r="P1" t="s">
        <v>73</v>
      </c>
      <c r="Q1" t="s">
        <v>65</v>
      </c>
    </row>
    <row r="2" spans="1:17" x14ac:dyDescent="0.25">
      <c r="A2" t="s">
        <v>1</v>
      </c>
      <c r="B2" t="s">
        <v>2</v>
      </c>
      <c r="C2">
        <v>72.566657880105524</v>
      </c>
      <c r="D2">
        <v>75.822854067033347</v>
      </c>
      <c r="E2">
        <v>1.7056265741050445</v>
      </c>
      <c r="F2" s="1">
        <v>0</v>
      </c>
      <c r="G2">
        <v>2.6</v>
      </c>
      <c r="H2">
        <v>1.500951385212439</v>
      </c>
      <c r="I2">
        <v>1.1075497234448339</v>
      </c>
      <c r="J2">
        <v>0.27134968224398431</v>
      </c>
      <c r="K2">
        <v>14.968534512356932</v>
      </c>
      <c r="L2">
        <v>1</v>
      </c>
      <c r="M2">
        <v>0.71199999999999997</v>
      </c>
      <c r="N2">
        <v>0.8</v>
      </c>
      <c r="O2">
        <v>0.57699999999999996</v>
      </c>
      <c r="P2" s="1">
        <v>0.56000000000000005</v>
      </c>
      <c r="Q2">
        <v>1</v>
      </c>
    </row>
    <row r="3" spans="1:17" x14ac:dyDescent="0.25">
      <c r="A3" t="s">
        <v>3</v>
      </c>
      <c r="B3" t="s">
        <v>2</v>
      </c>
      <c r="C3">
        <v>152.21445024764378</v>
      </c>
      <c r="D3">
        <v>183.26484808086602</v>
      </c>
      <c r="E3">
        <v>30.037884860399771</v>
      </c>
      <c r="F3" s="1">
        <v>0.53147891704225514</v>
      </c>
      <c r="G3">
        <v>2.9</v>
      </c>
      <c r="H3">
        <v>3.655171831889096</v>
      </c>
      <c r="I3">
        <v>0.13259098453627507</v>
      </c>
      <c r="J3">
        <v>7.2322355201604585E-2</v>
      </c>
      <c r="K3">
        <v>9.799679129817422</v>
      </c>
      <c r="L3">
        <v>0</v>
      </c>
      <c r="M3">
        <v>0.67100000000000004</v>
      </c>
      <c r="N3">
        <v>0.77700000000000002</v>
      </c>
      <c r="O3">
        <v>0.55900000000000005</v>
      </c>
      <c r="P3" s="1">
        <v>0.63</v>
      </c>
      <c r="Q3">
        <v>3.4</v>
      </c>
    </row>
    <row r="4" spans="1:17" x14ac:dyDescent="0.25">
      <c r="A4" t="s">
        <v>98</v>
      </c>
      <c r="B4" t="s">
        <v>2</v>
      </c>
      <c r="C4">
        <v>56.063395785131164</v>
      </c>
      <c r="D4">
        <v>64.676418577158174</v>
      </c>
      <c r="E4">
        <v>3.8586342108280958</v>
      </c>
      <c r="F4" s="1">
        <v>-9.6910013008056392E-2</v>
      </c>
      <c r="G4">
        <v>1.2</v>
      </c>
      <c r="H4">
        <v>1.2459844857311744</v>
      </c>
      <c r="I4">
        <v>5.1678136752161992E-2</v>
      </c>
      <c r="J4">
        <v>8.1208500610540274E-2</v>
      </c>
      <c r="K4">
        <v>5.5295606324813331</v>
      </c>
      <c r="L4">
        <v>1</v>
      </c>
      <c r="M4">
        <v>0.67700000000000005</v>
      </c>
      <c r="N4">
        <v>0.80500000000000005</v>
      </c>
      <c r="O4">
        <v>0.56100000000000005</v>
      </c>
      <c r="P4" s="1">
        <v>0.65</v>
      </c>
      <c r="Q4">
        <v>0.8</v>
      </c>
    </row>
    <row r="5" spans="1:17" x14ac:dyDescent="0.25">
      <c r="A5" t="s">
        <v>4</v>
      </c>
      <c r="B5" t="s">
        <v>2</v>
      </c>
      <c r="C5">
        <v>50.360097658791204</v>
      </c>
      <c r="D5">
        <v>59.467774894955575</v>
      </c>
      <c r="E5">
        <v>3.2144743186462472</v>
      </c>
      <c r="F5" s="1">
        <v>0</v>
      </c>
      <c r="G5">
        <v>1.9</v>
      </c>
      <c r="H5">
        <v>1.1304234687239303</v>
      </c>
      <c r="I5">
        <v>5.7401327118682989E-2</v>
      </c>
      <c r="J5">
        <v>0.11480265423736598</v>
      </c>
      <c r="K5">
        <v>15.536625873456861</v>
      </c>
      <c r="L5">
        <v>0</v>
      </c>
      <c r="M5">
        <v>0.69499999999999995</v>
      </c>
      <c r="N5">
        <v>0.80900000000000005</v>
      </c>
      <c r="O5">
        <v>0.628</v>
      </c>
      <c r="P5" s="1">
        <v>0.63</v>
      </c>
      <c r="Q5">
        <v>0</v>
      </c>
    </row>
    <row r="6" spans="1:17" x14ac:dyDescent="0.25">
      <c r="A6" t="s">
        <v>5</v>
      </c>
      <c r="B6" t="s">
        <v>2</v>
      </c>
      <c r="C6">
        <v>17.639125344164938</v>
      </c>
      <c r="D6">
        <v>24.095728888627534</v>
      </c>
      <c r="E6">
        <v>5.3211401295719138</v>
      </c>
      <c r="F6" s="1">
        <v>-0.3010299956639812</v>
      </c>
      <c r="G6">
        <v>0.6</v>
      </c>
      <c r="H6">
        <v>0.47055994362364384</v>
      </c>
      <c r="I6">
        <v>9.5617971780267985E-2</v>
      </c>
      <c r="J6">
        <v>6.9323029540694289E-2</v>
      </c>
      <c r="K6">
        <v>8.0331048541897641</v>
      </c>
      <c r="L6">
        <v>1</v>
      </c>
      <c r="M6">
        <v>0.64600000000000002</v>
      </c>
      <c r="N6">
        <v>0.78900000000000003</v>
      </c>
      <c r="O6">
        <v>0.52800000000000002</v>
      </c>
      <c r="P6" s="1">
        <v>0.62</v>
      </c>
      <c r="Q6">
        <v>0.5</v>
      </c>
    </row>
    <row r="7" spans="1:17" x14ac:dyDescent="0.25">
      <c r="A7" t="s">
        <v>99</v>
      </c>
      <c r="B7" t="s">
        <v>2</v>
      </c>
      <c r="C7">
        <v>23.165965085581192</v>
      </c>
      <c r="D7">
        <v>55.457916416997399</v>
      </c>
      <c r="E7">
        <v>31.589952389428898</v>
      </c>
      <c r="F7" s="1">
        <v>-0.52287874528033762</v>
      </c>
      <c r="G7">
        <v>2.2999999999999998</v>
      </c>
      <c r="H7">
        <v>1.102138338920075</v>
      </c>
      <c r="I7">
        <v>6.2678476963152568E-2</v>
      </c>
      <c r="J7">
        <v>8.7749867748413604E-2</v>
      </c>
      <c r="K7">
        <v>7.0450608106583488</v>
      </c>
      <c r="L7">
        <v>0</v>
      </c>
      <c r="M7">
        <v>0.69399999999999995</v>
      </c>
      <c r="N7">
        <v>0.81299999999999994</v>
      </c>
      <c r="O7">
        <v>0.629</v>
      </c>
      <c r="P7" s="1">
        <v>0.6</v>
      </c>
      <c r="Q7">
        <v>0.3</v>
      </c>
    </row>
    <row r="8" spans="1:17" x14ac:dyDescent="0.25">
      <c r="A8" t="s">
        <v>6</v>
      </c>
      <c r="B8" t="s">
        <v>2</v>
      </c>
      <c r="C8">
        <v>7.1216892853410609</v>
      </c>
      <c r="D8">
        <v>8.6182761641446177</v>
      </c>
      <c r="E8">
        <v>0</v>
      </c>
      <c r="F8" s="1">
        <v>0</v>
      </c>
      <c r="G8">
        <v>0.8</v>
      </c>
      <c r="H8">
        <v>0.15739965449485677</v>
      </c>
      <c r="I8">
        <v>8.3860471657095828E-2</v>
      </c>
      <c r="J8">
        <v>0.63862974569634501</v>
      </c>
      <c r="K8">
        <v>12.237178056423906</v>
      </c>
      <c r="L8">
        <v>0</v>
      </c>
      <c r="M8">
        <v>0.69</v>
      </c>
      <c r="N8">
        <v>0.79300000000000004</v>
      </c>
      <c r="O8">
        <v>0.624</v>
      </c>
      <c r="P8" s="1">
        <v>0.6</v>
      </c>
      <c r="Q8">
        <v>0</v>
      </c>
    </row>
    <row r="9" spans="1:17" x14ac:dyDescent="0.25">
      <c r="A9" t="s">
        <v>7</v>
      </c>
      <c r="B9" t="s">
        <v>8</v>
      </c>
      <c r="C9">
        <v>16.399463503265395</v>
      </c>
      <c r="D9">
        <v>22.279271149558109</v>
      </c>
      <c r="E9">
        <v>4.1598639130234174</v>
      </c>
      <c r="F9" s="1">
        <v>-0.3979400086720376</v>
      </c>
      <c r="G9">
        <v>1</v>
      </c>
      <c r="H9">
        <v>0.42838598565846919</v>
      </c>
      <c r="I9">
        <v>6.9997710074913275E-2</v>
      </c>
      <c r="J9">
        <v>0.12285312380494982</v>
      </c>
      <c r="K9">
        <v>7.7068907317174915</v>
      </c>
      <c r="L9">
        <v>1</v>
      </c>
      <c r="M9">
        <v>0.61199999999999999</v>
      </c>
      <c r="N9">
        <v>0.75700000000000001</v>
      </c>
      <c r="O9">
        <v>0.56200000000000006</v>
      </c>
      <c r="P9" s="1">
        <v>0.62</v>
      </c>
      <c r="Q9">
        <v>0.4</v>
      </c>
    </row>
    <row r="10" spans="1:17" x14ac:dyDescent="0.25">
      <c r="A10" t="s">
        <v>9</v>
      </c>
      <c r="B10" t="s">
        <v>8</v>
      </c>
      <c r="C10">
        <v>14.885422319497946</v>
      </c>
      <c r="D10">
        <v>20.451924155169969</v>
      </c>
      <c r="E10">
        <v>5.5665018356720202</v>
      </c>
      <c r="F10" s="1">
        <v>-0.3979400086720376</v>
      </c>
      <c r="G10">
        <v>1.4</v>
      </c>
      <c r="H10">
        <v>0.40903848310339935</v>
      </c>
      <c r="I10">
        <v>5.9019829730897533E-2</v>
      </c>
      <c r="J10">
        <v>0.45662710370747039</v>
      </c>
      <c r="K10">
        <v>12.189147992844312</v>
      </c>
      <c r="L10">
        <v>1</v>
      </c>
      <c r="M10">
        <v>0.63500000000000001</v>
      </c>
      <c r="N10">
        <v>0.77700000000000002</v>
      </c>
      <c r="O10">
        <v>0.54700000000000004</v>
      </c>
      <c r="P10" s="1">
        <v>0.61</v>
      </c>
      <c r="Q10">
        <v>0.4</v>
      </c>
    </row>
    <row r="11" spans="1:17" x14ac:dyDescent="0.25">
      <c r="A11" t="s">
        <v>100</v>
      </c>
      <c r="B11" t="s">
        <v>8</v>
      </c>
      <c r="C11">
        <v>17.387139901956221</v>
      </c>
      <c r="D11">
        <v>22.322586653008823</v>
      </c>
      <c r="E11">
        <v>4.0352709285335777</v>
      </c>
      <c r="F11" s="1">
        <v>-0.52287874528033762</v>
      </c>
      <c r="G11">
        <v>1.6</v>
      </c>
      <c r="H11">
        <v>0.43744997483498621</v>
      </c>
      <c r="I11">
        <v>0.13413950064630847</v>
      </c>
      <c r="J11">
        <v>0.17959172813803284</v>
      </c>
      <c r="K11">
        <v>12.545923378630357</v>
      </c>
      <c r="L11">
        <v>2</v>
      </c>
      <c r="M11">
        <v>0.65100000000000002</v>
      </c>
      <c r="N11">
        <v>0.79300000000000004</v>
      </c>
      <c r="O11">
        <v>0.61499999999999999</v>
      </c>
      <c r="P11" s="1">
        <v>0.61</v>
      </c>
      <c r="Q11">
        <v>0.3</v>
      </c>
    </row>
    <row r="12" spans="1:17" x14ac:dyDescent="0.25">
      <c r="A12" t="s">
        <v>10</v>
      </c>
      <c r="B12" t="s">
        <v>8</v>
      </c>
      <c r="C12">
        <v>5.9101493036895603</v>
      </c>
      <c r="D12">
        <v>9.0012315754937227</v>
      </c>
      <c r="E12">
        <v>2.842029357333085</v>
      </c>
      <c r="F12" s="1">
        <v>-0.3979400086720376</v>
      </c>
      <c r="G12">
        <v>1.9</v>
      </c>
      <c r="H12">
        <v>0.17753410236516368</v>
      </c>
      <c r="I12">
        <v>2.5611824537805923E-2</v>
      </c>
      <c r="J12">
        <v>4.8574149985493989E-2</v>
      </c>
      <c r="K12">
        <v>3.8470726788511245</v>
      </c>
      <c r="L12">
        <v>2</v>
      </c>
      <c r="M12">
        <v>0.67800000000000005</v>
      </c>
      <c r="N12">
        <v>0.79200000000000004</v>
      </c>
      <c r="O12">
        <v>0.59699999999999998</v>
      </c>
      <c r="P12" s="1">
        <v>0.6</v>
      </c>
      <c r="Q12">
        <v>0.4</v>
      </c>
    </row>
    <row r="13" spans="1:17" x14ac:dyDescent="0.25">
      <c r="A13" t="s">
        <v>11</v>
      </c>
      <c r="B13" t="s">
        <v>8</v>
      </c>
      <c r="C13">
        <v>21.288974099988124</v>
      </c>
      <c r="D13">
        <v>28.189880756903761</v>
      </c>
      <c r="E13">
        <v>6.2600017190163451</v>
      </c>
      <c r="F13" s="1">
        <v>-0.52287874528033762</v>
      </c>
      <c r="G13">
        <v>2.4</v>
      </c>
      <c r="H13">
        <v>0.55738856575908236</v>
      </c>
      <c r="I13">
        <v>0.26828578795784336</v>
      </c>
      <c r="J13">
        <v>0.2484127666276327</v>
      </c>
      <c r="K13">
        <v>14.894829486992858</v>
      </c>
      <c r="L13">
        <v>0</v>
      </c>
      <c r="M13">
        <v>0.65600000000000003</v>
      </c>
      <c r="N13">
        <v>0.78300000000000003</v>
      </c>
      <c r="O13">
        <v>0.55500000000000005</v>
      </c>
      <c r="P13" s="1">
        <v>0.61</v>
      </c>
      <c r="Q13">
        <v>0.3</v>
      </c>
    </row>
    <row r="14" spans="1:17" x14ac:dyDescent="0.25">
      <c r="A14" t="s">
        <v>12</v>
      </c>
      <c r="B14" t="s">
        <v>8</v>
      </c>
      <c r="C14">
        <v>29.970656371308479</v>
      </c>
      <c r="D14">
        <v>42.000298524289299</v>
      </c>
      <c r="E14">
        <v>10.788254019257982</v>
      </c>
      <c r="F14" s="1">
        <v>-0.22184874961635639</v>
      </c>
      <c r="G14">
        <v>0.5</v>
      </c>
      <c r="H14">
        <v>0.82759208914855764</v>
      </c>
      <c r="I14">
        <v>5.3835709880837287E-2</v>
      </c>
      <c r="J14">
        <v>8.5503774516623943E-2</v>
      </c>
      <c r="K14">
        <v>9.5975347889524052</v>
      </c>
      <c r="L14">
        <v>2</v>
      </c>
      <c r="M14">
        <v>0.67300000000000004</v>
      </c>
      <c r="N14">
        <v>0.78900000000000003</v>
      </c>
      <c r="O14">
        <v>0.57399999999999995</v>
      </c>
      <c r="P14" s="1">
        <v>0.62</v>
      </c>
      <c r="Q14">
        <v>0.6</v>
      </c>
    </row>
    <row r="15" spans="1:17" x14ac:dyDescent="0.25">
      <c r="A15" t="s">
        <v>101</v>
      </c>
      <c r="B15" t="s">
        <v>8</v>
      </c>
      <c r="C15">
        <v>20.617194681119237</v>
      </c>
      <c r="D15">
        <v>32.015896568036887</v>
      </c>
      <c r="E15">
        <v>10.972139238342768</v>
      </c>
      <c r="F15" s="1">
        <v>-0.52287874528033762</v>
      </c>
      <c r="G15">
        <v>1.2</v>
      </c>
      <c r="H15">
        <v>0.63605230487498898</v>
      </c>
      <c r="I15">
        <v>5.0358090456756766E-2</v>
      </c>
      <c r="J15">
        <v>0.24882821166868049</v>
      </c>
      <c r="K15">
        <v>9.8909214138300499</v>
      </c>
      <c r="L15">
        <v>1</v>
      </c>
      <c r="M15">
        <v>0.64100000000000001</v>
      </c>
      <c r="N15">
        <v>0.755</v>
      </c>
      <c r="O15">
        <v>0.52</v>
      </c>
      <c r="P15" s="1">
        <v>0.63</v>
      </c>
      <c r="Q15">
        <v>0.3</v>
      </c>
    </row>
    <row r="16" spans="1:17" x14ac:dyDescent="0.25">
      <c r="A16" t="s">
        <v>13</v>
      </c>
      <c r="B16" t="s">
        <v>8</v>
      </c>
      <c r="C16">
        <v>19.352165711878243</v>
      </c>
      <c r="D16">
        <v>28.634911866356425</v>
      </c>
      <c r="E16">
        <v>6.3633137480792055</v>
      </c>
      <c r="F16" s="1">
        <v>-0.3979400086720376</v>
      </c>
      <c r="G16">
        <v>2.9</v>
      </c>
      <c r="H16">
        <v>0.54350391326313874</v>
      </c>
      <c r="I16">
        <v>4.807448573411488E-2</v>
      </c>
      <c r="J16">
        <v>0.11363060264427154</v>
      </c>
      <c r="K16">
        <v>15.396946658298793</v>
      </c>
      <c r="L16">
        <v>0</v>
      </c>
      <c r="M16">
        <v>0.67200000000000004</v>
      </c>
      <c r="N16">
        <v>0.78100000000000003</v>
      </c>
      <c r="O16">
        <v>0.56000000000000005</v>
      </c>
      <c r="P16" s="1">
        <v>0.62</v>
      </c>
      <c r="Q16">
        <v>0.4</v>
      </c>
    </row>
    <row r="17" spans="1:17" x14ac:dyDescent="0.25">
      <c r="A17" t="s">
        <v>102</v>
      </c>
      <c r="B17" t="s">
        <v>8</v>
      </c>
      <c r="C17">
        <v>37.348364525616333</v>
      </c>
      <c r="D17">
        <v>51.198326013312837</v>
      </c>
      <c r="E17">
        <v>11.121938770422942</v>
      </c>
      <c r="F17" s="1">
        <v>-0.3979400086720376</v>
      </c>
      <c r="G17">
        <v>2.2999999999999998</v>
      </c>
      <c r="H17">
        <v>0.99668629309352108</v>
      </c>
      <c r="I17">
        <v>0.17009410635652103</v>
      </c>
      <c r="J17">
        <v>0.11926138491664118</v>
      </c>
      <c r="K17">
        <v>10.549744803445833</v>
      </c>
      <c r="L17">
        <v>2</v>
      </c>
      <c r="M17">
        <v>0.66300000000000003</v>
      </c>
      <c r="N17">
        <v>0.78300000000000003</v>
      </c>
      <c r="O17">
        <v>0.55500000000000005</v>
      </c>
      <c r="P17" s="1">
        <v>0.62</v>
      </c>
      <c r="Q17">
        <v>0.4</v>
      </c>
    </row>
    <row r="18" spans="1:17" x14ac:dyDescent="0.25">
      <c r="A18" t="s">
        <v>14</v>
      </c>
      <c r="B18" t="s">
        <v>13</v>
      </c>
      <c r="C18">
        <v>33.13661815297457</v>
      </c>
      <c r="D18">
        <v>45.257623084143518</v>
      </c>
      <c r="E18">
        <v>9.4713255063937023</v>
      </c>
      <c r="F18" s="1">
        <v>-0.3010299956639812</v>
      </c>
      <c r="G18">
        <v>3.5</v>
      </c>
      <c r="H18">
        <v>0.87865566743511792</v>
      </c>
      <c r="I18">
        <v>0.33996959024099771</v>
      </c>
      <c r="J18">
        <v>0.2206487869809261</v>
      </c>
      <c r="K18">
        <v>19.177978152550324</v>
      </c>
      <c r="L18">
        <v>6</v>
      </c>
      <c r="M18">
        <v>0.73</v>
      </c>
      <c r="N18">
        <v>0.83799999999999997</v>
      </c>
      <c r="O18">
        <v>0.63800000000000001</v>
      </c>
      <c r="P18" s="1">
        <v>0.56000000000000005</v>
      </c>
      <c r="Q18">
        <v>0.5</v>
      </c>
    </row>
    <row r="19" spans="1:17" x14ac:dyDescent="0.25">
      <c r="A19" t="s">
        <v>15</v>
      </c>
      <c r="B19" t="s">
        <v>13</v>
      </c>
      <c r="C19">
        <v>35.186123939212557</v>
      </c>
      <c r="D19">
        <v>51.760849884820971</v>
      </c>
      <c r="E19">
        <v>11.448188357804936</v>
      </c>
      <c r="F19" s="1">
        <v>-0.15490195998574319</v>
      </c>
      <c r="G19">
        <v>3.7</v>
      </c>
      <c r="H19">
        <v>0.98395162181838469</v>
      </c>
      <c r="I19">
        <v>0.22408372166212359</v>
      </c>
      <c r="J19">
        <v>0.14440950951559076</v>
      </c>
      <c r="K19">
        <v>16.751503103808528</v>
      </c>
      <c r="L19">
        <v>1</v>
      </c>
      <c r="M19">
        <v>0.74299999999999999</v>
      </c>
      <c r="N19">
        <v>0.83499999999999996</v>
      </c>
      <c r="O19">
        <v>0.65300000000000002</v>
      </c>
      <c r="P19" s="1">
        <v>0.56000000000000005</v>
      </c>
      <c r="Q19">
        <v>0.7</v>
      </c>
    </row>
    <row r="20" spans="1:17" x14ac:dyDescent="0.25">
      <c r="A20" t="s">
        <v>16</v>
      </c>
      <c r="B20" t="s">
        <v>13</v>
      </c>
      <c r="C20">
        <v>649.16967564612867</v>
      </c>
      <c r="D20">
        <v>815.49117579882306</v>
      </c>
      <c r="E20">
        <v>148.23483184930265</v>
      </c>
      <c r="F20" s="1">
        <v>0.17609125905568124</v>
      </c>
      <c r="G20">
        <v>5.5</v>
      </c>
      <c r="H20">
        <v>16.128956832942546</v>
      </c>
      <c r="I20">
        <v>0.17964056489258778</v>
      </c>
      <c r="J20">
        <v>1.1804951407227198</v>
      </c>
      <c r="K20">
        <v>66.36150582135231</v>
      </c>
      <c r="L20">
        <v>5</v>
      </c>
      <c r="M20">
        <v>0.78200000000000003</v>
      </c>
      <c r="N20">
        <v>0.83499999999999996</v>
      </c>
      <c r="O20">
        <v>0.67500000000000004</v>
      </c>
      <c r="P20" s="1">
        <v>0.59</v>
      </c>
      <c r="Q20">
        <v>1.5</v>
      </c>
    </row>
    <row r="21" spans="1:17" x14ac:dyDescent="0.25">
      <c r="A21" t="s">
        <v>17</v>
      </c>
      <c r="B21" t="s">
        <v>13</v>
      </c>
      <c r="C21">
        <v>179.90185401593166</v>
      </c>
      <c r="D21">
        <v>223.73832976906951</v>
      </c>
      <c r="E21">
        <v>29.277612223085441</v>
      </c>
      <c r="F21" s="1">
        <v>0.17609125905568124</v>
      </c>
      <c r="G21">
        <v>9.8000000000000007</v>
      </c>
      <c r="H21">
        <v>4.329177960080866</v>
      </c>
      <c r="I21">
        <v>4.8342531941440961E-2</v>
      </c>
      <c r="J21">
        <v>0.17540799433798074</v>
      </c>
      <c r="K21">
        <v>16.821648832485721</v>
      </c>
      <c r="L21">
        <v>11</v>
      </c>
      <c r="M21">
        <v>0.78900000000000003</v>
      </c>
      <c r="N21">
        <v>0.84499999999999997</v>
      </c>
      <c r="O21">
        <v>0.71899999999999997</v>
      </c>
      <c r="P21" s="1">
        <v>0.56000000000000005</v>
      </c>
      <c r="Q21">
        <v>1.5</v>
      </c>
    </row>
    <row r="22" spans="1:17" x14ac:dyDescent="0.25">
      <c r="A22" t="s">
        <v>103</v>
      </c>
      <c r="B22" t="s">
        <v>18</v>
      </c>
      <c r="C22">
        <v>64.934812557173061</v>
      </c>
      <c r="D22">
        <v>81.917573279561367</v>
      </c>
      <c r="E22">
        <v>10.983233476655373</v>
      </c>
      <c r="F22" s="1">
        <v>-9.6910013008056392E-2</v>
      </c>
      <c r="G22">
        <v>4.5999999999999996</v>
      </c>
      <c r="H22">
        <v>1.5783561931338979</v>
      </c>
      <c r="I22">
        <v>0.11041532769679281</v>
      </c>
      <c r="J22">
        <v>0.23319717209562638</v>
      </c>
      <c r="K22">
        <v>21.084910976979554</v>
      </c>
      <c r="L22">
        <v>8</v>
      </c>
      <c r="M22">
        <v>0.75700000000000001</v>
      </c>
      <c r="N22">
        <v>0.83</v>
      </c>
      <c r="O22">
        <v>0.66800000000000004</v>
      </c>
      <c r="P22" s="1">
        <v>0.53</v>
      </c>
      <c r="Q22">
        <v>0.8</v>
      </c>
    </row>
    <row r="23" spans="1:17" x14ac:dyDescent="0.25">
      <c r="A23" t="s">
        <v>19</v>
      </c>
      <c r="B23" t="s">
        <v>18</v>
      </c>
      <c r="C23">
        <v>110.49167416661322</v>
      </c>
      <c r="D23">
        <v>137.72858530178067</v>
      </c>
      <c r="E23">
        <v>8.68427393685133</v>
      </c>
      <c r="F23" s="1">
        <v>-9.6910013008056392E-2</v>
      </c>
      <c r="G23">
        <v>8.9</v>
      </c>
      <c r="H23">
        <v>2.5690453340524519</v>
      </c>
      <c r="I23">
        <v>0.23710353182850671</v>
      </c>
      <c r="J23">
        <v>0.18711182331044807</v>
      </c>
      <c r="K23">
        <v>22.830499112932838</v>
      </c>
      <c r="L23">
        <v>1</v>
      </c>
      <c r="M23">
        <v>0.77300000000000002</v>
      </c>
      <c r="N23">
        <v>0.86</v>
      </c>
      <c r="O23">
        <v>0.69699999999999995</v>
      </c>
      <c r="P23" s="1">
        <v>0.49</v>
      </c>
      <c r="Q23">
        <v>0.8</v>
      </c>
    </row>
    <row r="24" spans="1:17" x14ac:dyDescent="0.25">
      <c r="A24" t="s">
        <v>20</v>
      </c>
      <c r="B24" t="s">
        <v>18</v>
      </c>
      <c r="C24">
        <v>138.53915280356023</v>
      </c>
      <c r="D24">
        <v>180.01183805974489</v>
      </c>
      <c r="E24">
        <v>25.600282697077496</v>
      </c>
      <c r="F24" s="1">
        <v>0.50514997831990605</v>
      </c>
      <c r="G24">
        <v>15.8</v>
      </c>
      <c r="H24">
        <v>3.4415127356038262</v>
      </c>
      <c r="I24">
        <v>6.2802964491323499E-2</v>
      </c>
      <c r="J24">
        <v>0.14953086783648453</v>
      </c>
      <c r="K24">
        <v>14.640866331605872</v>
      </c>
      <c r="L24">
        <v>2</v>
      </c>
      <c r="M24">
        <v>0.76900000000000002</v>
      </c>
      <c r="N24">
        <v>0.84</v>
      </c>
      <c r="O24">
        <v>0.64200000000000002</v>
      </c>
      <c r="P24" s="1">
        <v>0.54</v>
      </c>
      <c r="Q24">
        <v>3.2</v>
      </c>
    </row>
    <row r="25" spans="1:17" x14ac:dyDescent="0.25">
      <c r="A25" t="s">
        <v>21</v>
      </c>
      <c r="B25" t="s">
        <v>22</v>
      </c>
      <c r="C25">
        <v>40.067862154170051</v>
      </c>
      <c r="D25">
        <v>50.085749131912124</v>
      </c>
      <c r="E25">
        <v>6.8112785632330279</v>
      </c>
      <c r="F25" s="1">
        <v>-4.5757490560675115E-2</v>
      </c>
      <c r="G25">
        <v>4.9000000000000004</v>
      </c>
      <c r="H25">
        <v>0.96964889849315206</v>
      </c>
      <c r="I25">
        <v>0.13637300153659199</v>
      </c>
      <c r="J25">
        <v>0.16954481272116845</v>
      </c>
      <c r="K25">
        <v>17.433629655894059</v>
      </c>
      <c r="L25">
        <v>1</v>
      </c>
      <c r="M25">
        <v>0.74</v>
      </c>
      <c r="N25">
        <v>0.83299999999999996</v>
      </c>
      <c r="O25">
        <v>0.629</v>
      </c>
      <c r="P25" s="1">
        <v>0.56000000000000005</v>
      </c>
      <c r="Q25">
        <v>0.9</v>
      </c>
    </row>
    <row r="26" spans="1:17" x14ac:dyDescent="0.25">
      <c r="A26" t="s">
        <v>23</v>
      </c>
      <c r="B26" t="s">
        <v>22</v>
      </c>
      <c r="C26">
        <v>16.582230641905145</v>
      </c>
      <c r="D26">
        <v>1.5906503248275399</v>
      </c>
      <c r="E26">
        <v>7.8605633533300798</v>
      </c>
      <c r="F26" s="1">
        <v>-0.52287874528033762</v>
      </c>
      <c r="G26">
        <v>2.7</v>
      </c>
      <c r="H26">
        <v>0.26033444320062765</v>
      </c>
      <c r="I26">
        <v>0.34683352947367407</v>
      </c>
      <c r="J26">
        <v>9.2688270807619808E-2</v>
      </c>
      <c r="K26">
        <v>17.580872011251756</v>
      </c>
      <c r="L26">
        <v>1</v>
      </c>
      <c r="M26">
        <v>0.73199999999999998</v>
      </c>
      <c r="N26">
        <v>0.82099999999999995</v>
      </c>
      <c r="O26">
        <v>0.63500000000000001</v>
      </c>
      <c r="P26" s="1">
        <v>0.55000000000000004</v>
      </c>
      <c r="Q26">
        <v>0.3</v>
      </c>
    </row>
    <row r="27" spans="1:17" x14ac:dyDescent="0.25">
      <c r="A27" t="s">
        <v>24</v>
      </c>
      <c r="B27" t="s">
        <v>22</v>
      </c>
      <c r="C27">
        <v>23.495405952582562</v>
      </c>
      <c r="D27">
        <v>27.881156055993621</v>
      </c>
      <c r="E27">
        <v>2.9739899793059865</v>
      </c>
      <c r="F27" s="1">
        <v>-0.15490195998574319</v>
      </c>
      <c r="G27">
        <v>1.6</v>
      </c>
      <c r="H27">
        <v>0.54350551987882167</v>
      </c>
      <c r="I27">
        <v>8.7036413084847802E-2</v>
      </c>
      <c r="J27">
        <v>0.16522166551699924</v>
      </c>
      <c r="K27">
        <v>14.350681804905077</v>
      </c>
      <c r="L27">
        <v>1</v>
      </c>
      <c r="M27">
        <v>0.74199999999999999</v>
      </c>
      <c r="N27">
        <v>0.82699999999999996</v>
      </c>
      <c r="O27">
        <v>0.64600000000000002</v>
      </c>
      <c r="P27" s="1">
        <v>0.55000000000000004</v>
      </c>
      <c r="Q27">
        <v>0.7</v>
      </c>
    </row>
    <row r="28" spans="1:17" x14ac:dyDescent="0.25">
      <c r="A28" t="s">
        <v>25</v>
      </c>
      <c r="B28" t="s">
        <v>22</v>
      </c>
      <c r="C28">
        <v>6.5406699383176665</v>
      </c>
      <c r="D28">
        <v>10.594042857838474</v>
      </c>
      <c r="E28">
        <v>3.3163960250624784</v>
      </c>
      <c r="F28" s="1">
        <v>-0.3010299956639812</v>
      </c>
      <c r="G28">
        <v>2</v>
      </c>
      <c r="H28">
        <v>0.20451108821218619</v>
      </c>
      <c r="I28">
        <v>1.3160301686755867E-2</v>
      </c>
      <c r="J28">
        <v>0.28952663710862914</v>
      </c>
      <c r="K28">
        <v>8.5081350404876694</v>
      </c>
      <c r="L28">
        <v>2</v>
      </c>
      <c r="M28">
        <v>0.86299999999999999</v>
      </c>
      <c r="N28">
        <v>0.873</v>
      </c>
      <c r="O28">
        <v>0.74199999999999999</v>
      </c>
      <c r="P28" s="1">
        <v>0.63</v>
      </c>
      <c r="Q28">
        <v>0.5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D336-ED22-4DFB-85FE-C0B27069C9BD}">
  <dimension ref="A1:W28"/>
  <sheetViews>
    <sheetView topLeftCell="B1" zoomScale="85" zoomScaleNormal="85" workbookViewId="0">
      <selection activeCell="O21" sqref="O21"/>
    </sheetView>
  </sheetViews>
  <sheetFormatPr defaultRowHeight="15" x14ac:dyDescent="0.25"/>
  <sheetData>
    <row r="1" spans="1:23" x14ac:dyDescent="0.25">
      <c r="A1" t="s">
        <v>26</v>
      </c>
      <c r="B1" t="s">
        <v>0</v>
      </c>
      <c r="C1" t="s">
        <v>92</v>
      </c>
      <c r="D1" t="s">
        <v>96</v>
      </c>
      <c r="E1" t="s">
        <v>77</v>
      </c>
      <c r="F1" t="s">
        <v>80</v>
      </c>
      <c r="G1" t="s">
        <v>81</v>
      </c>
      <c r="H1" t="s">
        <v>82</v>
      </c>
      <c r="I1" t="s">
        <v>80</v>
      </c>
      <c r="J1" t="s">
        <v>81</v>
      </c>
      <c r="K1" t="s">
        <v>82</v>
      </c>
      <c r="L1" t="s">
        <v>80</v>
      </c>
      <c r="M1" t="s">
        <v>81</v>
      </c>
      <c r="N1" t="s">
        <v>82</v>
      </c>
      <c r="O1" t="s">
        <v>93</v>
      </c>
      <c r="P1" t="s">
        <v>93</v>
      </c>
      <c r="Q1" t="s">
        <v>93</v>
      </c>
      <c r="R1" t="s">
        <v>70</v>
      </c>
      <c r="S1" t="s">
        <v>70</v>
      </c>
      <c r="T1" t="s">
        <v>79</v>
      </c>
      <c r="U1" t="s">
        <v>79</v>
      </c>
      <c r="V1" t="s">
        <v>71</v>
      </c>
    </row>
    <row r="2" spans="1:23" x14ac:dyDescent="0.25">
      <c r="A2">
        <v>1</v>
      </c>
      <c r="B2" t="s">
        <v>27</v>
      </c>
      <c r="C2" t="s">
        <v>2</v>
      </c>
      <c r="D2">
        <v>6910553</v>
      </c>
      <c r="E2">
        <f>D2/100</f>
        <v>69105.53</v>
      </c>
      <c r="F2">
        <v>15876</v>
      </c>
      <c r="G2">
        <v>17472</v>
      </c>
      <c r="H2">
        <v>1260</v>
      </c>
      <c r="I2">
        <f>F2/E2</f>
        <v>0.22973559424260259</v>
      </c>
      <c r="J2">
        <f>G2/E2</f>
        <v>0.2528307068913298</v>
      </c>
      <c r="K2">
        <f>H2/E2</f>
        <v>1.8232983670047824E-2</v>
      </c>
      <c r="L2">
        <f>I2*100</f>
        <v>22.973559424260259</v>
      </c>
      <c r="M2">
        <f>J2*100</f>
        <v>25.28307068913298</v>
      </c>
      <c r="N2">
        <f>K2*100</f>
        <v>1.8232983670047824</v>
      </c>
      <c r="O2">
        <f>L2+M2+N2</f>
        <v>50.079928480398024</v>
      </c>
      <c r="P2">
        <f>F2+G2+H2</f>
        <v>34608</v>
      </c>
      <c r="Q2">
        <f>(P2/E2)*100</f>
        <v>50.079928480398031</v>
      </c>
      <c r="R2">
        <v>171</v>
      </c>
      <c r="S2">
        <f>(R2/E2)*100</f>
        <v>0.2474476355220776</v>
      </c>
      <c r="T2">
        <v>45</v>
      </c>
      <c r="U2">
        <f>(T2/E2)*100</f>
        <v>6.5117798821599376E-2</v>
      </c>
      <c r="V2">
        <v>2655</v>
      </c>
      <c r="W2">
        <f>(V2/E2)*100</f>
        <v>3.8419501304743626</v>
      </c>
    </row>
    <row r="3" spans="1:23" x14ac:dyDescent="0.25">
      <c r="A3">
        <v>2</v>
      </c>
      <c r="B3" t="s">
        <v>28</v>
      </c>
      <c r="C3" t="s">
        <v>2</v>
      </c>
      <c r="D3">
        <v>1787279</v>
      </c>
      <c r="E3">
        <f t="shared" ref="E3:E28" si="0">D3/100</f>
        <v>17872.79</v>
      </c>
      <c r="F3">
        <v>32322</v>
      </c>
      <c r="G3">
        <v>43856</v>
      </c>
      <c r="H3">
        <v>8568</v>
      </c>
      <c r="I3">
        <f t="shared" ref="I3:I28" si="1">F3/E3</f>
        <v>1.8084473660799461</v>
      </c>
      <c r="J3">
        <f t="shared" ref="J3:J28" si="2">G3/E3</f>
        <v>2.4537858946476736</v>
      </c>
      <c r="K3">
        <f t="shared" ref="K3:K28" si="3">H3/E3</f>
        <v>0.47938794111048133</v>
      </c>
      <c r="L3">
        <f t="shared" ref="L3:L28" si="4">I3*100</f>
        <v>180.84473660799461</v>
      </c>
      <c r="M3">
        <f t="shared" ref="M3:M28" si="5">J3*100</f>
        <v>245.37858946476737</v>
      </c>
      <c r="N3">
        <f t="shared" ref="N3:N28" si="6">K3*100</f>
        <v>47.938794111048132</v>
      </c>
      <c r="O3">
        <f>L3+M3+N3</f>
        <v>474.16212018381015</v>
      </c>
      <c r="P3">
        <f t="shared" ref="P3:P28" si="7">F3+G3+H3</f>
        <v>84746</v>
      </c>
      <c r="Q3">
        <f t="shared" ref="Q3:Q28" si="8">(P3/E3)*100</f>
        <v>474.16212018381015</v>
      </c>
      <c r="R3">
        <v>11</v>
      </c>
      <c r="S3">
        <f t="shared" ref="S3:S28" si="9">(R3/E3)*100</f>
        <v>6.1546070870860108E-2</v>
      </c>
      <c r="T3">
        <v>6</v>
      </c>
      <c r="U3">
        <f t="shared" ref="U3:U28" si="10">(T3/E3)*100</f>
        <v>3.3570584111378247E-2</v>
      </c>
      <c r="V3">
        <v>822</v>
      </c>
      <c r="W3">
        <f t="shared" ref="W3:W28" si="11">(V3/E3)*100</f>
        <v>4.5991700232588197</v>
      </c>
    </row>
    <row r="4" spans="1:23" x14ac:dyDescent="0.25">
      <c r="A4">
        <v>3</v>
      </c>
      <c r="B4" t="s">
        <v>29</v>
      </c>
      <c r="C4" t="s">
        <v>2</v>
      </c>
      <c r="D4">
        <v>514229</v>
      </c>
      <c r="E4">
        <f t="shared" si="0"/>
        <v>5142.29</v>
      </c>
      <c r="F4">
        <v>29963</v>
      </c>
      <c r="G4">
        <v>37601</v>
      </c>
      <c r="H4">
        <v>5468</v>
      </c>
      <c r="I4">
        <f t="shared" si="1"/>
        <v>5.8267814533991666</v>
      </c>
      <c r="J4">
        <f t="shared" si="2"/>
        <v>7.3121119190088466</v>
      </c>
      <c r="K4">
        <f t="shared" si="3"/>
        <v>1.0633394849376445</v>
      </c>
      <c r="L4">
        <f t="shared" si="4"/>
        <v>582.67814533991668</v>
      </c>
      <c r="M4">
        <f t="shared" si="5"/>
        <v>731.21119190088461</v>
      </c>
      <c r="N4">
        <f t="shared" si="6"/>
        <v>106.33394849376445</v>
      </c>
      <c r="O4">
        <f t="shared" ref="O4:O28" si="12">L4+M4+N4</f>
        <v>1420.2232857345657</v>
      </c>
      <c r="P4">
        <f t="shared" si="7"/>
        <v>73032</v>
      </c>
      <c r="Q4">
        <f t="shared" si="8"/>
        <v>1420.2232857345657</v>
      </c>
      <c r="R4">
        <v>23</v>
      </c>
      <c r="S4">
        <f t="shared" si="9"/>
        <v>0.44727154633441524</v>
      </c>
      <c r="T4">
        <v>33</v>
      </c>
      <c r="U4">
        <f t="shared" si="10"/>
        <v>0.64173743604503053</v>
      </c>
      <c r="V4">
        <v>2311</v>
      </c>
      <c r="W4">
        <f t="shared" si="11"/>
        <v>44.9410671121232</v>
      </c>
    </row>
    <row r="5" spans="1:23" x14ac:dyDescent="0.25">
      <c r="A5">
        <v>4</v>
      </c>
      <c r="B5" t="s">
        <v>30</v>
      </c>
      <c r="C5" t="s">
        <v>2</v>
      </c>
      <c r="D5">
        <v>11286500</v>
      </c>
      <c r="E5">
        <f t="shared" si="0"/>
        <v>112865</v>
      </c>
      <c r="F5">
        <v>2866</v>
      </c>
      <c r="G5">
        <v>3248</v>
      </c>
      <c r="H5">
        <v>0</v>
      </c>
      <c r="I5">
        <f t="shared" si="1"/>
        <v>2.5393168830018163E-2</v>
      </c>
      <c r="J5">
        <f t="shared" si="2"/>
        <v>2.8777743321667479E-2</v>
      </c>
      <c r="K5">
        <f t="shared" si="3"/>
        <v>0</v>
      </c>
      <c r="L5">
        <f t="shared" si="4"/>
        <v>2.5393168830018165</v>
      </c>
      <c r="M5">
        <f t="shared" si="5"/>
        <v>2.8777743321667479</v>
      </c>
      <c r="N5">
        <f t="shared" si="6"/>
        <v>0</v>
      </c>
      <c r="O5">
        <f t="shared" si="12"/>
        <v>5.4170912151685648</v>
      </c>
      <c r="P5">
        <f t="shared" si="7"/>
        <v>6114</v>
      </c>
      <c r="Q5">
        <f t="shared" si="8"/>
        <v>5.4170912151685648</v>
      </c>
      <c r="R5">
        <v>3</v>
      </c>
      <c r="S5">
        <f t="shared" si="9"/>
        <v>2.6580427944889913E-3</v>
      </c>
      <c r="T5">
        <v>5</v>
      </c>
      <c r="U5">
        <f t="shared" si="10"/>
        <v>4.4300713241483191E-3</v>
      </c>
      <c r="V5">
        <v>587</v>
      </c>
      <c r="W5">
        <f t="shared" si="11"/>
        <v>0.52009037345501263</v>
      </c>
    </row>
    <row r="6" spans="1:23" x14ac:dyDescent="0.25">
      <c r="A6">
        <v>5</v>
      </c>
      <c r="B6" t="s">
        <v>31</v>
      </c>
      <c r="C6" t="s">
        <v>2</v>
      </c>
      <c r="D6">
        <v>3358963</v>
      </c>
      <c r="E6">
        <f t="shared" si="0"/>
        <v>33589.629999999997</v>
      </c>
      <c r="F6">
        <v>32398</v>
      </c>
      <c r="G6">
        <v>49210</v>
      </c>
      <c r="H6">
        <v>14580</v>
      </c>
      <c r="I6">
        <f t="shared" si="1"/>
        <v>0.9645238723975228</v>
      </c>
      <c r="J6">
        <f t="shared" si="2"/>
        <v>1.4650354886314616</v>
      </c>
      <c r="K6">
        <f t="shared" si="3"/>
        <v>0.43406253656262367</v>
      </c>
      <c r="L6">
        <f t="shared" si="4"/>
        <v>96.452387239752284</v>
      </c>
      <c r="M6">
        <f t="shared" si="5"/>
        <v>146.50354886314616</v>
      </c>
      <c r="N6">
        <f t="shared" si="6"/>
        <v>43.406253656262365</v>
      </c>
      <c r="O6">
        <f t="shared" si="12"/>
        <v>286.3621897591608</v>
      </c>
      <c r="P6">
        <f t="shared" si="7"/>
        <v>96188</v>
      </c>
      <c r="Q6">
        <f t="shared" si="8"/>
        <v>286.3621897591608</v>
      </c>
      <c r="R6">
        <v>81</v>
      </c>
      <c r="S6">
        <f t="shared" si="9"/>
        <v>0.24114585364590205</v>
      </c>
      <c r="T6">
        <v>54</v>
      </c>
      <c r="U6">
        <f t="shared" si="10"/>
        <v>0.16076390243060137</v>
      </c>
      <c r="V6">
        <v>6379</v>
      </c>
      <c r="W6">
        <f t="shared" si="11"/>
        <v>18.990980251940854</v>
      </c>
    </row>
    <row r="7" spans="1:23" x14ac:dyDescent="0.25">
      <c r="A7">
        <v>6</v>
      </c>
      <c r="B7" t="s">
        <v>32</v>
      </c>
      <c r="C7" t="s">
        <v>2</v>
      </c>
      <c r="D7">
        <v>4001667</v>
      </c>
      <c r="E7">
        <f t="shared" si="0"/>
        <v>40016.67</v>
      </c>
      <c r="F7">
        <v>2098</v>
      </c>
      <c r="G7">
        <v>4428</v>
      </c>
      <c r="H7">
        <v>2218</v>
      </c>
      <c r="I7">
        <f t="shared" si="1"/>
        <v>5.2428150568250682E-2</v>
      </c>
      <c r="J7">
        <f t="shared" si="2"/>
        <v>0.110653884993429</v>
      </c>
      <c r="K7">
        <f t="shared" si="3"/>
        <v>5.5426900839075317E-2</v>
      </c>
      <c r="L7">
        <f t="shared" si="4"/>
        <v>5.2428150568250684</v>
      </c>
      <c r="M7">
        <f t="shared" si="5"/>
        <v>11.0653884993429</v>
      </c>
      <c r="N7">
        <f t="shared" si="6"/>
        <v>5.5426900839075319</v>
      </c>
      <c r="O7">
        <f t="shared" si="12"/>
        <v>21.850893640075498</v>
      </c>
      <c r="P7">
        <f t="shared" si="7"/>
        <v>8744</v>
      </c>
      <c r="Q7">
        <f t="shared" si="8"/>
        <v>21.850893640075501</v>
      </c>
      <c r="R7">
        <v>5</v>
      </c>
      <c r="S7">
        <f t="shared" si="9"/>
        <v>1.2494792795102641E-2</v>
      </c>
      <c r="T7">
        <v>8</v>
      </c>
      <c r="U7">
        <f t="shared" si="10"/>
        <v>1.9991668472164228E-2</v>
      </c>
      <c r="V7">
        <v>525</v>
      </c>
      <c r="W7">
        <f t="shared" si="11"/>
        <v>1.3119532434857772</v>
      </c>
    </row>
    <row r="8" spans="1:23" x14ac:dyDescent="0.25">
      <c r="A8">
        <v>7</v>
      </c>
      <c r="B8" t="s">
        <v>33</v>
      </c>
      <c r="C8" t="s">
        <v>2</v>
      </c>
      <c r="D8">
        <v>2977216</v>
      </c>
      <c r="E8">
        <f t="shared" si="0"/>
        <v>29772.16</v>
      </c>
      <c r="F8">
        <v>2486</v>
      </c>
      <c r="G8">
        <v>3088</v>
      </c>
      <c r="H8">
        <v>204</v>
      </c>
      <c r="I8">
        <f t="shared" si="1"/>
        <v>8.3500827618822424E-2</v>
      </c>
      <c r="J8">
        <f t="shared" si="2"/>
        <v>0.1037210602119564</v>
      </c>
      <c r="K8">
        <f t="shared" si="3"/>
        <v>6.8520389518261357E-3</v>
      </c>
      <c r="L8">
        <f t="shared" si="4"/>
        <v>8.3500827618822431</v>
      </c>
      <c r="M8">
        <f t="shared" si="5"/>
        <v>10.37210602119564</v>
      </c>
      <c r="N8">
        <f t="shared" si="6"/>
        <v>0.6852038951826136</v>
      </c>
      <c r="O8">
        <f t="shared" si="12"/>
        <v>19.407392678260496</v>
      </c>
      <c r="P8">
        <f t="shared" si="7"/>
        <v>5778</v>
      </c>
      <c r="Q8">
        <f t="shared" si="8"/>
        <v>19.407392678260496</v>
      </c>
      <c r="R8">
        <v>13</v>
      </c>
      <c r="S8">
        <f t="shared" si="9"/>
        <v>4.3664954104774396E-2</v>
      </c>
      <c r="T8">
        <v>56</v>
      </c>
      <c r="U8">
        <f t="shared" si="10"/>
        <v>0.1880951869128743</v>
      </c>
      <c r="V8">
        <v>1713</v>
      </c>
      <c r="W8">
        <f t="shared" si="11"/>
        <v>5.7536974139598875</v>
      </c>
    </row>
    <row r="9" spans="1:23" x14ac:dyDescent="0.25">
      <c r="A9">
        <v>8</v>
      </c>
      <c r="B9" t="s">
        <v>34</v>
      </c>
      <c r="C9" t="s">
        <v>8</v>
      </c>
      <c r="D9">
        <v>8963663</v>
      </c>
      <c r="E9">
        <f t="shared" si="0"/>
        <v>89636.63</v>
      </c>
      <c r="F9">
        <v>19180</v>
      </c>
      <c r="G9">
        <v>26096</v>
      </c>
      <c r="H9">
        <v>6440</v>
      </c>
      <c r="I9">
        <f t="shared" si="1"/>
        <v>0.21397502338050861</v>
      </c>
      <c r="J9">
        <f t="shared" si="2"/>
        <v>0.29113098071625404</v>
      </c>
      <c r="K9">
        <f t="shared" si="3"/>
        <v>7.1845628288345953E-2</v>
      </c>
      <c r="L9">
        <f t="shared" si="4"/>
        <v>21.39750233805086</v>
      </c>
      <c r="M9">
        <f t="shared" si="5"/>
        <v>29.113098071625405</v>
      </c>
      <c r="N9">
        <f t="shared" si="6"/>
        <v>7.1845628288345953</v>
      </c>
      <c r="O9">
        <f t="shared" si="12"/>
        <v>57.695163238510858</v>
      </c>
      <c r="P9">
        <f t="shared" si="7"/>
        <v>51716</v>
      </c>
      <c r="Q9">
        <f t="shared" si="8"/>
        <v>57.695163238510858</v>
      </c>
      <c r="R9">
        <v>43</v>
      </c>
      <c r="S9">
        <f t="shared" si="9"/>
        <v>4.7971459881970123E-2</v>
      </c>
      <c r="T9">
        <v>84</v>
      </c>
      <c r="U9">
        <f t="shared" si="10"/>
        <v>9.3711689071755588E-2</v>
      </c>
      <c r="V9">
        <v>5120</v>
      </c>
      <c r="W9">
        <f t="shared" si="11"/>
        <v>5.7119505719927215</v>
      </c>
    </row>
    <row r="10" spans="1:23" x14ac:dyDescent="0.25">
      <c r="A10">
        <v>9</v>
      </c>
      <c r="B10" t="s">
        <v>35</v>
      </c>
      <c r="C10" t="s">
        <v>8</v>
      </c>
      <c r="D10">
        <v>3973697</v>
      </c>
      <c r="E10">
        <f t="shared" si="0"/>
        <v>39736.97</v>
      </c>
      <c r="F10">
        <v>8040</v>
      </c>
      <c r="G10">
        <v>14228</v>
      </c>
      <c r="H10">
        <v>5996</v>
      </c>
      <c r="I10">
        <f t="shared" si="1"/>
        <v>0.20233047461847242</v>
      </c>
      <c r="J10">
        <f t="shared" si="2"/>
        <v>0.35805447672532653</v>
      </c>
      <c r="K10">
        <f t="shared" si="3"/>
        <v>0.15089222957865181</v>
      </c>
      <c r="L10">
        <f t="shared" si="4"/>
        <v>20.233047461847242</v>
      </c>
      <c r="M10">
        <f t="shared" si="5"/>
        <v>35.805447672532651</v>
      </c>
      <c r="N10">
        <f t="shared" si="6"/>
        <v>15.08922295786518</v>
      </c>
      <c r="O10">
        <f t="shared" si="12"/>
        <v>71.127718092245075</v>
      </c>
      <c r="P10">
        <f t="shared" si="7"/>
        <v>28264</v>
      </c>
      <c r="Q10">
        <f t="shared" si="8"/>
        <v>71.127718092245075</v>
      </c>
      <c r="R10">
        <v>6</v>
      </c>
      <c r="S10">
        <f t="shared" si="9"/>
        <v>1.5099289150632269E-2</v>
      </c>
      <c r="T10">
        <v>142</v>
      </c>
      <c r="U10">
        <f t="shared" si="10"/>
        <v>0.35734984323163038</v>
      </c>
      <c r="V10">
        <v>3755</v>
      </c>
      <c r="W10">
        <f t="shared" si="11"/>
        <v>9.4496384601040297</v>
      </c>
    </row>
    <row r="11" spans="1:23" x14ac:dyDescent="0.25">
      <c r="A11">
        <v>10</v>
      </c>
      <c r="B11" t="s">
        <v>36</v>
      </c>
      <c r="C11" t="s">
        <v>8</v>
      </c>
      <c r="D11">
        <v>782295</v>
      </c>
      <c r="E11">
        <f t="shared" si="0"/>
        <v>7822.95</v>
      </c>
      <c r="F11">
        <v>36540</v>
      </c>
      <c r="G11">
        <v>48370</v>
      </c>
      <c r="H11">
        <v>9828</v>
      </c>
      <c r="I11">
        <f t="shared" si="1"/>
        <v>4.6708722412900503</v>
      </c>
      <c r="J11">
        <f t="shared" si="2"/>
        <v>6.1830894994854884</v>
      </c>
      <c r="K11">
        <f t="shared" si="3"/>
        <v>1.2563035683469792</v>
      </c>
      <c r="L11">
        <f t="shared" si="4"/>
        <v>467.08722412900505</v>
      </c>
      <c r="M11">
        <f t="shared" si="5"/>
        <v>618.30894994854884</v>
      </c>
      <c r="N11">
        <f t="shared" si="6"/>
        <v>125.63035683469792</v>
      </c>
      <c r="O11">
        <f t="shared" si="12"/>
        <v>1211.0265309122519</v>
      </c>
      <c r="P11">
        <f t="shared" si="7"/>
        <v>94738</v>
      </c>
      <c r="Q11">
        <f t="shared" si="8"/>
        <v>1211.0265309122517</v>
      </c>
      <c r="R11">
        <v>109</v>
      </c>
      <c r="S11">
        <f t="shared" si="9"/>
        <v>1.3933362734006991</v>
      </c>
      <c r="T11">
        <v>157</v>
      </c>
      <c r="U11">
        <f t="shared" si="10"/>
        <v>2.0069155497606403</v>
      </c>
      <c r="V11">
        <v>10687</v>
      </c>
      <c r="W11">
        <f t="shared" si="11"/>
        <v>136.61086930122269</v>
      </c>
    </row>
    <row r="12" spans="1:23" x14ac:dyDescent="0.25">
      <c r="A12">
        <v>11</v>
      </c>
      <c r="B12" t="s">
        <v>37</v>
      </c>
      <c r="C12" t="s">
        <v>8</v>
      </c>
      <c r="D12">
        <v>44749699</v>
      </c>
      <c r="E12">
        <f t="shared" si="0"/>
        <v>447496.99</v>
      </c>
      <c r="F12">
        <v>15960</v>
      </c>
      <c r="G12">
        <v>22708</v>
      </c>
      <c r="H12">
        <v>6272</v>
      </c>
      <c r="I12">
        <f t="shared" si="1"/>
        <v>3.566504436152744E-2</v>
      </c>
      <c r="J12">
        <f t="shared" si="2"/>
        <v>5.0744475398594301E-2</v>
      </c>
      <c r="K12">
        <f t="shared" si="3"/>
        <v>1.4015736731547625E-2</v>
      </c>
      <c r="L12">
        <f t="shared" si="4"/>
        <v>3.5665044361527438</v>
      </c>
      <c r="M12">
        <f t="shared" si="5"/>
        <v>5.0744475398594302</v>
      </c>
      <c r="N12">
        <f t="shared" si="6"/>
        <v>1.4015736731547626</v>
      </c>
      <c r="O12">
        <f t="shared" si="12"/>
        <v>10.042525649166937</v>
      </c>
      <c r="P12">
        <f t="shared" si="7"/>
        <v>44940</v>
      </c>
      <c r="Q12">
        <f t="shared" si="8"/>
        <v>10.042525649166937</v>
      </c>
      <c r="R12">
        <v>24</v>
      </c>
      <c r="S12">
        <f t="shared" si="9"/>
        <v>5.3631645656432234E-3</v>
      </c>
      <c r="T12">
        <v>48</v>
      </c>
      <c r="U12">
        <f t="shared" si="10"/>
        <v>1.0726329131286447E-2</v>
      </c>
      <c r="V12">
        <v>4139</v>
      </c>
      <c r="W12">
        <f t="shared" si="11"/>
        <v>0.92492242238322098</v>
      </c>
    </row>
    <row r="13" spans="1:23" x14ac:dyDescent="0.25">
      <c r="A13">
        <v>12</v>
      </c>
      <c r="B13" t="s">
        <v>38</v>
      </c>
      <c r="C13" t="s">
        <v>8</v>
      </c>
      <c r="D13">
        <v>2265779</v>
      </c>
      <c r="E13">
        <f t="shared" si="0"/>
        <v>22657.79</v>
      </c>
      <c r="F13">
        <v>11342</v>
      </c>
      <c r="G13">
        <v>16834</v>
      </c>
      <c r="H13">
        <v>5264</v>
      </c>
      <c r="I13">
        <f t="shared" si="1"/>
        <v>0.50057838827175993</v>
      </c>
      <c r="J13">
        <f t="shared" si="2"/>
        <v>0.74296742974491325</v>
      </c>
      <c r="K13">
        <f t="shared" si="3"/>
        <v>0.23232627718766921</v>
      </c>
      <c r="L13">
        <f t="shared" si="4"/>
        <v>50.057838827175992</v>
      </c>
      <c r="M13">
        <f t="shared" si="5"/>
        <v>74.296742974491323</v>
      </c>
      <c r="N13">
        <f t="shared" si="6"/>
        <v>23.232627718766921</v>
      </c>
      <c r="O13">
        <f t="shared" si="12"/>
        <v>147.58720952043421</v>
      </c>
      <c r="P13">
        <f t="shared" si="7"/>
        <v>33440</v>
      </c>
      <c r="Q13">
        <f t="shared" si="8"/>
        <v>147.58720952043424</v>
      </c>
      <c r="R13">
        <v>90</v>
      </c>
      <c r="S13">
        <f t="shared" si="9"/>
        <v>0.39721437969016393</v>
      </c>
      <c r="T13">
        <v>96</v>
      </c>
      <c r="U13">
        <f t="shared" si="10"/>
        <v>0.42369533833617484</v>
      </c>
      <c r="V13">
        <v>5671</v>
      </c>
      <c r="W13">
        <f t="shared" si="11"/>
        <v>25.028919413587996</v>
      </c>
    </row>
    <row r="14" spans="1:23" x14ac:dyDescent="0.25">
      <c r="A14">
        <v>13</v>
      </c>
      <c r="B14" t="s">
        <v>39</v>
      </c>
      <c r="C14" t="s">
        <v>8</v>
      </c>
      <c r="D14">
        <v>20997560</v>
      </c>
      <c r="E14">
        <f t="shared" si="0"/>
        <v>209975.6</v>
      </c>
      <c r="F14">
        <v>34118</v>
      </c>
      <c r="G14">
        <v>44161</v>
      </c>
      <c r="H14">
        <v>9305</v>
      </c>
      <c r="I14">
        <f t="shared" si="1"/>
        <v>0.16248554593962344</v>
      </c>
      <c r="J14">
        <f t="shared" si="2"/>
        <v>0.21031491278034209</v>
      </c>
      <c r="K14">
        <f t="shared" si="3"/>
        <v>4.4314672752453141E-2</v>
      </c>
      <c r="L14">
        <f t="shared" si="4"/>
        <v>16.248554593962343</v>
      </c>
      <c r="M14">
        <f t="shared" si="5"/>
        <v>21.03149127803421</v>
      </c>
      <c r="N14">
        <f t="shared" si="6"/>
        <v>4.4314672752453141</v>
      </c>
      <c r="O14">
        <f t="shared" si="12"/>
        <v>41.71151314724186</v>
      </c>
      <c r="P14">
        <f t="shared" si="7"/>
        <v>87584</v>
      </c>
      <c r="Q14">
        <f t="shared" si="8"/>
        <v>41.711513147241867</v>
      </c>
      <c r="R14">
        <v>53</v>
      </c>
      <c r="S14">
        <f t="shared" si="9"/>
        <v>2.5241028005158695E-2</v>
      </c>
      <c r="T14">
        <v>77</v>
      </c>
      <c r="U14">
        <f t="shared" si="10"/>
        <v>3.6670927479192823E-2</v>
      </c>
      <c r="V14">
        <v>8658</v>
      </c>
      <c r="W14">
        <f t="shared" si="11"/>
        <v>4.1233362352578107</v>
      </c>
    </row>
    <row r="15" spans="1:23" x14ac:dyDescent="0.25">
      <c r="A15">
        <v>14</v>
      </c>
      <c r="B15" t="s">
        <v>40</v>
      </c>
      <c r="C15" t="s">
        <v>8</v>
      </c>
      <c r="D15">
        <v>816687</v>
      </c>
      <c r="E15">
        <f t="shared" si="0"/>
        <v>8166.87</v>
      </c>
      <c r="F15">
        <v>12060</v>
      </c>
      <c r="G15">
        <v>19212</v>
      </c>
      <c r="H15">
        <v>6762</v>
      </c>
      <c r="I15">
        <f t="shared" si="1"/>
        <v>1.4766979271128351</v>
      </c>
      <c r="J15">
        <f t="shared" si="2"/>
        <v>2.3524312251817405</v>
      </c>
      <c r="K15">
        <f t="shared" si="3"/>
        <v>0.82797938500306734</v>
      </c>
      <c r="L15">
        <f t="shared" si="4"/>
        <v>147.66979271128352</v>
      </c>
      <c r="M15">
        <f t="shared" si="5"/>
        <v>235.24312251817406</v>
      </c>
      <c r="N15">
        <f t="shared" si="6"/>
        <v>82.797938500306728</v>
      </c>
      <c r="O15">
        <f t="shared" si="12"/>
        <v>465.71085372976427</v>
      </c>
      <c r="P15">
        <f t="shared" si="7"/>
        <v>38034</v>
      </c>
      <c r="Q15">
        <f t="shared" si="8"/>
        <v>465.71085372976427</v>
      </c>
      <c r="R15">
        <v>15</v>
      </c>
      <c r="S15">
        <f t="shared" si="9"/>
        <v>0.18366889640706904</v>
      </c>
      <c r="T15">
        <v>82</v>
      </c>
      <c r="U15">
        <f t="shared" si="10"/>
        <v>1.0040566336919774</v>
      </c>
      <c r="V15">
        <v>3208</v>
      </c>
      <c r="W15">
        <f t="shared" si="11"/>
        <v>39.280654644925164</v>
      </c>
    </row>
    <row r="16" spans="1:23" x14ac:dyDescent="0.25">
      <c r="A16">
        <v>15</v>
      </c>
      <c r="B16" t="s">
        <v>41</v>
      </c>
      <c r="C16" t="s">
        <v>8</v>
      </c>
      <c r="D16">
        <v>6695855</v>
      </c>
      <c r="E16">
        <f t="shared" si="0"/>
        <v>66958.55</v>
      </c>
      <c r="F16">
        <v>5688</v>
      </c>
      <c r="G16">
        <v>7846</v>
      </c>
      <c r="H16">
        <v>1822</v>
      </c>
      <c r="I16">
        <f t="shared" si="1"/>
        <v>8.4948076085877011E-2</v>
      </c>
      <c r="J16">
        <f t="shared" si="2"/>
        <v>0.11717696993139785</v>
      </c>
      <c r="K16">
        <f t="shared" si="3"/>
        <v>2.7210864034540771E-2</v>
      </c>
      <c r="L16">
        <f t="shared" si="4"/>
        <v>8.4948076085877009</v>
      </c>
      <c r="M16">
        <f t="shared" si="5"/>
        <v>11.717696993139786</v>
      </c>
      <c r="N16">
        <f t="shared" si="6"/>
        <v>2.7210864034540769</v>
      </c>
      <c r="O16">
        <f t="shared" si="12"/>
        <v>22.933591005181565</v>
      </c>
      <c r="P16">
        <f t="shared" si="7"/>
        <v>15356</v>
      </c>
      <c r="Q16">
        <f t="shared" si="8"/>
        <v>22.933591005181565</v>
      </c>
      <c r="R16">
        <v>11</v>
      </c>
      <c r="S16">
        <f t="shared" si="9"/>
        <v>1.6428073785946677E-2</v>
      </c>
      <c r="T16">
        <v>23</v>
      </c>
      <c r="U16">
        <f t="shared" si="10"/>
        <v>3.4349608825161235E-2</v>
      </c>
      <c r="V16">
        <v>3388</v>
      </c>
      <c r="W16">
        <f t="shared" si="11"/>
        <v>5.0598467260715774</v>
      </c>
    </row>
    <row r="17" spans="1:23" x14ac:dyDescent="0.25">
      <c r="A17">
        <v>16</v>
      </c>
      <c r="B17" t="s">
        <v>42</v>
      </c>
      <c r="C17" t="s">
        <v>8</v>
      </c>
      <c r="D17">
        <v>8272724</v>
      </c>
      <c r="E17">
        <f t="shared" si="0"/>
        <v>82727.240000000005</v>
      </c>
      <c r="F17">
        <v>23589</v>
      </c>
      <c r="G17">
        <v>33614</v>
      </c>
      <c r="H17">
        <v>5106</v>
      </c>
      <c r="I17">
        <f t="shared" si="1"/>
        <v>0.28514187104513578</v>
      </c>
      <c r="J17">
        <f t="shared" si="2"/>
        <v>0.40632323766633577</v>
      </c>
      <c r="K17">
        <f t="shared" si="3"/>
        <v>6.172090353793986E-2</v>
      </c>
      <c r="L17">
        <f t="shared" si="4"/>
        <v>28.514187104513578</v>
      </c>
      <c r="M17">
        <f t="shared" si="5"/>
        <v>40.632323766633576</v>
      </c>
      <c r="N17">
        <f t="shared" si="6"/>
        <v>6.172090353793986</v>
      </c>
      <c r="O17">
        <f t="shared" si="12"/>
        <v>75.318601224941148</v>
      </c>
      <c r="P17">
        <f t="shared" si="7"/>
        <v>62309</v>
      </c>
      <c r="Q17">
        <f t="shared" si="8"/>
        <v>75.318601224941133</v>
      </c>
      <c r="R17">
        <v>226</v>
      </c>
      <c r="S17">
        <f t="shared" si="9"/>
        <v>0.27318692126076005</v>
      </c>
      <c r="T17">
        <v>177</v>
      </c>
      <c r="U17">
        <f t="shared" si="10"/>
        <v>0.21395612859802887</v>
      </c>
      <c r="V17">
        <v>15532</v>
      </c>
      <c r="W17">
        <f t="shared" si="11"/>
        <v>18.774952482398781</v>
      </c>
    </row>
    <row r="18" spans="1:23" x14ac:dyDescent="0.25">
      <c r="A18">
        <v>17</v>
      </c>
      <c r="B18" t="s">
        <v>43</v>
      </c>
      <c r="C18" t="s">
        <v>13</v>
      </c>
      <c r="D18">
        <v>9410336</v>
      </c>
      <c r="E18">
        <f t="shared" si="0"/>
        <v>94103.360000000001</v>
      </c>
      <c r="F18">
        <v>87331</v>
      </c>
      <c r="G18">
        <v>123215</v>
      </c>
      <c r="H18">
        <v>29029</v>
      </c>
      <c r="I18">
        <f t="shared" si="1"/>
        <v>0.92803275037150634</v>
      </c>
      <c r="J18">
        <f t="shared" si="2"/>
        <v>1.3093581355649788</v>
      </c>
      <c r="K18">
        <f t="shared" si="3"/>
        <v>0.30847995225675257</v>
      </c>
      <c r="L18">
        <f t="shared" si="4"/>
        <v>92.803275037150641</v>
      </c>
      <c r="M18">
        <f t="shared" si="5"/>
        <v>130.93581355649789</v>
      </c>
      <c r="N18">
        <f t="shared" si="6"/>
        <v>30.847995225675255</v>
      </c>
      <c r="O18">
        <f t="shared" si="12"/>
        <v>254.58708381932379</v>
      </c>
      <c r="P18">
        <f t="shared" si="7"/>
        <v>239575</v>
      </c>
      <c r="Q18">
        <f t="shared" si="8"/>
        <v>254.58708381932377</v>
      </c>
      <c r="R18">
        <v>644</v>
      </c>
      <c r="S18">
        <f t="shared" si="9"/>
        <v>0.68435388491973081</v>
      </c>
      <c r="T18">
        <v>429</v>
      </c>
      <c r="U18">
        <f t="shared" si="10"/>
        <v>0.45588170284249152</v>
      </c>
      <c r="V18">
        <v>38340</v>
      </c>
      <c r="W18">
        <f t="shared" si="11"/>
        <v>40.742434701587698</v>
      </c>
    </row>
    <row r="19" spans="1:23" x14ac:dyDescent="0.25">
      <c r="A19">
        <v>18</v>
      </c>
      <c r="B19" t="s">
        <v>44</v>
      </c>
      <c r="C19" t="s">
        <v>13</v>
      </c>
      <c r="D19">
        <v>6954036</v>
      </c>
      <c r="E19">
        <f t="shared" si="0"/>
        <v>69540.36</v>
      </c>
      <c r="F19">
        <v>25531</v>
      </c>
      <c r="G19">
        <v>37751</v>
      </c>
      <c r="H19">
        <v>10651</v>
      </c>
      <c r="I19">
        <f t="shared" si="1"/>
        <v>0.36713931305503739</v>
      </c>
      <c r="J19">
        <f t="shared" si="2"/>
        <v>0.54286460409465809</v>
      </c>
      <c r="K19">
        <f t="shared" si="3"/>
        <v>0.15316285391677581</v>
      </c>
      <c r="L19">
        <f t="shared" si="4"/>
        <v>36.713931305503742</v>
      </c>
      <c r="M19">
        <f t="shared" si="5"/>
        <v>54.286460409465811</v>
      </c>
      <c r="N19">
        <f t="shared" si="6"/>
        <v>15.316285391677582</v>
      </c>
      <c r="O19">
        <f t="shared" si="12"/>
        <v>106.31667710664713</v>
      </c>
      <c r="P19">
        <f t="shared" si="7"/>
        <v>73933</v>
      </c>
      <c r="Q19">
        <f t="shared" si="8"/>
        <v>106.31667710664713</v>
      </c>
      <c r="R19">
        <v>64</v>
      </c>
      <c r="S19">
        <f t="shared" si="9"/>
        <v>9.2032885650865204E-2</v>
      </c>
      <c r="T19">
        <v>52</v>
      </c>
      <c r="U19">
        <f t="shared" si="10"/>
        <v>7.4776719591327978E-2</v>
      </c>
      <c r="V19">
        <v>6242</v>
      </c>
      <c r="W19">
        <f t="shared" si="11"/>
        <v>8.9760823786359456</v>
      </c>
    </row>
    <row r="20" spans="1:23" x14ac:dyDescent="0.25">
      <c r="A20">
        <v>19</v>
      </c>
      <c r="B20" t="s">
        <v>45</v>
      </c>
      <c r="C20" t="s">
        <v>13</v>
      </c>
      <c r="D20">
        <v>16635996</v>
      </c>
      <c r="E20">
        <f t="shared" si="0"/>
        <v>166359.96</v>
      </c>
      <c r="F20">
        <v>258330</v>
      </c>
      <c r="G20">
        <v>346173</v>
      </c>
      <c r="H20">
        <v>81698</v>
      </c>
      <c r="I20">
        <f t="shared" si="1"/>
        <v>1.5528375938537133</v>
      </c>
      <c r="J20">
        <f t="shared" si="2"/>
        <v>2.0808672952313767</v>
      </c>
      <c r="K20">
        <f t="shared" si="3"/>
        <v>0.49109172663903022</v>
      </c>
      <c r="L20">
        <f t="shared" si="4"/>
        <v>155.28375938537133</v>
      </c>
      <c r="M20">
        <f t="shared" si="5"/>
        <v>208.08672952313768</v>
      </c>
      <c r="N20">
        <f t="shared" si="6"/>
        <v>49.109172663903024</v>
      </c>
      <c r="O20">
        <f t="shared" si="12"/>
        <v>412.47966157241206</v>
      </c>
      <c r="P20">
        <f t="shared" si="7"/>
        <v>686201</v>
      </c>
      <c r="Q20">
        <f t="shared" si="8"/>
        <v>412.47966157241206</v>
      </c>
      <c r="R20">
        <v>63</v>
      </c>
      <c r="S20">
        <f t="shared" si="9"/>
        <v>3.7869689317068841E-2</v>
      </c>
      <c r="T20">
        <v>402</v>
      </c>
      <c r="U20">
        <f t="shared" si="10"/>
        <v>0.24164468421367741</v>
      </c>
      <c r="V20">
        <v>20988</v>
      </c>
      <c r="W20">
        <f t="shared" si="11"/>
        <v>12.616016498200649</v>
      </c>
    </row>
    <row r="21" spans="1:23" x14ac:dyDescent="0.25">
      <c r="A21">
        <v>20</v>
      </c>
      <c r="B21" t="s">
        <v>46</v>
      </c>
      <c r="C21" t="s">
        <v>13</v>
      </c>
      <c r="D21">
        <v>3305531</v>
      </c>
      <c r="E21">
        <f t="shared" si="0"/>
        <v>33055.31</v>
      </c>
      <c r="F21">
        <v>871195</v>
      </c>
      <c r="G21">
        <v>1160369</v>
      </c>
      <c r="H21">
        <v>228972</v>
      </c>
      <c r="I21">
        <f t="shared" si="1"/>
        <v>26.355674776609266</v>
      </c>
      <c r="J21">
        <f t="shared" si="2"/>
        <v>35.103860771537164</v>
      </c>
      <c r="K21">
        <f t="shared" si="3"/>
        <v>6.9269354908485203</v>
      </c>
      <c r="L21">
        <f t="shared" si="4"/>
        <v>2635.5674776609267</v>
      </c>
      <c r="M21">
        <f t="shared" si="5"/>
        <v>3510.3860771537165</v>
      </c>
      <c r="N21">
        <f t="shared" si="6"/>
        <v>692.69354908485207</v>
      </c>
      <c r="O21">
        <f t="shared" si="12"/>
        <v>6838.6471038994951</v>
      </c>
      <c r="P21">
        <f t="shared" si="7"/>
        <v>2260536</v>
      </c>
      <c r="Q21">
        <f t="shared" si="8"/>
        <v>6838.6471038994951</v>
      </c>
      <c r="R21">
        <v>225</v>
      </c>
      <c r="S21">
        <f t="shared" si="9"/>
        <v>0.68067732536769432</v>
      </c>
      <c r="T21">
        <v>736</v>
      </c>
      <c r="U21">
        <f t="shared" si="10"/>
        <v>2.2265711620916577</v>
      </c>
      <c r="V21">
        <v>72148</v>
      </c>
      <c r="W21">
        <f t="shared" si="11"/>
        <v>218.26447853612629</v>
      </c>
    </row>
    <row r="22" spans="1:23" x14ac:dyDescent="0.25">
      <c r="A22">
        <v>21</v>
      </c>
      <c r="B22" t="s">
        <v>47</v>
      </c>
      <c r="C22" t="s">
        <v>18</v>
      </c>
      <c r="D22">
        <v>15276566</v>
      </c>
      <c r="E22">
        <f t="shared" si="0"/>
        <v>152765.66</v>
      </c>
      <c r="F22">
        <v>107398</v>
      </c>
      <c r="G22">
        <v>142232</v>
      </c>
      <c r="H22">
        <v>28767</v>
      </c>
      <c r="I22">
        <f t="shared" si="1"/>
        <v>0.70302448861871181</v>
      </c>
      <c r="J22">
        <f t="shared" si="2"/>
        <v>0.931046938166601</v>
      </c>
      <c r="K22">
        <f t="shared" si="3"/>
        <v>0.18830802681702158</v>
      </c>
      <c r="L22">
        <f t="shared" si="4"/>
        <v>70.302448861871184</v>
      </c>
      <c r="M22">
        <f t="shared" si="5"/>
        <v>93.104693816660102</v>
      </c>
      <c r="N22">
        <f t="shared" si="6"/>
        <v>18.830802681702156</v>
      </c>
      <c r="O22">
        <f t="shared" si="12"/>
        <v>182.23794536023343</v>
      </c>
      <c r="P22">
        <f t="shared" si="7"/>
        <v>278397</v>
      </c>
      <c r="Q22">
        <f t="shared" si="8"/>
        <v>182.23794536023343</v>
      </c>
      <c r="R22">
        <v>94</v>
      </c>
      <c r="S22">
        <f t="shared" si="9"/>
        <v>6.153215323391395E-2</v>
      </c>
      <c r="T22">
        <v>251</v>
      </c>
      <c r="U22">
        <f t="shared" si="10"/>
        <v>0.16430394108204682</v>
      </c>
      <c r="V22">
        <v>22843</v>
      </c>
      <c r="W22">
        <f t="shared" si="11"/>
        <v>14.952967833215919</v>
      </c>
    </row>
    <row r="23" spans="1:23" x14ac:dyDescent="0.25">
      <c r="A23">
        <v>22</v>
      </c>
      <c r="B23" t="s">
        <v>48</v>
      </c>
      <c r="C23" t="s">
        <v>18</v>
      </c>
      <c r="D23">
        <v>2682386</v>
      </c>
      <c r="E23">
        <f t="shared" si="0"/>
        <v>26823.86</v>
      </c>
      <c r="F23">
        <v>126835</v>
      </c>
      <c r="G23">
        <v>150105</v>
      </c>
      <c r="H23">
        <v>14089</v>
      </c>
      <c r="I23">
        <f t="shared" si="1"/>
        <v>4.7284395310742005</v>
      </c>
      <c r="J23">
        <f t="shared" si="2"/>
        <v>5.5959507692032391</v>
      </c>
      <c r="K23">
        <f t="shared" si="3"/>
        <v>0.52524133364847558</v>
      </c>
      <c r="L23">
        <f t="shared" si="4"/>
        <v>472.84395310742002</v>
      </c>
      <c r="M23">
        <f t="shared" si="5"/>
        <v>559.59507692032389</v>
      </c>
      <c r="N23">
        <f t="shared" si="6"/>
        <v>52.524133364847557</v>
      </c>
      <c r="O23">
        <f t="shared" si="12"/>
        <v>1084.9631633925915</v>
      </c>
      <c r="P23">
        <f t="shared" si="7"/>
        <v>291029</v>
      </c>
      <c r="Q23">
        <f t="shared" si="8"/>
        <v>1084.9631633925915</v>
      </c>
      <c r="R23">
        <v>151</v>
      </c>
      <c r="S23">
        <f t="shared" si="9"/>
        <v>0.56293165860543559</v>
      </c>
      <c r="T23">
        <v>109</v>
      </c>
      <c r="U23">
        <f t="shared" si="10"/>
        <v>0.40635464098008267</v>
      </c>
      <c r="V23">
        <v>14985</v>
      </c>
      <c r="W23">
        <f t="shared" si="11"/>
        <v>55.864443074188429</v>
      </c>
    </row>
    <row r="24" spans="1:23" x14ac:dyDescent="0.25">
      <c r="A24">
        <v>23</v>
      </c>
      <c r="B24" t="s">
        <v>49</v>
      </c>
      <c r="C24" t="s">
        <v>18</v>
      </c>
      <c r="D24">
        <v>11242720</v>
      </c>
      <c r="E24">
        <f t="shared" si="0"/>
        <v>112427.2</v>
      </c>
      <c r="F24">
        <v>161346</v>
      </c>
      <c r="G24">
        <v>226543</v>
      </c>
      <c r="H24">
        <v>29468</v>
      </c>
      <c r="I24">
        <f t="shared" si="1"/>
        <v>1.4351153457526293</v>
      </c>
      <c r="J24">
        <f t="shared" si="2"/>
        <v>2.0150194970612096</v>
      </c>
      <c r="K24">
        <f t="shared" si="3"/>
        <v>0.26210739038239855</v>
      </c>
      <c r="L24">
        <f t="shared" si="4"/>
        <v>143.51153457526294</v>
      </c>
      <c r="M24">
        <f t="shared" si="5"/>
        <v>201.50194970612097</v>
      </c>
      <c r="N24">
        <f t="shared" si="6"/>
        <v>26.210739038239854</v>
      </c>
      <c r="O24">
        <f t="shared" si="12"/>
        <v>371.22422331962377</v>
      </c>
      <c r="P24">
        <f t="shared" si="7"/>
        <v>417357</v>
      </c>
      <c r="Q24">
        <f t="shared" si="8"/>
        <v>371.22422331962372</v>
      </c>
      <c r="R24">
        <v>87</v>
      </c>
      <c r="S24">
        <f t="shared" si="9"/>
        <v>7.738340899711102E-2</v>
      </c>
      <c r="T24">
        <v>236</v>
      </c>
      <c r="U24">
        <f t="shared" si="10"/>
        <v>0.20991361521055404</v>
      </c>
      <c r="V24">
        <v>23351</v>
      </c>
      <c r="W24">
        <f t="shared" si="11"/>
        <v>20.769884867718844</v>
      </c>
    </row>
    <row r="25" spans="1:23" x14ac:dyDescent="0.25">
      <c r="A25">
        <v>24</v>
      </c>
      <c r="B25" t="s">
        <v>50</v>
      </c>
      <c r="C25" t="s">
        <v>22</v>
      </c>
      <c r="D25">
        <v>3999415</v>
      </c>
      <c r="E25">
        <f t="shared" si="0"/>
        <v>39994.15</v>
      </c>
      <c r="F25">
        <v>23661</v>
      </c>
      <c r="G25">
        <v>30244</v>
      </c>
      <c r="H25">
        <v>5768</v>
      </c>
      <c r="I25">
        <f t="shared" si="1"/>
        <v>0.59161152318526578</v>
      </c>
      <c r="J25">
        <f t="shared" si="2"/>
        <v>0.75621059579963568</v>
      </c>
      <c r="K25">
        <f t="shared" si="3"/>
        <v>0.14422109233475394</v>
      </c>
      <c r="L25">
        <f t="shared" si="4"/>
        <v>59.161152318526575</v>
      </c>
      <c r="M25">
        <f t="shared" si="5"/>
        <v>75.621059579963571</v>
      </c>
      <c r="N25">
        <f t="shared" si="6"/>
        <v>14.422109233475394</v>
      </c>
      <c r="O25">
        <f t="shared" si="12"/>
        <v>149.20432113196554</v>
      </c>
      <c r="P25">
        <f t="shared" si="7"/>
        <v>59673</v>
      </c>
      <c r="Q25">
        <f t="shared" si="8"/>
        <v>149.20432113196554</v>
      </c>
      <c r="R25">
        <v>31</v>
      </c>
      <c r="S25">
        <f t="shared" si="9"/>
        <v>7.7511336032894812E-2</v>
      </c>
      <c r="T25">
        <v>36</v>
      </c>
      <c r="U25">
        <f t="shared" si="10"/>
        <v>9.0013164425297193E-2</v>
      </c>
      <c r="V25">
        <v>4480</v>
      </c>
      <c r="W25">
        <f t="shared" si="11"/>
        <v>11.20163823959254</v>
      </c>
    </row>
    <row r="26" spans="1:23" x14ac:dyDescent="0.25">
      <c r="A26">
        <v>25</v>
      </c>
      <c r="B26" t="s">
        <v>51</v>
      </c>
      <c r="C26" t="s">
        <v>22</v>
      </c>
      <c r="D26">
        <v>3474998</v>
      </c>
      <c r="E26">
        <f t="shared" si="0"/>
        <v>34749.980000000003</v>
      </c>
      <c r="F26">
        <v>15227</v>
      </c>
      <c r="G26">
        <v>0</v>
      </c>
      <c r="H26">
        <v>4446</v>
      </c>
      <c r="I26">
        <f t="shared" si="1"/>
        <v>0.43818730255384314</v>
      </c>
      <c r="J26">
        <f t="shared" si="2"/>
        <v>0</v>
      </c>
      <c r="K26">
        <f t="shared" si="3"/>
        <v>0.12794251967914799</v>
      </c>
      <c r="L26">
        <f t="shared" si="4"/>
        <v>43.818730255384317</v>
      </c>
      <c r="M26">
        <f t="shared" si="5"/>
        <v>0</v>
      </c>
      <c r="N26">
        <f t="shared" si="6"/>
        <v>12.7942519679148</v>
      </c>
      <c r="O26">
        <f t="shared" si="12"/>
        <v>56.612982223299113</v>
      </c>
      <c r="P26">
        <f t="shared" si="7"/>
        <v>19673</v>
      </c>
      <c r="Q26">
        <f t="shared" si="8"/>
        <v>56.612982223299113</v>
      </c>
      <c r="R26">
        <v>79</v>
      </c>
      <c r="S26">
        <f t="shared" si="9"/>
        <v>0.22733826033856708</v>
      </c>
      <c r="T26">
        <v>29</v>
      </c>
      <c r="U26">
        <f t="shared" si="10"/>
        <v>8.3453285440739822E-2</v>
      </c>
      <c r="V26">
        <v>5452</v>
      </c>
      <c r="W26">
        <f t="shared" si="11"/>
        <v>15.689217662859084</v>
      </c>
    </row>
    <row r="27" spans="1:23" x14ac:dyDescent="0.25">
      <c r="A27">
        <v>26</v>
      </c>
      <c r="B27" t="s">
        <v>52</v>
      </c>
      <c r="C27" t="s">
        <v>22</v>
      </c>
      <c r="D27">
        <v>3212180</v>
      </c>
      <c r="E27">
        <f t="shared" si="0"/>
        <v>32121.8</v>
      </c>
      <c r="F27">
        <v>42112</v>
      </c>
      <c r="G27">
        <v>50540</v>
      </c>
      <c r="H27">
        <v>6020</v>
      </c>
      <c r="I27">
        <f t="shared" si="1"/>
        <v>1.3110099683081273</v>
      </c>
      <c r="J27">
        <f t="shared" si="2"/>
        <v>1.5733862984017086</v>
      </c>
      <c r="K27">
        <f t="shared" si="3"/>
        <v>0.18741166435255807</v>
      </c>
      <c r="L27">
        <f t="shared" si="4"/>
        <v>131.10099683081273</v>
      </c>
      <c r="M27">
        <f t="shared" si="5"/>
        <v>157.33862984017085</v>
      </c>
      <c r="N27">
        <f t="shared" si="6"/>
        <v>18.741166435255806</v>
      </c>
      <c r="O27">
        <f t="shared" si="12"/>
        <v>307.18079310623938</v>
      </c>
      <c r="P27">
        <f t="shared" si="7"/>
        <v>98672</v>
      </c>
      <c r="Q27">
        <f t="shared" si="8"/>
        <v>307.18079310623938</v>
      </c>
      <c r="R27">
        <v>43</v>
      </c>
      <c r="S27">
        <f t="shared" si="9"/>
        <v>0.1338654745375415</v>
      </c>
      <c r="T27">
        <v>106</v>
      </c>
      <c r="U27">
        <f t="shared" si="10"/>
        <v>0.32999396048789292</v>
      </c>
      <c r="V27">
        <v>9196</v>
      </c>
      <c r="W27">
        <f t="shared" si="11"/>
        <v>28.628532647610033</v>
      </c>
    </row>
    <row r="28" spans="1:23" x14ac:dyDescent="0.25">
      <c r="A28">
        <v>27</v>
      </c>
      <c r="B28" t="s">
        <v>53</v>
      </c>
      <c r="C28" t="s">
        <v>22</v>
      </c>
      <c r="D28">
        <v>1532902</v>
      </c>
      <c r="E28">
        <f t="shared" si="0"/>
        <v>15329.02</v>
      </c>
      <c r="F28">
        <v>35392</v>
      </c>
      <c r="G28">
        <v>46536</v>
      </c>
      <c r="H28">
        <v>9940</v>
      </c>
      <c r="I28">
        <f t="shared" si="1"/>
        <v>2.3088233951028831</v>
      </c>
      <c r="J28">
        <f t="shared" si="2"/>
        <v>3.035810508434329</v>
      </c>
      <c r="K28">
        <f t="shared" si="3"/>
        <v>0.64844327947905345</v>
      </c>
      <c r="L28">
        <f t="shared" si="4"/>
        <v>230.88233951028832</v>
      </c>
      <c r="M28">
        <f t="shared" si="5"/>
        <v>303.58105084343288</v>
      </c>
      <c r="N28">
        <f t="shared" si="6"/>
        <v>64.844327947905342</v>
      </c>
      <c r="O28">
        <f t="shared" si="12"/>
        <v>599.30771830162655</v>
      </c>
      <c r="P28">
        <f t="shared" si="7"/>
        <v>91868</v>
      </c>
      <c r="Q28">
        <f t="shared" si="8"/>
        <v>599.30771830162655</v>
      </c>
      <c r="R28">
        <v>3</v>
      </c>
      <c r="S28">
        <f t="shared" si="9"/>
        <v>1.9570722720695776E-2</v>
      </c>
      <c r="T28">
        <v>119</v>
      </c>
      <c r="U28">
        <f t="shared" si="10"/>
        <v>0.77630533458759921</v>
      </c>
      <c r="V28">
        <v>4905</v>
      </c>
      <c r="W28">
        <f t="shared" si="11"/>
        <v>31.998131648337598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6A9E-C39E-49CC-A66E-ADE081600244}">
  <dimension ref="A1:W28"/>
  <sheetViews>
    <sheetView zoomScale="85" zoomScaleNormal="85" workbookViewId="0">
      <selection activeCell="J22" sqref="J22"/>
    </sheetView>
  </sheetViews>
  <sheetFormatPr defaultRowHeight="15" x14ac:dyDescent="0.25"/>
  <sheetData>
    <row r="1" spans="1:23" x14ac:dyDescent="0.25">
      <c r="A1" t="s">
        <v>26</v>
      </c>
      <c r="B1" t="s">
        <v>0</v>
      </c>
      <c r="C1" t="s">
        <v>92</v>
      </c>
      <c r="D1" t="s">
        <v>94</v>
      </c>
      <c r="E1" t="s">
        <v>95</v>
      </c>
      <c r="F1" t="s">
        <v>83</v>
      </c>
      <c r="G1" t="s">
        <v>84</v>
      </c>
      <c r="H1" t="s">
        <v>85</v>
      </c>
      <c r="I1" t="s">
        <v>80</v>
      </c>
      <c r="J1" t="s">
        <v>81</v>
      </c>
      <c r="K1" t="s">
        <v>82</v>
      </c>
      <c r="L1" t="s">
        <v>80</v>
      </c>
      <c r="M1" t="s">
        <v>81</v>
      </c>
      <c r="N1" t="s">
        <v>82</v>
      </c>
      <c r="O1" t="s">
        <v>93</v>
      </c>
      <c r="P1" t="s">
        <v>93</v>
      </c>
      <c r="Q1" t="s">
        <v>93</v>
      </c>
      <c r="R1" t="s">
        <v>70</v>
      </c>
      <c r="S1" t="s">
        <v>70</v>
      </c>
      <c r="T1" t="s">
        <v>79</v>
      </c>
      <c r="U1" t="s">
        <v>79</v>
      </c>
      <c r="V1" t="s">
        <v>71</v>
      </c>
    </row>
    <row r="2" spans="1:23" x14ac:dyDescent="0.25">
      <c r="A2">
        <v>1</v>
      </c>
      <c r="B2" t="s">
        <v>27</v>
      </c>
      <c r="C2" t="s">
        <v>2</v>
      </c>
      <c r="D2">
        <v>1805788</v>
      </c>
      <c r="E2">
        <f>D2/100</f>
        <v>18057.88</v>
      </c>
      <c r="F2">
        <v>13104</v>
      </c>
      <c r="G2">
        <v>13692</v>
      </c>
      <c r="H2">
        <v>308</v>
      </c>
      <c r="I2">
        <f>F2/E2</f>
        <v>0.72566657880105523</v>
      </c>
      <c r="J2">
        <f>G2/E2</f>
        <v>0.75822854067033341</v>
      </c>
      <c r="K2">
        <f>H2/E2</f>
        <v>1.7056265741050444E-2</v>
      </c>
      <c r="L2">
        <f>I2*100</f>
        <v>72.566657880105524</v>
      </c>
      <c r="M2">
        <f>J2*100</f>
        <v>75.822854067033347</v>
      </c>
      <c r="N2">
        <f>K2*100</f>
        <v>1.7056265741050445</v>
      </c>
      <c r="O2">
        <f>L2+M2+N2</f>
        <v>150.09513852124394</v>
      </c>
      <c r="P2">
        <f>F2+G2+H2</f>
        <v>27104</v>
      </c>
      <c r="Q2">
        <f>(P2/E2)*100</f>
        <v>150.09513852124391</v>
      </c>
      <c r="R2">
        <v>200</v>
      </c>
      <c r="S2">
        <f>(R2/E2)*100</f>
        <v>1.1075497234448339</v>
      </c>
      <c r="T2">
        <v>49</v>
      </c>
      <c r="U2">
        <f>(T2/E2)*100</f>
        <v>0.27134968224398431</v>
      </c>
      <c r="V2">
        <v>2703</v>
      </c>
      <c r="W2">
        <f>(V2/E2)*100</f>
        <v>14.968534512356932</v>
      </c>
    </row>
    <row r="3" spans="1:23" x14ac:dyDescent="0.25">
      <c r="A3">
        <v>2</v>
      </c>
      <c r="B3" t="s">
        <v>28</v>
      </c>
      <c r="C3" t="s">
        <v>2</v>
      </c>
      <c r="D3">
        <v>829619</v>
      </c>
      <c r="E3">
        <f t="shared" ref="E3:E28" si="0">D3/100</f>
        <v>8296.19</v>
      </c>
      <c r="F3">
        <v>12628</v>
      </c>
      <c r="G3">
        <v>15204</v>
      </c>
      <c r="H3">
        <v>2492</v>
      </c>
      <c r="I3">
        <f t="shared" ref="I3:I28" si="1">F3/E3</f>
        <v>1.522144502476438</v>
      </c>
      <c r="J3">
        <f t="shared" ref="J3:J28" si="2">G3/E3</f>
        <v>1.8326484808086603</v>
      </c>
      <c r="K3">
        <f t="shared" ref="K3:K28" si="3">H3/E3</f>
        <v>0.30037884860399772</v>
      </c>
      <c r="L3">
        <f t="shared" ref="L3:N28" si="4">I3*100</f>
        <v>152.21445024764378</v>
      </c>
      <c r="M3">
        <f t="shared" si="4"/>
        <v>183.26484808086602</v>
      </c>
      <c r="N3">
        <f t="shared" si="4"/>
        <v>30.037884860399771</v>
      </c>
      <c r="O3">
        <f>L3+M3+N3</f>
        <v>365.5171831889096</v>
      </c>
      <c r="P3">
        <f t="shared" ref="P3:P28" si="5">F3+G3+H3</f>
        <v>30324</v>
      </c>
      <c r="Q3">
        <f t="shared" ref="Q3:Q28" si="6">(P3/E3)*100</f>
        <v>365.5171831889096</v>
      </c>
      <c r="R3">
        <v>11</v>
      </c>
      <c r="S3">
        <f t="shared" ref="S3:S28" si="7">(R3/E3)*100</f>
        <v>0.13259098453627507</v>
      </c>
      <c r="T3">
        <v>6</v>
      </c>
      <c r="U3">
        <f t="shared" ref="U3:U28" si="8">(T3/E3)*100</f>
        <v>7.2322355201604585E-2</v>
      </c>
      <c r="V3">
        <v>813</v>
      </c>
      <c r="W3">
        <f t="shared" ref="W3:W28" si="9">(V3/E3)*100</f>
        <v>9.799679129817422</v>
      </c>
    </row>
    <row r="4" spans="1:23" x14ac:dyDescent="0.25">
      <c r="A4">
        <v>3</v>
      </c>
      <c r="B4" t="s">
        <v>29</v>
      </c>
      <c r="C4" t="s">
        <v>2</v>
      </c>
      <c r="D4">
        <v>4063614</v>
      </c>
      <c r="E4">
        <f t="shared" si="0"/>
        <v>40636.14</v>
      </c>
      <c r="F4">
        <v>22782</v>
      </c>
      <c r="G4">
        <v>26282</v>
      </c>
      <c r="H4">
        <v>1568</v>
      </c>
      <c r="I4">
        <f t="shared" si="1"/>
        <v>0.56063395785131165</v>
      </c>
      <c r="J4">
        <f t="shared" si="2"/>
        <v>0.64676418577158168</v>
      </c>
      <c r="K4">
        <f t="shared" si="3"/>
        <v>3.8586342108280956E-2</v>
      </c>
      <c r="L4">
        <f t="shared" si="4"/>
        <v>56.063395785131164</v>
      </c>
      <c r="M4">
        <f t="shared" si="4"/>
        <v>64.676418577158174</v>
      </c>
      <c r="N4">
        <f t="shared" si="4"/>
        <v>3.8586342108280958</v>
      </c>
      <c r="O4">
        <f t="shared" ref="O4:O28" si="10">L4+M4+N4</f>
        <v>124.59844857311744</v>
      </c>
      <c r="P4">
        <f t="shared" si="5"/>
        <v>50632</v>
      </c>
      <c r="Q4">
        <f t="shared" si="6"/>
        <v>124.59844857311744</v>
      </c>
      <c r="R4">
        <v>21</v>
      </c>
      <c r="S4">
        <f t="shared" si="7"/>
        <v>5.1678136752161992E-2</v>
      </c>
      <c r="T4">
        <v>33</v>
      </c>
      <c r="U4">
        <f t="shared" si="8"/>
        <v>8.1208500610540274E-2</v>
      </c>
      <c r="V4">
        <v>2247</v>
      </c>
      <c r="W4">
        <f t="shared" si="9"/>
        <v>5.5295606324813331</v>
      </c>
    </row>
    <row r="5" spans="1:23" x14ac:dyDescent="0.25">
      <c r="A5">
        <v>4</v>
      </c>
      <c r="B5" t="s">
        <v>30</v>
      </c>
      <c r="C5" t="s">
        <v>2</v>
      </c>
      <c r="D5">
        <v>522636</v>
      </c>
      <c r="E5">
        <f t="shared" si="0"/>
        <v>5226.3599999999997</v>
      </c>
      <c r="F5">
        <v>2632</v>
      </c>
      <c r="G5">
        <v>3108</v>
      </c>
      <c r="H5">
        <v>168</v>
      </c>
      <c r="I5">
        <f t="shared" si="1"/>
        <v>0.50360097658791203</v>
      </c>
      <c r="J5">
        <f t="shared" si="2"/>
        <v>0.59467774894955572</v>
      </c>
      <c r="K5">
        <f t="shared" si="3"/>
        <v>3.2144743186462474E-2</v>
      </c>
      <c r="L5">
        <f t="shared" si="4"/>
        <v>50.360097658791204</v>
      </c>
      <c r="M5">
        <f t="shared" si="4"/>
        <v>59.467774894955575</v>
      </c>
      <c r="N5">
        <f t="shared" si="4"/>
        <v>3.2144743186462472</v>
      </c>
      <c r="O5">
        <f t="shared" si="10"/>
        <v>113.04234687239303</v>
      </c>
      <c r="P5">
        <f t="shared" si="5"/>
        <v>5908</v>
      </c>
      <c r="Q5">
        <f t="shared" si="6"/>
        <v>113.04234687239303</v>
      </c>
      <c r="R5">
        <v>3</v>
      </c>
      <c r="S5">
        <f t="shared" si="7"/>
        <v>5.7401327118682989E-2</v>
      </c>
      <c r="T5">
        <v>6</v>
      </c>
      <c r="U5">
        <f t="shared" si="8"/>
        <v>0.11480265423736598</v>
      </c>
      <c r="V5">
        <v>812</v>
      </c>
      <c r="W5">
        <f t="shared" si="9"/>
        <v>15.536625873456861</v>
      </c>
    </row>
    <row r="6" spans="1:23" x14ac:dyDescent="0.25">
      <c r="A6">
        <v>5</v>
      </c>
      <c r="B6" t="s">
        <v>31</v>
      </c>
      <c r="C6" t="s">
        <v>2</v>
      </c>
      <c r="D6">
        <v>8366628</v>
      </c>
      <c r="E6">
        <f t="shared" si="0"/>
        <v>83666.28</v>
      </c>
      <c r="F6">
        <v>14758</v>
      </c>
      <c r="G6">
        <v>20160</v>
      </c>
      <c r="H6">
        <v>4452</v>
      </c>
      <c r="I6">
        <f t="shared" si="1"/>
        <v>0.17639125344164938</v>
      </c>
      <c r="J6">
        <f t="shared" si="2"/>
        <v>0.24095728888627532</v>
      </c>
      <c r="K6">
        <f t="shared" si="3"/>
        <v>5.3211401295719135E-2</v>
      </c>
      <c r="L6">
        <f t="shared" si="4"/>
        <v>17.639125344164938</v>
      </c>
      <c r="M6">
        <f t="shared" si="4"/>
        <v>24.095728888627534</v>
      </c>
      <c r="N6">
        <f t="shared" si="4"/>
        <v>5.3211401295719138</v>
      </c>
      <c r="O6">
        <f t="shared" si="10"/>
        <v>47.055994362364387</v>
      </c>
      <c r="P6">
        <f t="shared" si="5"/>
        <v>39370</v>
      </c>
      <c r="Q6">
        <f t="shared" si="6"/>
        <v>47.055994362364387</v>
      </c>
      <c r="R6">
        <v>80</v>
      </c>
      <c r="S6">
        <f t="shared" si="7"/>
        <v>9.5617971780267985E-2</v>
      </c>
      <c r="T6">
        <v>58</v>
      </c>
      <c r="U6">
        <f t="shared" si="8"/>
        <v>6.9323029540694289E-2</v>
      </c>
      <c r="V6">
        <v>6721</v>
      </c>
      <c r="W6">
        <f t="shared" si="9"/>
        <v>8.0331048541897641</v>
      </c>
    </row>
    <row r="7" spans="1:23" x14ac:dyDescent="0.25">
      <c r="A7">
        <v>6</v>
      </c>
      <c r="B7" t="s">
        <v>32</v>
      </c>
      <c r="C7" t="s">
        <v>2</v>
      </c>
      <c r="D7">
        <v>797722</v>
      </c>
      <c r="E7">
        <f t="shared" si="0"/>
        <v>7977.22</v>
      </c>
      <c r="F7">
        <v>1848</v>
      </c>
      <c r="G7">
        <v>4424</v>
      </c>
      <c r="H7">
        <v>2520</v>
      </c>
      <c r="I7">
        <f t="shared" si="1"/>
        <v>0.23165965085581192</v>
      </c>
      <c r="J7">
        <f t="shared" si="2"/>
        <v>0.55457916416997399</v>
      </c>
      <c r="K7">
        <f t="shared" si="3"/>
        <v>0.31589952389428899</v>
      </c>
      <c r="L7">
        <f t="shared" si="4"/>
        <v>23.165965085581192</v>
      </c>
      <c r="M7">
        <f t="shared" si="4"/>
        <v>55.457916416997399</v>
      </c>
      <c r="N7">
        <f t="shared" si="4"/>
        <v>31.589952389428898</v>
      </c>
      <c r="O7">
        <f t="shared" si="10"/>
        <v>110.2138338920075</v>
      </c>
      <c r="P7">
        <f t="shared" si="5"/>
        <v>8792</v>
      </c>
      <c r="Q7">
        <f t="shared" si="6"/>
        <v>110.2138338920075</v>
      </c>
      <c r="R7">
        <v>5</v>
      </c>
      <c r="S7">
        <f t="shared" si="7"/>
        <v>6.2678476963152568E-2</v>
      </c>
      <c r="T7">
        <v>7</v>
      </c>
      <c r="U7">
        <f t="shared" si="8"/>
        <v>8.7749867748413604E-2</v>
      </c>
      <c r="V7">
        <v>562</v>
      </c>
      <c r="W7">
        <f t="shared" si="9"/>
        <v>7.0450608106583488</v>
      </c>
    </row>
    <row r="8" spans="1:23" x14ac:dyDescent="0.25">
      <c r="A8">
        <v>7</v>
      </c>
      <c r="B8" t="s">
        <v>33</v>
      </c>
      <c r="C8" t="s">
        <v>2</v>
      </c>
      <c r="D8">
        <v>1550194</v>
      </c>
      <c r="E8">
        <f t="shared" si="0"/>
        <v>15501.94</v>
      </c>
      <c r="F8">
        <v>1104</v>
      </c>
      <c r="G8">
        <v>1336</v>
      </c>
      <c r="H8">
        <v>0</v>
      </c>
      <c r="I8">
        <f t="shared" si="1"/>
        <v>7.121689285341061E-2</v>
      </c>
      <c r="J8">
        <f t="shared" si="2"/>
        <v>8.6182761641446171E-2</v>
      </c>
      <c r="K8">
        <f t="shared" si="3"/>
        <v>0</v>
      </c>
      <c r="L8">
        <f t="shared" si="4"/>
        <v>7.1216892853410609</v>
      </c>
      <c r="M8">
        <f t="shared" si="4"/>
        <v>8.6182761641446177</v>
      </c>
      <c r="N8">
        <f t="shared" si="4"/>
        <v>0</v>
      </c>
      <c r="O8">
        <f t="shared" si="10"/>
        <v>15.739965449485679</v>
      </c>
      <c r="P8">
        <f t="shared" si="5"/>
        <v>2440</v>
      </c>
      <c r="Q8">
        <f t="shared" si="6"/>
        <v>15.739965449485677</v>
      </c>
      <c r="R8">
        <v>13</v>
      </c>
      <c r="S8">
        <f t="shared" si="7"/>
        <v>8.3860471657095828E-2</v>
      </c>
      <c r="T8">
        <v>99</v>
      </c>
      <c r="U8">
        <f t="shared" si="8"/>
        <v>0.63862974569634501</v>
      </c>
      <c r="V8">
        <v>1897</v>
      </c>
      <c r="W8">
        <f t="shared" si="9"/>
        <v>12.237178056423906</v>
      </c>
    </row>
    <row r="9" spans="1:23" x14ac:dyDescent="0.25">
      <c r="A9">
        <v>8</v>
      </c>
      <c r="B9" t="s">
        <v>34</v>
      </c>
      <c r="C9" t="s">
        <v>8</v>
      </c>
      <c r="D9">
        <v>7000229</v>
      </c>
      <c r="E9">
        <f t="shared" si="0"/>
        <v>70002.289999999994</v>
      </c>
      <c r="F9">
        <v>11480</v>
      </c>
      <c r="G9">
        <v>15596</v>
      </c>
      <c r="H9">
        <v>2912</v>
      </c>
      <c r="I9">
        <f t="shared" si="1"/>
        <v>0.16399463503265393</v>
      </c>
      <c r="J9">
        <f t="shared" si="2"/>
        <v>0.22279271149558108</v>
      </c>
      <c r="K9">
        <f t="shared" si="3"/>
        <v>4.159863913023417E-2</v>
      </c>
      <c r="L9">
        <f t="shared" si="4"/>
        <v>16.399463503265395</v>
      </c>
      <c r="M9">
        <f t="shared" si="4"/>
        <v>22.279271149558109</v>
      </c>
      <c r="N9">
        <f t="shared" si="4"/>
        <v>4.1598639130234174</v>
      </c>
      <c r="O9">
        <f t="shared" si="10"/>
        <v>42.838598565846922</v>
      </c>
      <c r="P9">
        <f t="shared" si="5"/>
        <v>29988</v>
      </c>
      <c r="Q9">
        <f t="shared" si="6"/>
        <v>42.838598565846922</v>
      </c>
      <c r="R9">
        <v>49</v>
      </c>
      <c r="S9">
        <f t="shared" si="7"/>
        <v>6.9997710074913275E-2</v>
      </c>
      <c r="T9">
        <v>86</v>
      </c>
      <c r="U9">
        <f t="shared" si="8"/>
        <v>0.12285312380494982</v>
      </c>
      <c r="V9">
        <v>5395</v>
      </c>
      <c r="W9">
        <f t="shared" si="9"/>
        <v>7.7068907317174915</v>
      </c>
    </row>
    <row r="10" spans="1:23" x14ac:dyDescent="0.25">
      <c r="A10">
        <v>9</v>
      </c>
      <c r="B10" t="s">
        <v>35</v>
      </c>
      <c r="C10" t="s">
        <v>8</v>
      </c>
      <c r="D10">
        <v>3219257</v>
      </c>
      <c r="E10">
        <f t="shared" si="0"/>
        <v>32192.57</v>
      </c>
      <c r="F10">
        <v>4792</v>
      </c>
      <c r="G10">
        <v>6584</v>
      </c>
      <c r="H10">
        <v>1792</v>
      </c>
      <c r="I10">
        <f t="shared" si="1"/>
        <v>0.14885422319497946</v>
      </c>
      <c r="J10">
        <f t="shared" si="2"/>
        <v>0.20451924155169968</v>
      </c>
      <c r="K10">
        <f t="shared" si="3"/>
        <v>5.5665018356720199E-2</v>
      </c>
      <c r="L10">
        <f t="shared" si="4"/>
        <v>14.885422319497946</v>
      </c>
      <c r="M10">
        <f t="shared" si="4"/>
        <v>20.451924155169969</v>
      </c>
      <c r="N10">
        <f t="shared" si="4"/>
        <v>5.5665018356720202</v>
      </c>
      <c r="O10">
        <f t="shared" si="10"/>
        <v>40.903848310339939</v>
      </c>
      <c r="P10">
        <f t="shared" si="5"/>
        <v>13168</v>
      </c>
      <c r="Q10">
        <f t="shared" si="6"/>
        <v>40.903848310339939</v>
      </c>
      <c r="R10">
        <v>19</v>
      </c>
      <c r="S10">
        <f t="shared" si="7"/>
        <v>5.9019829730897533E-2</v>
      </c>
      <c r="T10">
        <v>147</v>
      </c>
      <c r="U10">
        <f t="shared" si="8"/>
        <v>0.45662710370747039</v>
      </c>
      <c r="V10">
        <v>3924</v>
      </c>
      <c r="W10">
        <f t="shared" si="9"/>
        <v>12.189147992844312</v>
      </c>
    </row>
    <row r="11" spans="1:23" x14ac:dyDescent="0.25">
      <c r="A11">
        <v>10</v>
      </c>
      <c r="B11" t="s">
        <v>36</v>
      </c>
      <c r="C11" t="s">
        <v>8</v>
      </c>
      <c r="D11">
        <v>9020460</v>
      </c>
      <c r="E11">
        <f t="shared" si="0"/>
        <v>90204.6</v>
      </c>
      <c r="F11">
        <v>15684</v>
      </c>
      <c r="G11">
        <v>20136</v>
      </c>
      <c r="H11">
        <v>3640</v>
      </c>
      <c r="I11">
        <f t="shared" si="1"/>
        <v>0.1738713990195622</v>
      </c>
      <c r="J11">
        <f t="shared" si="2"/>
        <v>0.22322586653008825</v>
      </c>
      <c r="K11">
        <f t="shared" si="3"/>
        <v>4.0352709285335776E-2</v>
      </c>
      <c r="L11">
        <f t="shared" si="4"/>
        <v>17.387139901956221</v>
      </c>
      <c r="M11">
        <f t="shared" si="4"/>
        <v>22.322586653008823</v>
      </c>
      <c r="N11">
        <f t="shared" si="4"/>
        <v>4.0352709285335777</v>
      </c>
      <c r="O11">
        <f t="shared" si="10"/>
        <v>43.744997483498622</v>
      </c>
      <c r="P11">
        <f t="shared" si="5"/>
        <v>39460</v>
      </c>
      <c r="Q11">
        <f t="shared" si="6"/>
        <v>43.744997483498622</v>
      </c>
      <c r="R11">
        <v>121</v>
      </c>
      <c r="S11">
        <f t="shared" si="7"/>
        <v>0.13413950064630847</v>
      </c>
      <c r="T11">
        <v>162</v>
      </c>
      <c r="U11">
        <f t="shared" si="8"/>
        <v>0.17959172813803284</v>
      </c>
      <c r="V11">
        <v>11317</v>
      </c>
      <c r="W11">
        <f t="shared" si="9"/>
        <v>12.545923378630357</v>
      </c>
    </row>
    <row r="12" spans="1:23" x14ac:dyDescent="0.25">
      <c r="A12">
        <v>11</v>
      </c>
      <c r="B12" t="s">
        <v>37</v>
      </c>
      <c r="C12" t="s">
        <v>8</v>
      </c>
      <c r="D12">
        <v>11322895</v>
      </c>
      <c r="E12">
        <f t="shared" si="0"/>
        <v>113228.95</v>
      </c>
      <c r="F12">
        <v>6692</v>
      </c>
      <c r="G12">
        <v>10192</v>
      </c>
      <c r="H12">
        <v>3218</v>
      </c>
      <c r="I12">
        <f t="shared" si="1"/>
        <v>5.9101493036895603E-2</v>
      </c>
      <c r="J12">
        <f t="shared" si="2"/>
        <v>9.0012315754937233E-2</v>
      </c>
      <c r="K12">
        <f t="shared" si="3"/>
        <v>2.8420293573330851E-2</v>
      </c>
      <c r="L12">
        <f t="shared" si="4"/>
        <v>5.9101493036895603</v>
      </c>
      <c r="M12">
        <f t="shared" si="4"/>
        <v>9.0012315754937227</v>
      </c>
      <c r="N12">
        <f t="shared" si="4"/>
        <v>2.842029357333085</v>
      </c>
      <c r="O12">
        <f t="shared" si="10"/>
        <v>17.75341023651637</v>
      </c>
      <c r="P12">
        <f t="shared" si="5"/>
        <v>20102</v>
      </c>
      <c r="Q12">
        <f t="shared" si="6"/>
        <v>17.753410236516366</v>
      </c>
      <c r="R12">
        <v>29</v>
      </c>
      <c r="S12">
        <f t="shared" si="7"/>
        <v>2.5611824537805923E-2</v>
      </c>
      <c r="T12">
        <v>55</v>
      </c>
      <c r="U12">
        <f t="shared" si="8"/>
        <v>4.8574149985493989E-2</v>
      </c>
      <c r="V12">
        <v>4356</v>
      </c>
      <c r="W12">
        <f t="shared" si="9"/>
        <v>3.8470726788511245</v>
      </c>
    </row>
    <row r="13" spans="1:23" x14ac:dyDescent="0.25">
      <c r="A13">
        <v>12</v>
      </c>
      <c r="B13" t="s">
        <v>38</v>
      </c>
      <c r="C13" t="s">
        <v>8</v>
      </c>
      <c r="D13">
        <v>4025558</v>
      </c>
      <c r="E13">
        <f t="shared" si="0"/>
        <v>40255.58</v>
      </c>
      <c r="F13">
        <v>8570</v>
      </c>
      <c r="G13">
        <v>11348</v>
      </c>
      <c r="H13">
        <v>2520</v>
      </c>
      <c r="I13">
        <f t="shared" si="1"/>
        <v>0.21288974099988126</v>
      </c>
      <c r="J13">
        <f t="shared" si="2"/>
        <v>0.28189880756903762</v>
      </c>
      <c r="K13">
        <f t="shared" si="3"/>
        <v>6.2600017190163448E-2</v>
      </c>
      <c r="L13">
        <f t="shared" si="4"/>
        <v>21.288974099988124</v>
      </c>
      <c r="M13">
        <f t="shared" si="4"/>
        <v>28.189880756903761</v>
      </c>
      <c r="N13">
        <f t="shared" si="4"/>
        <v>6.2600017190163451</v>
      </c>
      <c r="O13">
        <f t="shared" si="10"/>
        <v>55.73885657590823</v>
      </c>
      <c r="P13">
        <f t="shared" si="5"/>
        <v>22438</v>
      </c>
      <c r="Q13">
        <f t="shared" si="6"/>
        <v>55.738856575908237</v>
      </c>
      <c r="R13">
        <v>108</v>
      </c>
      <c r="S13">
        <f t="shared" si="7"/>
        <v>0.26828578795784336</v>
      </c>
      <c r="T13">
        <v>100</v>
      </c>
      <c r="U13">
        <f t="shared" si="8"/>
        <v>0.2484127666276327</v>
      </c>
      <c r="V13">
        <v>5996</v>
      </c>
      <c r="W13">
        <f t="shared" si="9"/>
        <v>14.894829486992858</v>
      </c>
    </row>
    <row r="14" spans="1:23" x14ac:dyDescent="0.25">
      <c r="A14">
        <v>13</v>
      </c>
      <c r="B14" t="s">
        <v>39</v>
      </c>
      <c r="C14" t="s">
        <v>8</v>
      </c>
      <c r="D14">
        <v>9473266</v>
      </c>
      <c r="E14">
        <f t="shared" si="0"/>
        <v>94732.66</v>
      </c>
      <c r="F14">
        <v>28392</v>
      </c>
      <c r="G14">
        <v>39788</v>
      </c>
      <c r="H14">
        <v>10220</v>
      </c>
      <c r="I14">
        <f t="shared" si="1"/>
        <v>0.29970656371308479</v>
      </c>
      <c r="J14">
        <f t="shared" si="2"/>
        <v>0.42000298524289298</v>
      </c>
      <c r="K14">
        <f t="shared" si="3"/>
        <v>0.10788254019257983</v>
      </c>
      <c r="L14">
        <f t="shared" si="4"/>
        <v>29.970656371308479</v>
      </c>
      <c r="M14">
        <f t="shared" si="4"/>
        <v>42.000298524289299</v>
      </c>
      <c r="N14">
        <f t="shared" si="4"/>
        <v>10.788254019257982</v>
      </c>
      <c r="O14">
        <f t="shared" si="10"/>
        <v>82.759208914855748</v>
      </c>
      <c r="P14">
        <f t="shared" si="5"/>
        <v>78400</v>
      </c>
      <c r="Q14">
        <f t="shared" si="6"/>
        <v>82.759208914855762</v>
      </c>
      <c r="R14">
        <v>51</v>
      </c>
      <c r="S14">
        <f t="shared" si="7"/>
        <v>5.3835709880837287E-2</v>
      </c>
      <c r="T14">
        <v>81</v>
      </c>
      <c r="U14">
        <f t="shared" si="8"/>
        <v>8.5503774516623943E-2</v>
      </c>
      <c r="V14">
        <v>9092</v>
      </c>
      <c r="W14">
        <f t="shared" si="9"/>
        <v>9.5975347889524052</v>
      </c>
    </row>
    <row r="15" spans="1:23" x14ac:dyDescent="0.25">
      <c r="A15">
        <v>14</v>
      </c>
      <c r="B15" t="s">
        <v>40</v>
      </c>
      <c r="C15" t="s">
        <v>8</v>
      </c>
      <c r="D15">
        <v>3375823</v>
      </c>
      <c r="E15">
        <f t="shared" si="0"/>
        <v>33758.230000000003</v>
      </c>
      <c r="F15">
        <v>6960</v>
      </c>
      <c r="G15">
        <v>10808</v>
      </c>
      <c r="H15">
        <v>3704</v>
      </c>
      <c r="I15">
        <f t="shared" si="1"/>
        <v>0.20617194681119239</v>
      </c>
      <c r="J15">
        <f t="shared" si="2"/>
        <v>0.32015896568036889</v>
      </c>
      <c r="K15">
        <f t="shared" si="3"/>
        <v>0.10972139238342768</v>
      </c>
      <c r="L15">
        <f t="shared" si="4"/>
        <v>20.617194681119237</v>
      </c>
      <c r="M15">
        <f t="shared" si="4"/>
        <v>32.015896568036887</v>
      </c>
      <c r="N15">
        <f t="shared" si="4"/>
        <v>10.972139238342768</v>
      </c>
      <c r="O15">
        <f t="shared" si="10"/>
        <v>63.605230487498893</v>
      </c>
      <c r="P15">
        <f t="shared" si="5"/>
        <v>21472</v>
      </c>
      <c r="Q15">
        <f t="shared" si="6"/>
        <v>63.605230487498901</v>
      </c>
      <c r="R15">
        <v>17</v>
      </c>
      <c r="S15">
        <f t="shared" si="7"/>
        <v>5.0358090456756766E-2</v>
      </c>
      <c r="T15">
        <v>84</v>
      </c>
      <c r="U15">
        <f t="shared" si="8"/>
        <v>0.24882821166868049</v>
      </c>
      <c r="V15">
        <v>3339</v>
      </c>
      <c r="W15">
        <f t="shared" si="9"/>
        <v>9.8909214138300499</v>
      </c>
    </row>
    <row r="16" spans="1:23" x14ac:dyDescent="0.25">
      <c r="A16">
        <v>15</v>
      </c>
      <c r="B16" t="s">
        <v>41</v>
      </c>
      <c r="C16" t="s">
        <v>8</v>
      </c>
      <c r="D16">
        <v>2288116</v>
      </c>
      <c r="E16">
        <f t="shared" si="0"/>
        <v>22881.16</v>
      </c>
      <c r="F16">
        <v>4428</v>
      </c>
      <c r="G16">
        <v>6552</v>
      </c>
      <c r="H16">
        <v>1456</v>
      </c>
      <c r="I16">
        <f t="shared" si="1"/>
        <v>0.19352165711878244</v>
      </c>
      <c r="J16">
        <f t="shared" si="2"/>
        <v>0.28634911866356427</v>
      </c>
      <c r="K16">
        <f t="shared" si="3"/>
        <v>6.3633137480792051E-2</v>
      </c>
      <c r="L16">
        <f t="shared" si="4"/>
        <v>19.352165711878243</v>
      </c>
      <c r="M16">
        <f t="shared" si="4"/>
        <v>28.634911866356425</v>
      </c>
      <c r="N16">
        <f t="shared" si="4"/>
        <v>6.3633137480792055</v>
      </c>
      <c r="O16">
        <f t="shared" si="10"/>
        <v>54.350391326313876</v>
      </c>
      <c r="P16">
        <f t="shared" si="5"/>
        <v>12436</v>
      </c>
      <c r="Q16">
        <f t="shared" si="6"/>
        <v>54.350391326313876</v>
      </c>
      <c r="R16">
        <v>11</v>
      </c>
      <c r="S16">
        <f t="shared" si="7"/>
        <v>4.807448573411488E-2</v>
      </c>
      <c r="T16">
        <v>26</v>
      </c>
      <c r="U16">
        <f t="shared" si="8"/>
        <v>0.11363060264427154</v>
      </c>
      <c r="V16">
        <v>3523</v>
      </c>
      <c r="W16">
        <f t="shared" si="9"/>
        <v>15.396946658298793</v>
      </c>
    </row>
    <row r="17" spans="1:23" x14ac:dyDescent="0.25">
      <c r="A17">
        <v>16</v>
      </c>
      <c r="B17" t="s">
        <v>42</v>
      </c>
      <c r="C17" t="s">
        <v>8</v>
      </c>
      <c r="D17">
        <v>15344447</v>
      </c>
      <c r="E17">
        <f t="shared" si="0"/>
        <v>153444.47</v>
      </c>
      <c r="F17">
        <v>57309</v>
      </c>
      <c r="G17">
        <v>78561</v>
      </c>
      <c r="H17">
        <v>17066</v>
      </c>
      <c r="I17">
        <f t="shared" si="1"/>
        <v>0.37348364525616334</v>
      </c>
      <c r="J17">
        <f t="shared" si="2"/>
        <v>0.51198326013312834</v>
      </c>
      <c r="K17">
        <f t="shared" si="3"/>
        <v>0.11121938770422941</v>
      </c>
      <c r="L17">
        <f t="shared" si="4"/>
        <v>37.348364525616333</v>
      </c>
      <c r="M17">
        <f t="shared" si="4"/>
        <v>51.198326013312837</v>
      </c>
      <c r="N17">
        <f t="shared" si="4"/>
        <v>11.121938770422942</v>
      </c>
      <c r="O17">
        <f t="shared" si="10"/>
        <v>99.668629309352113</v>
      </c>
      <c r="P17">
        <f t="shared" si="5"/>
        <v>152936</v>
      </c>
      <c r="Q17">
        <f t="shared" si="6"/>
        <v>99.668629309352113</v>
      </c>
      <c r="R17">
        <v>261</v>
      </c>
      <c r="S17">
        <f t="shared" si="7"/>
        <v>0.17009410635652103</v>
      </c>
      <c r="T17">
        <v>183</v>
      </c>
      <c r="U17">
        <f t="shared" si="8"/>
        <v>0.11926138491664118</v>
      </c>
      <c r="V17">
        <v>16188</v>
      </c>
      <c r="W17">
        <f t="shared" si="9"/>
        <v>10.549744803445833</v>
      </c>
    </row>
    <row r="18" spans="1:23" x14ac:dyDescent="0.25">
      <c r="A18">
        <v>17</v>
      </c>
      <c r="B18" t="s">
        <v>43</v>
      </c>
      <c r="C18" t="s">
        <v>13</v>
      </c>
      <c r="D18">
        <v>21119536</v>
      </c>
      <c r="E18">
        <f t="shared" si="0"/>
        <v>211195.36</v>
      </c>
      <c r="F18">
        <v>69983</v>
      </c>
      <c r="G18">
        <v>95582</v>
      </c>
      <c r="H18">
        <v>20003</v>
      </c>
      <c r="I18">
        <f t="shared" si="1"/>
        <v>0.33136618152974573</v>
      </c>
      <c r="J18">
        <f t="shared" si="2"/>
        <v>0.45257623084143517</v>
      </c>
      <c r="K18">
        <f t="shared" si="3"/>
        <v>9.4713255063937019E-2</v>
      </c>
      <c r="L18">
        <f t="shared" si="4"/>
        <v>33.13661815297457</v>
      </c>
      <c r="M18">
        <f t="shared" si="4"/>
        <v>45.257623084143518</v>
      </c>
      <c r="N18">
        <f t="shared" si="4"/>
        <v>9.4713255063937023</v>
      </c>
      <c r="O18">
        <f t="shared" si="10"/>
        <v>87.865566743511778</v>
      </c>
      <c r="P18">
        <f t="shared" si="5"/>
        <v>185568</v>
      </c>
      <c r="Q18">
        <f t="shared" si="6"/>
        <v>87.865566743511792</v>
      </c>
      <c r="R18">
        <v>718</v>
      </c>
      <c r="S18">
        <f t="shared" si="7"/>
        <v>0.33996959024099771</v>
      </c>
      <c r="T18">
        <v>466</v>
      </c>
      <c r="U18">
        <f t="shared" si="8"/>
        <v>0.2206487869809261</v>
      </c>
      <c r="V18">
        <v>40503</v>
      </c>
      <c r="W18">
        <f t="shared" si="9"/>
        <v>19.177978152550324</v>
      </c>
    </row>
    <row r="19" spans="1:23" x14ac:dyDescent="0.25">
      <c r="A19">
        <v>18</v>
      </c>
      <c r="B19" t="s">
        <v>44</v>
      </c>
      <c r="C19" t="s">
        <v>13</v>
      </c>
      <c r="D19">
        <v>4016356</v>
      </c>
      <c r="E19">
        <f t="shared" si="0"/>
        <v>40163.56</v>
      </c>
      <c r="F19">
        <v>14132</v>
      </c>
      <c r="G19">
        <v>20789</v>
      </c>
      <c r="H19">
        <v>4598</v>
      </c>
      <c r="I19">
        <f t="shared" si="1"/>
        <v>0.3518612393921256</v>
      </c>
      <c r="J19">
        <f t="shared" si="2"/>
        <v>0.5176084988482097</v>
      </c>
      <c r="K19">
        <f t="shared" si="3"/>
        <v>0.11448188357804936</v>
      </c>
      <c r="L19">
        <f t="shared" si="4"/>
        <v>35.186123939212557</v>
      </c>
      <c r="M19">
        <f t="shared" si="4"/>
        <v>51.760849884820971</v>
      </c>
      <c r="N19">
        <f t="shared" si="4"/>
        <v>11.448188357804936</v>
      </c>
      <c r="O19">
        <f t="shared" si="10"/>
        <v>98.395162181838472</v>
      </c>
      <c r="P19">
        <f t="shared" si="5"/>
        <v>39519</v>
      </c>
      <c r="Q19">
        <f t="shared" si="6"/>
        <v>98.395162181838472</v>
      </c>
      <c r="R19">
        <v>90</v>
      </c>
      <c r="S19">
        <f t="shared" si="7"/>
        <v>0.22408372166212359</v>
      </c>
      <c r="T19">
        <v>58</v>
      </c>
      <c r="U19">
        <f t="shared" si="8"/>
        <v>0.14440950951559076</v>
      </c>
      <c r="V19">
        <v>6728</v>
      </c>
      <c r="W19">
        <f t="shared" si="9"/>
        <v>16.751503103808528</v>
      </c>
    </row>
    <row r="20" spans="1:23" x14ac:dyDescent="0.25">
      <c r="A20">
        <v>19</v>
      </c>
      <c r="B20" t="s">
        <v>45</v>
      </c>
      <c r="C20" t="s">
        <v>13</v>
      </c>
      <c r="D20">
        <v>3507003</v>
      </c>
      <c r="E20">
        <f t="shared" si="0"/>
        <v>35070.03</v>
      </c>
      <c r="F20">
        <v>227664</v>
      </c>
      <c r="G20">
        <v>285993</v>
      </c>
      <c r="H20">
        <v>51986</v>
      </c>
      <c r="I20">
        <f t="shared" si="1"/>
        <v>6.4916967564612866</v>
      </c>
      <c r="J20">
        <f>G20/E20</f>
        <v>8.1549117579882306</v>
      </c>
      <c r="K20">
        <f t="shared" si="3"/>
        <v>1.4823483184930266</v>
      </c>
      <c r="L20">
        <f t="shared" si="4"/>
        <v>649.16967564612867</v>
      </c>
      <c r="M20">
        <f>J20*100</f>
        <v>815.49117579882306</v>
      </c>
      <c r="N20">
        <f t="shared" si="4"/>
        <v>148.23483184930265</v>
      </c>
      <c r="O20">
        <f t="shared" si="10"/>
        <v>1612.8956832942545</v>
      </c>
      <c r="P20">
        <f t="shared" si="5"/>
        <v>565643</v>
      </c>
      <c r="Q20">
        <f t="shared" si="6"/>
        <v>1612.8956832942545</v>
      </c>
      <c r="R20">
        <v>63</v>
      </c>
      <c r="S20">
        <f t="shared" si="7"/>
        <v>0.17964056489258778</v>
      </c>
      <c r="T20">
        <v>414</v>
      </c>
      <c r="U20">
        <f t="shared" si="8"/>
        <v>1.1804951407227198</v>
      </c>
      <c r="V20">
        <v>23273</v>
      </c>
      <c r="W20">
        <f t="shared" si="9"/>
        <v>66.36150582135231</v>
      </c>
    </row>
    <row r="21" spans="1:23" x14ac:dyDescent="0.25">
      <c r="A21">
        <v>20</v>
      </c>
      <c r="B21" t="s">
        <v>46</v>
      </c>
      <c r="C21" t="s">
        <v>13</v>
      </c>
      <c r="D21">
        <v>45094866</v>
      </c>
      <c r="E21">
        <f t="shared" si="0"/>
        <v>450948.66</v>
      </c>
      <c r="F21">
        <v>811265</v>
      </c>
      <c r="G21">
        <v>1008945</v>
      </c>
      <c r="H21">
        <v>132027</v>
      </c>
      <c r="I21">
        <f t="shared" si="1"/>
        <v>1.7990185401593166</v>
      </c>
      <c r="J21">
        <f>G21/E21</f>
        <v>2.2373832976906951</v>
      </c>
      <c r="K21">
        <f t="shared" si="3"/>
        <v>0.29277612223085442</v>
      </c>
      <c r="L21">
        <f t="shared" si="4"/>
        <v>179.90185401593166</v>
      </c>
      <c r="M21">
        <f t="shared" si="4"/>
        <v>223.73832976906951</v>
      </c>
      <c r="N21">
        <f t="shared" si="4"/>
        <v>29.277612223085441</v>
      </c>
      <c r="O21">
        <f t="shared" si="10"/>
        <v>432.91779600808661</v>
      </c>
      <c r="P21">
        <f t="shared" si="5"/>
        <v>1952237</v>
      </c>
      <c r="Q21">
        <f t="shared" si="6"/>
        <v>432.91779600808661</v>
      </c>
      <c r="R21">
        <v>218</v>
      </c>
      <c r="S21">
        <f t="shared" si="7"/>
        <v>4.8342531941440961E-2</v>
      </c>
      <c r="T21">
        <v>791</v>
      </c>
      <c r="U21">
        <f t="shared" si="8"/>
        <v>0.17540799433798074</v>
      </c>
      <c r="V21">
        <v>75857</v>
      </c>
      <c r="W21">
        <f t="shared" si="9"/>
        <v>16.821648832485721</v>
      </c>
    </row>
    <row r="22" spans="1:23" x14ac:dyDescent="0.25">
      <c r="A22">
        <v>21</v>
      </c>
      <c r="B22" t="s">
        <v>47</v>
      </c>
      <c r="C22" t="s">
        <v>18</v>
      </c>
      <c r="D22">
        <v>11320892</v>
      </c>
      <c r="E22">
        <f t="shared" si="0"/>
        <v>113208.92</v>
      </c>
      <c r="F22">
        <v>73512</v>
      </c>
      <c r="G22">
        <v>92738</v>
      </c>
      <c r="H22">
        <v>12434</v>
      </c>
      <c r="I22">
        <f t="shared" si="1"/>
        <v>0.64934812557173061</v>
      </c>
      <c r="J22">
        <f t="shared" si="2"/>
        <v>0.81917573279561362</v>
      </c>
      <c r="K22">
        <f t="shared" si="3"/>
        <v>0.10983233476655373</v>
      </c>
      <c r="L22">
        <f t="shared" si="4"/>
        <v>64.934812557173061</v>
      </c>
      <c r="M22">
        <f t="shared" si="4"/>
        <v>81.917573279561367</v>
      </c>
      <c r="N22">
        <f t="shared" si="4"/>
        <v>10.983233476655373</v>
      </c>
      <c r="O22">
        <f t="shared" si="10"/>
        <v>157.8356193133898</v>
      </c>
      <c r="P22">
        <f t="shared" si="5"/>
        <v>178684</v>
      </c>
      <c r="Q22">
        <f t="shared" si="6"/>
        <v>157.8356193133898</v>
      </c>
      <c r="R22">
        <v>125</v>
      </c>
      <c r="S22">
        <f t="shared" si="7"/>
        <v>0.11041532769679281</v>
      </c>
      <c r="T22">
        <v>264</v>
      </c>
      <c r="U22">
        <f t="shared" si="8"/>
        <v>0.23319717209562638</v>
      </c>
      <c r="V22">
        <v>23870</v>
      </c>
      <c r="W22">
        <f t="shared" si="9"/>
        <v>21.084910976979554</v>
      </c>
    </row>
    <row r="23" spans="1:23" x14ac:dyDescent="0.25">
      <c r="A23">
        <v>22</v>
      </c>
      <c r="B23" t="s">
        <v>48</v>
      </c>
      <c r="C23" t="s">
        <v>18</v>
      </c>
      <c r="D23">
        <v>7001161</v>
      </c>
      <c r="E23">
        <f t="shared" si="0"/>
        <v>70011.61</v>
      </c>
      <c r="F23">
        <v>77357</v>
      </c>
      <c r="G23">
        <v>96426</v>
      </c>
      <c r="H23">
        <v>6080</v>
      </c>
      <c r="I23">
        <f t="shared" si="1"/>
        <v>1.1049167416661323</v>
      </c>
      <c r="J23">
        <f t="shared" si="2"/>
        <v>1.3772858530178067</v>
      </c>
      <c r="K23">
        <f t="shared" si="3"/>
        <v>8.6842739368513305E-2</v>
      </c>
      <c r="L23">
        <f t="shared" si="4"/>
        <v>110.49167416661322</v>
      </c>
      <c r="M23">
        <f t="shared" si="4"/>
        <v>137.72858530178067</v>
      </c>
      <c r="N23">
        <f t="shared" si="4"/>
        <v>8.68427393685133</v>
      </c>
      <c r="O23">
        <f t="shared" si="10"/>
        <v>256.90453340524522</v>
      </c>
      <c r="P23">
        <f t="shared" si="5"/>
        <v>179863</v>
      </c>
      <c r="Q23">
        <f t="shared" si="6"/>
        <v>256.90453340524522</v>
      </c>
      <c r="R23">
        <v>166</v>
      </c>
      <c r="S23">
        <f t="shared" si="7"/>
        <v>0.23710353182850671</v>
      </c>
      <c r="T23">
        <v>131</v>
      </c>
      <c r="U23">
        <f t="shared" si="8"/>
        <v>0.18711182331044807</v>
      </c>
      <c r="V23">
        <v>15984</v>
      </c>
      <c r="W23">
        <f t="shared" si="9"/>
        <v>22.830499112932838</v>
      </c>
    </row>
    <row r="24" spans="1:23" x14ac:dyDescent="0.25">
      <c r="A24">
        <v>23</v>
      </c>
      <c r="B24" t="s">
        <v>49</v>
      </c>
      <c r="C24" t="s">
        <v>18</v>
      </c>
      <c r="D24">
        <v>16718956</v>
      </c>
      <c r="E24">
        <f t="shared" si="0"/>
        <v>167189.56</v>
      </c>
      <c r="F24">
        <v>231623</v>
      </c>
      <c r="G24">
        <v>300961</v>
      </c>
      <c r="H24">
        <v>42801</v>
      </c>
      <c r="I24">
        <f t="shared" si="1"/>
        <v>1.3853915280356022</v>
      </c>
      <c r="J24">
        <f t="shared" si="2"/>
        <v>1.8001183805974488</v>
      </c>
      <c r="K24">
        <f t="shared" si="3"/>
        <v>0.25600282697077498</v>
      </c>
      <c r="L24">
        <f t="shared" si="4"/>
        <v>138.53915280356023</v>
      </c>
      <c r="M24">
        <f t="shared" si="4"/>
        <v>180.01183805974489</v>
      </c>
      <c r="N24">
        <f t="shared" si="4"/>
        <v>25.600282697077496</v>
      </c>
      <c r="O24">
        <f t="shared" si="10"/>
        <v>344.15127356038261</v>
      </c>
      <c r="P24">
        <f t="shared" si="5"/>
        <v>575385</v>
      </c>
      <c r="Q24">
        <f t="shared" si="6"/>
        <v>344.15127356038261</v>
      </c>
      <c r="R24">
        <v>105</v>
      </c>
      <c r="S24">
        <f t="shared" si="7"/>
        <v>6.2802964491323499E-2</v>
      </c>
      <c r="T24">
        <v>250</v>
      </c>
      <c r="U24">
        <f t="shared" si="8"/>
        <v>0.14953086783648453</v>
      </c>
      <c r="V24">
        <v>24478</v>
      </c>
      <c r="W24">
        <f t="shared" si="9"/>
        <v>14.640866331605872</v>
      </c>
    </row>
    <row r="25" spans="1:23" x14ac:dyDescent="0.25">
      <c r="A25">
        <v>24</v>
      </c>
      <c r="B25" t="s">
        <v>50</v>
      </c>
      <c r="C25" t="s">
        <v>22</v>
      </c>
      <c r="D25">
        <v>2713147</v>
      </c>
      <c r="E25">
        <f t="shared" si="0"/>
        <v>27131.47</v>
      </c>
      <c r="F25">
        <v>10871</v>
      </c>
      <c r="G25">
        <v>13589</v>
      </c>
      <c r="H25">
        <v>1848</v>
      </c>
      <c r="I25">
        <f t="shared" si="1"/>
        <v>0.40067862154170047</v>
      </c>
      <c r="J25">
        <f t="shared" si="2"/>
        <v>0.50085749131912127</v>
      </c>
      <c r="K25">
        <f t="shared" si="3"/>
        <v>6.811278563233028E-2</v>
      </c>
      <c r="L25">
        <f t="shared" si="4"/>
        <v>40.067862154170051</v>
      </c>
      <c r="M25">
        <f t="shared" si="4"/>
        <v>50.085749131912124</v>
      </c>
      <c r="N25">
        <f t="shared" si="4"/>
        <v>6.8112785632330279</v>
      </c>
      <c r="O25">
        <f t="shared" si="10"/>
        <v>96.964889849315199</v>
      </c>
      <c r="P25">
        <f t="shared" si="5"/>
        <v>26308</v>
      </c>
      <c r="Q25">
        <f t="shared" si="6"/>
        <v>96.964889849315199</v>
      </c>
      <c r="R25">
        <v>37</v>
      </c>
      <c r="S25">
        <f t="shared" si="7"/>
        <v>0.13637300153659199</v>
      </c>
      <c r="T25">
        <v>46</v>
      </c>
      <c r="U25">
        <f t="shared" si="8"/>
        <v>0.16954481272116845</v>
      </c>
      <c r="V25">
        <v>4730</v>
      </c>
      <c r="W25">
        <f t="shared" si="9"/>
        <v>17.433629655894059</v>
      </c>
    </row>
    <row r="26" spans="1:23" x14ac:dyDescent="0.25">
      <c r="A26">
        <v>25</v>
      </c>
      <c r="B26" t="s">
        <v>51</v>
      </c>
      <c r="C26" t="s">
        <v>22</v>
      </c>
      <c r="D26">
        <v>3344544</v>
      </c>
      <c r="E26">
        <f t="shared" si="0"/>
        <v>33445.440000000002</v>
      </c>
      <c r="F26">
        <v>5546</v>
      </c>
      <c r="G26">
        <v>532</v>
      </c>
      <c r="H26">
        <v>2629</v>
      </c>
      <c r="I26">
        <f t="shared" si="1"/>
        <v>0.16582230641905144</v>
      </c>
      <c r="J26">
        <f t="shared" si="2"/>
        <v>1.5906503248275399E-2</v>
      </c>
      <c r="K26">
        <f t="shared" si="3"/>
        <v>7.86056335333008E-2</v>
      </c>
      <c r="L26">
        <f t="shared" si="4"/>
        <v>16.582230641905145</v>
      </c>
      <c r="M26">
        <f t="shared" si="4"/>
        <v>1.5906503248275399</v>
      </c>
      <c r="N26">
        <f t="shared" si="4"/>
        <v>7.8605633533300798</v>
      </c>
      <c r="O26">
        <f t="shared" si="10"/>
        <v>26.033444320062763</v>
      </c>
      <c r="P26">
        <f t="shared" si="5"/>
        <v>8707</v>
      </c>
      <c r="Q26">
        <f t="shared" si="6"/>
        <v>26.033444320062767</v>
      </c>
      <c r="R26">
        <v>116</v>
      </c>
      <c r="S26">
        <f t="shared" si="7"/>
        <v>0.34683352947367407</v>
      </c>
      <c r="T26">
        <v>31</v>
      </c>
      <c r="U26">
        <f t="shared" si="8"/>
        <v>9.2688270807619808E-2</v>
      </c>
      <c r="V26">
        <v>5880</v>
      </c>
      <c r="W26">
        <f t="shared" si="9"/>
        <v>17.580872011251756</v>
      </c>
    </row>
    <row r="27" spans="1:23" x14ac:dyDescent="0.25">
      <c r="A27">
        <v>26</v>
      </c>
      <c r="B27" t="s">
        <v>52</v>
      </c>
      <c r="C27" t="s">
        <v>22</v>
      </c>
      <c r="D27">
        <v>6778772</v>
      </c>
      <c r="E27">
        <f t="shared" si="0"/>
        <v>67787.72</v>
      </c>
      <c r="F27">
        <v>15927</v>
      </c>
      <c r="G27">
        <v>18900</v>
      </c>
      <c r="H27">
        <v>2016</v>
      </c>
      <c r="I27">
        <f t="shared" si="1"/>
        <v>0.23495405952582563</v>
      </c>
      <c r="J27">
        <f t="shared" si="2"/>
        <v>0.27881156055993622</v>
      </c>
      <c r="K27">
        <f t="shared" si="3"/>
        <v>2.9739899793059865E-2</v>
      </c>
      <c r="L27">
        <f t="shared" si="4"/>
        <v>23.495405952582562</v>
      </c>
      <c r="M27">
        <f t="shared" si="4"/>
        <v>27.881156055993621</v>
      </c>
      <c r="N27">
        <f t="shared" si="4"/>
        <v>2.9739899793059865</v>
      </c>
      <c r="O27">
        <f t="shared" si="10"/>
        <v>54.35055198788217</v>
      </c>
      <c r="P27">
        <f t="shared" si="5"/>
        <v>36843</v>
      </c>
      <c r="Q27">
        <f t="shared" si="6"/>
        <v>54.35055198788217</v>
      </c>
      <c r="R27">
        <v>59</v>
      </c>
      <c r="S27">
        <f t="shared" si="7"/>
        <v>8.7036413084847802E-2</v>
      </c>
      <c r="T27">
        <v>112</v>
      </c>
      <c r="U27">
        <f t="shared" si="8"/>
        <v>0.16522166551699924</v>
      </c>
      <c r="V27">
        <v>9728</v>
      </c>
      <c r="W27">
        <f t="shared" si="9"/>
        <v>14.350681804905077</v>
      </c>
    </row>
    <row r="28" spans="1:23" x14ac:dyDescent="0.25">
      <c r="A28">
        <v>27</v>
      </c>
      <c r="B28" t="s">
        <v>53</v>
      </c>
      <c r="C28" t="s">
        <v>22</v>
      </c>
      <c r="D28">
        <v>3039444</v>
      </c>
      <c r="E28">
        <f t="shared" si="0"/>
        <v>30394.44</v>
      </c>
      <c r="F28">
        <v>1988</v>
      </c>
      <c r="G28">
        <v>3220</v>
      </c>
      <c r="H28">
        <v>1008</v>
      </c>
      <c r="I28">
        <f t="shared" si="1"/>
        <v>6.540669938317667E-2</v>
      </c>
      <c r="J28">
        <f t="shared" si="2"/>
        <v>0.10594042857838473</v>
      </c>
      <c r="K28">
        <f t="shared" si="3"/>
        <v>3.3163960250624784E-2</v>
      </c>
      <c r="L28">
        <f t="shared" si="4"/>
        <v>6.5406699383176665</v>
      </c>
      <c r="M28">
        <f t="shared" si="4"/>
        <v>10.594042857838474</v>
      </c>
      <c r="N28">
        <f t="shared" si="4"/>
        <v>3.3163960250624784</v>
      </c>
      <c r="O28">
        <f t="shared" si="10"/>
        <v>20.451108821218618</v>
      </c>
      <c r="P28">
        <f t="shared" si="5"/>
        <v>6216</v>
      </c>
      <c r="Q28">
        <f t="shared" si="6"/>
        <v>20.451108821218618</v>
      </c>
      <c r="R28">
        <v>4</v>
      </c>
      <c r="S28">
        <f t="shared" si="7"/>
        <v>1.3160301686755867E-2</v>
      </c>
      <c r="T28">
        <v>88</v>
      </c>
      <c r="U28">
        <f t="shared" si="8"/>
        <v>0.28952663710862914</v>
      </c>
      <c r="V28">
        <v>2586</v>
      </c>
      <c r="W28">
        <f t="shared" si="9"/>
        <v>8.5081350404876694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hcvdata16</vt:lpstr>
      <vt:lpstr>hcvdata17</vt:lpstr>
      <vt:lpstr>calculos16</vt:lpstr>
      <vt:lpstr>calculos17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2018-10-04T23:41:04Z</dcterms:modified>
</cp:coreProperties>
</file>