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8A02E366-A4A5-49CB-8132-4D5588EBE6F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18" i="1"/>
  <c r="G1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<sst xmlns="http://schemas.openxmlformats.org/spreadsheetml/2006/main" count="48" uniqueCount="31">
  <si>
    <t>A</t>
  </si>
  <si>
    <t>-</t>
  </si>
  <si>
    <t>B</t>
  </si>
  <si>
    <t>C</t>
  </si>
  <si>
    <t>D</t>
  </si>
  <si>
    <t>E</t>
  </si>
  <si>
    <t>F</t>
  </si>
  <si>
    <t>G</t>
  </si>
  <si>
    <t>H</t>
  </si>
  <si>
    <t>I</t>
  </si>
  <si>
    <t>J</t>
  </si>
  <si>
    <t>Zadanie</t>
  </si>
  <si>
    <t>E,F,G</t>
  </si>
  <si>
    <t>D,E,H</t>
  </si>
  <si>
    <t>G,I</t>
  </si>
  <si>
    <t>Pesymistyczny</t>
  </si>
  <si>
    <t>Poprzednik</t>
  </si>
  <si>
    <t>Optymistyczny</t>
  </si>
  <si>
    <t>Naj. Prawd.</t>
  </si>
  <si>
    <t>Czas oczekiwany</t>
  </si>
  <si>
    <t>Ścieżka krytyczna</t>
  </si>
  <si>
    <t>A-C-G-H-I-J</t>
  </si>
  <si>
    <t>Minimalna dopuszczalna data</t>
  </si>
  <si>
    <t>(Z tablicy dystrybuanta rozkładu normalnego)</t>
  </si>
  <si>
    <t>Prawdopodobieństwo(Z)</t>
  </si>
  <si>
    <t>Te</t>
  </si>
  <si>
    <t>Z ścieżki krytycznej minimalna ilość dni</t>
  </si>
  <si>
    <t>minimalna dopuszczalna data(dla 66%)</t>
  </si>
  <si>
    <t>Dzisiejsza data</t>
  </si>
  <si>
    <t>Początek</t>
  </si>
  <si>
    <t>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</si>
</sst>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Diagram</a:t>
            </a:r>
            <a:r>
              <a:rPr lang="pl-PL" baseline="0"/>
              <a:t> Gantta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Początek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Sheet1!$A$15:$A$24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Sheet1!$B$15:$B$24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14</c:v>
                </c:pt>
                <c:pt idx="7">
                  <c:v>26</c:v>
                </c:pt>
                <c:pt idx="8">
                  <c:v>34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3-4797-A04D-44223638F885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Wartość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3-4797-A04D-44223638F885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3-4797-A04D-44223638F885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63-4797-A04D-44223638F885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63-4797-A04D-44223638F885}"/>
              </c:ext>
            </c:extLst>
          </c:dPt>
          <c:cat>
            <c:strRef>
              <c:f>Sheet1!$A$15:$A$24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5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3-4797-A04D-44223638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5330943"/>
        <c:axId val="1306729391"/>
      </c:barChart>
      <c:catAx>
        <c:axId val="1305330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729391"/>
        <c:crosses val="autoZero"/>
        <c:auto val="1"/>
        <c:lblAlgn val="ctr"/>
        <c:lblOffset val="100"/>
        <c:noMultiLvlLbl val="0"/>
      </c:catAx>
      <c:valAx>
        <c:axId val="13067293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533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90487</xdr:rowOff>
    </xdr:from>
    <xdr:to>
      <xdr:col>6</xdr:col>
      <xdr:colOff>1362075</xdr:colOff>
      <xdr:row>33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BA054B-7AB9-4FCB-9680-9BAE6E387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G14" sqref="G14"/>
    </sheetView>
  </sheetViews>
  <sheetFormatPr defaultRowHeight="15" x14ac:dyDescent="0.25"/>
  <cols>
    <col min="1" max="1" width="9.140625" style="1"/>
    <col min="2" max="2" width="16.140625" style="1" customWidth="1"/>
    <col min="3" max="3" width="19.85546875" style="1" customWidth="1"/>
    <col min="4" max="4" width="23.140625" style="1" customWidth="1"/>
    <col min="5" max="5" width="28.42578125" style="1" customWidth="1"/>
    <col min="6" max="6" width="19.7109375" style="1" customWidth="1"/>
    <col min="7" max="7" width="43" style="1" customWidth="1"/>
    <col min="8" max="16384" width="9.140625" style="1"/>
  </cols>
  <sheetData>
    <row r="1" spans="1:7" x14ac:dyDescent="0.25">
      <c r="A1" s="3" t="s">
        <v>11</v>
      </c>
      <c r="B1" s="3" t="s">
        <v>16</v>
      </c>
      <c r="C1" s="3" t="s">
        <v>17</v>
      </c>
      <c r="D1" s="3" t="s">
        <v>18</v>
      </c>
      <c r="E1" s="3" t="s">
        <v>15</v>
      </c>
      <c r="F1" s="3" t="s">
        <v>19</v>
      </c>
    </row>
    <row r="2" spans="1:7" x14ac:dyDescent="0.25">
      <c r="A2" s="4" t="s">
        <v>0</v>
      </c>
      <c r="B2" s="10" t="s">
        <v>1</v>
      </c>
      <c r="C2" s="10">
        <v>3</v>
      </c>
      <c r="D2" s="10">
        <v>4</v>
      </c>
      <c r="E2" s="10">
        <v>5</v>
      </c>
      <c r="F2" s="5">
        <f>ROUND((C2+E2+4*D2)/6,0)</f>
        <v>4</v>
      </c>
      <c r="G2" s="1">
        <f>(E2-C2)/6</f>
        <v>0.33333333333333331</v>
      </c>
    </row>
    <row r="3" spans="1:7" x14ac:dyDescent="0.25">
      <c r="A3" s="6" t="s">
        <v>2</v>
      </c>
      <c r="B3" s="11" t="s">
        <v>0</v>
      </c>
      <c r="C3" s="11">
        <v>3</v>
      </c>
      <c r="D3" s="11">
        <v>3</v>
      </c>
      <c r="E3" s="11">
        <v>3</v>
      </c>
      <c r="F3" s="7">
        <f t="shared" ref="F3:F11" si="0">ROUND((C3+E3+4*D3)/6,0)</f>
        <v>3</v>
      </c>
      <c r="G3" s="1">
        <f t="shared" ref="G3:G11" si="1">(E3-C3)/6</f>
        <v>0</v>
      </c>
    </row>
    <row r="4" spans="1:7" x14ac:dyDescent="0.25">
      <c r="A4" s="6" t="s">
        <v>3</v>
      </c>
      <c r="B4" s="11" t="s">
        <v>0</v>
      </c>
      <c r="C4" s="11">
        <v>7</v>
      </c>
      <c r="D4" s="11">
        <v>9</v>
      </c>
      <c r="E4" s="11">
        <v>17</v>
      </c>
      <c r="F4" s="7">
        <f t="shared" si="0"/>
        <v>10</v>
      </c>
      <c r="G4" s="1">
        <f t="shared" si="1"/>
        <v>1.6666666666666667</v>
      </c>
    </row>
    <row r="5" spans="1:7" x14ac:dyDescent="0.25">
      <c r="A5" s="6" t="s">
        <v>4</v>
      </c>
      <c r="B5" s="11" t="s">
        <v>2</v>
      </c>
      <c r="C5" s="11">
        <v>10</v>
      </c>
      <c r="D5" s="11">
        <v>12</v>
      </c>
      <c r="E5" s="11">
        <v>14</v>
      </c>
      <c r="F5" s="7">
        <f t="shared" si="0"/>
        <v>12</v>
      </c>
      <c r="G5" s="1">
        <f t="shared" si="1"/>
        <v>0.66666666666666663</v>
      </c>
    </row>
    <row r="6" spans="1:7" x14ac:dyDescent="0.25">
      <c r="A6" s="6" t="s">
        <v>5</v>
      </c>
      <c r="B6" s="11" t="s">
        <v>2</v>
      </c>
      <c r="C6" s="11">
        <v>1</v>
      </c>
      <c r="D6" s="11">
        <v>5</v>
      </c>
      <c r="E6" s="11">
        <v>9</v>
      </c>
      <c r="F6" s="7">
        <f t="shared" si="0"/>
        <v>5</v>
      </c>
      <c r="G6" s="1">
        <f t="shared" si="1"/>
        <v>1.3333333333333333</v>
      </c>
    </row>
    <row r="7" spans="1:7" x14ac:dyDescent="0.25">
      <c r="A7" s="6" t="s">
        <v>6</v>
      </c>
      <c r="B7" s="11" t="s">
        <v>3</v>
      </c>
      <c r="C7" s="11">
        <v>5</v>
      </c>
      <c r="D7" s="11">
        <v>10</v>
      </c>
      <c r="E7" s="11">
        <v>14</v>
      </c>
      <c r="F7" s="7">
        <f t="shared" si="0"/>
        <v>10</v>
      </c>
      <c r="G7" s="1">
        <f t="shared" si="1"/>
        <v>1.5</v>
      </c>
    </row>
    <row r="8" spans="1:7" x14ac:dyDescent="0.25">
      <c r="A8" s="6" t="s">
        <v>7</v>
      </c>
      <c r="B8" s="11" t="s">
        <v>3</v>
      </c>
      <c r="C8" s="11">
        <v>6</v>
      </c>
      <c r="D8" s="11">
        <v>12</v>
      </c>
      <c r="E8" s="11">
        <v>18</v>
      </c>
      <c r="F8" s="7">
        <f t="shared" si="0"/>
        <v>12</v>
      </c>
      <c r="G8" s="1">
        <f t="shared" si="1"/>
        <v>2</v>
      </c>
    </row>
    <row r="9" spans="1:7" x14ac:dyDescent="0.25">
      <c r="A9" s="6" t="s">
        <v>8</v>
      </c>
      <c r="B9" s="11" t="s">
        <v>12</v>
      </c>
      <c r="C9" s="11">
        <v>5</v>
      </c>
      <c r="D9" s="11">
        <v>7</v>
      </c>
      <c r="E9" s="11">
        <v>12</v>
      </c>
      <c r="F9" s="7">
        <f t="shared" si="0"/>
        <v>8</v>
      </c>
      <c r="G9" s="1">
        <f t="shared" si="1"/>
        <v>1.1666666666666667</v>
      </c>
    </row>
    <row r="10" spans="1:7" x14ac:dyDescent="0.25">
      <c r="A10" s="6" t="s">
        <v>9</v>
      </c>
      <c r="B10" s="11" t="s">
        <v>13</v>
      </c>
      <c r="C10" s="11">
        <v>5</v>
      </c>
      <c r="D10" s="11">
        <v>8</v>
      </c>
      <c r="E10" s="11">
        <v>11</v>
      </c>
      <c r="F10" s="7">
        <f t="shared" si="0"/>
        <v>8</v>
      </c>
      <c r="G10" s="1">
        <f t="shared" si="1"/>
        <v>1</v>
      </c>
    </row>
    <row r="11" spans="1:7" x14ac:dyDescent="0.25">
      <c r="A11" s="8" t="s">
        <v>10</v>
      </c>
      <c r="B11" s="12" t="s">
        <v>14</v>
      </c>
      <c r="C11" s="12">
        <v>4</v>
      </c>
      <c r="D11" s="12">
        <v>7</v>
      </c>
      <c r="E11" s="12">
        <v>10</v>
      </c>
      <c r="F11" s="9">
        <f t="shared" si="0"/>
        <v>7</v>
      </c>
      <c r="G11" s="1">
        <f t="shared" si="1"/>
        <v>1</v>
      </c>
    </row>
    <row r="12" spans="1:7" x14ac:dyDescent="0.25">
      <c r="G12" s="1">
        <f>SUM(G2:G11)</f>
        <v>10.666666666666666</v>
      </c>
    </row>
    <row r="13" spans="1:7" x14ac:dyDescent="0.25">
      <c r="E13" s="2" t="s">
        <v>28</v>
      </c>
      <c r="F13" s="15">
        <v>43852</v>
      </c>
    </row>
    <row r="14" spans="1:7" x14ac:dyDescent="0.25">
      <c r="A14" s="3"/>
      <c r="B14" s="3" t="s">
        <v>29</v>
      </c>
      <c r="C14" s="3" t="s">
        <v>30</v>
      </c>
      <c r="E14" s="2" t="s">
        <v>20</v>
      </c>
      <c r="F14" s="3" t="s">
        <v>21</v>
      </c>
    </row>
    <row r="15" spans="1:7" x14ac:dyDescent="0.25">
      <c r="A15" s="3" t="s">
        <v>0</v>
      </c>
      <c r="B15" s="3">
        <v>0</v>
      </c>
      <c r="C15" s="3">
        <v>4</v>
      </c>
      <c r="E15" s="2" t="s">
        <v>22</v>
      </c>
      <c r="F15" s="14">
        <f>SUM(F13,F18)</f>
        <v>43908</v>
      </c>
    </row>
    <row r="16" spans="1:7" x14ac:dyDescent="0.25">
      <c r="A16" s="3" t="s">
        <v>2</v>
      </c>
      <c r="B16" s="3">
        <v>4</v>
      </c>
      <c r="C16" s="3">
        <v>3</v>
      </c>
      <c r="E16" s="2" t="s">
        <v>24</v>
      </c>
      <c r="F16" s="13">
        <v>0.66200000000000003</v>
      </c>
      <c r="G16" s="1" t="s">
        <v>23</v>
      </c>
    </row>
    <row r="17" spans="1:7" x14ac:dyDescent="0.25">
      <c r="A17" s="3" t="s">
        <v>3</v>
      </c>
      <c r="B17" s="3">
        <v>4</v>
      </c>
      <c r="C17" s="3">
        <v>10</v>
      </c>
      <c r="E17" s="2" t="s">
        <v>25</v>
      </c>
      <c r="F17" s="13">
        <v>49</v>
      </c>
      <c r="G17" s="1" t="s">
        <v>26</v>
      </c>
    </row>
    <row r="18" spans="1:7" x14ac:dyDescent="0.25">
      <c r="A18" s="3" t="s">
        <v>4</v>
      </c>
      <c r="B18" s="3">
        <v>7</v>
      </c>
      <c r="C18" s="3">
        <v>12</v>
      </c>
      <c r="E18" s="2" t="s">
        <v>4</v>
      </c>
      <c r="F18" s="13">
        <f>ROUND(F16*G12+F17,0)</f>
        <v>56</v>
      </c>
      <c r="G18" s="1" t="s">
        <v>27</v>
      </c>
    </row>
    <row r="19" spans="1:7" x14ac:dyDescent="0.25">
      <c r="A19" s="3" t="s">
        <v>5</v>
      </c>
      <c r="B19" s="3">
        <v>7</v>
      </c>
      <c r="C19" s="3">
        <v>5</v>
      </c>
    </row>
    <row r="20" spans="1:7" x14ac:dyDescent="0.25">
      <c r="A20" s="3" t="s">
        <v>6</v>
      </c>
      <c r="B20" s="3">
        <v>14</v>
      </c>
      <c r="C20" s="3">
        <v>10</v>
      </c>
    </row>
    <row r="21" spans="1:7" x14ac:dyDescent="0.25">
      <c r="A21" s="3" t="s">
        <v>7</v>
      </c>
      <c r="B21" s="3">
        <v>14</v>
      </c>
      <c r="C21" s="3">
        <v>12</v>
      </c>
    </row>
    <row r="22" spans="1:7" x14ac:dyDescent="0.25">
      <c r="A22" s="3" t="s">
        <v>8</v>
      </c>
      <c r="B22" s="3">
        <v>26</v>
      </c>
      <c r="C22" s="3">
        <v>8</v>
      </c>
    </row>
    <row r="23" spans="1:7" x14ac:dyDescent="0.25">
      <c r="A23" s="3" t="s">
        <v>9</v>
      </c>
      <c r="B23" s="3">
        <v>34</v>
      </c>
      <c r="C23" s="3">
        <v>8</v>
      </c>
    </row>
    <row r="24" spans="1:7" x14ac:dyDescent="0.25">
      <c r="A24" s="3" t="s">
        <v>10</v>
      </c>
      <c r="B24" s="3">
        <v>42</v>
      </c>
      <c r="C24" s="3">
        <v>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2020-01-22T11:59:17Z</dcterms:modified>
</cp:coreProperties>
</file>