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ro\Desktop\lewicki\"/>
    </mc:Choice>
  </mc:AlternateContent>
  <bookViews>
    <workbookView xWindow="0" yWindow="0" windowWidth="28800" windowHeight="128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E16" i="1"/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M12" i="1" l="1"/>
  <c r="O7" i="1"/>
</calcChain>
</file>

<file path=xl/sharedStrings.xml><?xml version="1.0" encoding="utf-8"?>
<sst xmlns="http://schemas.openxmlformats.org/spreadsheetml/2006/main" count="44" uniqueCount="38">
  <si>
    <t>Czasy trwania zadań</t>
  </si>
  <si>
    <t>Zadanie</t>
  </si>
  <si>
    <t>Poprzednik</t>
  </si>
  <si>
    <t>Optymistyczny</t>
  </si>
  <si>
    <t>Naj. prawd.</t>
  </si>
  <si>
    <t>Pesymistyczny</t>
  </si>
  <si>
    <t>A</t>
  </si>
  <si>
    <t>-</t>
  </si>
  <si>
    <t>B</t>
  </si>
  <si>
    <t>C</t>
  </si>
  <si>
    <t>D</t>
  </si>
  <si>
    <t>E</t>
  </si>
  <si>
    <t>A, D</t>
  </si>
  <si>
    <t>F</t>
  </si>
  <si>
    <t>G</t>
  </si>
  <si>
    <t>H</t>
  </si>
  <si>
    <t>F, G</t>
  </si>
  <si>
    <t>I</t>
  </si>
  <si>
    <t>J</t>
  </si>
  <si>
    <t>H, E, G</t>
  </si>
  <si>
    <t>Oczekiwany</t>
  </si>
  <si>
    <t>wariancja czasu oczekiwanego</t>
  </si>
  <si>
    <t>sciezka krytyczna</t>
  </si>
  <si>
    <t>suma</t>
  </si>
  <si>
    <t>pierwiastek z sumy</t>
  </si>
  <si>
    <t>Z to jest prawdopodobienstwo</t>
  </si>
  <si>
    <t>minimalny czas projektu(T)</t>
  </si>
  <si>
    <t>z tabicy to wynosi</t>
  </si>
  <si>
    <t>Z = (29 - T)/pierwiastek z sumy</t>
  </si>
  <si>
    <t xml:space="preserve">Z dla 0.80 z tablicy wynosi </t>
  </si>
  <si>
    <t xml:space="preserve">Formula dla tego wyglada tak </t>
  </si>
  <si>
    <t>D = Z*Pirwiastek z sumy + T  i wynosi</t>
  </si>
  <si>
    <t>Dla otrzymania prawdopodobienstwa w czasie 29 dni potrzebno  korzystaz z nastepnej formuly</t>
  </si>
  <si>
    <t>Prawdopodobienstwo w ciangu do 29 dni rowna sie</t>
  </si>
  <si>
    <t>Es</t>
  </si>
  <si>
    <t>Ilosc dni</t>
  </si>
  <si>
    <t>B-C-F-G-H-J</t>
  </si>
  <si>
    <t>czyli 25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</si>
</sst>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71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Times New Roman"/>
      <family val="2"/>
    </font>
    <font>
      <sz val="12"/>
      <color indexed="8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 indent="11"/>
    </xf>
    <xf numFmtId="0" fontId="6" fillId="0" borderId="3" xfId="0" applyFont="1" applyBorder="1" applyAlignment="1">
      <alignment horizontal="left" vertical="top" wrapText="1" indent="11"/>
    </xf>
    <xf numFmtId="0" fontId="6" fillId="0" borderId="4" xfId="0" applyFont="1" applyBorder="1" applyAlignment="1">
      <alignment horizontal="left" vertical="top" wrapText="1" indent="1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8" fontId="5" fillId="0" borderId="1" xfId="0" applyNumberFormat="1" applyFont="1" applyBorder="1" applyAlignment="1">
      <alignment horizontal="center" vertical="top" shrinkToFit="1"/>
    </xf>
    <xf numFmtId="0" fontId="6" fillId="0" borderId="5" xfId="0" applyFont="1" applyFill="1" applyBorder="1" applyAlignment="1">
      <alignment horizontal="center" vertical="top" wrapText="1"/>
    </xf>
    <xf numFmtId="1" fontId="0" fillId="0" borderId="0" xfId="0" applyNumberFormat="1"/>
    <xf numFmtId="0" fontId="1" fillId="2" borderId="1" xfId="1" applyBorder="1" applyAlignment="1">
      <alignment horizontal="center" vertical="top" wrapText="1"/>
    </xf>
    <xf numFmtId="0" fontId="2" fillId="3" borderId="0" xfId="2" applyBorder="1" applyAlignment="1">
      <alignment horizontal="center" vertical="top" wrapText="1"/>
    </xf>
    <xf numFmtId="0" fontId="2" fillId="3" borderId="0" xfId="2" applyAlignment="1">
      <alignment vertical="center"/>
    </xf>
    <xf numFmtId="0" fontId="2" fillId="3" borderId="0" xfId="2"/>
    <xf numFmtId="0" fontId="1" fillId="2" borderId="0" xfId="1"/>
    <xf numFmtId="1" fontId="1" fillId="2" borderId="0" xfId="1" applyNumberFormat="1"/>
    <xf numFmtId="0" fontId="0" fillId="0" borderId="0" xfId="0" applyAlignment="1">
      <alignment horizontal="center"/>
    </xf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171" fontId="0" fillId="0" borderId="0" xfId="0" applyNumberFormat="1"/>
    <xf numFmtId="0" fontId="3" fillId="0" borderId="0" xfId="0" applyFont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Лист1!$T$2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Лист1!$T$3:$T$12</c:f>
              <c:numCache>
                <c:formatCode>m/d/yyyy</c:formatCode>
                <c:ptCount val="10"/>
                <c:pt idx="0">
                  <c:v>43923</c:v>
                </c:pt>
                <c:pt idx="1">
                  <c:v>43923</c:v>
                </c:pt>
                <c:pt idx="2">
                  <c:v>43929</c:v>
                </c:pt>
                <c:pt idx="3">
                  <c:v>43927</c:v>
                </c:pt>
                <c:pt idx="4">
                  <c:v>43931</c:v>
                </c:pt>
                <c:pt idx="5">
                  <c:v>43932</c:v>
                </c:pt>
                <c:pt idx="6">
                  <c:v>43935</c:v>
                </c:pt>
                <c:pt idx="7">
                  <c:v>43939</c:v>
                </c:pt>
                <c:pt idx="8">
                  <c:v>43929</c:v>
                </c:pt>
                <c:pt idx="9">
                  <c:v>43942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EE9-AA92-DECA6DF23CF0}"/>
            </c:ext>
          </c:extLst>
        </c:ser>
        <c:ser>
          <c:idx val="1"/>
          <c:order val="1"/>
          <c:tx>
            <c:strRef>
              <c:f>Лист1!$U$2</c:f>
              <c:strCache>
                <c:ptCount val="1"/>
                <c:pt idx="0">
                  <c:v>Ilosc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4F-4EE9-AA92-DECA6DF23CF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4F-4EE9-AA92-DECA6DF23CF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F4F-4EE9-AA92-DECA6DF23CF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4F-4EE9-AA92-DECA6DF23CF0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F4F-4EE9-AA92-DECA6DF23CF0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4F-4EE9-AA92-DECA6DF23CF0}"/>
              </c:ext>
            </c:extLst>
          </c:dPt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Лист1!$U$3:$U$12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F-4EE9-AA92-DECA6DF2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49273112"/>
        <c:axId val="449276720"/>
      </c:barChart>
      <c:catAx>
        <c:axId val="449273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6720"/>
        <c:crosses val="autoZero"/>
        <c:auto val="1"/>
        <c:lblAlgn val="ctr"/>
        <c:lblOffset val="100"/>
        <c:noMultiLvlLbl val="0"/>
      </c:catAx>
      <c:valAx>
        <c:axId val="449276720"/>
        <c:scaling>
          <c:orientation val="minMax"/>
          <c:max val="43950"/>
          <c:min val="439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17</xdr:row>
      <xdr:rowOff>42861</xdr:rowOff>
    </xdr:from>
    <xdr:to>
      <xdr:col>12</xdr:col>
      <xdr:colOff>495300</xdr:colOff>
      <xdr:row>34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I15" sqref="I15"/>
    </sheetView>
  </sheetViews>
  <sheetFormatPr defaultRowHeight="15" x14ac:dyDescent="0.25"/>
  <cols>
    <col min="11" max="11" width="10.7109375" customWidth="1"/>
    <col min="12" max="12" width="14.5703125" customWidth="1"/>
    <col min="20" max="20" width="9.7109375" bestFit="1" customWidth="1"/>
    <col min="21" max="21" width="12.28515625" customWidth="1"/>
  </cols>
  <sheetData>
    <row r="1" spans="1:21" ht="15.75" x14ac:dyDescent="0.25">
      <c r="A1" s="1"/>
      <c r="B1" s="1"/>
      <c r="C1" s="2" t="s">
        <v>0</v>
      </c>
      <c r="D1" s="4"/>
      <c r="E1" s="3"/>
    </row>
    <row r="2" spans="1:21" ht="6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9" t="s">
        <v>20</v>
      </c>
      <c r="G2" s="9" t="s">
        <v>21</v>
      </c>
      <c r="T2" t="s">
        <v>34</v>
      </c>
      <c r="U2" t="s">
        <v>35</v>
      </c>
    </row>
    <row r="3" spans="1:21" ht="15.75" x14ac:dyDescent="0.25">
      <c r="A3" s="5" t="s">
        <v>6</v>
      </c>
      <c r="B3" s="6" t="s">
        <v>7</v>
      </c>
      <c r="C3" s="7">
        <v>2</v>
      </c>
      <c r="D3" s="7">
        <v>3</v>
      </c>
      <c r="E3" s="7">
        <v>7</v>
      </c>
      <c r="F3" s="10">
        <f>(C3+4*D3+E3)/6</f>
        <v>3.5</v>
      </c>
      <c r="G3">
        <f>POWER((E3-C3)/6,2)</f>
        <v>0.69444444444444453</v>
      </c>
      <c r="J3" t="s">
        <v>25</v>
      </c>
      <c r="T3" s="19">
        <v>43923</v>
      </c>
      <c r="U3">
        <v>4</v>
      </c>
    </row>
    <row r="4" spans="1:21" ht="15.75" x14ac:dyDescent="0.25">
      <c r="A4" s="11" t="s">
        <v>8</v>
      </c>
      <c r="B4" s="6" t="s">
        <v>7</v>
      </c>
      <c r="C4" s="7">
        <v>3</v>
      </c>
      <c r="D4" s="8">
        <v>6.5</v>
      </c>
      <c r="E4" s="7">
        <v>8</v>
      </c>
      <c r="F4" s="10">
        <f t="shared" ref="F4:F12" si="0">(C4+4*D4+E4)/6</f>
        <v>6.166666666666667</v>
      </c>
      <c r="G4" s="15">
        <f t="shared" ref="G4:G12" si="1">POWER((E4-C4)/6,2)</f>
        <v>0.69444444444444453</v>
      </c>
      <c r="T4" s="19">
        <v>43923</v>
      </c>
      <c r="U4">
        <v>6</v>
      </c>
    </row>
    <row r="5" spans="1:21" ht="15.75" x14ac:dyDescent="0.25">
      <c r="A5" s="11" t="s">
        <v>9</v>
      </c>
      <c r="B5" s="6" t="s">
        <v>8</v>
      </c>
      <c r="C5" s="8">
        <v>1.5</v>
      </c>
      <c r="D5" s="8">
        <v>2.5</v>
      </c>
      <c r="E5" s="7">
        <v>5</v>
      </c>
      <c r="F5" s="10">
        <f t="shared" si="0"/>
        <v>2.75</v>
      </c>
      <c r="G5" s="15">
        <f t="shared" si="1"/>
        <v>0.34027777777777785</v>
      </c>
      <c r="J5" t="s">
        <v>32</v>
      </c>
      <c r="T5" s="19">
        <v>43929</v>
      </c>
      <c r="U5">
        <v>3</v>
      </c>
    </row>
    <row r="6" spans="1:21" ht="15.75" x14ac:dyDescent="0.25">
      <c r="A6" s="5" t="s">
        <v>10</v>
      </c>
      <c r="B6" s="6" t="s">
        <v>6</v>
      </c>
      <c r="C6" s="7">
        <v>2</v>
      </c>
      <c r="D6" s="7">
        <v>4</v>
      </c>
      <c r="E6" s="7">
        <v>6</v>
      </c>
      <c r="F6" s="10">
        <f t="shared" si="0"/>
        <v>4</v>
      </c>
      <c r="G6">
        <f t="shared" si="1"/>
        <v>0.44444444444444442</v>
      </c>
      <c r="J6" t="s">
        <v>28</v>
      </c>
      <c r="M6" s="17"/>
      <c r="N6" s="18"/>
      <c r="T6" s="19">
        <v>43927</v>
      </c>
      <c r="U6">
        <v>4</v>
      </c>
    </row>
    <row r="7" spans="1:21" ht="15.75" x14ac:dyDescent="0.25">
      <c r="A7" s="5" t="s">
        <v>11</v>
      </c>
      <c r="B7" s="6" t="s">
        <v>12</v>
      </c>
      <c r="C7" s="7">
        <v>4</v>
      </c>
      <c r="D7" s="7">
        <v>8</v>
      </c>
      <c r="E7" s="7">
        <v>12</v>
      </c>
      <c r="F7" s="10">
        <f t="shared" si="0"/>
        <v>8</v>
      </c>
      <c r="G7">
        <f t="shared" si="1"/>
        <v>1.7777777777777777</v>
      </c>
      <c r="J7" t="s">
        <v>33</v>
      </c>
      <c r="O7">
        <f>(29-E16)/G14</f>
        <v>3.0179142949145876</v>
      </c>
      <c r="P7" t="s">
        <v>27</v>
      </c>
      <c r="R7">
        <v>0.998</v>
      </c>
      <c r="T7" s="19">
        <v>43931</v>
      </c>
      <c r="U7">
        <v>8</v>
      </c>
    </row>
    <row r="8" spans="1:21" ht="15.75" x14ac:dyDescent="0.25">
      <c r="A8" s="11" t="s">
        <v>13</v>
      </c>
      <c r="B8" s="6" t="s">
        <v>9</v>
      </c>
      <c r="C8" s="7">
        <v>1</v>
      </c>
      <c r="D8" s="7">
        <v>3</v>
      </c>
      <c r="E8" s="7">
        <v>5</v>
      </c>
      <c r="F8" s="10">
        <f t="shared" si="0"/>
        <v>3</v>
      </c>
      <c r="G8" s="15">
        <f t="shared" si="1"/>
        <v>0.44444444444444442</v>
      </c>
      <c r="T8" s="19">
        <v>43932</v>
      </c>
      <c r="U8">
        <v>3</v>
      </c>
    </row>
    <row r="9" spans="1:21" ht="15.75" x14ac:dyDescent="0.25">
      <c r="A9" s="11" t="s">
        <v>14</v>
      </c>
      <c r="B9" s="6" t="s">
        <v>13</v>
      </c>
      <c r="C9" s="8">
        <v>2.5</v>
      </c>
      <c r="D9" s="7">
        <v>4</v>
      </c>
      <c r="E9" s="8">
        <v>7.5</v>
      </c>
      <c r="F9" s="10">
        <f t="shared" si="0"/>
        <v>4.333333333333333</v>
      </c>
      <c r="G9" s="15">
        <f t="shared" si="1"/>
        <v>0.69444444444444453</v>
      </c>
      <c r="T9" s="19">
        <v>43935</v>
      </c>
      <c r="U9">
        <v>4</v>
      </c>
    </row>
    <row r="10" spans="1:21" ht="15.75" x14ac:dyDescent="0.25">
      <c r="A10" s="11" t="s">
        <v>15</v>
      </c>
      <c r="B10" s="6" t="s">
        <v>16</v>
      </c>
      <c r="C10" s="7">
        <v>2</v>
      </c>
      <c r="D10" s="7">
        <v>3</v>
      </c>
      <c r="E10" s="8">
        <v>6.5</v>
      </c>
      <c r="F10" s="10">
        <f t="shared" si="0"/>
        <v>3.4166666666666665</v>
      </c>
      <c r="G10" s="15">
        <f t="shared" si="1"/>
        <v>0.5625</v>
      </c>
      <c r="J10" t="s">
        <v>29</v>
      </c>
      <c r="M10">
        <v>0.85</v>
      </c>
      <c r="T10" s="19">
        <v>43939</v>
      </c>
      <c r="U10">
        <v>3</v>
      </c>
    </row>
    <row r="11" spans="1:21" ht="15.75" x14ac:dyDescent="0.25">
      <c r="A11" s="22" t="s">
        <v>17</v>
      </c>
      <c r="B11" s="6" t="s">
        <v>8</v>
      </c>
      <c r="C11" s="7">
        <v>3</v>
      </c>
      <c r="D11" s="8">
        <v>4.5</v>
      </c>
      <c r="E11" s="7">
        <v>5</v>
      </c>
      <c r="F11" s="10">
        <f t="shared" si="0"/>
        <v>4.333333333333333</v>
      </c>
      <c r="G11">
        <f t="shared" si="1"/>
        <v>0.1111111111111111</v>
      </c>
      <c r="J11" t="s">
        <v>30</v>
      </c>
      <c r="T11" s="19">
        <v>43929</v>
      </c>
      <c r="U11">
        <v>4</v>
      </c>
    </row>
    <row r="12" spans="1:21" ht="15.75" x14ac:dyDescent="0.25">
      <c r="A12" s="11" t="s">
        <v>18</v>
      </c>
      <c r="B12" s="6" t="s">
        <v>19</v>
      </c>
      <c r="C12" s="8">
        <v>1.5</v>
      </c>
      <c r="D12" s="7">
        <v>3</v>
      </c>
      <c r="E12" s="8">
        <v>7.5</v>
      </c>
      <c r="F12" s="10">
        <f t="shared" si="0"/>
        <v>3.5</v>
      </c>
      <c r="G12" s="15">
        <f t="shared" si="1"/>
        <v>1</v>
      </c>
      <c r="J12" t="s">
        <v>31</v>
      </c>
      <c r="M12">
        <f>M10*G14+E16</f>
        <v>24.809633579838621</v>
      </c>
      <c r="N12" t="s">
        <v>37</v>
      </c>
      <c r="T12" s="19">
        <v>43942</v>
      </c>
      <c r="U12">
        <v>4</v>
      </c>
    </row>
    <row r="13" spans="1:21" x14ac:dyDescent="0.25">
      <c r="F13" t="s">
        <v>23</v>
      </c>
      <c r="G13">
        <f>SUM(G4,G5,G8,G9,G10,G12)</f>
        <v>3.7361111111111112</v>
      </c>
    </row>
    <row r="14" spans="1:21" x14ac:dyDescent="0.25">
      <c r="E14" t="s">
        <v>24</v>
      </c>
      <c r="G14" s="15">
        <f>SQRT(G13)</f>
        <v>1.9329022507905336</v>
      </c>
    </row>
    <row r="15" spans="1:21" ht="45" x14ac:dyDescent="0.25">
      <c r="B15" s="12" t="s">
        <v>22</v>
      </c>
      <c r="C15" s="13" t="s">
        <v>36</v>
      </c>
      <c r="D15" s="14"/>
    </row>
    <row r="16" spans="1:21" x14ac:dyDescent="0.25">
      <c r="B16" t="s">
        <v>26</v>
      </c>
      <c r="E16" s="16">
        <f>SUM(F4,F5,F8,F9,F10,F12)</f>
        <v>23.166666666666668</v>
      </c>
    </row>
    <row r="18" spans="21:21" x14ac:dyDescent="0.25">
      <c r="U18" s="20"/>
    </row>
    <row r="20" spans="21:21" x14ac:dyDescent="0.25">
      <c r="U20" s="21"/>
    </row>
    <row r="23" spans="21:21" x14ac:dyDescent="0.25">
      <c r="U23" s="20"/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marodi misha</dc:creator>
  <cp:lastModifiedBy>marodi misha</cp:lastModifiedBy>
  <dcterms:created xsi:type="dcterms:W3CDTF">2020-04-02T15:11:15Z</dcterms:created>
  <dcterms:modified xsi:type="dcterms:W3CDTF">2020-04-02T16:21:48Z</dcterms:modified>
</cp:coreProperties>
</file>