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riihanley/Desktop/Bootcamp Class Projects/Kickstart Analysis/"/>
    </mc:Choice>
  </mc:AlternateContent>
  <xr:revisionPtr revIDLastSave="0" documentId="13_ncr:1_{5CFF9DEF-0F3F-2549-B9DA-FE0EFEFD4A65}" xr6:coauthVersionLast="47" xr6:coauthVersionMax="47" xr10:uidLastSave="{00000000-0000-0000-0000-000000000000}"/>
  <bookViews>
    <workbookView xWindow="2040" yWindow="7380" windowWidth="26760" windowHeight="13580" firstSheet="3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6" r:id="rId9"/>
    <pivotCache cacheId="1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1" i="9"/>
  <c r="B14" i="9"/>
  <c r="B13" i="9"/>
  <c r="B12" i="9"/>
  <c r="B5" i="9"/>
  <c r="C4" i="9"/>
  <c r="B4" i="9"/>
  <c r="C7" i="9"/>
  <c r="C6" i="9"/>
  <c r="C5" i="9"/>
  <c r="B7" i="9"/>
  <c r="B6" i="9"/>
  <c r="C10" i="9"/>
  <c r="B10" i="9"/>
  <c r="B9" i="9"/>
  <c r="C9" i="9"/>
  <c r="C2" i="9"/>
  <c r="B2" i="9"/>
  <c r="C3" i="9"/>
  <c r="B3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<sst xmlns="http://schemas.openxmlformats.org/spreadsheetml/2006/main" count="38335" uniqueCount="8398">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</sst>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1" applyNumberFormat="1" applyFont="1"/>
    <xf numFmtId="172" fontId="3" fillId="0" borderId="0" xfId="1" applyNumberFormat="1" applyFont="1"/>
  </cellXfs>
  <cellStyles count="2">
    <cellStyle name="Currency" xfId="1" builtinId="4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1-4E4D-BF8C-D7D33A9A6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0547487"/>
        <c:axId val="80579135"/>
      </c:barChart>
      <c:catAx>
        <c:axId val="8054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79135"/>
        <c:crosses val="autoZero"/>
        <c:auto val="1"/>
        <c:lblAlgn val="ctr"/>
        <c:lblOffset val="100"/>
        <c:noMultiLvlLbl val="0"/>
      </c:catAx>
      <c:valAx>
        <c:axId val="8057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E-C14F-9269-1CD0EC87D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8045760"/>
        <c:axId val="1757718896"/>
      </c:barChart>
      <c:catAx>
        <c:axId val="175804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718896"/>
        <c:crosses val="autoZero"/>
        <c:auto val="1"/>
        <c:lblAlgn val="ctr"/>
        <c:lblOffset val="100"/>
        <c:noMultiLvlLbl val="0"/>
      </c:catAx>
      <c:valAx>
        <c:axId val="17577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04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F8-4A4E-8856-0F8A7B38B5B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F8-4A4E-8856-0F8A7B38B5B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F8-4A4E-8856-0F8A7B38B5B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AF8-4A4E-8856-0F8A7B38B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026144"/>
        <c:axId val="1787428416"/>
      </c:lineChart>
      <c:catAx>
        <c:axId val="178702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428416"/>
        <c:crosses val="autoZero"/>
        <c:auto val="1"/>
        <c:lblAlgn val="ctr"/>
        <c:lblOffset val="100"/>
        <c:noMultiLvlLbl val="0"/>
      </c:catAx>
      <c:valAx>
        <c:axId val="178742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02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7</xdr:row>
      <xdr:rowOff>101600</xdr:rowOff>
    </xdr:from>
    <xdr:to>
      <xdr:col>10</xdr:col>
      <xdr:colOff>596900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2B795-880B-5A41-A09B-966B9180A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7</xdr:row>
      <xdr:rowOff>0</xdr:rowOff>
    </xdr:from>
    <xdr:to>
      <xdr:col>12</xdr:col>
      <xdr:colOff>774700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5ECF48-2F27-874C-9BBD-F0158292D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7</xdr:row>
      <xdr:rowOff>101600</xdr:rowOff>
    </xdr:from>
    <xdr:to>
      <xdr:col>11</xdr:col>
      <xdr:colOff>114300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F0500-97D5-D94E-81C4-2036FE7BB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rii Daniel Hanley" refreshedDate="44487.996582523148" createdVersion="7" refreshedVersion="7" minRefreshableVersion="3" recordCount="4114" xr:uid="{840F879A-44AD-6C4A-BA72-506BF2D850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rii Daniel Hanley" refreshedDate="44488.431104513889" createdVersion="7" refreshedVersion="7" minRefreshableVersion="3" recordCount="4114" xr:uid="{88BCB273-B7CC-804E-AF68-DE9B9BB280D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E1D25F-A46C-9644-BB0D-767591CEE9A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C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0603A-288B-4348-8937-60666039E54B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AF660B-86AA-DD4F-89E3-A37784009A0B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4102" activePane="bottomLeft" state="frozen"/>
      <selection pane="bottomLeft" activeCell="F1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7" customWidth="1"/>
    <col min="17" max="17" width="41.1640625" customWidth="1"/>
    <col min="18" max="18" width="12.83203125" customWidth="1"/>
    <col min="19" max="19" width="20.1640625" style="15" customWidth="1"/>
    <col min="20" max="20" width="19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IFERROR(ROUND(E125/L125,2),0)</f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8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si="8"/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IFERROR(ROUND(E189/L189,2),0)</f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2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si="12"/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IFERROR(ROUND(E253/L253,2),0)</f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IFERROR(ROUND(E317/L317,2),0)</f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20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IFERROR(ROUND(E381/L381,2),0)</f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4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IFERROR(ROUND(E445/L445,2),0)</f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8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IFERROR(ROUND(E509/L509,2),0)</f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2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IFERROR(ROUND(E573/L573,2),0)</f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6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IFERROR(ROUND(E637/L637,2),0)</f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40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IFERROR(ROUND(E701/L701,2),0)</f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4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IFERROR(ROUND(E765/L765,2),0)</f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8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IFERROR(ROUND(E829/L829,2),0)</f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2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IFERROR(ROUND(E893/L893,2),0)</f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6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si="56"/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IFERROR(ROUND(E957/L957,2),0)</f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60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IFERROR(ROUND(E1021/L1021,2),0)</f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4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IFERROR(ROUND(E1085/L1085,2),0)</f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8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ref="P1149:P1212" si="72">IFERROR(ROUND(E1149/L1149,2),0)</f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2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IFERROR(ROUND(E1213/L1213,2),0)</f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6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IFERROR(ROUND(E1277/L1277,2),0)</f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80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IFERROR(ROUND(E1341/L1341,2),0)</f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4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IFERROR(ROUND(E1405/L1405,2),0)</f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8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si="88"/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IFERROR(ROUND(E1469/L1469,2),0)</f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2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IFERROR(ROUND(E1533/L1533,2),0)</f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6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IFERROR(ROUND(E1597/L1597,2),0)</f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100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IFERROR(ROUND(E1661/L1661,2),0)</f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4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IFERROR(ROUND(E1725/L1725,2),0)</f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8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si="108"/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IFERROR(ROUND(E1789/L1789,2),0)</f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2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IFERROR(ROUND(E1853/L1853,2),0)</f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6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IFERROR(ROUND(E1917/L1917,2),0)</f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20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IFERROR(ROUND(E1981/L1981,2),0)</f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4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IFERROR(ROUND(E2045/L2045,2),0)</f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8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IFERROR(ROUND(E2109/L2109,2),0)</f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2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IFERROR(ROUND(E2173/L2173,2),0)</f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6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IFERROR(ROUND(E2237/L2237,2),0)</f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40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IFERROR(ROUND(E2301/L2301,2),0)</f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4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ref="P2365:P2428" si="148">IFERROR(ROUND(E2365/L2365,2),0)</f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8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si="148"/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IFERROR(ROUND(E2429/L2429,2),0)</f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2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si="152"/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IFERROR(ROUND(E2493/L2493,2),0)</f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6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IFERROR(ROUND(E2557/L2557,2),0)</f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60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si="160"/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IFERROR(ROUND(E2621/L2621,2),0)</f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4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IFERROR(ROUND(E2685/L2685,2),0)</f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8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IFERROR(ROUND(E2749/L2749,2),0)</f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2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IFERROR(ROUND(E2813/L2813,2),0)</f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6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IFERROR(ROUND(E2877/L2877,2),0)</f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80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IFERROR(ROUND(E2941/L2941,2),0)</f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IFERROR(ROUND(E3005/L3005,2),0)</f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IFERROR(ROUND(E3069/L3069,2),0)</f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IFERROR(ROUND(E3133/L3133,2),0)</f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IFERROR(ROUND(E3197/L3197,2),0)</f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IFERROR(ROUND(E3261/L3261,2),0)</f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IFERROR(ROUND(E3325/L3325,2),0)</f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IFERROR(ROUND(E3389/L3389,2),0)</f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IFERROR(ROUND(E3453/L3453,2),0)</f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IFERROR(ROUND(E3517/L3517,2),0)</f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IFERROR(ROUND(E3581/L3581,2),0)</f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ref="P3645:P3708" si="228">IFERROR(ROUND(E3645/L3645,2),0)</f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IFERROR(ROUND(E3709/L3709,2),0)</f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IFERROR(ROUND(E3773/L3773,2),0)</f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IFERROR(ROUND(E3837/L3837,2),0)</f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IFERROR(ROUND(E3901/L3901,2),0)</f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ref="P3965:P4028" si="248">IFERROR(ROUND(E3965/L3965,2),0)</f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IFERROR(ROUND(E4029/L4029,2),0)</f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IFERROR(ROUND(E4093/L4093,2),0)</f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7" priority="4" operator="equal">
      <formula>"canceled"</formula>
    </cfRule>
    <cfRule type="cellIs" dxfId="16" priority="5" operator="equal">
      <formula>"failed"</formula>
    </cfRule>
    <cfRule type="cellIs" dxfId="15" priority="6" operator="equal">
      <formula>"live"</formula>
    </cfRule>
    <cfRule type="containsText" dxfId="14" priority="7" operator="containsText" text="successful">
      <formula>NOT(ISERROR(SEARCH("successful",F1)))</formula>
    </cfRule>
    <cfRule type="containsText" dxfId="13" priority="8" operator="containsText" text="live">
      <formula>NOT(ISERROR(SEARCH("live",F1)))</formula>
    </cfRule>
    <cfRule type="containsText" dxfId="12" priority="9" operator="containsText" text="Live">
      <formula>NOT(ISERROR(SEARCH("Live",F1)))</formula>
    </cfRule>
  </conditionalFormatting>
  <conditionalFormatting sqref="O1:O1048576 P1 R1:T1">
    <cfRule type="colorScale" priority="1">
      <colorScale>
        <cfvo type="num" val="90"/>
        <cfvo type="max"/>
        <color rgb="FFFF7128"/>
        <color rgb="FFFFEF9C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9B7F6-4A3A-5E40-AB02-5DDC05FA3195}">
  <dimension ref="A1:C6"/>
  <sheetViews>
    <sheetView workbookViewId="0">
      <selection activeCell="G7" sqref="G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6" bestFit="1" customWidth="1"/>
    <col min="5" max="5" width="5.6640625" bestFit="1" customWidth="1"/>
    <col min="6" max="6" width="11" bestFit="1" customWidth="1"/>
    <col min="7" max="7" width="9.1640625" bestFit="1" customWidth="1"/>
    <col min="8" max="8" width="9.83203125" bestFit="1" customWidth="1"/>
    <col min="9" max="9" width="7" bestFit="1" customWidth="1"/>
    <col min="10" max="10" width="10" bestFit="1" customWidth="1"/>
  </cols>
  <sheetData>
    <row r="1" spans="1:3" x14ac:dyDescent="0.2">
      <c r="A1" s="11" t="s">
        <v>8222</v>
      </c>
      <c r="B1" t="s">
        <v>8223</v>
      </c>
    </row>
    <row r="3" spans="1:3" x14ac:dyDescent="0.2">
      <c r="A3" s="11" t="s">
        <v>8363</v>
      </c>
      <c r="B3" s="11" t="s">
        <v>8360</v>
      </c>
    </row>
    <row r="4" spans="1:3" x14ac:dyDescent="0.2">
      <c r="A4" s="11" t="s">
        <v>8362</v>
      </c>
      <c r="B4" t="s">
        <v>8220</v>
      </c>
      <c r="C4" t="s">
        <v>8361</v>
      </c>
    </row>
    <row r="5" spans="1:3" x14ac:dyDescent="0.2">
      <c r="A5" s="12" t="s">
        <v>8315</v>
      </c>
      <c r="B5" s="13">
        <v>349</v>
      </c>
      <c r="C5" s="13">
        <v>349</v>
      </c>
    </row>
    <row r="6" spans="1:3" x14ac:dyDescent="0.2">
      <c r="A6" s="12" t="s">
        <v>8361</v>
      </c>
      <c r="B6" s="13">
        <v>349</v>
      </c>
      <c r="C6" s="13">
        <v>349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2E61-C54D-3F4C-A1B9-33F2105FDCA0}">
  <dimension ref="A1:C7"/>
  <sheetViews>
    <sheetView workbookViewId="0">
      <selection activeCell="A14" sqref="A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3" x14ac:dyDescent="0.2">
      <c r="A1" s="11" t="s">
        <v>8222</v>
      </c>
      <c r="B1" t="s">
        <v>8224</v>
      </c>
    </row>
    <row r="2" spans="1:3" x14ac:dyDescent="0.2">
      <c r="A2" s="11" t="s">
        <v>8358</v>
      </c>
      <c r="B2" t="s">
        <v>8364</v>
      </c>
    </row>
    <row r="4" spans="1:3" x14ac:dyDescent="0.2">
      <c r="A4" s="11" t="s">
        <v>8363</v>
      </c>
      <c r="B4" s="11" t="s">
        <v>8360</v>
      </c>
    </row>
    <row r="5" spans="1:3" x14ac:dyDescent="0.2">
      <c r="A5" s="11" t="s">
        <v>8362</v>
      </c>
      <c r="B5" t="s">
        <v>8218</v>
      </c>
      <c r="C5" t="s">
        <v>8361</v>
      </c>
    </row>
    <row r="6" spans="1:3" x14ac:dyDescent="0.2">
      <c r="A6" s="12" t="s">
        <v>8316</v>
      </c>
      <c r="B6" s="13">
        <v>238</v>
      </c>
      <c r="C6" s="13">
        <v>238</v>
      </c>
    </row>
    <row r="7" spans="1:3" x14ac:dyDescent="0.2">
      <c r="A7" s="12" t="s">
        <v>8361</v>
      </c>
      <c r="B7" s="13">
        <v>238</v>
      </c>
      <c r="C7" s="13">
        <v>238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3F16A-C182-4142-9F29-49534D14080A}">
  <dimension ref="A1:F18"/>
  <sheetViews>
    <sheetView workbookViewId="0">
      <selection activeCell="M11" sqref="M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8379</v>
      </c>
      <c r="B1" t="s">
        <v>8364</v>
      </c>
    </row>
    <row r="2" spans="1:6" x14ac:dyDescent="0.2">
      <c r="A2" s="11" t="s">
        <v>8358</v>
      </c>
      <c r="B2" t="s">
        <v>8315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99855-0F31-524F-964F-34C40580E7A7}">
  <dimension ref="A1:F6"/>
  <sheetViews>
    <sheetView topLeftCell="B1" workbookViewId="0">
      <selection activeCell="E8" sqref="E8"/>
    </sheetView>
  </sheetViews>
  <sheetFormatPr baseColWidth="10" defaultRowHeight="15" x14ac:dyDescent="0.2"/>
  <cols>
    <col min="1" max="1" width="28.5" customWidth="1"/>
    <col min="2" max="2" width="103.6640625" customWidth="1"/>
    <col min="5" max="5" width="13.8320312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F3C64-409F-2B42-B196-8E2F0209C287}">
  <dimension ref="A1:T413"/>
  <sheetViews>
    <sheetView workbookViewId="0">
      <selection activeCell="C2" sqref="C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"live"</formula>
    </cfRule>
    <cfRule type="containsText" dxfId="8" priority="7" operator="containsText" text="successful">
      <formula>NOT(ISERROR(SEARCH("successful",F1)))</formula>
    </cfRule>
    <cfRule type="containsText" dxfId="7" priority="8" operator="containsText" text="live">
      <formula>NOT(ISERROR(SEARCH("live",F1)))</formula>
    </cfRule>
    <cfRule type="containsText" dxfId="6" priority="9" operator="containsText" text="Live">
      <formula>NOT(ISERROR(SEARCH("Live",F1)))</formula>
    </cfRule>
  </conditionalFormatting>
  <conditionalFormatting sqref="O2:O413 O1:P1 R1:T1">
    <cfRule type="colorScale" priority="1">
      <colorScale>
        <cfvo type="num" val="90"/>
        <cfvo type="max"/>
        <color rgb="FFFF7128"/>
        <color rgb="FFFFEF9C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47EF6-8486-F94D-9464-13B3EABBA9D9}">
  <dimension ref="A1:T251"/>
  <sheetViews>
    <sheetView workbookViewId="0">
      <selection activeCell="H2" sqref="H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5" priority="4" operator="equal">
      <formula>"canceled"</formula>
    </cfRule>
    <cfRule type="cellIs" dxfId="4" priority="5" operator="equal">
      <formula>"failed"</formula>
    </cfRule>
    <cfRule type="cellIs" dxfId="3" priority="6" operator="equal">
      <formula>"live"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live">
      <formula>NOT(ISERROR(SEARCH("live",F1)))</formula>
    </cfRule>
    <cfRule type="containsText" dxfId="0" priority="9" operator="containsText" text="Live">
      <formula>NOT(ISERROR(SEARCH("Live",F1)))</formula>
    </cfRule>
  </conditionalFormatting>
  <conditionalFormatting sqref="O1:P1 O2:O251 R1:T1">
    <cfRule type="colorScale" priority="1">
      <colorScale>
        <cfvo type="num" val="90"/>
        <cfvo type="max"/>
        <color rgb="FFFF7128"/>
        <color rgb="FFFFEF9C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97239-C4CE-5B44-9B4E-C8D85E02F6FB}">
  <dimension ref="A1:C14"/>
  <sheetViews>
    <sheetView tabSelected="1" workbookViewId="0">
      <selection activeCell="G8" sqref="G8"/>
    </sheetView>
  </sheetViews>
  <sheetFormatPr baseColWidth="10" defaultRowHeight="15" x14ac:dyDescent="0.2"/>
  <cols>
    <col min="1" max="1" width="25.5" customWidth="1"/>
    <col min="2" max="2" width="11.1640625" bestFit="1" customWidth="1"/>
    <col min="3" max="3" width="12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8384</v>
      </c>
      <c r="B2" s="17">
        <f>ROUND(AVERAGE('Successful US Kickstarters'!D:D),0)</f>
        <v>5049</v>
      </c>
      <c r="C2" s="17">
        <f>ROUND(AVERAGE('Failed US Kickstarters'!D:D),0)</f>
        <v>10554</v>
      </c>
    </row>
    <row r="3" spans="1:3" x14ac:dyDescent="0.2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8390</v>
      </c>
      <c r="B4" s="17">
        <f>ROUND(_xlfn.STDEV.P('Successful US Kickstarters'!D:D),0)</f>
        <v>7749</v>
      </c>
      <c r="C4" s="17">
        <f>ROUND(_xlfn.STDEV.P('Failed US Kickstarters'!D:D),0)</f>
        <v>21968</v>
      </c>
    </row>
    <row r="5" spans="1:3" x14ac:dyDescent="0.2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8393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8388</v>
      </c>
      <c r="B9" s="17">
        <f>ROUND(AVERAGE('Successful US Kickstarters'!E:E),0)</f>
        <v>5602</v>
      </c>
      <c r="C9" s="17">
        <f>ROUND(AVERAGE('Failed US Kickstarters'!E:E),0)</f>
        <v>559</v>
      </c>
    </row>
    <row r="10" spans="1:3" x14ac:dyDescent="0.2">
      <c r="A10" t="s">
        <v>8389</v>
      </c>
      <c r="B10" s="17">
        <f>ROUND(MEDIAN('Successful US Kickstarters'!E:E),0)</f>
        <v>3168</v>
      </c>
      <c r="C10" s="17">
        <f>ROUND(MEDIAN('Failed US Kickstarters'!E:E),0)</f>
        <v>103</v>
      </c>
    </row>
    <row r="11" spans="1:3" x14ac:dyDescent="0.2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8396</v>
      </c>
      <c r="B13" s="17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Yurii Daniel Hanley</cp:lastModifiedBy>
  <dcterms:created xsi:type="dcterms:W3CDTF">2017-04-20T15:17:24Z</dcterms:created>
  <dcterms:modified xsi:type="dcterms:W3CDTF">2021-10-19T20:08:03Z</dcterms:modified>
</cp:coreProperties>
</file>