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yuri_\Desktop\Gustavio\Teste-Exemplo\"/>
    </mc:Choice>
  </mc:AlternateContent>
  <xr:revisionPtr revIDLastSave="0" documentId="13_ncr:1_{BCFA7EAE-41C9-4731-A95D-EBAD84404E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b-produtos" sheetId="1" r:id="rId1"/>
    <sheet name="tb-fornecedor" sheetId="5" r:id="rId2"/>
    <sheet name="tb-funcionarios" sheetId="6" r:id="rId3"/>
    <sheet name="tb-entrada" sheetId="2" r:id="rId4"/>
    <sheet name="tb-saida" sheetId="3" r:id="rId5"/>
    <sheet name="rascunh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2" i="3"/>
  <c r="G3" i="3"/>
  <c r="D3" i="3"/>
  <c r="C2" i="1"/>
  <c r="G2" i="3"/>
  <c r="D2" i="3"/>
  <c r="H2" i="2"/>
  <c r="E2" i="2"/>
</calcChain>
</file>

<file path=xl/sharedStrings.xml><?xml version="1.0" encoding="utf-8"?>
<sst xmlns="http://schemas.openxmlformats.org/spreadsheetml/2006/main" count="36" uniqueCount="25">
  <si>
    <t>id</t>
  </si>
  <si>
    <t>nome</t>
  </si>
  <si>
    <t>data</t>
  </si>
  <si>
    <t>COCA-COLA 2L</t>
  </si>
  <si>
    <t>fornecedor</t>
  </si>
  <si>
    <t>COCA-COLA</t>
  </si>
  <si>
    <t>id_produto</t>
  </si>
  <si>
    <t>nome_produto</t>
  </si>
  <si>
    <t>PASTEL</t>
  </si>
  <si>
    <t>AGUA</t>
  </si>
  <si>
    <t>quantidade</t>
  </si>
  <si>
    <t>valor total</t>
  </si>
  <si>
    <t>valor unitario</t>
  </si>
  <si>
    <t>estoque</t>
  </si>
  <si>
    <t>data atual</t>
  </si>
  <si>
    <t>valor_unitário_venda</t>
  </si>
  <si>
    <t>valor_total_venda</t>
  </si>
  <si>
    <t>AMBEV</t>
  </si>
  <si>
    <t>PETROPOLIS</t>
  </si>
  <si>
    <t>Yuri</t>
  </si>
  <si>
    <t>Alexandra</t>
  </si>
  <si>
    <t>Gustavio</t>
  </si>
  <si>
    <t>id_funcionario</t>
  </si>
  <si>
    <t>nome_funcionario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</si>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</sst>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/>
  </sheetViews>
  <sheetFormatPr defaultRowHeight="18" x14ac:dyDescent="0.3"/>
  <cols>
    <col min="1" max="1" width="8.88671875" style="3"/>
    <col min="2" max="2" width="13.21875" style="3" bestFit="1" customWidth="1"/>
    <col min="3" max="3" width="10.109375" style="4" customWidth="1"/>
    <col min="4" max="4" width="12" style="3" customWidth="1"/>
    <col min="5" max="5" width="15.6640625" style="3" bestFit="1" customWidth="1"/>
    <col min="6" max="6" width="15.88671875" style="3" bestFit="1" customWidth="1"/>
    <col min="7" max="16384" width="8.88671875" style="3"/>
  </cols>
  <sheetData>
    <row r="1" spans="1:6" x14ac:dyDescent="0.3">
      <c r="A1" s="13" t="s">
        <v>0</v>
      </c>
      <c r="B1" s="13" t="s">
        <v>1</v>
      </c>
      <c r="C1" s="12" t="s">
        <v>13</v>
      </c>
    </row>
    <row r="2" spans="1:6" x14ac:dyDescent="0.3">
      <c r="A2" s="3">
        <v>1</v>
      </c>
      <c r="B2" s="3" t="s">
        <v>3</v>
      </c>
      <c r="C2" s="4">
        <f>SUMIFS('tb-entrada'!$F:$F,'tb-entrada'!$D:$D,'tb-produtos'!A2,'tb-entrada'!B:B,"&lt;=" &amp; 'tb-produtos'!F3)-SUMIFS('tb-saida'!$E:$E,'tb-saida'!$C:$C,'tb-produtos'!A2,'tb-saida'!$B:$B,"&lt;=" &amp; 'tb-produtos'!F3)</f>
        <v>9</v>
      </c>
    </row>
    <row r="3" spans="1:6" x14ac:dyDescent="0.3">
      <c r="A3" s="3">
        <v>2</v>
      </c>
      <c r="B3" s="3" t="s">
        <v>8</v>
      </c>
      <c r="E3" s="13" t="s">
        <v>14</v>
      </c>
      <c r="F3" s="16">
        <v>45112</v>
      </c>
    </row>
    <row r="4" spans="1:6" x14ac:dyDescent="0.3">
      <c r="A4" s="3">
        <v>3</v>
      </c>
      <c r="B4" s="3" t="s">
        <v>9</v>
      </c>
    </row>
    <row r="5" spans="1:6" x14ac:dyDescent="0.3">
      <c r="A5" s="3">
        <v>4</v>
      </c>
    </row>
    <row r="6" spans="1:6" x14ac:dyDescent="0.3">
      <c r="A6" s="3">
        <v>5</v>
      </c>
    </row>
    <row r="7" spans="1:6" x14ac:dyDescent="0.3">
      <c r="A7" s="3">
        <v>6</v>
      </c>
    </row>
    <row r="8" spans="1:6" x14ac:dyDescent="0.3">
      <c r="A8" s="3">
        <v>7</v>
      </c>
    </row>
    <row r="9" spans="1:6" x14ac:dyDescent="0.3">
      <c r="A9" s="3">
        <v>8</v>
      </c>
    </row>
    <row r="10" spans="1:6" x14ac:dyDescent="0.3">
      <c r="A10" s="3">
        <v>9</v>
      </c>
    </row>
    <row r="11" spans="1:6" x14ac:dyDescent="0.3">
      <c r="A11" s="3">
        <v>10</v>
      </c>
    </row>
    <row r="12" spans="1:6" x14ac:dyDescent="0.3">
      <c r="A12" s="3">
        <v>11</v>
      </c>
    </row>
    <row r="13" spans="1:6" x14ac:dyDescent="0.3">
      <c r="A13" s="3">
        <v>12</v>
      </c>
    </row>
    <row r="14" spans="1:6" x14ac:dyDescent="0.3">
      <c r="A14" s="3">
        <v>13</v>
      </c>
    </row>
    <row r="15" spans="1:6" x14ac:dyDescent="0.3">
      <c r="A15" s="3">
        <v>14</v>
      </c>
    </row>
    <row r="16" spans="1:6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A2F5-D3C9-4737-A23D-131E4AE92C65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17</v>
      </c>
    </row>
    <row r="4" spans="1:2" x14ac:dyDescent="0.3">
      <c r="A4">
        <v>3</v>
      </c>
      <c r="B4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009C-B61F-4EC7-AF12-DC39C89115C5}">
  <dimension ref="A1:B4"/>
  <sheetViews>
    <sheetView workbookViewId="0">
      <selection sqref="A1: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20</v>
      </c>
    </row>
    <row r="3" spans="1:2" x14ac:dyDescent="0.3">
      <c r="A3">
        <v>2</v>
      </c>
      <c r="B3" t="s">
        <v>21</v>
      </c>
    </row>
    <row r="4" spans="1:2" x14ac:dyDescent="0.3">
      <c r="A4">
        <v>3</v>
      </c>
      <c r="B4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95A-983A-488F-B21D-F192A3D48962}">
  <dimension ref="A1:H18"/>
  <sheetViews>
    <sheetView workbookViewId="0">
      <selection sqref="A1:E1"/>
    </sheetView>
  </sheetViews>
  <sheetFormatPr defaultRowHeight="14.4" x14ac:dyDescent="0.3"/>
  <cols>
    <col min="1" max="1" width="12.5546875" style="3" customWidth="1"/>
    <col min="2" max="2" width="15.44140625" style="5" customWidth="1"/>
    <col min="3" max="3" width="14.109375" style="3" customWidth="1"/>
    <col min="4" max="4" width="10" style="8" bestFit="1" customWidth="1"/>
    <col min="5" max="5" width="18.21875" style="9" customWidth="1"/>
    <col min="6" max="6" width="13.77734375" style="3" customWidth="1"/>
    <col min="7" max="7" width="9.44140625" style="6" bestFit="1" customWidth="1"/>
    <col min="8" max="8" width="11.88671875" style="6" bestFit="1" customWidth="1"/>
    <col min="9" max="16384" width="8.88671875" style="3"/>
  </cols>
  <sheetData>
    <row r="1" spans="1:8" x14ac:dyDescent="0.3">
      <c r="A1" s="13" t="s">
        <v>0</v>
      </c>
      <c r="B1" s="13" t="s">
        <v>2</v>
      </c>
      <c r="C1" s="13" t="s">
        <v>4</v>
      </c>
      <c r="D1" s="14" t="s">
        <v>6</v>
      </c>
      <c r="E1" s="15" t="s">
        <v>7</v>
      </c>
      <c r="F1" s="10" t="s">
        <v>10</v>
      </c>
      <c r="G1" s="11" t="s">
        <v>11</v>
      </c>
      <c r="H1" s="11" t="s">
        <v>12</v>
      </c>
    </row>
    <row r="2" spans="1:8" x14ac:dyDescent="0.3">
      <c r="A2" s="3">
        <v>1</v>
      </c>
      <c r="B2" s="7">
        <v>45108</v>
      </c>
      <c r="C2" s="3" t="s">
        <v>5</v>
      </c>
      <c r="D2" s="8">
        <v>1</v>
      </c>
      <c r="E2" s="9" t="str">
        <f>VLOOKUP(D2,'tb-produtos'!A:B,2,FALSE)</f>
        <v>COCA-COLA 2L</v>
      </c>
      <c r="F2" s="3">
        <v>15</v>
      </c>
      <c r="G2" s="6">
        <v>108</v>
      </c>
      <c r="H2" s="6">
        <f>G2/F2</f>
        <v>7.2</v>
      </c>
    </row>
    <row r="3" spans="1:8" x14ac:dyDescent="0.3">
      <c r="A3" s="3">
        <v>2</v>
      </c>
    </row>
    <row r="4" spans="1:8" x14ac:dyDescent="0.3">
      <c r="A4" s="3">
        <v>3</v>
      </c>
    </row>
    <row r="5" spans="1:8" x14ac:dyDescent="0.3">
      <c r="A5" s="3">
        <v>4</v>
      </c>
    </row>
    <row r="6" spans="1:8" x14ac:dyDescent="0.3">
      <c r="A6" s="3">
        <v>5</v>
      </c>
    </row>
    <row r="7" spans="1:8" x14ac:dyDescent="0.3">
      <c r="A7" s="3">
        <v>6</v>
      </c>
    </row>
    <row r="8" spans="1:8" x14ac:dyDescent="0.3">
      <c r="A8" s="3">
        <v>7</v>
      </c>
    </row>
    <row r="9" spans="1:8" x14ac:dyDescent="0.3">
      <c r="A9" s="3">
        <v>8</v>
      </c>
    </row>
    <row r="10" spans="1:8" x14ac:dyDescent="0.3">
      <c r="A10" s="3">
        <v>9</v>
      </c>
    </row>
    <row r="11" spans="1:8" x14ac:dyDescent="0.3">
      <c r="A11" s="3">
        <v>10</v>
      </c>
    </row>
    <row r="12" spans="1:8" x14ac:dyDescent="0.3">
      <c r="A12" s="3">
        <v>11</v>
      </c>
    </row>
    <row r="13" spans="1:8" x14ac:dyDescent="0.3">
      <c r="A13" s="3">
        <v>12</v>
      </c>
    </row>
    <row r="14" spans="1:8" x14ac:dyDescent="0.3">
      <c r="A14" s="3">
        <v>13</v>
      </c>
    </row>
    <row r="15" spans="1:8" x14ac:dyDescent="0.3">
      <c r="A15" s="3">
        <v>14</v>
      </c>
    </row>
    <row r="16" spans="1:8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C4AA-16AD-4DD9-9958-869524F78641}">
  <dimension ref="A1:I18"/>
  <sheetViews>
    <sheetView workbookViewId="0">
      <selection activeCell="G1" sqref="G1:G1048576"/>
    </sheetView>
  </sheetViews>
  <sheetFormatPr defaultRowHeight="14.4" x14ac:dyDescent="0.3"/>
  <cols>
    <col min="1" max="1" width="8.88671875" style="3"/>
    <col min="2" max="2" width="10.5546875" style="5" bestFit="1" customWidth="1"/>
    <col min="3" max="3" width="10" style="3" bestFit="1" customWidth="1"/>
    <col min="4" max="4" width="13.33203125" style="3" bestFit="1" customWidth="1"/>
    <col min="5" max="5" width="10.109375" style="3" bestFit="1" customWidth="1"/>
    <col min="6" max="6" width="18.5546875" style="6" bestFit="1" customWidth="1"/>
    <col min="7" max="7" width="16" style="6" bestFit="1" customWidth="1"/>
    <col min="8" max="8" width="12.77734375" style="3" hidden="1" customWidth="1"/>
    <col min="9" max="9" width="16.109375" style="3" hidden="1" customWidth="1"/>
    <col min="10" max="16384" width="8.88671875" style="3"/>
  </cols>
  <sheetData>
    <row r="1" spans="1:9" x14ac:dyDescent="0.3">
      <c r="A1" s="13" t="s">
        <v>0</v>
      </c>
      <c r="B1" s="13" t="s">
        <v>2</v>
      </c>
      <c r="C1" s="13" t="s">
        <v>6</v>
      </c>
      <c r="D1" s="13" t="s">
        <v>7</v>
      </c>
      <c r="E1" s="13" t="s">
        <v>10</v>
      </c>
      <c r="F1" s="11" t="s">
        <v>15</v>
      </c>
      <c r="G1" s="11" t="s">
        <v>16</v>
      </c>
      <c r="H1" s="3" t="s">
        <v>22</v>
      </c>
      <c r="I1" s="3" t="s">
        <v>23</v>
      </c>
    </row>
    <row r="2" spans="1:9" x14ac:dyDescent="0.3">
      <c r="A2" s="3">
        <v>1</v>
      </c>
      <c r="B2" s="7">
        <v>45111</v>
      </c>
      <c r="C2" s="3">
        <v>1</v>
      </c>
      <c r="D2" s="3" t="str">
        <f>VLOOKUP(C2,'tb-produtos'!$A:$B,2,0)</f>
        <v>COCA-COLA 2L</v>
      </c>
      <c r="E2" s="3">
        <v>4</v>
      </c>
      <c r="F2" s="6">
        <v>12</v>
      </c>
      <c r="G2" s="6">
        <f>F2*E2</f>
        <v>48</v>
      </c>
      <c r="H2" s="3">
        <v>1</v>
      </c>
      <c r="I2" s="3" t="str">
        <f>VLOOKUP(H2,'tb-funcionarios'!A:B,2,0)</f>
        <v>Alexandra</v>
      </c>
    </row>
    <row r="3" spans="1:9" x14ac:dyDescent="0.3">
      <c r="A3" s="3">
        <v>2</v>
      </c>
      <c r="B3" s="7">
        <v>45112</v>
      </c>
      <c r="C3" s="3">
        <v>1</v>
      </c>
      <c r="D3" s="3" t="str">
        <f>VLOOKUP(C3,'tb-produtos'!$A:$B,2,0)</f>
        <v>COCA-COLA 2L</v>
      </c>
      <c r="E3" s="3">
        <v>2</v>
      </c>
      <c r="F3" s="6">
        <v>12</v>
      </c>
      <c r="G3" s="6">
        <f>F3*E3</f>
        <v>24</v>
      </c>
      <c r="H3" s="3">
        <v>2</v>
      </c>
      <c r="I3" s="3" t="str">
        <f>VLOOKUP(H3,'tb-funcionarios'!A:B,2,0)</f>
        <v>Gustavio</v>
      </c>
    </row>
    <row r="4" spans="1:9" x14ac:dyDescent="0.3">
      <c r="A4" s="3">
        <v>3</v>
      </c>
    </row>
    <row r="5" spans="1:9" x14ac:dyDescent="0.3">
      <c r="A5" s="3">
        <v>4</v>
      </c>
    </row>
    <row r="6" spans="1:9" x14ac:dyDescent="0.3">
      <c r="A6" s="3">
        <v>5</v>
      </c>
    </row>
    <row r="7" spans="1:9" x14ac:dyDescent="0.3">
      <c r="A7" s="3">
        <v>6</v>
      </c>
    </row>
    <row r="8" spans="1:9" x14ac:dyDescent="0.3">
      <c r="A8" s="3">
        <v>7</v>
      </c>
    </row>
    <row r="9" spans="1:9" x14ac:dyDescent="0.3">
      <c r="A9" s="3">
        <v>8</v>
      </c>
    </row>
    <row r="10" spans="1:9" x14ac:dyDescent="0.3">
      <c r="A10" s="3">
        <v>9</v>
      </c>
    </row>
    <row r="11" spans="1:9" x14ac:dyDescent="0.3">
      <c r="A11" s="3">
        <v>10</v>
      </c>
    </row>
    <row r="12" spans="1:9" x14ac:dyDescent="0.3">
      <c r="A12" s="3">
        <v>11</v>
      </c>
    </row>
    <row r="13" spans="1:9" x14ac:dyDescent="0.3">
      <c r="A13" s="3">
        <v>12</v>
      </c>
    </row>
    <row r="14" spans="1:9" x14ac:dyDescent="0.3">
      <c r="A14" s="3">
        <v>13</v>
      </c>
    </row>
    <row r="15" spans="1:9" x14ac:dyDescent="0.3">
      <c r="A15" s="3">
        <v>14</v>
      </c>
    </row>
    <row r="16" spans="1:9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B4F9-8F24-48DB-ADC1-5E4DB40146CF}">
  <dimension ref="E3:I26"/>
  <sheetViews>
    <sheetView showGridLines="0" workbookViewId="0">
      <selection activeCell="F12" sqref="F12"/>
    </sheetView>
  </sheetViews>
  <sheetFormatPr defaultRowHeight="14.4" x14ac:dyDescent="0.3"/>
  <sheetData>
    <row r="3" spans="5:9" ht="15" thickBot="1" x14ac:dyDescent="0.35"/>
    <row r="4" spans="5:9" ht="34.200000000000003" customHeight="1" x14ac:dyDescent="0.3">
      <c r="E4" s="21" t="s">
        <v>24</v>
      </c>
      <c r="F4" s="22"/>
      <c r="G4" s="22"/>
      <c r="H4" s="22"/>
      <c r="I4" s="23"/>
    </row>
    <row r="5" spans="5:9" x14ac:dyDescent="0.3">
      <c r="E5" s="1"/>
      <c r="F5" s="17"/>
      <c r="G5" s="17"/>
      <c r="H5" s="17"/>
      <c r="I5" s="2"/>
    </row>
    <row r="6" spans="5:9" x14ac:dyDescent="0.3">
      <c r="E6" s="1"/>
      <c r="F6" s="17"/>
      <c r="G6" s="17"/>
      <c r="H6" s="17"/>
      <c r="I6" s="2"/>
    </row>
    <row r="7" spans="5:9" x14ac:dyDescent="0.3">
      <c r="E7" s="1"/>
      <c r="F7" s="17"/>
      <c r="G7" s="17"/>
      <c r="H7" s="17"/>
      <c r="I7" s="2"/>
    </row>
    <row r="8" spans="5:9" x14ac:dyDescent="0.3">
      <c r="E8" s="1"/>
      <c r="F8" s="17"/>
      <c r="G8" s="17"/>
      <c r="H8" s="17"/>
      <c r="I8" s="2"/>
    </row>
    <row r="9" spans="5:9" x14ac:dyDescent="0.3">
      <c r="E9" s="1"/>
      <c r="F9" s="17"/>
      <c r="G9" s="17"/>
      <c r="H9" s="17"/>
      <c r="I9" s="2"/>
    </row>
    <row r="10" spans="5:9" x14ac:dyDescent="0.3">
      <c r="E10" s="1"/>
      <c r="F10" s="17"/>
      <c r="G10" s="17"/>
      <c r="H10" s="17"/>
      <c r="I10" s="2"/>
    </row>
    <row r="11" spans="5:9" x14ac:dyDescent="0.3">
      <c r="E11" s="1"/>
      <c r="F11" s="17"/>
      <c r="G11" s="17"/>
      <c r="H11" s="17"/>
      <c r="I11" s="2"/>
    </row>
    <row r="12" spans="5:9" x14ac:dyDescent="0.3">
      <c r="E12" s="1"/>
      <c r="F12" s="17"/>
      <c r="G12" s="17"/>
      <c r="H12" s="17"/>
      <c r="I12" s="2"/>
    </row>
    <row r="13" spans="5:9" x14ac:dyDescent="0.3">
      <c r="E13" s="1"/>
      <c r="F13" s="17"/>
      <c r="G13" s="17"/>
      <c r="H13" s="17"/>
      <c r="I13" s="2"/>
    </row>
    <row r="14" spans="5:9" x14ac:dyDescent="0.3">
      <c r="E14" s="1"/>
      <c r="F14" s="17"/>
      <c r="G14" s="17"/>
      <c r="H14" s="17"/>
      <c r="I14" s="2"/>
    </row>
    <row r="15" spans="5:9" x14ac:dyDescent="0.3">
      <c r="E15" s="1"/>
      <c r="F15" s="17"/>
      <c r="G15" s="17"/>
      <c r="H15" s="17"/>
      <c r="I15" s="2"/>
    </row>
    <row r="16" spans="5:9" x14ac:dyDescent="0.3">
      <c r="E16" s="1"/>
      <c r="F16" s="17"/>
      <c r="G16" s="17"/>
      <c r="H16" s="17"/>
      <c r="I16" s="2"/>
    </row>
    <row r="17" spans="5:9" x14ac:dyDescent="0.3">
      <c r="E17" s="1"/>
      <c r="F17" s="17"/>
      <c r="G17" s="17"/>
      <c r="H17" s="17"/>
      <c r="I17" s="2"/>
    </row>
    <row r="18" spans="5:9" x14ac:dyDescent="0.3">
      <c r="E18" s="1"/>
      <c r="F18" s="17"/>
      <c r="G18" s="17"/>
      <c r="H18" s="17"/>
      <c r="I18" s="2"/>
    </row>
    <row r="19" spans="5:9" x14ac:dyDescent="0.3">
      <c r="E19" s="1"/>
      <c r="F19" s="17"/>
      <c r="G19" s="17"/>
      <c r="H19" s="17"/>
      <c r="I19" s="2"/>
    </row>
    <row r="20" spans="5:9" x14ac:dyDescent="0.3">
      <c r="E20" s="1"/>
      <c r="F20" s="17"/>
      <c r="G20" s="17"/>
      <c r="H20" s="17"/>
      <c r="I20" s="2"/>
    </row>
    <row r="21" spans="5:9" x14ac:dyDescent="0.3">
      <c r="E21" s="1"/>
      <c r="F21" s="17"/>
      <c r="G21" s="17"/>
      <c r="H21" s="17"/>
      <c r="I21" s="2"/>
    </row>
    <row r="22" spans="5:9" x14ac:dyDescent="0.3">
      <c r="E22" s="1"/>
      <c r="F22" s="17"/>
      <c r="G22" s="17"/>
      <c r="H22" s="17"/>
      <c r="I22" s="2"/>
    </row>
    <row r="23" spans="5:9" x14ac:dyDescent="0.3">
      <c r="E23" s="1"/>
      <c r="F23" s="17"/>
      <c r="G23" s="17"/>
      <c r="H23" s="17"/>
      <c r="I23" s="2"/>
    </row>
    <row r="24" spans="5:9" x14ac:dyDescent="0.3">
      <c r="E24" s="1"/>
      <c r="F24" s="17"/>
      <c r="G24" s="17"/>
      <c r="H24" s="17"/>
      <c r="I24" s="2"/>
    </row>
    <row r="25" spans="5:9" x14ac:dyDescent="0.3">
      <c r="E25" s="1"/>
      <c r="F25" s="17"/>
      <c r="G25" s="17"/>
      <c r="H25" s="17"/>
      <c r="I25" s="2"/>
    </row>
    <row r="26" spans="5:9" ht="15" thickBot="1" x14ac:dyDescent="0.35">
      <c r="E26" s="18"/>
      <c r="F26" s="19"/>
      <c r="G26" s="19"/>
      <c r="H26" s="19"/>
      <c r="I26" s="20"/>
    </row>
  </sheetData>
  <mergeCells count="1">
    <mergeCell ref="E4:I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tb-produtos</vt:lpstr>
      <vt:lpstr>tb-fornecedor</vt:lpstr>
      <vt:lpstr>tb-funcionarios</vt:lpstr>
      <vt:lpstr>tb-entrada</vt:lpstr>
      <vt:lpstr>tb-saida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miyazaki</dc:creator>
  <cp:lastModifiedBy>yuri miyazaki</cp:lastModifiedBy>
  <dcterms:created xsi:type="dcterms:W3CDTF">2015-06-05T18:19:34Z</dcterms:created>
  <dcterms:modified xsi:type="dcterms:W3CDTF">2023-07-04T20:33:45Z</dcterms:modified>
</cp:coreProperties>
</file>