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Google Drive\College\Masters\Thesis\Code\Implementation\SIR_NN\figures_final\2 - Hyperparameter Tuning\"/>
    </mc:Choice>
  </mc:AlternateContent>
  <xr:revisionPtr revIDLastSave="0" documentId="13_ncr:1_{5C0BDC0C-A0A5-4424-86CC-66A3A8B258D1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Average" sheetId="1" r:id="rId1"/>
    <sheet name="Media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I13" i="2"/>
  <c r="I12" i="2"/>
  <c r="J12" i="2" s="1"/>
  <c r="J11" i="2"/>
  <c r="I11" i="2"/>
  <c r="I10" i="2"/>
  <c r="J10" i="2" s="1"/>
  <c r="J9" i="2"/>
  <c r="I9" i="2"/>
  <c r="I8" i="2"/>
  <c r="J8" i="2" s="1"/>
  <c r="J7" i="2"/>
  <c r="I7" i="2"/>
  <c r="I6" i="2"/>
  <c r="J6" i="2" s="1"/>
  <c r="J5" i="2"/>
  <c r="I5" i="2"/>
  <c r="I4" i="2"/>
  <c r="J4" i="2" s="1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D5" i="1"/>
  <c r="D6" i="1"/>
  <c r="D7" i="1"/>
  <c r="D8" i="1"/>
  <c r="D9" i="1"/>
  <c r="D10" i="1"/>
  <c r="D11" i="1"/>
  <c r="D12" i="1"/>
  <c r="D13" i="1"/>
  <c r="F5" i="1"/>
  <c r="F6" i="1"/>
  <c r="F7" i="1"/>
  <c r="F8" i="1"/>
  <c r="F9" i="1"/>
  <c r="F10" i="1"/>
  <c r="F11" i="1"/>
  <c r="F12" i="1"/>
  <c r="F13" i="1"/>
  <c r="F4" i="1"/>
  <c r="D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4" i="1"/>
  <c r="J4" i="1" s="1"/>
</calcChain>
</file>

<file path=xl/sharedStrings.xml><?xml version="1.0" encoding="utf-8"?>
<sst xmlns="http://schemas.openxmlformats.org/spreadsheetml/2006/main" count="62" uniqueCount="31">
  <si>
    <t>Baseline</t>
  </si>
  <si>
    <t>Model</t>
  </si>
  <si>
    <t>4 layers / 64 nodes / ReLU / ADAM / 20 epochs / batch size = 32</t>
  </si>
  <si>
    <t>Test MAE</t>
  </si>
  <si>
    <t>Test MAPE</t>
  </si>
  <si>
    <t>8 layers</t>
  </si>
  <si>
    <t>128 nodes</t>
  </si>
  <si>
    <t>batch size = 8</t>
  </si>
  <si>
    <t>RMSProp optimizer</t>
  </si>
  <si>
    <t>3a</t>
  </si>
  <si>
    <t>1a</t>
  </si>
  <si>
    <t>2 layers</t>
  </si>
  <si>
    <t>5a</t>
  </si>
  <si>
    <t>Hyperparameters</t>
  </si>
  <si>
    <t>5b</t>
  </si>
  <si>
    <t>NAdam optimizer</t>
  </si>
  <si>
    <t>1b</t>
  </si>
  <si>
    <t>sec / epoch</t>
  </si>
  <si>
    <t>2a</t>
  </si>
  <si>
    <t>2b</t>
  </si>
  <si>
    <t>32 nodes</t>
  </si>
  <si>
    <t>3b</t>
  </si>
  <si>
    <t>SeLU Activation</t>
  </si>
  <si>
    <t>Tanh Activation</t>
  </si>
  <si>
    <t>4a</t>
  </si>
  <si>
    <t>batch size = 64</t>
  </si>
  <si>
    <t>4b</t>
  </si>
  <si>
    <t>diff</t>
  </si>
  <si>
    <t>% diff</t>
  </si>
  <si>
    <t>% diff MAE</t>
  </si>
  <si>
    <t>% diff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</si>
</sst>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164" fontId="3" fillId="0" borderId="0" xfId="1" applyNumberFormat="1" applyFont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0" fontId="0" fillId="3" borderId="2" xfId="0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4" borderId="3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Average!$C$2</c:f>
              <c:strCache>
                <c:ptCount val="1"/>
                <c:pt idx="0">
                  <c:v>Test 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Average!$A$3:$A$13</c:f>
              <c:strCache>
                <c:ptCount val="11"/>
                <c:pt idx="0">
                  <c:v>Baseline</c:v>
                </c:pt>
                <c:pt idx="1">
                  <c:v>1a</c:v>
                </c:pt>
                <c:pt idx="2">
                  <c:v>1b</c:v>
                </c:pt>
                <c:pt idx="3">
                  <c:v>2a</c:v>
                </c:pt>
                <c:pt idx="4">
                  <c:v>2b</c:v>
                </c:pt>
                <c:pt idx="5">
                  <c:v>3a</c:v>
                </c:pt>
                <c:pt idx="6">
                  <c:v>3b</c:v>
                </c:pt>
                <c:pt idx="7">
                  <c:v>4a</c:v>
                </c:pt>
                <c:pt idx="8">
                  <c:v>4b</c:v>
                </c:pt>
                <c:pt idx="9">
                  <c:v>5a</c:v>
                </c:pt>
                <c:pt idx="10">
                  <c:v>5b</c:v>
                </c:pt>
              </c:strCache>
            </c:strRef>
          </c:cat>
          <c:val>
            <c:numRef>
              <c:f>Average!$C$3:$C$13</c:f>
              <c:numCache>
                <c:formatCode>0.000000</c:formatCode>
                <c:ptCount val="11"/>
                <c:pt idx="0">
                  <c:v>1.5759999999999999E-3</c:v>
                </c:pt>
                <c:pt idx="1">
                  <c:v>1.805E-3</c:v>
                </c:pt>
                <c:pt idx="2">
                  <c:v>1.637E-3</c:v>
                </c:pt>
                <c:pt idx="3">
                  <c:v>1.555E-3</c:v>
                </c:pt>
                <c:pt idx="4">
                  <c:v>1.7539999999999999E-3</c:v>
                </c:pt>
                <c:pt idx="5">
                  <c:v>1.789E-3</c:v>
                </c:pt>
                <c:pt idx="6">
                  <c:v>1.9919999999999998E-3</c:v>
                </c:pt>
                <c:pt idx="7">
                  <c:v>1.6299999999999999E-3</c:v>
                </c:pt>
                <c:pt idx="8">
                  <c:v>1.526E-3</c:v>
                </c:pt>
                <c:pt idx="9">
                  <c:v>2.006E-3</c:v>
                </c:pt>
                <c:pt idx="10">
                  <c:v>1.457E-3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1-457F-8BB5-AE3A70B4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80584"/>
        <c:axId val="672677960"/>
      </c:lineChart>
      <c:lineChart>
        <c:grouping val="standard"/>
        <c:varyColors val="0"/>
        <c:ser>
          <c:idx val="1"/>
          <c:order val="1"/>
          <c:tx>
            <c:strRef>
              <c:f>Average!$E$2</c:f>
              <c:strCache>
                <c:ptCount val="1"/>
                <c:pt idx="0">
                  <c:v>Test 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Average!$A$3:$A$13</c:f>
              <c:strCache>
                <c:ptCount val="11"/>
                <c:pt idx="0">
                  <c:v>Baseline</c:v>
                </c:pt>
                <c:pt idx="1">
                  <c:v>1a</c:v>
                </c:pt>
                <c:pt idx="2">
                  <c:v>1b</c:v>
                </c:pt>
                <c:pt idx="3">
                  <c:v>2a</c:v>
                </c:pt>
                <c:pt idx="4">
                  <c:v>2b</c:v>
                </c:pt>
                <c:pt idx="5">
                  <c:v>3a</c:v>
                </c:pt>
                <c:pt idx="6">
                  <c:v>3b</c:v>
                </c:pt>
                <c:pt idx="7">
                  <c:v>4a</c:v>
                </c:pt>
                <c:pt idx="8">
                  <c:v>4b</c:v>
                </c:pt>
                <c:pt idx="9">
                  <c:v>5a</c:v>
                </c:pt>
                <c:pt idx="10">
                  <c:v>5b</c:v>
                </c:pt>
              </c:strCache>
            </c:strRef>
          </c:cat>
          <c:val>
            <c:numRef>
              <c:f>Average!$E$3:$E$13</c:f>
              <c:numCache>
                <c:formatCode>0.000000</c:formatCode>
                <c:ptCount val="11"/>
                <c:pt idx="0">
                  <c:v>12.941814000000001</c:v>
                </c:pt>
                <c:pt idx="1">
                  <c:v>11.988507</c:v>
                </c:pt>
                <c:pt idx="2">
                  <c:v>12.981602000000001</c:v>
                </c:pt>
                <c:pt idx="3">
                  <c:v>11.987259999999999</c:v>
                </c:pt>
                <c:pt idx="4">
                  <c:v>13.081662</c:v>
                </c:pt>
                <c:pt idx="5">
                  <c:v>12.257548</c:v>
                </c:pt>
                <c:pt idx="6">
                  <c:v>12.352406</c:v>
                </c:pt>
                <c:pt idx="7">
                  <c:v>12.591792999999999</c:v>
                </c:pt>
                <c:pt idx="8">
                  <c:v>12.181979</c:v>
                </c:pt>
                <c:pt idx="9">
                  <c:v>13.038707</c:v>
                </c:pt>
                <c:pt idx="10">
                  <c:v>11.378818000000001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1-457F-8BB5-AE3A70B4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35952"/>
        <c:axId val="669936280"/>
      </c:lineChart>
      <c:catAx>
        <c:axId val="67268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77960"/>
        <c:crosses val="autoZero"/>
        <c:auto val="1"/>
        <c:lblAlgn val="ctr"/>
        <c:lblOffset val="100"/>
        <c:noMultiLvlLbl val="0"/>
      </c:catAx>
      <c:valAx>
        <c:axId val="672677960"/>
        <c:scaling>
          <c:orientation val="minMax"/>
          <c:max val="3.000000000000000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80584"/>
        <c:crosses val="autoZero"/>
        <c:crossBetween val="between"/>
      </c:valAx>
      <c:valAx>
        <c:axId val="669936280"/>
        <c:scaling>
          <c:orientation val="minMax"/>
          <c:max val="15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35952"/>
        <c:crosses val="max"/>
        <c:crossBetween val="between"/>
        <c:majorUnit val="1"/>
      </c:valAx>
      <c:catAx>
        <c:axId val="66993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936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361097289339744"/>
          <c:y val="2.6280296814591871E-2"/>
          <c:w val="0.38611416684745847"/>
          <c:h val="5.9755310614252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46821770534484"/>
          <c:y val="3.18840506940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476667418163887E-2"/>
          <c:y val="0.11247834931453855"/>
          <c:w val="0.91932741819436903"/>
          <c:h val="0.80951185449917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Average!$E$2</c:f>
              <c:strCache>
                <c:ptCount val="1"/>
                <c:pt idx="0">
                  <c:v>Test MAPE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Average!$C$3:$C$13</c:f>
              <c:numCache>
                <c:formatCode>0.000000</c:formatCode>
                <c:ptCount val="11"/>
                <c:pt idx="0">
                  <c:v>1.5759999999999999E-3</c:v>
                </c:pt>
                <c:pt idx="1">
                  <c:v>1.805E-3</c:v>
                </c:pt>
                <c:pt idx="2">
                  <c:v>1.637E-3</c:v>
                </c:pt>
                <c:pt idx="3">
                  <c:v>1.555E-3</c:v>
                </c:pt>
                <c:pt idx="4">
                  <c:v>1.7539999999999999E-3</c:v>
                </c:pt>
                <c:pt idx="5">
                  <c:v>1.789E-3</c:v>
                </c:pt>
                <c:pt idx="6">
                  <c:v>1.9919999999999998E-3</c:v>
                </c:pt>
                <c:pt idx="7">
                  <c:v>1.6299999999999999E-3</c:v>
                </c:pt>
                <c:pt idx="8">
                  <c:v>1.526E-3</c:v>
                </c:pt>
                <c:pt idx="9">
                  <c:v>2.006E-3</c:v>
                </c:pt>
                <c:pt idx="10">
                  <c:v>1.457E-3</c:v>
                </c:pt>
              </c:numCache>
            </c:numRef>
          </c:xVal>
          <c:yVal>
            <c:numRef>
              <c:f>Average!$E$3:$E$13</c:f>
              <c:numCache>
                <c:formatCode>0.000000</c:formatCode>
                <c:ptCount val="11"/>
                <c:pt idx="0">
                  <c:v>12.941814000000001</c:v>
                </c:pt>
                <c:pt idx="1">
                  <c:v>11.988507</c:v>
                </c:pt>
                <c:pt idx="2">
                  <c:v>12.981602000000001</c:v>
                </c:pt>
                <c:pt idx="3">
                  <c:v>11.987259999999999</c:v>
                </c:pt>
                <c:pt idx="4">
                  <c:v>13.081662</c:v>
                </c:pt>
                <c:pt idx="5">
                  <c:v>12.257548</c:v>
                </c:pt>
                <c:pt idx="6">
                  <c:v>12.352406</c:v>
                </c:pt>
                <c:pt idx="7">
                  <c:v>12.591792999999999</c:v>
                </c:pt>
                <c:pt idx="8">
                  <c:v>12.181979</c:v>
                </c:pt>
                <c:pt idx="9">
                  <c:v>13.038707</c:v>
                </c:pt>
                <c:pt idx="10">
                  <c:v>11.378818000000001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3-4E8B-ACF2-C8FC921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96984"/>
        <c:axId val="526594360"/>
      </c:scatterChart>
      <c:valAx>
        <c:axId val="526596984"/>
        <c:scaling>
          <c:orientation val="minMax"/>
          <c:max val="3.0000000000000009E-3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94360"/>
        <c:crosses val="autoZero"/>
        <c:crossBetween val="midCat"/>
      </c:valAx>
      <c:valAx>
        <c:axId val="52659436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969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Median!$C$2</c:f>
              <c:strCache>
                <c:ptCount val="1"/>
                <c:pt idx="0">
                  <c:v>Test 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Median!$A$3:$A$13</c:f>
              <c:strCache>
                <c:ptCount val="11"/>
                <c:pt idx="0">
                  <c:v>Baseline</c:v>
                </c:pt>
                <c:pt idx="1">
                  <c:v>1a</c:v>
                </c:pt>
                <c:pt idx="2">
                  <c:v>1b</c:v>
                </c:pt>
                <c:pt idx="3">
                  <c:v>2a</c:v>
                </c:pt>
                <c:pt idx="4">
                  <c:v>2b</c:v>
                </c:pt>
                <c:pt idx="5">
                  <c:v>3a</c:v>
                </c:pt>
                <c:pt idx="6">
                  <c:v>3b</c:v>
                </c:pt>
                <c:pt idx="7">
                  <c:v>4a</c:v>
                </c:pt>
                <c:pt idx="8">
                  <c:v>4b</c:v>
                </c:pt>
                <c:pt idx="9">
                  <c:v>5a</c:v>
                </c:pt>
                <c:pt idx="10">
                  <c:v>5b</c:v>
                </c:pt>
              </c:strCache>
            </c:strRef>
          </c:cat>
          <c:val>
            <c:numRef>
              <c:f>Median!$C$3:$C$13</c:f>
              <c:numCache>
                <c:formatCode>0.000000</c:formatCode>
                <c:ptCount val="11"/>
                <c:pt idx="0">
                  <c:v>1.5679999999999999E-3</c:v>
                </c:pt>
                <c:pt idx="1">
                  <c:v>1.797E-3</c:v>
                </c:pt>
                <c:pt idx="2">
                  <c:v>1.65E-3</c:v>
                </c:pt>
                <c:pt idx="3">
                  <c:v>1.5989999999999999E-3</c:v>
                </c:pt>
                <c:pt idx="4">
                  <c:v>1.7030000000000001E-3</c:v>
                </c:pt>
                <c:pt idx="5">
                  <c:v>1.784E-3</c:v>
                </c:pt>
                <c:pt idx="6">
                  <c:v>1.8860000000000001E-3</c:v>
                </c:pt>
                <c:pt idx="7">
                  <c:v>1.6689999999999999E-3</c:v>
                </c:pt>
                <c:pt idx="8">
                  <c:v>1.5280000000000001E-3</c:v>
                </c:pt>
                <c:pt idx="9">
                  <c:v>1.949E-3</c:v>
                </c:pt>
                <c:pt idx="10">
                  <c:v>1.4530000000000001E-3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1-4367-956D-63CB0CCB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80584"/>
        <c:axId val="672677960"/>
      </c:lineChart>
      <c:lineChart>
        <c:grouping val="standard"/>
        <c:varyColors val="0"/>
        <c:ser>
          <c:idx val="1"/>
          <c:order val="1"/>
          <c:tx>
            <c:strRef>
              <c:f>Median!$E$2</c:f>
              <c:strCache>
                <c:ptCount val="1"/>
                <c:pt idx="0">
                  <c:v>Test 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Median!$A$3:$A$13</c:f>
              <c:strCache>
                <c:ptCount val="11"/>
                <c:pt idx="0">
                  <c:v>Baseline</c:v>
                </c:pt>
                <c:pt idx="1">
                  <c:v>1a</c:v>
                </c:pt>
                <c:pt idx="2">
                  <c:v>1b</c:v>
                </c:pt>
                <c:pt idx="3">
                  <c:v>2a</c:v>
                </c:pt>
                <c:pt idx="4">
                  <c:v>2b</c:v>
                </c:pt>
                <c:pt idx="5">
                  <c:v>3a</c:v>
                </c:pt>
                <c:pt idx="6">
                  <c:v>3b</c:v>
                </c:pt>
                <c:pt idx="7">
                  <c:v>4a</c:v>
                </c:pt>
                <c:pt idx="8">
                  <c:v>4b</c:v>
                </c:pt>
                <c:pt idx="9">
                  <c:v>5a</c:v>
                </c:pt>
                <c:pt idx="10">
                  <c:v>5b</c:v>
                </c:pt>
              </c:strCache>
            </c:strRef>
          </c:cat>
          <c:val>
            <c:numRef>
              <c:f>Median!$E$3:$E$13</c:f>
              <c:numCache>
                <c:formatCode>0.000000</c:formatCode>
                <c:ptCount val="11"/>
                <c:pt idx="0">
                  <c:v>12.796132999999999</c:v>
                </c:pt>
                <c:pt idx="1">
                  <c:v>11.734634</c:v>
                </c:pt>
                <c:pt idx="2">
                  <c:v>13.196546</c:v>
                </c:pt>
                <c:pt idx="3">
                  <c:v>11.886056999999999</c:v>
                </c:pt>
                <c:pt idx="4">
                  <c:v>12.997779</c:v>
                </c:pt>
                <c:pt idx="5">
                  <c:v>12.467930000000001</c:v>
                </c:pt>
                <c:pt idx="6">
                  <c:v>12.283132999999999</c:v>
                </c:pt>
                <c:pt idx="7">
                  <c:v>12.501982</c:v>
                </c:pt>
                <c:pt idx="8">
                  <c:v>12.365831999999999</c:v>
                </c:pt>
                <c:pt idx="9">
                  <c:v>13.298500000000001</c:v>
                </c:pt>
                <c:pt idx="10">
                  <c:v>11.168483999999999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1-4367-956D-63CB0CCB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35952"/>
        <c:axId val="669936280"/>
      </c:lineChart>
      <c:catAx>
        <c:axId val="67268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77960"/>
        <c:crosses val="autoZero"/>
        <c:auto val="1"/>
        <c:lblAlgn val="ctr"/>
        <c:lblOffset val="100"/>
        <c:noMultiLvlLbl val="0"/>
      </c:catAx>
      <c:valAx>
        <c:axId val="672677960"/>
        <c:scaling>
          <c:orientation val="minMax"/>
          <c:max val="3.000000000000000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80584"/>
        <c:crosses val="autoZero"/>
        <c:crossBetween val="between"/>
      </c:valAx>
      <c:valAx>
        <c:axId val="669936280"/>
        <c:scaling>
          <c:orientation val="minMax"/>
          <c:max val="15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35952"/>
        <c:crosses val="max"/>
        <c:crossBetween val="between"/>
        <c:majorUnit val="1"/>
      </c:valAx>
      <c:catAx>
        <c:axId val="66993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936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361097289339744"/>
          <c:y val="2.6280296814591871E-2"/>
          <c:w val="0.38611416684745847"/>
          <c:h val="5.9755310614252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46821770534484"/>
          <c:y val="3.18840506940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476667418163887E-2"/>
          <c:y val="0.11247834931453855"/>
          <c:w val="0.91932741819436903"/>
          <c:h val="0.80951185449917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Median!$E$2</c:f>
              <c:strCache>
                <c:ptCount val="1"/>
                <c:pt idx="0">
                  <c:v>Test MAPE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Median!$C$3:$C$13</c:f>
              <c:numCache>
                <c:formatCode>0.000000</c:formatCode>
                <c:ptCount val="11"/>
                <c:pt idx="0">
                  <c:v>1.5679999999999999E-3</c:v>
                </c:pt>
                <c:pt idx="1">
                  <c:v>1.797E-3</c:v>
                </c:pt>
                <c:pt idx="2">
                  <c:v>1.65E-3</c:v>
                </c:pt>
                <c:pt idx="3">
                  <c:v>1.5989999999999999E-3</c:v>
                </c:pt>
                <c:pt idx="4">
                  <c:v>1.7030000000000001E-3</c:v>
                </c:pt>
                <c:pt idx="5">
                  <c:v>1.784E-3</c:v>
                </c:pt>
                <c:pt idx="6">
                  <c:v>1.8860000000000001E-3</c:v>
                </c:pt>
                <c:pt idx="7">
                  <c:v>1.6689999999999999E-3</c:v>
                </c:pt>
                <c:pt idx="8">
                  <c:v>1.5280000000000001E-3</c:v>
                </c:pt>
                <c:pt idx="9">
                  <c:v>1.949E-3</c:v>
                </c:pt>
                <c:pt idx="10">
                  <c:v>1.4530000000000001E-3</c:v>
                </c:pt>
              </c:numCache>
            </c:numRef>
          </c:xVal>
          <c:yVal>
            <c:numRef>
              <c:f>Median!$E$3:$E$13</c:f>
              <c:numCache>
                <c:formatCode>0.000000</c:formatCode>
                <c:ptCount val="11"/>
                <c:pt idx="0">
                  <c:v>12.796132999999999</c:v>
                </c:pt>
                <c:pt idx="1">
                  <c:v>11.734634</c:v>
                </c:pt>
                <c:pt idx="2">
                  <c:v>13.196546</c:v>
                </c:pt>
                <c:pt idx="3">
                  <c:v>11.886056999999999</c:v>
                </c:pt>
                <c:pt idx="4">
                  <c:v>12.997779</c:v>
                </c:pt>
                <c:pt idx="5">
                  <c:v>12.467930000000001</c:v>
                </c:pt>
                <c:pt idx="6">
                  <c:v>12.283132999999999</c:v>
                </c:pt>
                <c:pt idx="7">
                  <c:v>12.501982</c:v>
                </c:pt>
                <c:pt idx="8">
                  <c:v>12.365831999999999</c:v>
                </c:pt>
                <c:pt idx="9">
                  <c:v>13.298500000000001</c:v>
                </c:pt>
                <c:pt idx="10">
                  <c:v>11.168483999999999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7-4E2F-AE83-8ED92D1C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96984"/>
        <c:axId val="526594360"/>
      </c:scatterChart>
      <c:valAx>
        <c:axId val="526596984"/>
        <c:scaling>
          <c:orientation val="minMax"/>
          <c:max val="3.0000000000000009E-3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94360"/>
        <c:crosses val="autoZero"/>
        <c:crossBetween val="midCat"/>
      </c:valAx>
      <c:valAx>
        <c:axId val="52659436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969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4761</xdr:rowOff>
    </xdr:from>
    <xdr:to>
      <xdr:col>7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E33F2-369E-484B-9B0D-164FF4001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13</xdr:row>
      <xdr:rowOff>190499</xdr:rowOff>
    </xdr:from>
    <xdr:to>
      <xdr:col>22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843AE-27C4-4D49-A0CF-D52CC8E1C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4761</xdr:rowOff>
    </xdr:from>
    <xdr:to>
      <xdr:col>7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2F383-AA34-4485-B069-D1DCC6F5C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13</xdr:row>
      <xdr:rowOff>190499</xdr:rowOff>
    </xdr:from>
    <xdr:to>
      <xdr:col>22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42529-8530-48AA-8567-A356EA65D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16</xdr:row>
      <xdr:rowOff>114300</xdr:rowOff>
    </xdr:from>
    <xdr:to>
      <xdr:col>12</xdr:col>
      <xdr:colOff>247650</xdr:colOff>
      <xdr:row>25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3629635-A1CE-4A0C-8713-6078D07C8D4E}"/>
            </a:ext>
          </a:extLst>
        </xdr:cNvPr>
        <xdr:cNvCxnSpPr/>
      </xdr:nvCxnSpPr>
      <xdr:spPr>
        <a:xfrm>
          <a:off x="14763750" y="3162300"/>
          <a:ext cx="742950" cy="16002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18</xdr:row>
      <xdr:rowOff>152399</xdr:rowOff>
    </xdr:from>
    <xdr:to>
      <xdr:col>11</xdr:col>
      <xdr:colOff>247650</xdr:colOff>
      <xdr:row>19</xdr:row>
      <xdr:rowOff>161924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D2A69E7-76C0-422C-9AD1-41EA18110241}"/>
            </a:ext>
          </a:extLst>
        </xdr:cNvPr>
        <xdr:cNvSpPr/>
      </xdr:nvSpPr>
      <xdr:spPr>
        <a:xfrm>
          <a:off x="14706600" y="3581399"/>
          <a:ext cx="190500" cy="2000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3"/>
  <sheetViews>
    <sheetView workbookViewId="0">
      <selection activeCell="H2" sqref="H2:J13"/>
    </sheetView>
  </sheetViews>
  <sheetFormatPr defaultRowHeight="15" x14ac:dyDescent="0.25"/>
  <cols>
    <col min="1" max="1" width="15.7109375" customWidth="1"/>
    <col min="2" max="2" width="75.7109375" customWidth="1"/>
    <col min="3" max="4" width="15.7109375" style="1" customWidth="1"/>
    <col min="5" max="6" width="15.7109375" customWidth="1"/>
    <col min="8" max="10" width="15.7109375" customWidth="1"/>
  </cols>
  <sheetData>
    <row r="2" spans="1:10" x14ac:dyDescent="0.25">
      <c r="A2" s="2" t="s">
        <v>1</v>
      </c>
      <c r="B2" s="12" t="s">
        <v>13</v>
      </c>
      <c r="C2" s="2" t="s">
        <v>3</v>
      </c>
      <c r="D2" s="11" t="s">
        <v>29</v>
      </c>
      <c r="E2" s="2" t="s">
        <v>4</v>
      </c>
      <c r="F2" s="11" t="s">
        <v>30</v>
      </c>
      <c r="H2" s="5" t="s">
        <v>17</v>
      </c>
      <c r="I2" s="6" t="s">
        <v>27</v>
      </c>
      <c r="J2" s="7" t="s">
        <v>28</v>
      </c>
    </row>
    <row r="3" spans="1:10" x14ac:dyDescent="0.25">
      <c r="A3" s="3" t="s">
        <v>0</v>
      </c>
      <c r="B3" s="13" t="s">
        <v>2</v>
      </c>
      <c r="C3" s="18">
        <v>1.5759999999999999E-3</v>
      </c>
      <c r="D3" s="10"/>
      <c r="E3" s="18">
        <v>12.941814000000001</v>
      </c>
      <c r="F3" s="10"/>
      <c r="G3" s="1"/>
      <c r="H3" s="3">
        <v>14</v>
      </c>
    </row>
    <row r="4" spans="1:10" x14ac:dyDescent="0.25">
      <c r="A4" s="3" t="s">
        <v>10</v>
      </c>
      <c r="B4" s="16" t="s">
        <v>5</v>
      </c>
      <c r="C4" s="18">
        <v>1.805E-3</v>
      </c>
      <c r="D4" s="14">
        <f>(C4-$C$3)/$C$3</f>
        <v>0.14530456852791881</v>
      </c>
      <c r="E4" s="18">
        <v>11.988507</v>
      </c>
      <c r="F4" s="14">
        <f>(E4-$E$3)/$E$3</f>
        <v>-7.3661003009315426E-2</v>
      </c>
      <c r="G4" s="1"/>
      <c r="H4" s="3">
        <v>19</v>
      </c>
      <c r="I4" s="8">
        <f>H4-$H$3</f>
        <v>5</v>
      </c>
      <c r="J4" s="9">
        <f>I4/$H$3</f>
        <v>0.35714285714285715</v>
      </c>
    </row>
    <row r="5" spans="1:10" x14ac:dyDescent="0.25">
      <c r="A5" s="3" t="s">
        <v>16</v>
      </c>
      <c r="B5" s="20" t="s">
        <v>11</v>
      </c>
      <c r="C5" s="18">
        <v>1.637E-3</v>
      </c>
      <c r="D5" s="14">
        <f t="shared" ref="D5:D13" si="0">(C5-$C$3)/$C$3</f>
        <v>3.8705583756345224E-2</v>
      </c>
      <c r="E5" s="18">
        <v>12.981602000000001</v>
      </c>
      <c r="F5" s="14">
        <f t="shared" ref="F5:F13" si="1">(E5-$E$3)/$E$3</f>
        <v>3.0743758177949171E-3</v>
      </c>
      <c r="G5" s="1"/>
      <c r="H5" s="3">
        <v>13</v>
      </c>
      <c r="I5" s="8">
        <f t="shared" ref="I5:I13" si="2">H5-$H$3</f>
        <v>-1</v>
      </c>
      <c r="J5" s="9">
        <f t="shared" ref="J5:J13" si="3">I5/$H$3</f>
        <v>-7.1428571428571425E-2</v>
      </c>
    </row>
    <row r="6" spans="1:10" x14ac:dyDescent="0.25">
      <c r="A6" s="4" t="s">
        <v>18</v>
      </c>
      <c r="B6" s="15" t="s">
        <v>6</v>
      </c>
      <c r="C6" s="18">
        <v>1.555E-3</v>
      </c>
      <c r="D6" s="14">
        <f t="shared" si="0"/>
        <v>-1.3324873096446681E-2</v>
      </c>
      <c r="E6" s="18">
        <v>11.987259999999999</v>
      </c>
      <c r="F6" s="14">
        <f t="shared" si="1"/>
        <v>-7.375735735345923E-2</v>
      </c>
      <c r="G6" s="1"/>
      <c r="H6" s="3">
        <v>18</v>
      </c>
      <c r="I6" s="8">
        <f t="shared" si="2"/>
        <v>4</v>
      </c>
      <c r="J6" s="9">
        <f t="shared" si="3"/>
        <v>0.2857142857142857</v>
      </c>
    </row>
    <row r="7" spans="1:10" x14ac:dyDescent="0.25">
      <c r="A7" s="3" t="s">
        <v>19</v>
      </c>
      <c r="B7" s="20" t="s">
        <v>20</v>
      </c>
      <c r="C7" s="18">
        <v>1.7539999999999999E-3</v>
      </c>
      <c r="D7" s="14">
        <f t="shared" si="0"/>
        <v>0.11294416243654823</v>
      </c>
      <c r="E7" s="18">
        <v>13.081662</v>
      </c>
      <c r="F7" s="14">
        <f t="shared" si="1"/>
        <v>1.0805904025509782E-2</v>
      </c>
      <c r="G7" s="1"/>
      <c r="H7" s="3">
        <v>12</v>
      </c>
      <c r="I7" s="8">
        <f t="shared" si="2"/>
        <v>-2</v>
      </c>
      <c r="J7" s="9">
        <f t="shared" si="3"/>
        <v>-0.14285714285714285</v>
      </c>
    </row>
    <row r="8" spans="1:10" x14ac:dyDescent="0.25">
      <c r="A8" s="3" t="s">
        <v>9</v>
      </c>
      <c r="B8" s="16" t="s">
        <v>23</v>
      </c>
      <c r="C8" s="18">
        <v>1.789E-3</v>
      </c>
      <c r="D8" s="14">
        <f t="shared" si="0"/>
        <v>0.13515228426395945</v>
      </c>
      <c r="E8" s="18">
        <v>12.257548</v>
      </c>
      <c r="F8" s="14">
        <f t="shared" si="1"/>
        <v>-5.2872495308617547E-2</v>
      </c>
      <c r="G8" s="1"/>
      <c r="H8" s="3">
        <v>15</v>
      </c>
      <c r="I8" s="8">
        <f t="shared" si="2"/>
        <v>1</v>
      </c>
      <c r="J8" s="9">
        <f t="shared" si="3"/>
        <v>7.1428571428571425E-2</v>
      </c>
    </row>
    <row r="9" spans="1:10" x14ac:dyDescent="0.25">
      <c r="A9" s="3" t="s">
        <v>21</v>
      </c>
      <c r="B9" s="17" t="s">
        <v>22</v>
      </c>
      <c r="C9" s="18">
        <v>1.9919999999999998E-3</v>
      </c>
      <c r="D9" s="14">
        <f t="shared" si="0"/>
        <v>0.26395939086294412</v>
      </c>
      <c r="E9" s="18">
        <v>12.352406</v>
      </c>
      <c r="F9" s="14">
        <f t="shared" si="1"/>
        <v>-4.5542920026512557E-2</v>
      </c>
      <c r="G9" s="1"/>
      <c r="H9" s="3">
        <v>14</v>
      </c>
      <c r="I9" s="8">
        <f t="shared" si="2"/>
        <v>0</v>
      </c>
      <c r="J9" s="9">
        <f t="shared" si="3"/>
        <v>0</v>
      </c>
    </row>
    <row r="10" spans="1:10" x14ac:dyDescent="0.25">
      <c r="A10" s="4" t="s">
        <v>24</v>
      </c>
      <c r="B10" s="16" t="s">
        <v>7</v>
      </c>
      <c r="C10" s="19">
        <v>1.6299999999999999E-3</v>
      </c>
      <c r="D10" s="14">
        <f t="shared" si="0"/>
        <v>3.426395939086295E-2</v>
      </c>
      <c r="E10" s="19">
        <v>12.591792999999999</v>
      </c>
      <c r="F10" s="14">
        <f t="shared" si="1"/>
        <v>-2.7045744900985415E-2</v>
      </c>
      <c r="G10" s="1"/>
      <c r="H10" s="3">
        <v>48</v>
      </c>
      <c r="I10" s="8">
        <f t="shared" si="2"/>
        <v>34</v>
      </c>
      <c r="J10" s="9">
        <f t="shared" si="3"/>
        <v>2.4285714285714284</v>
      </c>
    </row>
    <row r="11" spans="1:10" x14ac:dyDescent="0.25">
      <c r="A11" s="4" t="s">
        <v>26</v>
      </c>
      <c r="B11" s="15" t="s">
        <v>25</v>
      </c>
      <c r="C11" s="19">
        <v>1.526E-3</v>
      </c>
      <c r="D11" s="14">
        <f t="shared" si="0"/>
        <v>-3.1725888324873046E-2</v>
      </c>
      <c r="E11" s="19">
        <v>12.181979</v>
      </c>
      <c r="F11" s="14">
        <f t="shared" si="1"/>
        <v>-5.8711630378863476E-2</v>
      </c>
      <c r="G11" s="1"/>
      <c r="H11" s="3">
        <v>8</v>
      </c>
      <c r="I11" s="8">
        <f t="shared" si="2"/>
        <v>-6</v>
      </c>
      <c r="J11" s="9">
        <f t="shared" si="3"/>
        <v>-0.42857142857142855</v>
      </c>
    </row>
    <row r="12" spans="1:10" x14ac:dyDescent="0.25">
      <c r="A12" s="4" t="s">
        <v>12</v>
      </c>
      <c r="B12" s="20" t="s">
        <v>8</v>
      </c>
      <c r="C12" s="19">
        <v>2.006E-3</v>
      </c>
      <c r="D12" s="14">
        <f t="shared" si="0"/>
        <v>0.27284263959390864</v>
      </c>
      <c r="E12" s="19">
        <v>13.038707</v>
      </c>
      <c r="F12" s="14">
        <f t="shared" si="1"/>
        <v>7.4868175357797346E-3</v>
      </c>
      <c r="G12" s="1"/>
      <c r="H12" s="3">
        <v>14</v>
      </c>
      <c r="I12" s="8">
        <f t="shared" si="2"/>
        <v>0</v>
      </c>
      <c r="J12" s="9">
        <f t="shared" si="3"/>
        <v>0</v>
      </c>
    </row>
    <row r="13" spans="1:10" x14ac:dyDescent="0.25">
      <c r="A13" s="4" t="s">
        <v>14</v>
      </c>
      <c r="B13" s="15" t="s">
        <v>15</v>
      </c>
      <c r="C13" s="19">
        <v>1.457E-3</v>
      </c>
      <c r="D13" s="14">
        <f t="shared" si="0"/>
        <v>-7.5507614213197946E-2</v>
      </c>
      <c r="E13" s="19">
        <v>11.378818000000001</v>
      </c>
      <c r="F13" s="14">
        <f t="shared" si="1"/>
        <v>-0.12077101401704583</v>
      </c>
      <c r="G13" s="1"/>
      <c r="H13" s="3">
        <v>13</v>
      </c>
      <c r="I13" s="8">
        <f t="shared" si="2"/>
        <v>-1</v>
      </c>
      <c r="J13" s="9">
        <f t="shared" si="3"/>
        <v>-7.1428571428571425E-2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BA3A4-00F1-48D8-AD4F-88E3B9C55931}">
  <dimension ref="A2:J13"/>
  <sheetViews>
    <sheetView tabSelected="1" workbookViewId="0">
      <selection activeCell="L9" sqref="L9"/>
    </sheetView>
  </sheetViews>
  <sheetFormatPr defaultRowHeight="15" x14ac:dyDescent="0.25"/>
  <cols>
    <col min="1" max="1" width="15.7109375" customWidth="1"/>
    <col min="2" max="2" width="75.7109375" customWidth="1"/>
    <col min="3" max="4" width="15.7109375" style="1" customWidth="1"/>
    <col min="5" max="6" width="15.7109375" customWidth="1"/>
    <col min="8" max="10" width="15.7109375" customWidth="1"/>
  </cols>
  <sheetData>
    <row r="2" spans="1:10" x14ac:dyDescent="0.25">
      <c r="A2" s="2" t="s">
        <v>1</v>
      </c>
      <c r="B2" s="12" t="s">
        <v>13</v>
      </c>
      <c r="C2" s="2" t="s">
        <v>3</v>
      </c>
      <c r="D2" s="11" t="s">
        <v>29</v>
      </c>
      <c r="E2" s="2" t="s">
        <v>4</v>
      </c>
      <c r="F2" s="11" t="s">
        <v>30</v>
      </c>
      <c r="H2" s="5" t="s">
        <v>17</v>
      </c>
      <c r="I2" s="6" t="s">
        <v>27</v>
      </c>
      <c r="J2" s="7" t="s">
        <v>28</v>
      </c>
    </row>
    <row r="3" spans="1:10" x14ac:dyDescent="0.25">
      <c r="A3" s="3" t="s">
        <v>0</v>
      </c>
      <c r="B3" s="13" t="s">
        <v>2</v>
      </c>
      <c r="C3" s="18">
        <v>1.5679999999999999E-3</v>
      </c>
      <c r="D3" s="10"/>
      <c r="E3" s="18">
        <v>12.796132999999999</v>
      </c>
      <c r="F3" s="10"/>
      <c r="G3" s="1"/>
      <c r="H3" s="3">
        <v>14</v>
      </c>
    </row>
    <row r="4" spans="1:10" x14ac:dyDescent="0.25">
      <c r="A4" s="3" t="s">
        <v>10</v>
      </c>
      <c r="B4" s="16" t="s">
        <v>5</v>
      </c>
      <c r="C4" s="18">
        <v>1.797E-3</v>
      </c>
      <c r="D4" s="14">
        <f>(C4-$C$3)/$C$3</f>
        <v>0.14604591836734696</v>
      </c>
      <c r="E4" s="18">
        <v>11.734634</v>
      </c>
      <c r="F4" s="14">
        <f>(E4-$E$3)/$E$3</f>
        <v>-8.2954670758736221E-2</v>
      </c>
      <c r="G4" s="1"/>
      <c r="H4" s="3">
        <v>19</v>
      </c>
      <c r="I4" s="8">
        <f>H4-$H$3</f>
        <v>5</v>
      </c>
      <c r="J4" s="9">
        <f>I4/$H$3</f>
        <v>0.35714285714285715</v>
      </c>
    </row>
    <row r="5" spans="1:10" x14ac:dyDescent="0.25">
      <c r="A5" s="3" t="s">
        <v>16</v>
      </c>
      <c r="B5" s="20" t="s">
        <v>11</v>
      </c>
      <c r="C5" s="18">
        <v>1.65E-3</v>
      </c>
      <c r="D5" s="14">
        <f t="shared" ref="D5:D13" si="0">(C5-$C$3)/$C$3</f>
        <v>5.2295918367346969E-2</v>
      </c>
      <c r="E5" s="18">
        <v>13.196546</v>
      </c>
      <c r="F5" s="14">
        <f t="shared" ref="F5:F13" si="1">(E5-$E$3)/$E$3</f>
        <v>3.1291719146714116E-2</v>
      </c>
      <c r="G5" s="1"/>
      <c r="H5" s="3">
        <v>13</v>
      </c>
      <c r="I5" s="8">
        <f t="shared" ref="I5:I13" si="2">H5-$H$3</f>
        <v>-1</v>
      </c>
      <c r="J5" s="9">
        <f t="shared" ref="J5:J13" si="3">I5/$H$3</f>
        <v>-7.1428571428571425E-2</v>
      </c>
    </row>
    <row r="6" spans="1:10" x14ac:dyDescent="0.25">
      <c r="A6" s="4" t="s">
        <v>18</v>
      </c>
      <c r="B6" s="15" t="s">
        <v>6</v>
      </c>
      <c r="C6" s="18">
        <v>1.5989999999999999E-3</v>
      </c>
      <c r="D6" s="14">
        <f t="shared" si="0"/>
        <v>1.9770408163265304E-2</v>
      </c>
      <c r="E6" s="18">
        <v>11.886056999999999</v>
      </c>
      <c r="F6" s="14">
        <f t="shared" si="1"/>
        <v>-7.1121173873388163E-2</v>
      </c>
      <c r="G6" s="1"/>
      <c r="H6" s="3">
        <v>18</v>
      </c>
      <c r="I6" s="8">
        <f t="shared" si="2"/>
        <v>4</v>
      </c>
      <c r="J6" s="9">
        <f t="shared" si="3"/>
        <v>0.2857142857142857</v>
      </c>
    </row>
    <row r="7" spans="1:10" x14ac:dyDescent="0.25">
      <c r="A7" s="3" t="s">
        <v>19</v>
      </c>
      <c r="B7" s="20" t="s">
        <v>20</v>
      </c>
      <c r="C7" s="18">
        <v>1.7030000000000001E-3</v>
      </c>
      <c r="D7" s="14">
        <f t="shared" si="0"/>
        <v>8.6096938775510293E-2</v>
      </c>
      <c r="E7" s="18">
        <v>12.997779</v>
      </c>
      <c r="F7" s="14">
        <f t="shared" si="1"/>
        <v>1.5758354496628022E-2</v>
      </c>
      <c r="G7" s="1"/>
      <c r="H7" s="3">
        <v>12</v>
      </c>
      <c r="I7" s="8">
        <f t="shared" si="2"/>
        <v>-2</v>
      </c>
      <c r="J7" s="9">
        <f t="shared" si="3"/>
        <v>-0.14285714285714285</v>
      </c>
    </row>
    <row r="8" spans="1:10" x14ac:dyDescent="0.25">
      <c r="A8" s="3" t="s">
        <v>9</v>
      </c>
      <c r="B8" s="16" t="s">
        <v>23</v>
      </c>
      <c r="C8" s="18">
        <v>1.784E-3</v>
      </c>
      <c r="D8" s="14">
        <f t="shared" si="0"/>
        <v>0.13775510204081637</v>
      </c>
      <c r="E8" s="18">
        <v>12.467930000000001</v>
      </c>
      <c r="F8" s="14">
        <f t="shared" si="1"/>
        <v>-2.5648608059950492E-2</v>
      </c>
      <c r="G8" s="1"/>
      <c r="H8" s="3">
        <v>15</v>
      </c>
      <c r="I8" s="8">
        <f t="shared" si="2"/>
        <v>1</v>
      </c>
      <c r="J8" s="9">
        <f t="shared" si="3"/>
        <v>7.1428571428571425E-2</v>
      </c>
    </row>
    <row r="9" spans="1:10" x14ac:dyDescent="0.25">
      <c r="A9" s="3" t="s">
        <v>21</v>
      </c>
      <c r="B9" s="17" t="s">
        <v>22</v>
      </c>
      <c r="C9" s="18">
        <v>1.8860000000000001E-3</v>
      </c>
      <c r="D9" s="14">
        <f t="shared" si="0"/>
        <v>0.20280612244897969</v>
      </c>
      <c r="E9" s="18">
        <v>12.283132999999999</v>
      </c>
      <c r="F9" s="14">
        <f t="shared" si="1"/>
        <v>-4.0090236636333799E-2</v>
      </c>
      <c r="G9" s="1"/>
      <c r="H9" s="3">
        <v>14</v>
      </c>
      <c r="I9" s="8">
        <f t="shared" si="2"/>
        <v>0</v>
      </c>
      <c r="J9" s="9">
        <f t="shared" si="3"/>
        <v>0</v>
      </c>
    </row>
    <row r="10" spans="1:10" x14ac:dyDescent="0.25">
      <c r="A10" s="4" t="s">
        <v>24</v>
      </c>
      <c r="B10" s="16" t="s">
        <v>7</v>
      </c>
      <c r="C10" s="19">
        <v>1.6689999999999999E-3</v>
      </c>
      <c r="D10" s="14">
        <f t="shared" si="0"/>
        <v>6.441326530612243E-2</v>
      </c>
      <c r="E10" s="19">
        <v>12.501982</v>
      </c>
      <c r="F10" s="14">
        <f t="shared" si="1"/>
        <v>-2.2987491611723587E-2</v>
      </c>
      <c r="G10" s="1"/>
      <c r="H10" s="3">
        <v>48</v>
      </c>
      <c r="I10" s="8">
        <f t="shared" si="2"/>
        <v>34</v>
      </c>
      <c r="J10" s="9">
        <f t="shared" si="3"/>
        <v>2.4285714285714284</v>
      </c>
    </row>
    <row r="11" spans="1:10" x14ac:dyDescent="0.25">
      <c r="A11" s="4" t="s">
        <v>26</v>
      </c>
      <c r="B11" s="15" t="s">
        <v>25</v>
      </c>
      <c r="C11" s="19">
        <v>1.5280000000000001E-3</v>
      </c>
      <c r="D11" s="14">
        <f t="shared" si="0"/>
        <v>-2.5510204081632584E-2</v>
      </c>
      <c r="E11" s="19">
        <v>12.365831999999999</v>
      </c>
      <c r="F11" s="14">
        <f t="shared" si="1"/>
        <v>-3.362742478528475E-2</v>
      </c>
      <c r="G11" s="1"/>
      <c r="H11" s="3">
        <v>8</v>
      </c>
      <c r="I11" s="8">
        <f t="shared" si="2"/>
        <v>-6</v>
      </c>
      <c r="J11" s="9">
        <f t="shared" si="3"/>
        <v>-0.42857142857142855</v>
      </c>
    </row>
    <row r="12" spans="1:10" x14ac:dyDescent="0.25">
      <c r="A12" s="4" t="s">
        <v>12</v>
      </c>
      <c r="B12" s="20" t="s">
        <v>8</v>
      </c>
      <c r="C12" s="19">
        <v>1.949E-3</v>
      </c>
      <c r="D12" s="14">
        <f t="shared" si="0"/>
        <v>0.24298469387755106</v>
      </c>
      <c r="E12" s="19">
        <v>13.298500000000001</v>
      </c>
      <c r="F12" s="14">
        <f t="shared" si="1"/>
        <v>3.9259282472290762E-2</v>
      </c>
      <c r="G12" s="1"/>
      <c r="H12" s="3">
        <v>14</v>
      </c>
      <c r="I12" s="8">
        <f t="shared" si="2"/>
        <v>0</v>
      </c>
      <c r="J12" s="9">
        <f t="shared" si="3"/>
        <v>0</v>
      </c>
    </row>
    <row r="13" spans="1:10" x14ac:dyDescent="0.25">
      <c r="A13" s="4" t="s">
        <v>14</v>
      </c>
      <c r="B13" s="15" t="s">
        <v>15</v>
      </c>
      <c r="C13" s="19">
        <v>1.4530000000000001E-3</v>
      </c>
      <c r="D13" s="14">
        <f t="shared" si="0"/>
        <v>-7.3341836734693799E-2</v>
      </c>
      <c r="E13" s="19">
        <v>11.168483999999999</v>
      </c>
      <c r="F13" s="14">
        <f t="shared" si="1"/>
        <v>-0.12719850598614441</v>
      </c>
      <c r="G13" s="1"/>
      <c r="H13" s="3">
        <v>13</v>
      </c>
      <c r="I13" s="8">
        <f t="shared" si="2"/>
        <v>-1</v>
      </c>
      <c r="J13" s="9">
        <f t="shared" si="3"/>
        <v>-7.1428571428571425E-2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Lynch</dc:creator>
  <cp:lastModifiedBy>Yuriy</cp:lastModifiedBy>
  <dcterms:created xsi:type="dcterms:W3CDTF">2015-06-05T18:17:20Z</dcterms:created>
  <dcterms:modified xsi:type="dcterms:W3CDTF">2021-09-24T20:43:47Z</dcterms:modified>
</cp:coreProperties>
</file>