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Yuriy\Google Drive\College\Masters\Thesis\Code\Implementation\SIR_NN\figures_final\4 - Irish Data\"/>
    </mc:Choice>
  </mc:AlternateContent>
  <xr:revisionPtr revIDLastSave="0" documentId="13_ncr:1_{659AC47C-3CA8-41A4-871A-1933F1F78B28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beta" sheetId="1" r:id="rId1"/>
    <sheet name="beta 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2" l="1"/>
  <c r="I39" i="2" s="1"/>
  <c r="I41" i="2"/>
  <c r="K41" i="2" s="1"/>
  <c r="I38" i="2"/>
  <c r="I13" i="1"/>
  <c r="I14" i="1"/>
  <c r="I15" i="1"/>
  <c r="I9" i="1"/>
  <c r="I11" i="1" s="1"/>
  <c r="I10" i="1"/>
  <c r="I6" i="1"/>
  <c r="I5" i="1"/>
  <c r="I2" i="1"/>
  <c r="I1" i="1"/>
  <c r="I3" i="1" s="1"/>
  <c r="I29" i="2"/>
  <c r="K29" i="2" s="1"/>
  <c r="I26" i="2"/>
  <c r="I25" i="2"/>
  <c r="I27" i="2" s="1"/>
  <c r="I17" i="2"/>
  <c r="K17" i="2" s="1"/>
  <c r="I13" i="2"/>
  <c r="I15" i="2" s="1"/>
  <c r="I14" i="2"/>
  <c r="I5" i="2"/>
  <c r="K5" i="2" s="1"/>
  <c r="I1" i="2"/>
  <c r="I2" i="2"/>
  <c r="I7" i="1" l="1"/>
  <c r="I3" i="2"/>
</calcChain>
</file>

<file path=xl/sharedStrings.xml><?xml version="1.0" encoding="utf-8"?>
<sst xmlns="http://schemas.openxmlformats.org/spreadsheetml/2006/main" count="72" uniqueCount="41">
  <si>
    <t>wave 1</t>
  </si>
  <si>
    <t>wave 2</t>
  </si>
  <si>
    <t>wave 3</t>
  </si>
  <si>
    <t>K #      n - NN          Beta - NN</t>
  </si>
  <si>
    <t>1        0.00557971      0.35768729</t>
  </si>
  <si>
    <t>2        0.00595716      0.36033756</t>
  </si>
  <si>
    <t>3        0.00578776      0.36045569</t>
  </si>
  <si>
    <t>4        0.00575218      0.35662445</t>
  </si>
  <si>
    <t>5        0.00572798      0.35996813</t>
  </si>
  <si>
    <t>Mean     0.00576096      0.35901460</t>
  </si>
  <si>
    <t>Median   0.00575218      0.35996813</t>
  </si>
  <si>
    <t>MSE: 1162763.0820696065</t>
  </si>
  <si>
    <t>1        0.00916541      0.27080953</t>
  </si>
  <si>
    <t>2        0.01213789      0.27673328</t>
  </si>
  <si>
    <t>3        0.00883028      0.27108568</t>
  </si>
  <si>
    <t>4        0.01069054      0.27440745</t>
  </si>
  <si>
    <t>5        0.01061425      0.27858537</t>
  </si>
  <si>
    <t>Mean     0.01028767      0.27432427</t>
  </si>
  <si>
    <t>Median   0.01061425      0.27440745</t>
  </si>
  <si>
    <t>MSE: 11353720.692160487</t>
  </si>
  <si>
    <t>1        0.03320864      0.45515516</t>
  </si>
  <si>
    <t>2        0.03438899      0.45047593</t>
  </si>
  <si>
    <t>3        0.03151387      0.45918885</t>
  </si>
  <si>
    <t>4        0.03141114      0.44614637</t>
  </si>
  <si>
    <t>5        0.03129536      0.45407456</t>
  </si>
  <si>
    <t>Mean     0.03236360      0.45300817</t>
  </si>
  <si>
    <t>Median   0.03151387      0.45407456</t>
  </si>
  <si>
    <t>MSE: 42169353.75029881</t>
  </si>
  <si>
    <t>beta</t>
  </si>
  <si>
    <t>gamma</t>
  </si>
  <si>
    <t>R0</t>
  </si>
  <si>
    <t>n</t>
  </si>
  <si>
    <t>wave 4</t>
  </si>
  <si>
    <t>1        0.01816756      0.28605187</t>
  </si>
  <si>
    <t>2        0.02835026      0.29811263</t>
  </si>
  <si>
    <t>3        0.01818290      0.27352554</t>
  </si>
  <si>
    <t>4        0.01898947      0.28634599</t>
  </si>
  <si>
    <t>5        0.02104861      0.28181237</t>
  </si>
  <si>
    <t>Mean     0.02094776      0.28516969</t>
  </si>
  <si>
    <t>Median   0.01898947      0.28605187</t>
  </si>
  <si>
    <t>MSE: 71844894.7927833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</si>
</sst>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3" fillId="0" borderId="0" xfId="0" applyFont="1"/>
    <xf numFmtId="0" fontId="2" fillId="0" borderId="0" xfId="0" applyFont="1"/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2" fontId="4" fillId="0" borderId="0" xfId="0" applyNumberFormat="1" applyFont="1" applyAlignment="1">
      <alignment horizontal="center"/>
    </xf>
    <xf numFmtId="164" fontId="3" fillId="0" borderId="0" xfId="0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workbookViewId="0">
      <selection activeCell="K15" sqref="K15"/>
    </sheetView>
  </sheetViews>
  <sheetFormatPr defaultRowHeight="15" x14ac:dyDescent="0.25"/>
  <cols>
    <col min="1" max="1" width="9.5703125" bestFit="1" customWidth="1"/>
  </cols>
  <sheetData>
    <row r="1" spans="1:9" x14ac:dyDescent="0.25">
      <c r="A1" s="1">
        <v>0.17881991999999999</v>
      </c>
      <c r="F1" t="s">
        <v>0</v>
      </c>
      <c r="H1" s="2" t="s">
        <v>28</v>
      </c>
      <c r="I1" s="8">
        <f>A1</f>
        <v>0.17881991999999999</v>
      </c>
    </row>
    <row r="2" spans="1:9" x14ac:dyDescent="0.25">
      <c r="H2" t="s">
        <v>29</v>
      </c>
      <c r="I2">
        <f>1/11</f>
        <v>9.0909090909090912E-2</v>
      </c>
    </row>
    <row r="3" spans="1:9" x14ac:dyDescent="0.25">
      <c r="H3" s="3" t="s">
        <v>30</v>
      </c>
      <c r="I3" s="3">
        <f>I1/I2</f>
        <v>1.9670191199999998</v>
      </c>
    </row>
    <row r="5" spans="1:9" x14ac:dyDescent="0.25">
      <c r="A5" s="1">
        <v>0.17832508999999999</v>
      </c>
      <c r="F5" t="s">
        <v>1</v>
      </c>
      <c r="H5" s="2" t="s">
        <v>28</v>
      </c>
      <c r="I5" s="8">
        <f>A5</f>
        <v>0.17832508999999999</v>
      </c>
    </row>
    <row r="6" spans="1:9" x14ac:dyDescent="0.25">
      <c r="H6" t="s">
        <v>29</v>
      </c>
      <c r="I6">
        <f>1/11</f>
        <v>9.0909090909090912E-2</v>
      </c>
    </row>
    <row r="7" spans="1:9" x14ac:dyDescent="0.25">
      <c r="H7" s="3" t="s">
        <v>30</v>
      </c>
      <c r="I7" s="3">
        <f>I5/I6</f>
        <v>1.9615759899999998</v>
      </c>
    </row>
    <row r="9" spans="1:9" x14ac:dyDescent="0.25">
      <c r="A9">
        <v>0.22273319999999999</v>
      </c>
      <c r="F9" t="s">
        <v>2</v>
      </c>
      <c r="H9" s="2" t="s">
        <v>28</v>
      </c>
      <c r="I9" s="8">
        <f>A9</f>
        <v>0.22273319999999999</v>
      </c>
    </row>
    <row r="10" spans="1:9" x14ac:dyDescent="0.25">
      <c r="H10" t="s">
        <v>29</v>
      </c>
      <c r="I10">
        <f>1/11</f>
        <v>9.0909090909090912E-2</v>
      </c>
    </row>
    <row r="11" spans="1:9" x14ac:dyDescent="0.25">
      <c r="H11" s="3" t="s">
        <v>30</v>
      </c>
      <c r="I11" s="3">
        <f>I9/I10</f>
        <v>2.4500652000000001</v>
      </c>
    </row>
    <row r="13" spans="1:9" x14ac:dyDescent="0.25">
      <c r="A13">
        <v>0.18330368</v>
      </c>
      <c r="F13" t="s">
        <v>32</v>
      </c>
      <c r="H13" s="2" t="s">
        <v>28</v>
      </c>
      <c r="I13" s="8">
        <f>A13</f>
        <v>0.18330368</v>
      </c>
    </row>
    <row r="14" spans="1:9" x14ac:dyDescent="0.25">
      <c r="H14" t="s">
        <v>29</v>
      </c>
      <c r="I14">
        <f>1/11</f>
        <v>9.0909090909090912E-2</v>
      </c>
    </row>
    <row r="15" spans="1:9" x14ac:dyDescent="0.25">
      <c r="H15" s="3" t="s">
        <v>30</v>
      </c>
      <c r="I15" s="3">
        <f>I13/I14</f>
        <v>2.0163404799999998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1A0E5-E1AB-405B-9D01-9FD02480BB54}">
  <dimension ref="A1:K46"/>
  <sheetViews>
    <sheetView tabSelected="1" topLeftCell="A13" workbookViewId="0">
      <selection activeCell="L37" sqref="L37"/>
    </sheetView>
  </sheetViews>
  <sheetFormatPr defaultRowHeight="15" x14ac:dyDescent="0.25"/>
  <cols>
    <col min="9" max="9" width="15" customWidth="1"/>
  </cols>
  <sheetData>
    <row r="1" spans="1:11" x14ac:dyDescent="0.25">
      <c r="A1" t="s">
        <v>3</v>
      </c>
      <c r="F1" t="s">
        <v>0</v>
      </c>
      <c r="H1" s="2" t="s">
        <v>28</v>
      </c>
      <c r="I1" s="4">
        <f>_xlfn.NUMBERVALUE(RIGHT(A8,10))</f>
        <v>0.35996813</v>
      </c>
    </row>
    <row r="2" spans="1:11" x14ac:dyDescent="0.25">
      <c r="A2" t="s">
        <v>4</v>
      </c>
      <c r="H2" t="s">
        <v>29</v>
      </c>
      <c r="I2" s="5">
        <f>1/11</f>
        <v>9.0909090909090912E-2</v>
      </c>
    </row>
    <row r="3" spans="1:11" x14ac:dyDescent="0.25">
      <c r="A3" t="s">
        <v>5</v>
      </c>
      <c r="H3" s="6" t="s">
        <v>30</v>
      </c>
      <c r="I3" s="7">
        <f>I1/I2</f>
        <v>3.9596494299999998</v>
      </c>
    </row>
    <row r="4" spans="1:11" x14ac:dyDescent="0.25">
      <c r="A4" t="s">
        <v>6</v>
      </c>
      <c r="I4" s="1"/>
    </row>
    <row r="5" spans="1:11" x14ac:dyDescent="0.25">
      <c r="A5" t="s">
        <v>7</v>
      </c>
      <c r="H5" s="2" t="s">
        <v>31</v>
      </c>
      <c r="I5" s="4">
        <f>_xlfn.NUMBERVALUE(MID(A8,9,10))</f>
        <v>5.7520999999999996E-3</v>
      </c>
      <c r="K5" s="9">
        <f>I5</f>
        <v>5.7520999999999996E-3</v>
      </c>
    </row>
    <row r="6" spans="1:11" x14ac:dyDescent="0.25">
      <c r="A6" t="s">
        <v>8</v>
      </c>
    </row>
    <row r="7" spans="1:11" x14ac:dyDescent="0.25">
      <c r="A7" t="s">
        <v>9</v>
      </c>
    </row>
    <row r="8" spans="1:11" x14ac:dyDescent="0.25">
      <c r="A8" t="s">
        <v>10</v>
      </c>
    </row>
    <row r="10" spans="1:11" x14ac:dyDescent="0.25">
      <c r="A10" t="s">
        <v>11</v>
      </c>
    </row>
    <row r="13" spans="1:11" x14ac:dyDescent="0.25">
      <c r="A13" t="s">
        <v>3</v>
      </c>
      <c r="F13" t="s">
        <v>1</v>
      </c>
      <c r="H13" s="2" t="s">
        <v>28</v>
      </c>
      <c r="I13" s="4">
        <f>_xlfn.NUMBERVALUE(RIGHT(A20,10))</f>
        <v>0.27440745</v>
      </c>
    </row>
    <row r="14" spans="1:11" x14ac:dyDescent="0.25">
      <c r="A14" t="s">
        <v>12</v>
      </c>
      <c r="H14" t="s">
        <v>29</v>
      </c>
      <c r="I14" s="5">
        <f>1/11</f>
        <v>9.0909090909090912E-2</v>
      </c>
    </row>
    <row r="15" spans="1:11" x14ac:dyDescent="0.25">
      <c r="A15" t="s">
        <v>13</v>
      </c>
      <c r="H15" s="6" t="s">
        <v>30</v>
      </c>
      <c r="I15" s="7">
        <f>I13/I14</f>
        <v>3.01848195</v>
      </c>
    </row>
    <row r="16" spans="1:11" x14ac:dyDescent="0.25">
      <c r="A16" t="s">
        <v>14</v>
      </c>
      <c r="I16" s="1"/>
    </row>
    <row r="17" spans="1:11" x14ac:dyDescent="0.25">
      <c r="A17" t="s">
        <v>15</v>
      </c>
      <c r="H17" s="2" t="s">
        <v>31</v>
      </c>
      <c r="I17" s="4">
        <f>_xlfn.NUMBERVALUE(MID(A20,9,10))</f>
        <v>1.0614200000000001E-2</v>
      </c>
      <c r="K17" s="9">
        <f>I17</f>
        <v>1.0614200000000001E-2</v>
      </c>
    </row>
    <row r="18" spans="1:11" x14ac:dyDescent="0.25">
      <c r="A18" t="s">
        <v>16</v>
      </c>
    </row>
    <row r="19" spans="1:11" x14ac:dyDescent="0.25">
      <c r="A19" t="s">
        <v>17</v>
      </c>
    </row>
    <row r="20" spans="1:11" x14ac:dyDescent="0.25">
      <c r="A20" t="s">
        <v>18</v>
      </c>
    </row>
    <row r="22" spans="1:11" x14ac:dyDescent="0.25">
      <c r="A22" t="s">
        <v>19</v>
      </c>
    </row>
    <row r="25" spans="1:11" x14ac:dyDescent="0.25">
      <c r="A25" t="s">
        <v>3</v>
      </c>
      <c r="F25" t="s">
        <v>2</v>
      </c>
      <c r="H25" s="2" t="s">
        <v>28</v>
      </c>
      <c r="I25" s="4">
        <f>_xlfn.NUMBERVALUE(RIGHT(A32,10))</f>
        <v>0.45407456000000002</v>
      </c>
    </row>
    <row r="26" spans="1:11" x14ac:dyDescent="0.25">
      <c r="A26" t="s">
        <v>20</v>
      </c>
      <c r="H26" t="s">
        <v>29</v>
      </c>
      <c r="I26" s="5">
        <f>1/11</f>
        <v>9.0909090909090912E-2</v>
      </c>
    </row>
    <row r="27" spans="1:11" x14ac:dyDescent="0.25">
      <c r="A27" t="s">
        <v>21</v>
      </c>
      <c r="H27" s="6" t="s">
        <v>30</v>
      </c>
      <c r="I27" s="7">
        <f>I25/I26</f>
        <v>4.9948201599999997</v>
      </c>
    </row>
    <row r="28" spans="1:11" x14ac:dyDescent="0.25">
      <c r="A28" t="s">
        <v>22</v>
      </c>
      <c r="I28" s="1"/>
    </row>
    <row r="29" spans="1:11" x14ac:dyDescent="0.25">
      <c r="A29" t="s">
        <v>23</v>
      </c>
      <c r="H29" s="2" t="s">
        <v>31</v>
      </c>
      <c r="I29" s="4">
        <f>_xlfn.NUMBERVALUE(MID(A32,9,10))</f>
        <v>3.1513800000000002E-2</v>
      </c>
      <c r="K29" s="9">
        <f>I29</f>
        <v>3.1513800000000002E-2</v>
      </c>
    </row>
    <row r="30" spans="1:11" x14ac:dyDescent="0.25">
      <c r="A30" t="s">
        <v>24</v>
      </c>
    </row>
    <row r="31" spans="1:11" x14ac:dyDescent="0.25">
      <c r="A31" t="s">
        <v>25</v>
      </c>
    </row>
    <row r="32" spans="1:11" x14ac:dyDescent="0.25">
      <c r="A32" t="s">
        <v>26</v>
      </c>
    </row>
    <row r="34" spans="1:11" x14ac:dyDescent="0.25">
      <c r="A34" t="s">
        <v>27</v>
      </c>
    </row>
    <row r="37" spans="1:11" x14ac:dyDescent="0.25">
      <c r="A37" t="s">
        <v>3</v>
      </c>
      <c r="F37" t="s">
        <v>32</v>
      </c>
      <c r="H37" s="2" t="s">
        <v>28</v>
      </c>
      <c r="I37" s="4">
        <f>_xlfn.NUMBERVALUE(RIGHT(A44,10))</f>
        <v>0.28605186999999999</v>
      </c>
    </row>
    <row r="38" spans="1:11" x14ac:dyDescent="0.25">
      <c r="A38" t="s">
        <v>33</v>
      </c>
      <c r="H38" t="s">
        <v>29</v>
      </c>
      <c r="I38" s="5">
        <f>1/11</f>
        <v>9.0909090909090912E-2</v>
      </c>
    </row>
    <row r="39" spans="1:11" x14ac:dyDescent="0.25">
      <c r="A39" t="s">
        <v>34</v>
      </c>
      <c r="H39" s="6" t="s">
        <v>30</v>
      </c>
      <c r="I39" s="7">
        <f>I37/I38</f>
        <v>3.1465705699999997</v>
      </c>
    </row>
    <row r="40" spans="1:11" x14ac:dyDescent="0.25">
      <c r="A40" t="s">
        <v>35</v>
      </c>
      <c r="I40" s="1"/>
    </row>
    <row r="41" spans="1:11" x14ac:dyDescent="0.25">
      <c r="A41" t="s">
        <v>36</v>
      </c>
      <c r="H41" s="2" t="s">
        <v>31</v>
      </c>
      <c r="I41" s="4">
        <f>_xlfn.NUMBERVALUE(MID(A44,9,10))</f>
        <v>1.89894E-2</v>
      </c>
      <c r="K41" s="9">
        <f>I41</f>
        <v>1.89894E-2</v>
      </c>
    </row>
    <row r="42" spans="1:11" x14ac:dyDescent="0.25">
      <c r="A42" t="s">
        <v>37</v>
      </c>
    </row>
    <row r="43" spans="1:11" x14ac:dyDescent="0.25">
      <c r="A43" t="s">
        <v>38</v>
      </c>
    </row>
    <row r="44" spans="1:11" x14ac:dyDescent="0.25">
      <c r="A44" t="s">
        <v>39</v>
      </c>
    </row>
    <row r="46" spans="1:11" x14ac:dyDescent="0.25">
      <c r="A46" t="s">
        <v>40</v>
      </c>
    </row>
  </sheetData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beta</vt:lpstr>
      <vt:lpstr>beta 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Lynch</dc:creator>
  <cp:lastModifiedBy>Yuriy</cp:lastModifiedBy>
  <dcterms:created xsi:type="dcterms:W3CDTF">2015-06-05T18:17:20Z</dcterms:created>
  <dcterms:modified xsi:type="dcterms:W3CDTF">2021-09-23T12:56:52Z</dcterms:modified>
</cp:coreProperties>
</file>