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Documents\Masters\output PINN SIR small\"/>
    </mc:Choice>
  </mc:AlternateContent>
  <xr:revisionPtr revIDLastSave="0" documentId="13_ncr:1_{7095BA6F-EF6B-4B35-9D34-3911D91853D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eta constant" sheetId="1" r:id="rId1"/>
    <sheet name="beta step1" sheetId="2" r:id="rId2"/>
    <sheet name="beta step2" sheetId="3" r:id="rId3"/>
    <sheet name="beta step all" sheetId="4" r:id="rId4"/>
    <sheet name="beta ex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J37" i="1" s="1"/>
  <c r="C37" i="1"/>
  <c r="D37" i="1" s="1"/>
  <c r="I37" i="1" s="1"/>
  <c r="E36" i="1"/>
  <c r="J36" i="1" s="1"/>
  <c r="C36" i="1"/>
  <c r="D36" i="1" s="1"/>
  <c r="I36" i="1" s="1"/>
  <c r="E35" i="1"/>
  <c r="J35" i="1" s="1"/>
  <c r="C35" i="1"/>
  <c r="D35" i="1" s="1"/>
  <c r="I35" i="1" s="1"/>
  <c r="J34" i="1"/>
  <c r="E34" i="1"/>
  <c r="D34" i="1"/>
  <c r="I34" i="1" s="1"/>
  <c r="C34" i="1"/>
  <c r="E33" i="1"/>
  <c r="J33" i="1" s="1"/>
  <c r="C33" i="1"/>
  <c r="D33" i="1" s="1"/>
  <c r="I33" i="1" s="1"/>
  <c r="I32" i="1"/>
  <c r="E32" i="1"/>
  <c r="J32" i="1" s="1"/>
  <c r="D32" i="1"/>
  <c r="C32" i="1"/>
  <c r="J31" i="1"/>
  <c r="E31" i="1"/>
  <c r="C31" i="1"/>
  <c r="D31" i="1" s="1"/>
  <c r="I31" i="1" s="1"/>
  <c r="E30" i="1"/>
  <c r="J30" i="1" s="1"/>
  <c r="C30" i="1"/>
  <c r="D30" i="1" s="1"/>
  <c r="I30" i="1" s="1"/>
  <c r="E29" i="1"/>
  <c r="J29" i="1" s="1"/>
  <c r="C29" i="1"/>
  <c r="D29" i="1" s="1"/>
  <c r="I29" i="1" s="1"/>
  <c r="E28" i="1"/>
  <c r="J28" i="1" s="1"/>
  <c r="C28" i="1"/>
  <c r="D28" i="1" s="1"/>
  <c r="I28" i="1" s="1"/>
  <c r="E27" i="1"/>
  <c r="J27" i="1" s="1"/>
  <c r="C27" i="1"/>
  <c r="D27" i="1" s="1"/>
  <c r="I27" i="1" s="1"/>
  <c r="J26" i="1"/>
  <c r="E26" i="1"/>
  <c r="D26" i="1"/>
  <c r="I26" i="1" s="1"/>
  <c r="C26" i="1"/>
  <c r="E25" i="1"/>
  <c r="J25" i="1" s="1"/>
  <c r="C25" i="1"/>
  <c r="D25" i="1" s="1"/>
  <c r="I25" i="1" s="1"/>
  <c r="J24" i="1"/>
  <c r="E24" i="1"/>
  <c r="D24" i="1"/>
  <c r="I24" i="1" s="1"/>
  <c r="C24" i="1"/>
  <c r="J23" i="1"/>
  <c r="E23" i="1"/>
  <c r="C23" i="1"/>
  <c r="D23" i="1" s="1"/>
  <c r="I23" i="1" s="1"/>
  <c r="E22" i="1"/>
  <c r="J22" i="1" s="1"/>
  <c r="C22" i="1"/>
  <c r="D22" i="1" s="1"/>
  <c r="I22" i="1" s="1"/>
  <c r="E21" i="1"/>
  <c r="J21" i="1" s="1"/>
  <c r="C21" i="1"/>
  <c r="D21" i="1" s="1"/>
  <c r="I21" i="1" s="1"/>
  <c r="E20" i="1"/>
  <c r="J20" i="1" s="1"/>
  <c r="C20" i="1"/>
  <c r="D20" i="1" s="1"/>
  <c r="I20" i="1" s="1"/>
  <c r="E19" i="1"/>
  <c r="J19" i="1" s="1"/>
  <c r="C19" i="1"/>
  <c r="D19" i="1" s="1"/>
  <c r="I19" i="1" s="1"/>
  <c r="J18" i="1"/>
  <c r="E18" i="1"/>
  <c r="D18" i="1"/>
  <c r="I18" i="1" s="1"/>
  <c r="C18" i="1"/>
  <c r="E17" i="1"/>
  <c r="J17" i="1" s="1"/>
  <c r="C17" i="1"/>
  <c r="D17" i="1" s="1"/>
  <c r="I17" i="1" s="1"/>
  <c r="E16" i="1"/>
  <c r="J16" i="1" s="1"/>
  <c r="D16" i="1"/>
  <c r="I16" i="1" s="1"/>
  <c r="C16" i="1"/>
  <c r="J15" i="1"/>
  <c r="E15" i="1"/>
  <c r="C15" i="1"/>
  <c r="D15" i="1" s="1"/>
  <c r="I15" i="1" s="1"/>
  <c r="E14" i="1"/>
  <c r="J14" i="1" s="1"/>
  <c r="C14" i="1"/>
  <c r="D14" i="1" s="1"/>
  <c r="I14" i="1" s="1"/>
  <c r="E13" i="1"/>
  <c r="J13" i="1" s="1"/>
  <c r="C13" i="1"/>
  <c r="D13" i="1" s="1"/>
  <c r="I13" i="1" s="1"/>
  <c r="E12" i="1"/>
  <c r="J12" i="1" s="1"/>
  <c r="C12" i="1"/>
  <c r="D12" i="1" s="1"/>
  <c r="I12" i="1" s="1"/>
  <c r="E11" i="1"/>
  <c r="J11" i="1" s="1"/>
  <c r="C11" i="1"/>
  <c r="D11" i="1" s="1"/>
  <c r="I11" i="1" s="1"/>
  <c r="J10" i="1"/>
  <c r="E10" i="1"/>
  <c r="D10" i="1"/>
  <c r="I10" i="1" s="1"/>
  <c r="C10" i="1"/>
  <c r="E9" i="1"/>
  <c r="J9" i="1" s="1"/>
  <c r="C9" i="1"/>
  <c r="D9" i="1" s="1"/>
  <c r="I9" i="1" s="1"/>
  <c r="J8" i="1"/>
  <c r="E8" i="1"/>
  <c r="D8" i="1"/>
  <c r="I8" i="1" s="1"/>
  <c r="C8" i="1"/>
  <c r="J7" i="1"/>
  <c r="E7" i="1"/>
  <c r="C7" i="1"/>
  <c r="D7" i="1" s="1"/>
  <c r="I7" i="1" s="1"/>
  <c r="K7" i="2"/>
  <c r="J7" i="2"/>
  <c r="K37" i="2"/>
  <c r="E37" i="2"/>
  <c r="C37" i="2"/>
  <c r="D37" i="2" s="1"/>
  <c r="J37" i="2" s="1"/>
  <c r="E36" i="2"/>
  <c r="K36" i="2" s="1"/>
  <c r="D36" i="2"/>
  <c r="J36" i="2" s="1"/>
  <c r="C36" i="2"/>
  <c r="E35" i="2"/>
  <c r="K35" i="2" s="1"/>
  <c r="C35" i="2"/>
  <c r="D35" i="2" s="1"/>
  <c r="J35" i="2" s="1"/>
  <c r="K34" i="2"/>
  <c r="J34" i="2"/>
  <c r="E34" i="2"/>
  <c r="D34" i="2"/>
  <c r="C34" i="2"/>
  <c r="K33" i="2"/>
  <c r="E33" i="2"/>
  <c r="C33" i="2"/>
  <c r="D33" i="2" s="1"/>
  <c r="J33" i="2" s="1"/>
  <c r="K32" i="2"/>
  <c r="E32" i="2"/>
  <c r="D32" i="2"/>
  <c r="J32" i="2" s="1"/>
  <c r="C32" i="2"/>
  <c r="E31" i="2"/>
  <c r="K31" i="2" s="1"/>
  <c r="C31" i="2"/>
  <c r="D31" i="2" s="1"/>
  <c r="J31" i="2" s="1"/>
  <c r="K30" i="2"/>
  <c r="E30" i="2"/>
  <c r="C30" i="2"/>
  <c r="D30" i="2" s="1"/>
  <c r="J30" i="2" s="1"/>
  <c r="K29" i="2"/>
  <c r="E29" i="2"/>
  <c r="C29" i="2"/>
  <c r="D29" i="2" s="1"/>
  <c r="J29" i="2" s="1"/>
  <c r="E28" i="2"/>
  <c r="K28" i="2" s="1"/>
  <c r="D28" i="2"/>
  <c r="J28" i="2" s="1"/>
  <c r="C28" i="2"/>
  <c r="E27" i="2"/>
  <c r="K27" i="2" s="1"/>
  <c r="C27" i="2"/>
  <c r="D27" i="2" s="1"/>
  <c r="J27" i="2" s="1"/>
  <c r="K26" i="2"/>
  <c r="J26" i="2"/>
  <c r="E26" i="2"/>
  <c r="D26" i="2"/>
  <c r="C26" i="2"/>
  <c r="K25" i="2"/>
  <c r="E25" i="2"/>
  <c r="C25" i="2"/>
  <c r="D25" i="2" s="1"/>
  <c r="J25" i="2" s="1"/>
  <c r="K24" i="2"/>
  <c r="E24" i="2"/>
  <c r="D24" i="2"/>
  <c r="J24" i="2" s="1"/>
  <c r="C24" i="2"/>
  <c r="E23" i="2"/>
  <c r="K23" i="2" s="1"/>
  <c r="C23" i="2"/>
  <c r="D23" i="2" s="1"/>
  <c r="J23" i="2" s="1"/>
  <c r="K22" i="2"/>
  <c r="E22" i="2"/>
  <c r="C22" i="2"/>
  <c r="D22" i="2" s="1"/>
  <c r="J22" i="2" s="1"/>
  <c r="K21" i="2"/>
  <c r="E21" i="2"/>
  <c r="C21" i="2"/>
  <c r="D21" i="2" s="1"/>
  <c r="J21" i="2" s="1"/>
  <c r="E20" i="2"/>
  <c r="K20" i="2" s="1"/>
  <c r="D20" i="2"/>
  <c r="J20" i="2" s="1"/>
  <c r="C20" i="2"/>
  <c r="E19" i="2"/>
  <c r="K19" i="2" s="1"/>
  <c r="C19" i="2"/>
  <c r="D19" i="2" s="1"/>
  <c r="J19" i="2" s="1"/>
  <c r="K18" i="2"/>
  <c r="J18" i="2"/>
  <c r="E18" i="2"/>
  <c r="D18" i="2"/>
  <c r="C18" i="2"/>
  <c r="K17" i="2"/>
  <c r="E17" i="2"/>
  <c r="C17" i="2"/>
  <c r="D17" i="2" s="1"/>
  <c r="J17" i="2" s="1"/>
  <c r="K16" i="2"/>
  <c r="E16" i="2"/>
  <c r="D16" i="2"/>
  <c r="J16" i="2" s="1"/>
  <c r="C16" i="2"/>
  <c r="J15" i="2"/>
  <c r="E15" i="2"/>
  <c r="K15" i="2" s="1"/>
  <c r="D15" i="2"/>
  <c r="C15" i="2"/>
  <c r="K14" i="2"/>
  <c r="E14" i="2"/>
  <c r="C14" i="2"/>
  <c r="D14" i="2" s="1"/>
  <c r="J14" i="2" s="1"/>
  <c r="K13" i="2"/>
  <c r="E13" i="2"/>
  <c r="C13" i="2"/>
  <c r="D13" i="2" s="1"/>
  <c r="J13" i="2" s="1"/>
  <c r="E12" i="2"/>
  <c r="K12" i="2" s="1"/>
  <c r="D12" i="2"/>
  <c r="J12" i="2" s="1"/>
  <c r="C12" i="2"/>
  <c r="E11" i="2"/>
  <c r="K11" i="2" s="1"/>
  <c r="C11" i="2"/>
  <c r="D11" i="2" s="1"/>
  <c r="J11" i="2" s="1"/>
  <c r="K10" i="2"/>
  <c r="J10" i="2"/>
  <c r="E10" i="2"/>
  <c r="D10" i="2"/>
  <c r="C10" i="2"/>
  <c r="K9" i="2"/>
  <c r="E9" i="2"/>
  <c r="C9" i="2"/>
  <c r="D9" i="2" s="1"/>
  <c r="J9" i="2" s="1"/>
  <c r="K8" i="2"/>
  <c r="E8" i="2"/>
  <c r="D8" i="2"/>
  <c r="J8" i="2" s="1"/>
  <c r="C8" i="2"/>
  <c r="E7" i="2"/>
  <c r="D7" i="2"/>
  <c r="C7" i="2"/>
  <c r="K30" i="4"/>
  <c r="J30" i="4"/>
  <c r="K7" i="4"/>
  <c r="J7" i="4"/>
  <c r="E37" i="3"/>
  <c r="K37" i="3" s="1"/>
  <c r="C37" i="3"/>
  <c r="D37" i="3" s="1"/>
  <c r="J37" i="3" s="1"/>
  <c r="E36" i="3"/>
  <c r="K36" i="3" s="1"/>
  <c r="C36" i="3"/>
  <c r="D36" i="3" s="1"/>
  <c r="J36" i="3" s="1"/>
  <c r="E35" i="3"/>
  <c r="K35" i="3" s="1"/>
  <c r="C35" i="3"/>
  <c r="D35" i="3" s="1"/>
  <c r="J35" i="3" s="1"/>
  <c r="E34" i="3"/>
  <c r="K34" i="3" s="1"/>
  <c r="C34" i="3"/>
  <c r="D34" i="3" s="1"/>
  <c r="J34" i="3" s="1"/>
  <c r="E33" i="3"/>
  <c r="K33" i="3" s="1"/>
  <c r="C33" i="3"/>
  <c r="D33" i="3" s="1"/>
  <c r="J33" i="3" s="1"/>
  <c r="E32" i="3"/>
  <c r="K32" i="3" s="1"/>
  <c r="C32" i="3"/>
  <c r="D32" i="3" s="1"/>
  <c r="J32" i="3" s="1"/>
  <c r="E31" i="3"/>
  <c r="K31" i="3" s="1"/>
  <c r="C31" i="3"/>
  <c r="D31" i="3" s="1"/>
  <c r="J31" i="3" s="1"/>
  <c r="E30" i="3"/>
  <c r="K30" i="3" s="1"/>
  <c r="C30" i="3"/>
  <c r="D30" i="3" s="1"/>
  <c r="J30" i="3" s="1"/>
  <c r="E29" i="3"/>
  <c r="K29" i="3" s="1"/>
  <c r="C29" i="3"/>
  <c r="D29" i="3" s="1"/>
  <c r="J29" i="3" s="1"/>
  <c r="E28" i="3"/>
  <c r="K28" i="3" s="1"/>
  <c r="C28" i="3"/>
  <c r="D28" i="3" s="1"/>
  <c r="J28" i="3" s="1"/>
  <c r="E27" i="3"/>
  <c r="K27" i="3" s="1"/>
  <c r="C27" i="3"/>
  <c r="D27" i="3" s="1"/>
  <c r="J27" i="3" s="1"/>
  <c r="E26" i="3"/>
  <c r="K26" i="3" s="1"/>
  <c r="C26" i="3"/>
  <c r="D26" i="3" s="1"/>
  <c r="J26" i="3" s="1"/>
  <c r="E25" i="3"/>
  <c r="K25" i="3" s="1"/>
  <c r="C25" i="3"/>
  <c r="D25" i="3" s="1"/>
  <c r="J25" i="3" s="1"/>
  <c r="E24" i="3"/>
  <c r="K24" i="3" s="1"/>
  <c r="C24" i="3"/>
  <c r="D24" i="3" s="1"/>
  <c r="J24" i="3" s="1"/>
  <c r="E23" i="3"/>
  <c r="K23" i="3" s="1"/>
  <c r="C23" i="3"/>
  <c r="D23" i="3" s="1"/>
  <c r="J23" i="3" s="1"/>
  <c r="E22" i="3"/>
  <c r="K22" i="3" s="1"/>
  <c r="C22" i="3"/>
  <c r="D22" i="3" s="1"/>
  <c r="J22" i="3" s="1"/>
  <c r="E21" i="3"/>
  <c r="K21" i="3" s="1"/>
  <c r="C21" i="3"/>
  <c r="D21" i="3" s="1"/>
  <c r="J21" i="3" s="1"/>
  <c r="E20" i="3"/>
  <c r="K20" i="3" s="1"/>
  <c r="C20" i="3"/>
  <c r="D20" i="3" s="1"/>
  <c r="J20" i="3" s="1"/>
  <c r="E19" i="3"/>
  <c r="K19" i="3" s="1"/>
  <c r="C19" i="3"/>
  <c r="D19" i="3" s="1"/>
  <c r="J19" i="3" s="1"/>
  <c r="E18" i="3"/>
  <c r="K18" i="3" s="1"/>
  <c r="C18" i="3"/>
  <c r="D18" i="3" s="1"/>
  <c r="J18" i="3" s="1"/>
  <c r="E17" i="3"/>
  <c r="K17" i="3" s="1"/>
  <c r="C17" i="3"/>
  <c r="D17" i="3" s="1"/>
  <c r="J17" i="3" s="1"/>
  <c r="E16" i="3"/>
  <c r="K16" i="3" s="1"/>
  <c r="D16" i="3"/>
  <c r="J16" i="3" s="1"/>
  <c r="C16" i="3"/>
  <c r="E15" i="3"/>
  <c r="K15" i="3" s="1"/>
  <c r="C15" i="3"/>
  <c r="D15" i="3" s="1"/>
  <c r="J15" i="3" s="1"/>
  <c r="E14" i="3"/>
  <c r="K14" i="3" s="1"/>
  <c r="C14" i="3"/>
  <c r="D14" i="3" s="1"/>
  <c r="J14" i="3" s="1"/>
  <c r="E13" i="3"/>
  <c r="K13" i="3" s="1"/>
  <c r="C13" i="3"/>
  <c r="D13" i="3" s="1"/>
  <c r="J13" i="3" s="1"/>
  <c r="E12" i="3"/>
  <c r="K12" i="3" s="1"/>
  <c r="C12" i="3"/>
  <c r="D12" i="3" s="1"/>
  <c r="J12" i="3" s="1"/>
  <c r="E11" i="3"/>
  <c r="K11" i="3" s="1"/>
  <c r="C11" i="3"/>
  <c r="D11" i="3" s="1"/>
  <c r="J11" i="3" s="1"/>
  <c r="E10" i="3"/>
  <c r="K10" i="3" s="1"/>
  <c r="C10" i="3"/>
  <c r="D10" i="3" s="1"/>
  <c r="J10" i="3" s="1"/>
  <c r="E9" i="3"/>
  <c r="K9" i="3" s="1"/>
  <c r="C9" i="3"/>
  <c r="D9" i="3" s="1"/>
  <c r="J9" i="3" s="1"/>
  <c r="E8" i="3"/>
  <c r="K8" i="3" s="1"/>
  <c r="C8" i="3"/>
  <c r="D8" i="3" s="1"/>
  <c r="J8" i="3" s="1"/>
  <c r="E7" i="3"/>
  <c r="K7" i="3" s="1"/>
  <c r="C7" i="3"/>
  <c r="D7" i="3" s="1"/>
  <c r="J7" i="3" s="1"/>
  <c r="K37" i="4"/>
  <c r="E37" i="4"/>
  <c r="C37" i="4"/>
  <c r="D37" i="4" s="1"/>
  <c r="J37" i="4" s="1"/>
  <c r="E36" i="4"/>
  <c r="K36" i="4" s="1"/>
  <c r="C36" i="4"/>
  <c r="D36" i="4" s="1"/>
  <c r="J36" i="4" s="1"/>
  <c r="E35" i="4"/>
  <c r="K35" i="4" s="1"/>
  <c r="C35" i="4"/>
  <c r="D35" i="4" s="1"/>
  <c r="J35" i="4" s="1"/>
  <c r="K34" i="4"/>
  <c r="E34" i="4"/>
  <c r="D34" i="4"/>
  <c r="J34" i="4" s="1"/>
  <c r="C34" i="4"/>
  <c r="E33" i="4"/>
  <c r="K33" i="4" s="1"/>
  <c r="C33" i="4"/>
  <c r="D33" i="4" s="1"/>
  <c r="J33" i="4" s="1"/>
  <c r="K32" i="4"/>
  <c r="E32" i="4"/>
  <c r="C32" i="4"/>
  <c r="D32" i="4" s="1"/>
  <c r="J32" i="4" s="1"/>
  <c r="E31" i="4"/>
  <c r="K31" i="4" s="1"/>
  <c r="C31" i="4"/>
  <c r="D31" i="4" s="1"/>
  <c r="J31" i="4" s="1"/>
  <c r="E30" i="4"/>
  <c r="C30" i="4"/>
  <c r="D30" i="4" s="1"/>
  <c r="E29" i="4"/>
  <c r="K29" i="4" s="1"/>
  <c r="C29" i="4"/>
  <c r="D29" i="4" s="1"/>
  <c r="J29" i="4" s="1"/>
  <c r="E28" i="4"/>
  <c r="K28" i="4" s="1"/>
  <c r="C28" i="4"/>
  <c r="D28" i="4" s="1"/>
  <c r="J28" i="4" s="1"/>
  <c r="E27" i="4"/>
  <c r="K27" i="4" s="1"/>
  <c r="C27" i="4"/>
  <c r="D27" i="4" s="1"/>
  <c r="J27" i="4" s="1"/>
  <c r="J26" i="4"/>
  <c r="E26" i="4"/>
  <c r="K26" i="4" s="1"/>
  <c r="D26" i="4"/>
  <c r="C26" i="4"/>
  <c r="E25" i="4"/>
  <c r="K25" i="4" s="1"/>
  <c r="C25" i="4"/>
  <c r="D25" i="4" s="1"/>
  <c r="J25" i="4" s="1"/>
  <c r="E24" i="4"/>
  <c r="K24" i="4" s="1"/>
  <c r="C24" i="4"/>
  <c r="D24" i="4" s="1"/>
  <c r="J24" i="4" s="1"/>
  <c r="E23" i="4"/>
  <c r="K23" i="4" s="1"/>
  <c r="C23" i="4"/>
  <c r="D23" i="4" s="1"/>
  <c r="J23" i="4" s="1"/>
  <c r="E22" i="4"/>
  <c r="K22" i="4" s="1"/>
  <c r="C22" i="4"/>
  <c r="D22" i="4" s="1"/>
  <c r="J22" i="4" s="1"/>
  <c r="K21" i="4"/>
  <c r="E21" i="4"/>
  <c r="C21" i="4"/>
  <c r="D21" i="4" s="1"/>
  <c r="J21" i="4" s="1"/>
  <c r="E20" i="4"/>
  <c r="K20" i="4" s="1"/>
  <c r="D20" i="4"/>
  <c r="J20" i="4" s="1"/>
  <c r="C20" i="4"/>
  <c r="E19" i="4"/>
  <c r="K19" i="4" s="1"/>
  <c r="C19" i="4"/>
  <c r="D19" i="4" s="1"/>
  <c r="J19" i="4" s="1"/>
  <c r="K18" i="4"/>
  <c r="E18" i="4"/>
  <c r="C18" i="4"/>
  <c r="D18" i="4" s="1"/>
  <c r="J18" i="4" s="1"/>
  <c r="E17" i="4"/>
  <c r="K17" i="4" s="1"/>
  <c r="C17" i="4"/>
  <c r="D17" i="4" s="1"/>
  <c r="J17" i="4" s="1"/>
  <c r="E16" i="4"/>
  <c r="K16" i="4" s="1"/>
  <c r="D16" i="4"/>
  <c r="J16" i="4" s="1"/>
  <c r="C16" i="4"/>
  <c r="E15" i="4"/>
  <c r="K15" i="4" s="1"/>
  <c r="C15" i="4"/>
  <c r="D15" i="4" s="1"/>
  <c r="J15" i="4" s="1"/>
  <c r="K14" i="4"/>
  <c r="E14" i="4"/>
  <c r="C14" i="4"/>
  <c r="D14" i="4" s="1"/>
  <c r="J14" i="4" s="1"/>
  <c r="E13" i="4"/>
  <c r="K13" i="4" s="1"/>
  <c r="C13" i="4"/>
  <c r="D13" i="4" s="1"/>
  <c r="J13" i="4" s="1"/>
  <c r="E12" i="4"/>
  <c r="K12" i="4" s="1"/>
  <c r="D12" i="4"/>
  <c r="J12" i="4" s="1"/>
  <c r="C12" i="4"/>
  <c r="E11" i="4"/>
  <c r="K11" i="4" s="1"/>
  <c r="C11" i="4"/>
  <c r="D11" i="4" s="1"/>
  <c r="J11" i="4" s="1"/>
  <c r="K10" i="4"/>
  <c r="E10" i="4"/>
  <c r="C10" i="4"/>
  <c r="D10" i="4" s="1"/>
  <c r="J10" i="4" s="1"/>
  <c r="E9" i="4"/>
  <c r="K9" i="4" s="1"/>
  <c r="C9" i="4"/>
  <c r="D9" i="4" s="1"/>
  <c r="J9" i="4" s="1"/>
  <c r="E8" i="4"/>
  <c r="K8" i="4" s="1"/>
  <c r="C8" i="4"/>
  <c r="D8" i="4" s="1"/>
  <c r="J8" i="4" s="1"/>
  <c r="E7" i="4"/>
  <c r="C7" i="4"/>
  <c r="D7" i="4" s="1"/>
  <c r="K11" i="5"/>
  <c r="K23" i="5"/>
  <c r="K27" i="5"/>
  <c r="D9" i="5"/>
  <c r="J9" i="5" s="1"/>
  <c r="D24" i="5"/>
  <c r="J24" i="5" s="1"/>
  <c r="D25" i="5"/>
  <c r="J25" i="5" s="1"/>
  <c r="E8" i="5"/>
  <c r="K8" i="5" s="1"/>
  <c r="E9" i="5"/>
  <c r="K9" i="5" s="1"/>
  <c r="E10" i="5"/>
  <c r="K10" i="5" s="1"/>
  <c r="E11" i="5"/>
  <c r="E12" i="5"/>
  <c r="K12" i="5" s="1"/>
  <c r="E13" i="5"/>
  <c r="K13" i="5" s="1"/>
  <c r="E14" i="5"/>
  <c r="K14" i="5" s="1"/>
  <c r="E15" i="5"/>
  <c r="K15" i="5" s="1"/>
  <c r="E16" i="5"/>
  <c r="K16" i="5" s="1"/>
  <c r="E17" i="5"/>
  <c r="K17" i="5" s="1"/>
  <c r="E18" i="5"/>
  <c r="K18" i="5" s="1"/>
  <c r="E19" i="5"/>
  <c r="K19" i="5" s="1"/>
  <c r="E20" i="5"/>
  <c r="K20" i="5" s="1"/>
  <c r="E21" i="5"/>
  <c r="K21" i="5" s="1"/>
  <c r="E22" i="5"/>
  <c r="K22" i="5" s="1"/>
  <c r="E23" i="5"/>
  <c r="E24" i="5"/>
  <c r="K24" i="5" s="1"/>
  <c r="E25" i="5"/>
  <c r="K25" i="5" s="1"/>
  <c r="E26" i="5"/>
  <c r="K26" i="5" s="1"/>
  <c r="E27" i="5"/>
  <c r="E28" i="5"/>
  <c r="K28" i="5" s="1"/>
  <c r="E29" i="5"/>
  <c r="K29" i="5" s="1"/>
  <c r="E30" i="5"/>
  <c r="K30" i="5" s="1"/>
  <c r="E31" i="5"/>
  <c r="K31" i="5" s="1"/>
  <c r="E32" i="5"/>
  <c r="K32" i="5" s="1"/>
  <c r="E33" i="5"/>
  <c r="K33" i="5" s="1"/>
  <c r="E34" i="5"/>
  <c r="K34" i="5" s="1"/>
  <c r="E35" i="5"/>
  <c r="K35" i="5" s="1"/>
  <c r="E36" i="5"/>
  <c r="K36" i="5" s="1"/>
  <c r="E37" i="5"/>
  <c r="K37" i="5" s="1"/>
  <c r="E7" i="5"/>
  <c r="K7" i="5" s="1"/>
  <c r="C8" i="5"/>
  <c r="D8" i="5" s="1"/>
  <c r="J8" i="5" s="1"/>
  <c r="C9" i="5"/>
  <c r="C10" i="5"/>
  <c r="D10" i="5" s="1"/>
  <c r="J10" i="5" s="1"/>
  <c r="C11" i="5"/>
  <c r="D11" i="5" s="1"/>
  <c r="J11" i="5" s="1"/>
  <c r="C12" i="5"/>
  <c r="D12" i="5" s="1"/>
  <c r="J12" i="5" s="1"/>
  <c r="C13" i="5"/>
  <c r="D13" i="5" s="1"/>
  <c r="J13" i="5" s="1"/>
  <c r="C14" i="5"/>
  <c r="D14" i="5" s="1"/>
  <c r="J14" i="5" s="1"/>
  <c r="C15" i="5"/>
  <c r="D15" i="5" s="1"/>
  <c r="J15" i="5" s="1"/>
  <c r="C16" i="5"/>
  <c r="D16" i="5" s="1"/>
  <c r="J16" i="5" s="1"/>
  <c r="C17" i="5"/>
  <c r="D17" i="5" s="1"/>
  <c r="J17" i="5" s="1"/>
  <c r="C18" i="5"/>
  <c r="D18" i="5" s="1"/>
  <c r="J18" i="5" s="1"/>
  <c r="C19" i="5"/>
  <c r="D19" i="5" s="1"/>
  <c r="J19" i="5" s="1"/>
  <c r="C20" i="5"/>
  <c r="D20" i="5" s="1"/>
  <c r="J20" i="5" s="1"/>
  <c r="C21" i="5"/>
  <c r="D21" i="5" s="1"/>
  <c r="J21" i="5" s="1"/>
  <c r="C22" i="5"/>
  <c r="D22" i="5" s="1"/>
  <c r="J22" i="5" s="1"/>
  <c r="C23" i="5"/>
  <c r="D23" i="5" s="1"/>
  <c r="J23" i="5" s="1"/>
  <c r="C24" i="5"/>
  <c r="C25" i="5"/>
  <c r="C26" i="5"/>
  <c r="D26" i="5" s="1"/>
  <c r="J26" i="5" s="1"/>
  <c r="C27" i="5"/>
  <c r="D27" i="5" s="1"/>
  <c r="J27" i="5" s="1"/>
  <c r="C28" i="5"/>
  <c r="D28" i="5" s="1"/>
  <c r="J28" i="5" s="1"/>
  <c r="C29" i="5"/>
  <c r="D29" i="5" s="1"/>
  <c r="J29" i="5" s="1"/>
  <c r="C30" i="5"/>
  <c r="D30" i="5" s="1"/>
  <c r="J30" i="5" s="1"/>
  <c r="C31" i="5"/>
  <c r="D31" i="5" s="1"/>
  <c r="J31" i="5" s="1"/>
  <c r="C32" i="5"/>
  <c r="D32" i="5" s="1"/>
  <c r="J32" i="5" s="1"/>
  <c r="C33" i="5"/>
  <c r="D33" i="5" s="1"/>
  <c r="J33" i="5" s="1"/>
  <c r="C34" i="5"/>
  <c r="D34" i="5" s="1"/>
  <c r="J34" i="5" s="1"/>
  <c r="C35" i="5"/>
  <c r="D35" i="5" s="1"/>
  <c r="J35" i="5" s="1"/>
  <c r="C36" i="5"/>
  <c r="D36" i="5" s="1"/>
  <c r="J36" i="5" s="1"/>
  <c r="C37" i="5"/>
  <c r="D37" i="5" s="1"/>
  <c r="J37" i="5" s="1"/>
  <c r="C7" i="5"/>
  <c r="D7" i="5" s="1"/>
  <c r="J7" i="5" s="1"/>
</calcChain>
</file>

<file path=xl/sharedStrings.xml><?xml version="1.0" encoding="utf-8"?>
<sst xmlns="http://schemas.openxmlformats.org/spreadsheetml/2006/main" count="195" uniqueCount="165">
  <si>
    <t>t                beta            gamma</t>
  </si>
  <si>
    <t>5                0.1399          0.0856</t>
  </si>
  <si>
    <t>6                0.1461          0.0884</t>
  </si>
  <si>
    <t>7                0.1451          0.0894</t>
  </si>
  <si>
    <t>8                0.1481          0.0892</t>
  </si>
  <si>
    <t>9                0.1443          0.0898</t>
  </si>
  <si>
    <t>10               0.1420          0.0886</t>
  </si>
  <si>
    <t>11               0.1491          0.0893</t>
  </si>
  <si>
    <t>12               0.1460          0.0899</t>
  </si>
  <si>
    <t>13               0.1675          0.0993</t>
  </si>
  <si>
    <t>14               0.1461          0.0886</t>
  </si>
  <si>
    <t>15               0.1466          0.0895</t>
  </si>
  <si>
    <t>16               0.1460          0.0885</t>
  </si>
  <si>
    <t>17               0.1462          0.0885</t>
  </si>
  <si>
    <t>18               0.1463          0.0885</t>
  </si>
  <si>
    <t>19               0.1463          0.0886</t>
  </si>
  <si>
    <t>20               0.1462          0.0883</t>
  </si>
  <si>
    <t>21               0.1461          0.0882</t>
  </si>
  <si>
    <t>22               0.1464          0.0894</t>
  </si>
  <si>
    <t>23               0.1467          0.0886</t>
  </si>
  <si>
    <t>24               0.1468          0.0886</t>
  </si>
  <si>
    <t>25               0.1464          0.0882</t>
  </si>
  <si>
    <t>26               0.1466          0.0886</t>
  </si>
  <si>
    <t>27               0.1425          0.0868</t>
  </si>
  <si>
    <t>28               0.1525          0.0887</t>
  </si>
  <si>
    <t>29               0.1461          0.0895</t>
  </si>
  <si>
    <t>30               0.1464          0.0884</t>
  </si>
  <si>
    <t>31               0.1474          0.0891</t>
  </si>
  <si>
    <t>32               0.1427          0.0867</t>
  </si>
  <si>
    <t>33               0.1472          0.0891</t>
  </si>
  <si>
    <t>34               0.1454          0.0884</t>
  </si>
  <si>
    <t>35               0.1475          0.0889</t>
  </si>
  <si>
    <t>5                0.1334          0.0877</t>
  </si>
  <si>
    <t>6                0.1464          0.0885</t>
  </si>
  <si>
    <t>7                0.1451          0.0881</t>
  </si>
  <si>
    <t>8                0.1414          0.0859</t>
  </si>
  <si>
    <t>9                0.1449          0.0880</t>
  </si>
  <si>
    <t>10               0.1453          0.0883</t>
  </si>
  <si>
    <t>11               0.1432          0.0878</t>
  </si>
  <si>
    <t>12               0.1457          0.0883</t>
  </si>
  <si>
    <t>13               0.1456          0.0882</t>
  </si>
  <si>
    <t>14               0.1456          0.0907</t>
  </si>
  <si>
    <t>15               0.1456          0.0881</t>
  </si>
  <si>
    <t>16               0.1586          0.0871</t>
  </si>
  <si>
    <t>17               0.1815          0.0825</t>
  </si>
  <si>
    <t>18               0.2081          0.0841</t>
  </si>
  <si>
    <t>19               0.2262          0.0845</t>
  </si>
  <si>
    <t>20               0.2335          0.0833</t>
  </si>
  <si>
    <t>21               0.2359          0.0855</t>
  </si>
  <si>
    <t>22               0.2348          0.0851</t>
  </si>
  <si>
    <t>23               0.2350          0.0851</t>
  </si>
  <si>
    <t>24               0.2346          0.0844</t>
  </si>
  <si>
    <t>25               0.2362          0.0852</t>
  </si>
  <si>
    <t>26               0.2366          0.0851</t>
  </si>
  <si>
    <t>27               0.2322          0.0812</t>
  </si>
  <si>
    <t>28               0.2386          0.0861</t>
  </si>
  <si>
    <t>29               0.2346          0.0858</t>
  </si>
  <si>
    <t>30               0.2440          0.0883</t>
  </si>
  <si>
    <t>31               0.2397          0.0858</t>
  </si>
  <si>
    <t>32               0.2401          0.0855</t>
  </si>
  <si>
    <t>33               0.2433          0.0866</t>
  </si>
  <si>
    <t>34               0.2441          0.0867</t>
  </si>
  <si>
    <t>35               0.2452          0.0872</t>
  </si>
  <si>
    <t>5                0.1348          0.0831</t>
  </si>
  <si>
    <t>6                0.1451          0.0882</t>
  </si>
  <si>
    <t>7                0.1458          0.0916</t>
  </si>
  <si>
    <t>8                0.1461          0.0891</t>
  </si>
  <si>
    <t>9                0.1463          0.0875</t>
  </si>
  <si>
    <t>10               0.1452          0.0883</t>
  </si>
  <si>
    <t>11               0.1427          0.0872</t>
  </si>
  <si>
    <t>12               0.1451          0.0876</t>
  </si>
  <si>
    <t>13               0.1433          0.0879</t>
  </si>
  <si>
    <t>14               0.1508          0.0879</t>
  </si>
  <si>
    <t>15               0.1441          0.0885</t>
  </si>
  <si>
    <t>16               0.1567          0.0882</t>
  </si>
  <si>
    <t>17               0.1756          0.0819</t>
  </si>
  <si>
    <t>18               0.2077          0.0858</t>
  </si>
  <si>
    <t>19               0.2270          0.0835</t>
  </si>
  <si>
    <t>20               0.2345          0.0844</t>
  </si>
  <si>
    <t>21               0.2322          0.0838</t>
  </si>
  <si>
    <t>22               0.2350          0.0851</t>
  </si>
  <si>
    <t>23               0.2347          0.0854</t>
  </si>
  <si>
    <t>24               0.2341          0.0849</t>
  </si>
  <si>
    <t>25               0.2333          0.0806</t>
  </si>
  <si>
    <t>26               0.2201          0.0873</t>
  </si>
  <si>
    <t>27               0.1966          0.0877</t>
  </si>
  <si>
    <t>28               0.1764          0.0891</t>
  </si>
  <si>
    <t>29               0.1574          0.0889</t>
  </si>
  <si>
    <t>30               0.1473          0.0892</t>
  </si>
  <si>
    <t>31               0.1488          0.0893</t>
  </si>
  <si>
    <t>32               0.1485          0.0901</t>
  </si>
  <si>
    <t>33               0.1478          0.0906</t>
  </si>
  <si>
    <t>34               0.1491          0.0897</t>
  </si>
  <si>
    <t>35               0.1498          0.0900</t>
  </si>
  <si>
    <t>5                0.1312          0.0867</t>
  </si>
  <si>
    <t>6                0.1309          0.0885</t>
  </si>
  <si>
    <t>7                0.1308          0.0898</t>
  </si>
  <si>
    <t>8                0.1306          0.0893</t>
  </si>
  <si>
    <t>9                0.1290          0.0960</t>
  </si>
  <si>
    <t>10               0.1234          0.0898</t>
  </si>
  <si>
    <t>11               0.1174          0.0875</t>
  </si>
  <si>
    <t>12               0.1181          0.0895</t>
  </si>
  <si>
    <t>13               0.1149          0.0896</t>
  </si>
  <si>
    <t>14               0.1116          0.0895</t>
  </si>
  <si>
    <t>15               0.1094          0.0905</t>
  </si>
  <si>
    <t>16               0.0958          0.0784</t>
  </si>
  <si>
    <t>17               0.1008          0.0875</t>
  </si>
  <si>
    <t>18               0.1029          0.0902</t>
  </si>
  <si>
    <t>19               0.0992          0.0906</t>
  </si>
  <si>
    <t>20               0.0985          0.0910</t>
  </si>
  <si>
    <t>21               0.0949          0.0903</t>
  </si>
  <si>
    <t>22               0.0943          0.0911</t>
  </si>
  <si>
    <t>23               0.0910          0.0911</t>
  </si>
  <si>
    <t>24               0.0889          0.0912</t>
  </si>
  <si>
    <t>25               0.0851          0.0897</t>
  </si>
  <si>
    <t>26               0.0856          0.0915</t>
  </si>
  <si>
    <t>27               0.0830          0.0915</t>
  </si>
  <si>
    <t>28               0.0801          0.0909</t>
  </si>
  <si>
    <t>29               0.0805          0.0928</t>
  </si>
  <si>
    <t>30               0.0769          0.0917</t>
  </si>
  <si>
    <t>31               0.0723          0.0908</t>
  </si>
  <si>
    <t>32               0.0735          0.0919</t>
  </si>
  <si>
    <t>33               0.0718          0.0917</t>
  </si>
  <si>
    <t>34               0.0685          0.0915</t>
  </si>
  <si>
    <t>35               0.0681          0.0909</t>
  </si>
  <si>
    <t>5                0.1373          0.0851</t>
  </si>
  <si>
    <t>6                0.1435          0.0867</t>
  </si>
  <si>
    <t>7                0.1449          0.0876</t>
  </si>
  <si>
    <t>8                0.1443          0.0894</t>
  </si>
  <si>
    <t>9                0.1442          0.0852</t>
  </si>
  <si>
    <t>10               0.1452          0.0903</t>
  </si>
  <si>
    <t>11               0.1456          0.0881</t>
  </si>
  <si>
    <t>12               0.1462          0.0883</t>
  </si>
  <si>
    <t>13               0.1457          0.0880</t>
  </si>
  <si>
    <t>14               0.1461          0.0883</t>
  </si>
  <si>
    <t>15               0.1452          0.0867</t>
  </si>
  <si>
    <t>16               0.1589          0.0946</t>
  </si>
  <si>
    <t>17               0.1846          0.1071</t>
  </si>
  <si>
    <t>18               0.2092          0.1202</t>
  </si>
  <si>
    <t>19               0.2305          0.1311</t>
  </si>
  <si>
    <t>20               0.2397          0.1367</t>
  </si>
  <si>
    <t>21               0.2398          0.1366</t>
  </si>
  <si>
    <t>22               0.2402          0.1368</t>
  </si>
  <si>
    <t>23               0.2423          0.1406</t>
  </si>
  <si>
    <t>24               0.2409          0.1364</t>
  </si>
  <si>
    <t>25               0.2412          0.1369</t>
  </si>
  <si>
    <t>26               0.2415          0.1371</t>
  </si>
  <si>
    <t>27               0.2426          0.1382</t>
  </si>
  <si>
    <t>28               0.2426          0.1376</t>
  </si>
  <si>
    <t>29               0.2428          0.1377</t>
  </si>
  <si>
    <t>30               0.2426          0.1385</t>
  </si>
  <si>
    <t>31               0.2439          0.1382</t>
  </si>
  <si>
    <t>32               0.2446          0.1385</t>
  </si>
  <si>
    <t>33               0.2413          0.1363</t>
  </si>
  <si>
    <t>34               0.2456          0.1390</t>
  </si>
  <si>
    <t>35               0.2480          0.1399</t>
  </si>
  <si>
    <t>g</t>
  </si>
  <si>
    <t>b</t>
  </si>
  <si>
    <t>LEN</t>
  </si>
  <si>
    <t>actual b</t>
  </si>
  <si>
    <t>error b</t>
  </si>
  <si>
    <t>error g</t>
  </si>
  <si>
    <t>actual g</t>
  </si>
  <si>
    <t>pred b</t>
  </si>
  <si>
    <t>pred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</si>
</sst>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L4" sqref="L4"/>
    </sheetView>
  </sheetViews>
  <sheetFormatPr defaultRowHeight="15" x14ac:dyDescent="0.25"/>
  <cols>
    <col min="1" max="1" width="25.28515625" bestFit="1" customWidth="1"/>
    <col min="2" max="10" width="15.7109375" customWidth="1"/>
  </cols>
  <sheetData>
    <row r="1" spans="1:10" x14ac:dyDescent="0.25">
      <c r="A1" t="s">
        <v>0</v>
      </c>
      <c r="C1" s="1" t="s">
        <v>158</v>
      </c>
      <c r="D1" s="1" t="s">
        <v>163</v>
      </c>
      <c r="E1" s="1" t="s">
        <v>164</v>
      </c>
      <c r="F1" s="1" t="s">
        <v>159</v>
      </c>
      <c r="G1" s="1" t="s">
        <v>162</v>
      </c>
      <c r="I1" s="1" t="s">
        <v>160</v>
      </c>
      <c r="J1" s="1" t="s">
        <v>161</v>
      </c>
    </row>
    <row r="2" spans="1:10" x14ac:dyDescent="0.25">
      <c r="A2" s="7">
        <v>0</v>
      </c>
      <c r="C2" s="1"/>
      <c r="D2" s="1"/>
      <c r="E2" s="1"/>
      <c r="F2" s="4">
        <v>0.15</v>
      </c>
      <c r="G2" s="4">
        <v>9.0909090999999997E-2</v>
      </c>
      <c r="I2" s="1"/>
      <c r="J2" s="1"/>
    </row>
    <row r="3" spans="1:10" x14ac:dyDescent="0.25">
      <c r="A3" s="7">
        <v>1</v>
      </c>
      <c r="C3" s="1"/>
      <c r="D3" s="1"/>
      <c r="E3" s="1"/>
      <c r="F3" s="4">
        <v>0.15</v>
      </c>
      <c r="G3" s="4">
        <v>9.0909090999999997E-2</v>
      </c>
      <c r="I3" s="1"/>
      <c r="J3" s="1"/>
    </row>
    <row r="4" spans="1:10" x14ac:dyDescent="0.25">
      <c r="A4" s="7">
        <v>2</v>
      </c>
      <c r="C4" s="1"/>
      <c r="D4" s="1"/>
      <c r="E4" s="1"/>
      <c r="F4" s="4">
        <v>0.15</v>
      </c>
      <c r="G4" s="4">
        <v>9.0909090999999997E-2</v>
      </c>
      <c r="I4" s="1"/>
      <c r="J4" s="1"/>
    </row>
    <row r="5" spans="1:10" x14ac:dyDescent="0.25">
      <c r="A5" s="7">
        <v>3</v>
      </c>
      <c r="C5" s="1"/>
      <c r="D5" s="1"/>
      <c r="E5" s="1"/>
      <c r="F5" s="4">
        <v>0.15</v>
      </c>
      <c r="G5" s="4">
        <v>9.0909090999999997E-2</v>
      </c>
      <c r="I5" s="1"/>
      <c r="J5" s="1"/>
    </row>
    <row r="6" spans="1:10" x14ac:dyDescent="0.25">
      <c r="A6" s="7">
        <v>4</v>
      </c>
      <c r="C6" s="1"/>
      <c r="D6" s="1"/>
      <c r="E6" s="1"/>
      <c r="F6" s="4">
        <v>0.15</v>
      </c>
      <c r="G6" s="4">
        <v>9.0909090999999997E-2</v>
      </c>
      <c r="I6" s="1"/>
      <c r="J6" s="1"/>
    </row>
    <row r="7" spans="1:10" x14ac:dyDescent="0.25">
      <c r="A7" s="3" t="s">
        <v>1</v>
      </c>
      <c r="C7" s="1">
        <f>LEN(A7)</f>
        <v>39</v>
      </c>
      <c r="D7" s="2">
        <f t="shared" ref="D7:D37" si="0">_xlfn.NUMBERVALUE(MID(A7,C7-6-8-6-1,6))</f>
        <v>0.1399</v>
      </c>
      <c r="E7" s="2">
        <f>_xlfn.NUMBERVALUE(RIGHT(A7,6))</f>
        <v>8.5599999999999996E-2</v>
      </c>
      <c r="F7" s="4">
        <v>0.15</v>
      </c>
      <c r="G7" s="4">
        <v>9.0909090999999997E-2</v>
      </c>
      <c r="H7" s="1"/>
      <c r="I7" s="5">
        <f t="shared" ref="I7:I37" si="1">ABS(F7-D7)/F7</f>
        <v>6.7333333333333328E-2</v>
      </c>
      <c r="J7" s="5">
        <f t="shared" ref="J7:J37" si="2">ABS(G7-E7)/G7</f>
        <v>5.8400000941600021E-2</v>
      </c>
    </row>
    <row r="8" spans="1:10" x14ac:dyDescent="0.25">
      <c r="A8" s="3" t="s">
        <v>2</v>
      </c>
      <c r="C8" s="1">
        <f t="shared" ref="C8:C37" si="3">LEN(A8)</f>
        <v>39</v>
      </c>
      <c r="D8" s="2">
        <f t="shared" si="0"/>
        <v>0.14610000000000001</v>
      </c>
      <c r="E8" s="2">
        <f t="shared" ref="E8:E37" si="4">_xlfn.NUMBERVALUE(RIGHT(A8,6))</f>
        <v>8.8400000000000006E-2</v>
      </c>
      <c r="F8" s="4">
        <v>0.15</v>
      </c>
      <c r="G8" s="4">
        <v>9.0909090999999997E-2</v>
      </c>
      <c r="H8" s="1"/>
      <c r="I8" s="5">
        <f t="shared" si="1"/>
        <v>2.5999999999999912E-2</v>
      </c>
      <c r="J8" s="5">
        <f t="shared" si="2"/>
        <v>2.7600000972399903E-2</v>
      </c>
    </row>
    <row r="9" spans="1:10" x14ac:dyDescent="0.25">
      <c r="A9" s="3" t="s">
        <v>3</v>
      </c>
      <c r="C9" s="1">
        <f t="shared" si="3"/>
        <v>39</v>
      </c>
      <c r="D9" s="2">
        <f t="shared" si="0"/>
        <v>0.14510000000000001</v>
      </c>
      <c r="E9" s="2">
        <f t="shared" si="4"/>
        <v>8.9399999999999993E-2</v>
      </c>
      <c r="F9" s="4">
        <v>0.15</v>
      </c>
      <c r="G9" s="4">
        <v>9.0909090999999997E-2</v>
      </c>
      <c r="H9" s="1"/>
      <c r="I9" s="5">
        <f t="shared" si="1"/>
        <v>3.2666666666666587E-2</v>
      </c>
      <c r="J9" s="5">
        <f t="shared" si="2"/>
        <v>1.6600000983400046E-2</v>
      </c>
    </row>
    <row r="10" spans="1:10" x14ac:dyDescent="0.25">
      <c r="A10" s="3" t="s">
        <v>4</v>
      </c>
      <c r="C10" s="1">
        <f t="shared" si="3"/>
        <v>39</v>
      </c>
      <c r="D10" s="2">
        <f t="shared" si="0"/>
        <v>0.14810000000000001</v>
      </c>
      <c r="E10" s="2">
        <f t="shared" si="4"/>
        <v>8.9200000000000002E-2</v>
      </c>
      <c r="F10" s="4">
        <v>0.15</v>
      </c>
      <c r="G10" s="4">
        <v>9.0909090999999997E-2</v>
      </c>
      <c r="H10" s="1"/>
      <c r="I10" s="5">
        <f t="shared" si="1"/>
        <v>1.2666666666666567E-2</v>
      </c>
      <c r="J10" s="5">
        <f t="shared" si="2"/>
        <v>1.8800000981199955E-2</v>
      </c>
    </row>
    <row r="11" spans="1:10" x14ac:dyDescent="0.25">
      <c r="A11" s="3" t="s">
        <v>5</v>
      </c>
      <c r="C11" s="1">
        <f t="shared" si="3"/>
        <v>39</v>
      </c>
      <c r="D11" s="2">
        <f t="shared" si="0"/>
        <v>0.14430000000000001</v>
      </c>
      <c r="E11" s="2">
        <f t="shared" si="4"/>
        <v>8.9800000000000005E-2</v>
      </c>
      <c r="F11" s="4">
        <v>0.15</v>
      </c>
      <c r="G11" s="4">
        <v>9.0909090999999997E-2</v>
      </c>
      <c r="H11" s="1"/>
      <c r="I11" s="5">
        <f t="shared" si="1"/>
        <v>3.7999999999999888E-2</v>
      </c>
      <c r="J11" s="5">
        <f t="shared" si="2"/>
        <v>1.2200000987799917E-2</v>
      </c>
    </row>
    <row r="12" spans="1:10" x14ac:dyDescent="0.25">
      <c r="A12" s="3" t="s">
        <v>6</v>
      </c>
      <c r="C12" s="1">
        <f t="shared" si="3"/>
        <v>39</v>
      </c>
      <c r="D12" s="2">
        <f t="shared" si="0"/>
        <v>0.14199999999999999</v>
      </c>
      <c r="E12" s="2">
        <f t="shared" si="4"/>
        <v>8.8599999999999998E-2</v>
      </c>
      <c r="F12" s="4">
        <v>0.15</v>
      </c>
      <c r="G12" s="4">
        <v>9.0909090999999997E-2</v>
      </c>
      <c r="H12" s="1"/>
      <c r="I12" s="5">
        <f t="shared" si="1"/>
        <v>5.3333333333333385E-2</v>
      </c>
      <c r="J12" s="5">
        <f t="shared" si="2"/>
        <v>2.540000097459999E-2</v>
      </c>
    </row>
    <row r="13" spans="1:10" x14ac:dyDescent="0.25">
      <c r="A13" s="3" t="s">
        <v>7</v>
      </c>
      <c r="C13" s="1">
        <f t="shared" si="3"/>
        <v>39</v>
      </c>
      <c r="D13" s="2">
        <f t="shared" si="0"/>
        <v>0.14910000000000001</v>
      </c>
      <c r="E13" s="2">
        <f t="shared" si="4"/>
        <v>8.9300000000000004E-2</v>
      </c>
      <c r="F13" s="4">
        <v>0.15</v>
      </c>
      <c r="G13" s="4">
        <v>9.0909090999999997E-2</v>
      </c>
      <c r="H13" s="1"/>
      <c r="I13" s="5">
        <f t="shared" si="1"/>
        <v>5.9999999999998943E-3</v>
      </c>
      <c r="J13" s="5">
        <f t="shared" si="2"/>
        <v>1.7700000982299922E-2</v>
      </c>
    </row>
    <row r="14" spans="1:10" x14ac:dyDescent="0.25">
      <c r="A14" s="3" t="s">
        <v>8</v>
      </c>
      <c r="C14" s="1">
        <f t="shared" si="3"/>
        <v>39</v>
      </c>
      <c r="D14" s="2">
        <f t="shared" si="0"/>
        <v>0.14599999999999999</v>
      </c>
      <c r="E14" s="2">
        <f t="shared" si="4"/>
        <v>8.9899999999999994E-2</v>
      </c>
      <c r="F14" s="4">
        <v>0.15</v>
      </c>
      <c r="G14" s="4">
        <v>9.0909090999999997E-2</v>
      </c>
      <c r="H14" s="1"/>
      <c r="I14" s="5">
        <f t="shared" si="1"/>
        <v>2.6666666666666693E-2</v>
      </c>
      <c r="J14" s="5">
        <f t="shared" si="2"/>
        <v>1.1100000988900039E-2</v>
      </c>
    </row>
    <row r="15" spans="1:10" x14ac:dyDescent="0.25">
      <c r="A15" s="3" t="s">
        <v>9</v>
      </c>
      <c r="C15" s="1">
        <f t="shared" si="3"/>
        <v>39</v>
      </c>
      <c r="D15" s="2">
        <f t="shared" si="0"/>
        <v>0.16750000000000001</v>
      </c>
      <c r="E15" s="2">
        <f t="shared" si="4"/>
        <v>9.9299999999999999E-2</v>
      </c>
      <c r="F15" s="4">
        <v>0.15</v>
      </c>
      <c r="G15" s="4">
        <v>9.0909090999999997E-2</v>
      </c>
      <c r="H15" s="1"/>
      <c r="I15" s="5">
        <f t="shared" si="1"/>
        <v>0.11666666666666678</v>
      </c>
      <c r="J15" s="5">
        <f t="shared" si="2"/>
        <v>9.229999890770002E-2</v>
      </c>
    </row>
    <row r="16" spans="1:10" x14ac:dyDescent="0.25">
      <c r="A16" s="3" t="s">
        <v>10</v>
      </c>
      <c r="C16" s="1">
        <f t="shared" si="3"/>
        <v>39</v>
      </c>
      <c r="D16" s="2">
        <f t="shared" si="0"/>
        <v>0.14610000000000001</v>
      </c>
      <c r="E16" s="2">
        <f t="shared" si="4"/>
        <v>8.8599999999999998E-2</v>
      </c>
      <c r="F16" s="4">
        <v>0.15</v>
      </c>
      <c r="G16" s="4">
        <v>9.0909090999999997E-2</v>
      </c>
      <c r="H16" s="1"/>
      <c r="I16" s="5">
        <f t="shared" si="1"/>
        <v>2.5999999999999912E-2</v>
      </c>
      <c r="J16" s="5">
        <f t="shared" si="2"/>
        <v>2.540000097459999E-2</v>
      </c>
    </row>
    <row r="17" spans="1:10" x14ac:dyDescent="0.25">
      <c r="A17" s="3" t="s">
        <v>11</v>
      </c>
      <c r="C17" s="1">
        <f t="shared" si="3"/>
        <v>39</v>
      </c>
      <c r="D17" s="2">
        <f t="shared" si="0"/>
        <v>0.14660000000000001</v>
      </c>
      <c r="E17" s="2">
        <f t="shared" si="4"/>
        <v>8.9499999999999996E-2</v>
      </c>
      <c r="F17" s="4">
        <v>0.15</v>
      </c>
      <c r="G17" s="4">
        <v>9.0909090999999997E-2</v>
      </c>
      <c r="H17" s="1"/>
      <c r="I17" s="5">
        <f t="shared" si="1"/>
        <v>2.2666666666666578E-2</v>
      </c>
      <c r="J17" s="5">
        <f t="shared" si="2"/>
        <v>1.5500000984500013E-2</v>
      </c>
    </row>
    <row r="18" spans="1:10" x14ac:dyDescent="0.25">
      <c r="A18" s="3" t="s">
        <v>12</v>
      </c>
      <c r="C18" s="1">
        <f t="shared" si="3"/>
        <v>39</v>
      </c>
      <c r="D18" s="2">
        <f t="shared" si="0"/>
        <v>0.14599999999999999</v>
      </c>
      <c r="E18" s="2">
        <f t="shared" si="4"/>
        <v>8.8499999999999995E-2</v>
      </c>
      <c r="F18" s="4">
        <v>0.15</v>
      </c>
      <c r="G18" s="4">
        <v>9.0909090999999997E-2</v>
      </c>
      <c r="H18" s="1"/>
      <c r="I18" s="5">
        <f t="shared" si="1"/>
        <v>2.6666666666666693E-2</v>
      </c>
      <c r="J18" s="5">
        <f t="shared" si="2"/>
        <v>2.6500000973500023E-2</v>
      </c>
    </row>
    <row r="19" spans="1:10" x14ac:dyDescent="0.25">
      <c r="A19" s="3" t="s">
        <v>13</v>
      </c>
      <c r="C19" s="1">
        <f t="shared" si="3"/>
        <v>39</v>
      </c>
      <c r="D19" s="2">
        <f t="shared" si="0"/>
        <v>0.1462</v>
      </c>
      <c r="E19" s="2">
        <f t="shared" si="4"/>
        <v>8.8499999999999995E-2</v>
      </c>
      <c r="F19" s="4">
        <v>0.15</v>
      </c>
      <c r="G19" s="4">
        <v>9.0909090999999997E-2</v>
      </c>
      <c r="H19" s="1"/>
      <c r="I19" s="5">
        <f t="shared" si="1"/>
        <v>2.5333333333333319E-2</v>
      </c>
      <c r="J19" s="5">
        <f t="shared" si="2"/>
        <v>2.6500000973500023E-2</v>
      </c>
    </row>
    <row r="20" spans="1:10" x14ac:dyDescent="0.25">
      <c r="A20" s="3" t="s">
        <v>14</v>
      </c>
      <c r="C20" s="1">
        <f t="shared" si="3"/>
        <v>39</v>
      </c>
      <c r="D20" s="2">
        <f t="shared" si="0"/>
        <v>0.14630000000000001</v>
      </c>
      <c r="E20" s="2">
        <f t="shared" si="4"/>
        <v>8.8499999999999995E-2</v>
      </c>
      <c r="F20" s="4">
        <v>0.15</v>
      </c>
      <c r="G20" s="4">
        <v>9.0909090999999997E-2</v>
      </c>
      <c r="H20" s="1"/>
      <c r="I20" s="5">
        <f t="shared" si="1"/>
        <v>2.4666666666666542E-2</v>
      </c>
      <c r="J20" s="5">
        <f t="shared" si="2"/>
        <v>2.6500000973500023E-2</v>
      </c>
    </row>
    <row r="21" spans="1:10" x14ac:dyDescent="0.25">
      <c r="A21" s="3" t="s">
        <v>15</v>
      </c>
      <c r="C21" s="1">
        <f t="shared" si="3"/>
        <v>39</v>
      </c>
      <c r="D21" s="2">
        <f t="shared" si="0"/>
        <v>0.14630000000000001</v>
      </c>
      <c r="E21" s="2">
        <f t="shared" si="4"/>
        <v>8.8599999999999998E-2</v>
      </c>
      <c r="F21" s="4">
        <v>0.15</v>
      </c>
      <c r="G21" s="4">
        <v>9.0909090999999997E-2</v>
      </c>
      <c r="H21" s="1"/>
      <c r="I21" s="5">
        <f t="shared" si="1"/>
        <v>2.4666666666666542E-2</v>
      </c>
      <c r="J21" s="5">
        <f t="shared" si="2"/>
        <v>2.540000097459999E-2</v>
      </c>
    </row>
    <row r="22" spans="1:10" x14ac:dyDescent="0.25">
      <c r="A22" s="3" t="s">
        <v>16</v>
      </c>
      <c r="C22" s="1">
        <f t="shared" si="3"/>
        <v>39</v>
      </c>
      <c r="D22" s="2">
        <f t="shared" si="0"/>
        <v>0.1462</v>
      </c>
      <c r="E22" s="2">
        <f t="shared" si="4"/>
        <v>8.8300000000000003E-2</v>
      </c>
      <c r="F22" s="4">
        <v>0.15</v>
      </c>
      <c r="G22" s="4">
        <v>9.0909090999999997E-2</v>
      </c>
      <c r="H22" s="1"/>
      <c r="I22" s="5">
        <f t="shared" si="1"/>
        <v>2.5333333333333319E-2</v>
      </c>
      <c r="J22" s="5">
        <f t="shared" si="2"/>
        <v>2.8700000971299933E-2</v>
      </c>
    </row>
    <row r="23" spans="1:10" x14ac:dyDescent="0.25">
      <c r="A23" s="3" t="s">
        <v>17</v>
      </c>
      <c r="C23" s="1">
        <f t="shared" si="3"/>
        <v>39</v>
      </c>
      <c r="D23" s="2">
        <f t="shared" si="0"/>
        <v>0.14610000000000001</v>
      </c>
      <c r="E23" s="2">
        <f t="shared" si="4"/>
        <v>8.8200000000000001E-2</v>
      </c>
      <c r="F23" s="4">
        <v>0.15</v>
      </c>
      <c r="G23" s="4">
        <v>9.0909090999999997E-2</v>
      </c>
      <c r="H23" s="1"/>
      <c r="I23" s="5">
        <f t="shared" si="1"/>
        <v>2.5999999999999912E-2</v>
      </c>
      <c r="J23" s="5">
        <f t="shared" si="2"/>
        <v>2.9800000970199966E-2</v>
      </c>
    </row>
    <row r="24" spans="1:10" x14ac:dyDescent="0.25">
      <c r="A24" s="3" t="s">
        <v>18</v>
      </c>
      <c r="C24" s="1">
        <f t="shared" si="3"/>
        <v>39</v>
      </c>
      <c r="D24" s="2">
        <f t="shared" si="0"/>
        <v>0.1464</v>
      </c>
      <c r="E24" s="2">
        <f t="shared" si="4"/>
        <v>8.9399999999999993E-2</v>
      </c>
      <c r="F24" s="4">
        <v>0.15</v>
      </c>
      <c r="G24" s="4">
        <v>9.0909090999999997E-2</v>
      </c>
      <c r="H24" s="1"/>
      <c r="I24" s="5">
        <f t="shared" si="1"/>
        <v>2.3999999999999948E-2</v>
      </c>
      <c r="J24" s="5">
        <f t="shared" si="2"/>
        <v>1.6600000983400046E-2</v>
      </c>
    </row>
    <row r="25" spans="1:10" x14ac:dyDescent="0.25">
      <c r="A25" s="3" t="s">
        <v>19</v>
      </c>
      <c r="C25" s="1">
        <f t="shared" si="3"/>
        <v>39</v>
      </c>
      <c r="D25" s="2">
        <f t="shared" si="0"/>
        <v>0.1467</v>
      </c>
      <c r="E25" s="2">
        <f t="shared" si="4"/>
        <v>8.8599999999999998E-2</v>
      </c>
      <c r="F25" s="4">
        <v>0.15</v>
      </c>
      <c r="G25" s="4">
        <v>9.0909090999999997E-2</v>
      </c>
      <c r="H25" s="1"/>
      <c r="I25" s="5">
        <f t="shared" si="1"/>
        <v>2.1999999999999985E-2</v>
      </c>
      <c r="J25" s="5">
        <f t="shared" si="2"/>
        <v>2.540000097459999E-2</v>
      </c>
    </row>
    <row r="26" spans="1:10" x14ac:dyDescent="0.25">
      <c r="A26" s="3" t="s">
        <v>20</v>
      </c>
      <c r="C26" s="1">
        <f t="shared" si="3"/>
        <v>39</v>
      </c>
      <c r="D26" s="2">
        <f t="shared" si="0"/>
        <v>0.14680000000000001</v>
      </c>
      <c r="E26" s="2">
        <f t="shared" si="4"/>
        <v>8.8599999999999998E-2</v>
      </c>
      <c r="F26" s="4">
        <v>0.15</v>
      </c>
      <c r="G26" s="4">
        <v>9.0909090999999997E-2</v>
      </c>
      <c r="H26" s="1"/>
      <c r="I26" s="5">
        <f t="shared" si="1"/>
        <v>2.1333333333333204E-2</v>
      </c>
      <c r="J26" s="5">
        <f t="shared" si="2"/>
        <v>2.540000097459999E-2</v>
      </c>
    </row>
    <row r="27" spans="1:10" x14ac:dyDescent="0.25">
      <c r="A27" s="3" t="s">
        <v>21</v>
      </c>
      <c r="C27" s="1">
        <f t="shared" si="3"/>
        <v>39</v>
      </c>
      <c r="D27" s="2">
        <f t="shared" si="0"/>
        <v>0.1464</v>
      </c>
      <c r="E27" s="2">
        <f t="shared" si="4"/>
        <v>8.8200000000000001E-2</v>
      </c>
      <c r="F27" s="4">
        <v>0.15</v>
      </c>
      <c r="G27" s="4">
        <v>9.0909090999999997E-2</v>
      </c>
      <c r="H27" s="1"/>
      <c r="I27" s="5">
        <f t="shared" si="1"/>
        <v>2.3999999999999948E-2</v>
      </c>
      <c r="J27" s="5">
        <f t="shared" si="2"/>
        <v>2.9800000970199966E-2</v>
      </c>
    </row>
    <row r="28" spans="1:10" x14ac:dyDescent="0.25">
      <c r="A28" s="3" t="s">
        <v>22</v>
      </c>
      <c r="C28" s="1">
        <f t="shared" si="3"/>
        <v>39</v>
      </c>
      <c r="D28" s="2">
        <f t="shared" si="0"/>
        <v>0.14660000000000001</v>
      </c>
      <c r="E28" s="2">
        <f t="shared" si="4"/>
        <v>8.8599999999999998E-2</v>
      </c>
      <c r="F28" s="4">
        <v>0.15</v>
      </c>
      <c r="G28" s="4">
        <v>9.0909090999999997E-2</v>
      </c>
      <c r="H28" s="1"/>
      <c r="I28" s="5">
        <f t="shared" si="1"/>
        <v>2.2666666666666578E-2</v>
      </c>
      <c r="J28" s="5">
        <f t="shared" si="2"/>
        <v>2.540000097459999E-2</v>
      </c>
    </row>
    <row r="29" spans="1:10" x14ac:dyDescent="0.25">
      <c r="A29" s="3" t="s">
        <v>23</v>
      </c>
      <c r="C29" s="1">
        <f t="shared" si="3"/>
        <v>39</v>
      </c>
      <c r="D29" s="2">
        <f t="shared" si="0"/>
        <v>0.14249999999999999</v>
      </c>
      <c r="E29" s="2">
        <f t="shared" si="4"/>
        <v>8.6800000000000002E-2</v>
      </c>
      <c r="F29" s="4">
        <v>0.15</v>
      </c>
      <c r="G29" s="4">
        <v>9.0909090999999997E-2</v>
      </c>
      <c r="H29" s="1"/>
      <c r="I29" s="5">
        <f t="shared" si="1"/>
        <v>5.0000000000000044E-2</v>
      </c>
      <c r="J29" s="5">
        <f t="shared" si="2"/>
        <v>4.5200000954799952E-2</v>
      </c>
    </row>
    <row r="30" spans="1:10" x14ac:dyDescent="0.25">
      <c r="A30" s="3" t="s">
        <v>24</v>
      </c>
      <c r="C30" s="1">
        <f t="shared" si="3"/>
        <v>39</v>
      </c>
      <c r="D30" s="2">
        <f t="shared" si="0"/>
        <v>0.1525</v>
      </c>
      <c r="E30" s="2">
        <f t="shared" si="4"/>
        <v>8.8700000000000001E-2</v>
      </c>
      <c r="F30" s="4">
        <v>0.15</v>
      </c>
      <c r="G30" s="4">
        <v>9.0909090999999997E-2</v>
      </c>
      <c r="H30" s="1"/>
      <c r="I30" s="5">
        <f t="shared" si="1"/>
        <v>1.6666666666666684E-2</v>
      </c>
      <c r="J30" s="5">
        <f t="shared" si="2"/>
        <v>2.430000097569996E-2</v>
      </c>
    </row>
    <row r="31" spans="1:10" x14ac:dyDescent="0.25">
      <c r="A31" s="3" t="s">
        <v>25</v>
      </c>
      <c r="C31" s="1">
        <f t="shared" si="3"/>
        <v>39</v>
      </c>
      <c r="D31" s="2">
        <f t="shared" si="0"/>
        <v>0.14610000000000001</v>
      </c>
      <c r="E31" s="2">
        <f t="shared" si="4"/>
        <v>8.9499999999999996E-2</v>
      </c>
      <c r="F31" s="4">
        <v>0.15</v>
      </c>
      <c r="G31" s="4">
        <v>9.0909090999999997E-2</v>
      </c>
      <c r="H31" s="1"/>
      <c r="I31" s="5">
        <f t="shared" si="1"/>
        <v>2.5999999999999912E-2</v>
      </c>
      <c r="J31" s="5">
        <f t="shared" si="2"/>
        <v>1.5500000984500013E-2</v>
      </c>
    </row>
    <row r="32" spans="1:10" x14ac:dyDescent="0.25">
      <c r="A32" s="3" t="s">
        <v>26</v>
      </c>
      <c r="C32" s="1">
        <f t="shared" si="3"/>
        <v>39</v>
      </c>
      <c r="D32" s="2">
        <f t="shared" si="0"/>
        <v>0.1464</v>
      </c>
      <c r="E32" s="2">
        <f t="shared" si="4"/>
        <v>8.8400000000000006E-2</v>
      </c>
      <c r="F32" s="4">
        <v>0.15</v>
      </c>
      <c r="G32" s="4">
        <v>9.0909090999999997E-2</v>
      </c>
      <c r="H32" s="1"/>
      <c r="I32" s="5">
        <f t="shared" si="1"/>
        <v>2.3999999999999948E-2</v>
      </c>
      <c r="J32" s="5">
        <f t="shared" si="2"/>
        <v>2.7600000972399903E-2</v>
      </c>
    </row>
    <row r="33" spans="1:10" x14ac:dyDescent="0.25">
      <c r="A33" s="3" t="s">
        <v>27</v>
      </c>
      <c r="C33" s="1">
        <f t="shared" si="3"/>
        <v>39</v>
      </c>
      <c r="D33" s="2">
        <f t="shared" si="0"/>
        <v>0.1474</v>
      </c>
      <c r="E33" s="2">
        <f t="shared" si="4"/>
        <v>8.9099999999999999E-2</v>
      </c>
      <c r="F33" s="4">
        <v>0.15</v>
      </c>
      <c r="G33" s="4">
        <v>9.0909090999999997E-2</v>
      </c>
      <c r="H33" s="1"/>
      <c r="I33" s="5">
        <f t="shared" si="1"/>
        <v>1.7333333333333277E-2</v>
      </c>
      <c r="J33" s="5">
        <f t="shared" si="2"/>
        <v>1.9900000980099985E-2</v>
      </c>
    </row>
    <row r="34" spans="1:10" x14ac:dyDescent="0.25">
      <c r="A34" s="3" t="s">
        <v>28</v>
      </c>
      <c r="C34" s="1">
        <f t="shared" si="3"/>
        <v>39</v>
      </c>
      <c r="D34" s="2">
        <f t="shared" si="0"/>
        <v>0.14269999999999999</v>
      </c>
      <c r="E34" s="2">
        <f t="shared" si="4"/>
        <v>8.6699999999999999E-2</v>
      </c>
      <c r="F34" s="4">
        <v>0.15</v>
      </c>
      <c r="G34" s="4">
        <v>9.0909090999999997E-2</v>
      </c>
      <c r="H34" s="1"/>
      <c r="I34" s="5">
        <f t="shared" si="1"/>
        <v>4.8666666666666678E-2</v>
      </c>
      <c r="J34" s="5">
        <f t="shared" si="2"/>
        <v>4.6300000953699981E-2</v>
      </c>
    </row>
    <row r="35" spans="1:10" x14ac:dyDescent="0.25">
      <c r="A35" s="3" t="s">
        <v>29</v>
      </c>
      <c r="C35" s="1">
        <f t="shared" si="3"/>
        <v>39</v>
      </c>
      <c r="D35" s="2">
        <f t="shared" si="0"/>
        <v>0.1472</v>
      </c>
      <c r="E35" s="2">
        <f t="shared" si="4"/>
        <v>8.9099999999999999E-2</v>
      </c>
      <c r="F35" s="4">
        <v>0.15</v>
      </c>
      <c r="G35" s="4">
        <v>9.0909090999999997E-2</v>
      </c>
      <c r="H35" s="1"/>
      <c r="I35" s="5">
        <f t="shared" si="1"/>
        <v>1.8666666666666647E-2</v>
      </c>
      <c r="J35" s="5">
        <f t="shared" si="2"/>
        <v>1.9900000980099985E-2</v>
      </c>
    </row>
    <row r="36" spans="1:10" x14ac:dyDescent="0.25">
      <c r="A36" s="3" t="s">
        <v>30</v>
      </c>
      <c r="C36" s="1">
        <f t="shared" si="3"/>
        <v>39</v>
      </c>
      <c r="D36" s="2">
        <f t="shared" si="0"/>
        <v>0.1454</v>
      </c>
      <c r="E36" s="2">
        <f t="shared" si="4"/>
        <v>8.8400000000000006E-2</v>
      </c>
      <c r="F36" s="4">
        <v>0.15</v>
      </c>
      <c r="G36" s="4">
        <v>9.0909090999999997E-2</v>
      </c>
      <c r="H36" s="1"/>
      <c r="I36" s="5">
        <f t="shared" si="1"/>
        <v>3.066666666666662E-2</v>
      </c>
      <c r="J36" s="5">
        <f t="shared" si="2"/>
        <v>2.7600000972399903E-2</v>
      </c>
    </row>
    <row r="37" spans="1:10" x14ac:dyDescent="0.25">
      <c r="A37" s="3" t="s">
        <v>31</v>
      </c>
      <c r="C37" s="1">
        <f t="shared" si="3"/>
        <v>39</v>
      </c>
      <c r="D37" s="2">
        <f t="shared" si="0"/>
        <v>0.14749999999999999</v>
      </c>
      <c r="E37" s="2">
        <f t="shared" si="4"/>
        <v>8.8900000000000007E-2</v>
      </c>
      <c r="F37" s="4">
        <v>0.15</v>
      </c>
      <c r="G37" s="4">
        <v>9.0909090999999997E-2</v>
      </c>
      <c r="H37" s="1"/>
      <c r="I37" s="5">
        <f t="shared" si="1"/>
        <v>1.6666666666666684E-2</v>
      </c>
      <c r="J37" s="5">
        <f t="shared" si="2"/>
        <v>2.2100000977899898E-2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F031-847B-40F7-ACE1-AE2032A7378A}">
  <dimension ref="A1:K37"/>
  <sheetViews>
    <sheetView workbookViewId="0">
      <selection activeCell="D7" sqref="D7:E37"/>
    </sheetView>
  </sheetViews>
  <sheetFormatPr defaultRowHeight="15" x14ac:dyDescent="0.25"/>
  <cols>
    <col min="1" max="1" width="25.28515625" bestFit="1" customWidth="1"/>
    <col min="2" max="11" width="15.7109375" customWidth="1"/>
  </cols>
  <sheetData>
    <row r="1" spans="1:11" x14ac:dyDescent="0.25">
      <c r="A1" t="s">
        <v>0</v>
      </c>
      <c r="C1" s="1" t="s">
        <v>158</v>
      </c>
      <c r="D1" s="1" t="s">
        <v>157</v>
      </c>
      <c r="E1" s="1" t="s">
        <v>156</v>
      </c>
      <c r="G1" s="1" t="s">
        <v>159</v>
      </c>
      <c r="H1" s="1" t="s">
        <v>162</v>
      </c>
      <c r="J1" s="1" t="s">
        <v>160</v>
      </c>
      <c r="K1" s="1" t="s">
        <v>161</v>
      </c>
    </row>
    <row r="2" spans="1:11" x14ac:dyDescent="0.25">
      <c r="A2" s="6">
        <v>0</v>
      </c>
      <c r="C2" s="1"/>
      <c r="D2" s="1"/>
      <c r="E2" s="1"/>
      <c r="G2" s="4">
        <v>0.15</v>
      </c>
      <c r="H2" s="4">
        <v>9.0909090999999997E-2</v>
      </c>
      <c r="J2" s="1"/>
      <c r="K2" s="1"/>
    </row>
    <row r="3" spans="1:11" x14ac:dyDescent="0.25">
      <c r="A3" s="6">
        <v>1</v>
      </c>
      <c r="C3" s="1"/>
      <c r="D3" s="1"/>
      <c r="E3" s="1"/>
      <c r="G3" s="4">
        <v>0.15</v>
      </c>
      <c r="H3" s="4">
        <v>9.0909090999999997E-2</v>
      </c>
      <c r="J3" s="1"/>
      <c r="K3" s="1"/>
    </row>
    <row r="4" spans="1:11" x14ac:dyDescent="0.25">
      <c r="A4" s="6">
        <v>2</v>
      </c>
      <c r="C4" s="1"/>
      <c r="D4" s="1"/>
      <c r="E4" s="1"/>
      <c r="G4" s="4">
        <v>0.15</v>
      </c>
      <c r="H4" s="4">
        <v>9.0909090999999997E-2</v>
      </c>
      <c r="J4" s="1"/>
      <c r="K4" s="1"/>
    </row>
    <row r="5" spans="1:11" x14ac:dyDescent="0.25">
      <c r="A5" s="6">
        <v>3</v>
      </c>
      <c r="C5" s="1"/>
      <c r="D5" s="1"/>
      <c r="E5" s="1"/>
      <c r="G5" s="4">
        <v>0.15</v>
      </c>
      <c r="H5" s="4">
        <v>9.0909090999999997E-2</v>
      </c>
      <c r="J5" s="1"/>
      <c r="K5" s="1"/>
    </row>
    <row r="6" spans="1:11" x14ac:dyDescent="0.25">
      <c r="A6" s="6">
        <v>4</v>
      </c>
      <c r="C6" s="1"/>
      <c r="D6" s="1"/>
      <c r="E6" s="1"/>
      <c r="G6" s="4">
        <v>0.15</v>
      </c>
      <c r="H6" s="4">
        <v>9.0909090999999997E-2</v>
      </c>
      <c r="J6" s="1"/>
      <c r="K6" s="1"/>
    </row>
    <row r="7" spans="1:11" x14ac:dyDescent="0.25">
      <c r="A7" s="3" t="s">
        <v>32</v>
      </c>
      <c r="C7" s="1">
        <f>LEN(A7)</f>
        <v>39</v>
      </c>
      <c r="D7" s="2">
        <f t="shared" ref="D7:D37" si="0">_xlfn.NUMBERVALUE(MID(A7,C7-6-8-6-1,6))</f>
        <v>0.13339999999999999</v>
      </c>
      <c r="E7" s="2">
        <f>_xlfn.NUMBERVALUE(RIGHT(A7,6))</f>
        <v>8.77E-2</v>
      </c>
      <c r="G7" s="4">
        <v>0.15</v>
      </c>
      <c r="H7" s="4">
        <v>9.0909090999999997E-2</v>
      </c>
      <c r="I7" s="1"/>
      <c r="J7" s="5">
        <f>ABS(G7-D7)/G7</f>
        <v>0.11066666666666669</v>
      </c>
      <c r="K7" s="5">
        <f>ABS(H7-E7)/H7</f>
        <v>3.5300000964699971E-2</v>
      </c>
    </row>
    <row r="8" spans="1:11" x14ac:dyDescent="0.25">
      <c r="A8" s="3" t="s">
        <v>33</v>
      </c>
      <c r="C8" s="1">
        <f t="shared" ref="C8:C37" si="1">LEN(A8)</f>
        <v>39</v>
      </c>
      <c r="D8" s="2">
        <f t="shared" si="0"/>
        <v>0.1464</v>
      </c>
      <c r="E8" s="2">
        <f t="shared" ref="E8:E37" si="2">_xlfn.NUMBERVALUE(RIGHT(A8,6))</f>
        <v>8.8499999999999995E-2</v>
      </c>
      <c r="G8" s="4">
        <v>0.15</v>
      </c>
      <c r="H8" s="4">
        <v>9.0909090999999997E-2</v>
      </c>
      <c r="I8" s="1"/>
      <c r="J8" s="5">
        <f t="shared" ref="J8:K37" si="3">ABS(G8-D8)/G8</f>
        <v>2.3999999999999948E-2</v>
      </c>
      <c r="K8" s="5">
        <f t="shared" si="3"/>
        <v>2.6500000973500023E-2</v>
      </c>
    </row>
    <row r="9" spans="1:11" x14ac:dyDescent="0.25">
      <c r="A9" s="3" t="s">
        <v>34</v>
      </c>
      <c r="C9" s="1">
        <f t="shared" si="1"/>
        <v>39</v>
      </c>
      <c r="D9" s="2">
        <f t="shared" si="0"/>
        <v>0.14510000000000001</v>
      </c>
      <c r="E9" s="2">
        <f t="shared" si="2"/>
        <v>8.8099999999999998E-2</v>
      </c>
      <c r="G9" s="4">
        <v>0.15</v>
      </c>
      <c r="H9" s="4">
        <v>9.0909090999999997E-2</v>
      </c>
      <c r="I9" s="1"/>
      <c r="J9" s="5">
        <f t="shared" si="3"/>
        <v>3.2666666666666587E-2</v>
      </c>
      <c r="K9" s="5">
        <f t="shared" si="3"/>
        <v>3.0900000969099995E-2</v>
      </c>
    </row>
    <row r="10" spans="1:11" x14ac:dyDescent="0.25">
      <c r="A10" s="3" t="s">
        <v>35</v>
      </c>
      <c r="C10" s="1">
        <f t="shared" si="1"/>
        <v>39</v>
      </c>
      <c r="D10" s="2">
        <f t="shared" si="0"/>
        <v>0.1414</v>
      </c>
      <c r="E10" s="2">
        <f t="shared" si="2"/>
        <v>8.5900000000000004E-2</v>
      </c>
      <c r="G10" s="4">
        <v>0.15</v>
      </c>
      <c r="H10" s="4">
        <v>9.0909090999999997E-2</v>
      </c>
      <c r="I10" s="1"/>
      <c r="J10" s="5">
        <f t="shared" si="3"/>
        <v>5.7333333333333313E-2</v>
      </c>
      <c r="K10" s="5">
        <f t="shared" si="3"/>
        <v>5.5100000944899925E-2</v>
      </c>
    </row>
    <row r="11" spans="1:11" x14ac:dyDescent="0.25">
      <c r="A11" s="3" t="s">
        <v>36</v>
      </c>
      <c r="C11" s="1">
        <f t="shared" si="1"/>
        <v>39</v>
      </c>
      <c r="D11" s="2">
        <f t="shared" si="0"/>
        <v>0.1449</v>
      </c>
      <c r="E11" s="2">
        <f t="shared" si="2"/>
        <v>8.7999999999999995E-2</v>
      </c>
      <c r="G11" s="4">
        <v>0.15</v>
      </c>
      <c r="H11" s="4">
        <v>9.0909090999999997E-2</v>
      </c>
      <c r="I11" s="1"/>
      <c r="J11" s="5">
        <f t="shared" si="3"/>
        <v>3.3999999999999961E-2</v>
      </c>
      <c r="K11" s="5">
        <f t="shared" si="3"/>
        <v>3.2000000968000028E-2</v>
      </c>
    </row>
    <row r="12" spans="1:11" x14ac:dyDescent="0.25">
      <c r="A12" s="3" t="s">
        <v>37</v>
      </c>
      <c r="C12" s="1">
        <f t="shared" si="1"/>
        <v>39</v>
      </c>
      <c r="D12" s="2">
        <f t="shared" si="0"/>
        <v>0.14530000000000001</v>
      </c>
      <c r="E12" s="2">
        <f t="shared" si="2"/>
        <v>8.8300000000000003E-2</v>
      </c>
      <c r="G12" s="4">
        <v>0.15</v>
      </c>
      <c r="H12" s="4">
        <v>9.0909090999999997E-2</v>
      </c>
      <c r="I12" s="1"/>
      <c r="J12" s="5">
        <f t="shared" si="3"/>
        <v>3.1333333333333213E-2</v>
      </c>
      <c r="K12" s="5">
        <f t="shared" si="3"/>
        <v>2.8700000971299933E-2</v>
      </c>
    </row>
    <row r="13" spans="1:11" x14ac:dyDescent="0.25">
      <c r="A13" s="3" t="s">
        <v>38</v>
      </c>
      <c r="C13" s="1">
        <f t="shared" si="1"/>
        <v>39</v>
      </c>
      <c r="D13" s="2">
        <f t="shared" si="0"/>
        <v>0.14319999999999999</v>
      </c>
      <c r="E13" s="2">
        <f t="shared" si="2"/>
        <v>8.7800000000000003E-2</v>
      </c>
      <c r="G13" s="4">
        <v>0.15</v>
      </c>
      <c r="H13" s="4">
        <v>9.0909090999999997E-2</v>
      </c>
      <c r="I13" s="1"/>
      <c r="J13" s="5">
        <f t="shared" si="3"/>
        <v>4.5333333333333337E-2</v>
      </c>
      <c r="K13" s="5">
        <f t="shared" si="3"/>
        <v>3.4200000965799941E-2</v>
      </c>
    </row>
    <row r="14" spans="1:11" x14ac:dyDescent="0.25">
      <c r="A14" s="3" t="s">
        <v>39</v>
      </c>
      <c r="C14" s="1">
        <f t="shared" si="1"/>
        <v>39</v>
      </c>
      <c r="D14" s="2">
        <f t="shared" si="0"/>
        <v>0.1457</v>
      </c>
      <c r="E14" s="2">
        <f t="shared" si="2"/>
        <v>8.8300000000000003E-2</v>
      </c>
      <c r="G14" s="4">
        <v>0.15</v>
      </c>
      <c r="H14" s="4">
        <v>9.0909090999999997E-2</v>
      </c>
      <c r="I14" s="1"/>
      <c r="J14" s="5">
        <f t="shared" si="3"/>
        <v>2.8666666666666656E-2</v>
      </c>
      <c r="K14" s="5">
        <f t="shared" si="3"/>
        <v>2.8700000971299933E-2</v>
      </c>
    </row>
    <row r="15" spans="1:11" x14ac:dyDescent="0.25">
      <c r="A15" s="3" t="s">
        <v>40</v>
      </c>
      <c r="C15" s="1">
        <f t="shared" si="1"/>
        <v>39</v>
      </c>
      <c r="D15" s="2">
        <f t="shared" si="0"/>
        <v>0.14560000000000001</v>
      </c>
      <c r="E15" s="2">
        <f t="shared" si="2"/>
        <v>8.8200000000000001E-2</v>
      </c>
      <c r="G15" s="4">
        <v>0.15</v>
      </c>
      <c r="H15" s="4">
        <v>9.0909090999999997E-2</v>
      </c>
      <c r="I15" s="1"/>
      <c r="J15" s="5">
        <f t="shared" si="3"/>
        <v>2.933333333333325E-2</v>
      </c>
      <c r="K15" s="5">
        <f t="shared" si="3"/>
        <v>2.9800000970199966E-2</v>
      </c>
    </row>
    <row r="16" spans="1:11" x14ac:dyDescent="0.25">
      <c r="A16" s="3" t="s">
        <v>41</v>
      </c>
      <c r="C16" s="1">
        <f t="shared" si="1"/>
        <v>39</v>
      </c>
      <c r="D16" s="2">
        <f t="shared" si="0"/>
        <v>0.14560000000000001</v>
      </c>
      <c r="E16" s="2">
        <f t="shared" si="2"/>
        <v>9.0700000000000003E-2</v>
      </c>
      <c r="G16" s="4">
        <v>0.15</v>
      </c>
      <c r="H16" s="4">
        <v>9.0909090999999997E-2</v>
      </c>
      <c r="I16" s="1"/>
      <c r="J16" s="5">
        <f t="shared" si="3"/>
        <v>2.933333333333325E-2</v>
      </c>
      <c r="K16" s="5">
        <f t="shared" si="3"/>
        <v>2.3000009976999396E-3</v>
      </c>
    </row>
    <row r="17" spans="1:11" x14ac:dyDescent="0.25">
      <c r="A17" s="3" t="s">
        <v>42</v>
      </c>
      <c r="C17" s="1">
        <f t="shared" si="1"/>
        <v>39</v>
      </c>
      <c r="D17" s="2">
        <f t="shared" si="0"/>
        <v>0.14560000000000001</v>
      </c>
      <c r="E17" s="2">
        <f t="shared" si="2"/>
        <v>8.8099999999999998E-2</v>
      </c>
      <c r="G17" s="4">
        <v>0.25</v>
      </c>
      <c r="H17" s="4">
        <v>9.0909090999999997E-2</v>
      </c>
      <c r="I17" s="1"/>
      <c r="J17" s="5">
        <f t="shared" si="3"/>
        <v>0.41759999999999997</v>
      </c>
      <c r="K17" s="5">
        <f t="shared" si="3"/>
        <v>3.0900000969099995E-2</v>
      </c>
    </row>
    <row r="18" spans="1:11" x14ac:dyDescent="0.25">
      <c r="A18" s="3" t="s">
        <v>43</v>
      </c>
      <c r="C18" s="1">
        <f t="shared" si="1"/>
        <v>39</v>
      </c>
      <c r="D18" s="2">
        <f t="shared" si="0"/>
        <v>0.15859999999999999</v>
      </c>
      <c r="E18" s="2">
        <f t="shared" si="2"/>
        <v>8.7099999999999997E-2</v>
      </c>
      <c r="G18" s="4">
        <v>0.25</v>
      </c>
      <c r="H18" s="4">
        <v>9.0909090999999997E-2</v>
      </c>
      <c r="I18" s="1"/>
      <c r="J18" s="5">
        <f t="shared" si="3"/>
        <v>0.36560000000000004</v>
      </c>
      <c r="K18" s="5">
        <f t="shared" si="3"/>
        <v>4.1900000958100009E-2</v>
      </c>
    </row>
    <row r="19" spans="1:11" x14ac:dyDescent="0.25">
      <c r="A19" s="3" t="s">
        <v>44</v>
      </c>
      <c r="C19" s="1">
        <f t="shared" si="1"/>
        <v>39</v>
      </c>
      <c r="D19" s="2">
        <f t="shared" si="0"/>
        <v>0.18149999999999999</v>
      </c>
      <c r="E19" s="2">
        <f t="shared" si="2"/>
        <v>8.2500000000000004E-2</v>
      </c>
      <c r="G19" s="4">
        <v>0.25</v>
      </c>
      <c r="H19" s="4">
        <v>9.0909090999999997E-2</v>
      </c>
      <c r="I19" s="1"/>
      <c r="J19" s="5">
        <f t="shared" si="3"/>
        <v>0.27400000000000002</v>
      </c>
      <c r="K19" s="5">
        <f t="shared" si="3"/>
        <v>9.2500000907499935E-2</v>
      </c>
    </row>
    <row r="20" spans="1:11" x14ac:dyDescent="0.25">
      <c r="A20" s="3" t="s">
        <v>45</v>
      </c>
      <c r="C20" s="1">
        <f t="shared" si="1"/>
        <v>39</v>
      </c>
      <c r="D20" s="2">
        <f t="shared" si="0"/>
        <v>0.20810000000000001</v>
      </c>
      <c r="E20" s="2">
        <f t="shared" si="2"/>
        <v>8.4099999999999994E-2</v>
      </c>
      <c r="G20" s="4">
        <v>0.25</v>
      </c>
      <c r="H20" s="4">
        <v>9.0909090999999997E-2</v>
      </c>
      <c r="I20" s="1"/>
      <c r="J20" s="5">
        <f t="shared" si="3"/>
        <v>0.16759999999999997</v>
      </c>
      <c r="K20" s="5">
        <f t="shared" si="3"/>
        <v>7.4900000925100033E-2</v>
      </c>
    </row>
    <row r="21" spans="1:11" x14ac:dyDescent="0.25">
      <c r="A21" s="3" t="s">
        <v>46</v>
      </c>
      <c r="C21" s="1">
        <f t="shared" si="1"/>
        <v>39</v>
      </c>
      <c r="D21" s="2">
        <f t="shared" si="0"/>
        <v>0.22620000000000001</v>
      </c>
      <c r="E21" s="2">
        <f t="shared" si="2"/>
        <v>8.4500000000000006E-2</v>
      </c>
      <c r="G21" s="4">
        <v>0.25</v>
      </c>
      <c r="H21" s="4">
        <v>9.0909090999999997E-2</v>
      </c>
      <c r="I21" s="1"/>
      <c r="J21" s="5">
        <f t="shared" si="3"/>
        <v>9.5199999999999951E-2</v>
      </c>
      <c r="K21" s="5">
        <f t="shared" si="3"/>
        <v>7.0500000929499915E-2</v>
      </c>
    </row>
    <row r="22" spans="1:11" x14ac:dyDescent="0.25">
      <c r="A22" s="3" t="s">
        <v>47</v>
      </c>
      <c r="C22" s="1">
        <f t="shared" si="1"/>
        <v>39</v>
      </c>
      <c r="D22" s="2">
        <f t="shared" si="0"/>
        <v>0.23350000000000001</v>
      </c>
      <c r="E22" s="2">
        <f t="shared" si="2"/>
        <v>8.3299999999999999E-2</v>
      </c>
      <c r="G22" s="4">
        <v>0.25</v>
      </c>
      <c r="H22" s="4">
        <v>9.0909090999999997E-2</v>
      </c>
      <c r="I22" s="1"/>
      <c r="J22" s="5">
        <f t="shared" si="3"/>
        <v>6.5999999999999948E-2</v>
      </c>
      <c r="K22" s="5">
        <f t="shared" si="3"/>
        <v>8.3700000916299977E-2</v>
      </c>
    </row>
    <row r="23" spans="1:11" x14ac:dyDescent="0.25">
      <c r="A23" s="3" t="s">
        <v>48</v>
      </c>
      <c r="C23" s="1">
        <f t="shared" si="1"/>
        <v>39</v>
      </c>
      <c r="D23" s="2">
        <f t="shared" si="0"/>
        <v>0.2359</v>
      </c>
      <c r="E23" s="2">
        <f t="shared" si="2"/>
        <v>8.5500000000000007E-2</v>
      </c>
      <c r="G23" s="4">
        <v>0.25</v>
      </c>
      <c r="H23" s="4">
        <v>9.0909090999999997E-2</v>
      </c>
      <c r="I23" s="1"/>
      <c r="J23" s="5">
        <f t="shared" si="3"/>
        <v>5.6400000000000006E-2</v>
      </c>
      <c r="K23" s="5">
        <f t="shared" si="3"/>
        <v>5.9500000940499898E-2</v>
      </c>
    </row>
    <row r="24" spans="1:11" x14ac:dyDescent="0.25">
      <c r="A24" s="3" t="s">
        <v>49</v>
      </c>
      <c r="C24" s="1">
        <f t="shared" si="1"/>
        <v>39</v>
      </c>
      <c r="D24" s="2">
        <f t="shared" si="0"/>
        <v>0.23480000000000001</v>
      </c>
      <c r="E24" s="2">
        <f t="shared" si="2"/>
        <v>8.5099999999999995E-2</v>
      </c>
      <c r="G24" s="4">
        <v>0.25</v>
      </c>
      <c r="H24" s="4">
        <v>9.0909090999999997E-2</v>
      </c>
      <c r="I24" s="1"/>
      <c r="J24" s="5">
        <f t="shared" si="3"/>
        <v>6.0799999999999965E-2</v>
      </c>
      <c r="K24" s="5">
        <f t="shared" si="3"/>
        <v>6.3900000936100029E-2</v>
      </c>
    </row>
    <row r="25" spans="1:11" x14ac:dyDescent="0.25">
      <c r="A25" s="3" t="s">
        <v>50</v>
      </c>
      <c r="C25" s="1">
        <f t="shared" si="1"/>
        <v>39</v>
      </c>
      <c r="D25" s="2">
        <f t="shared" si="0"/>
        <v>0.23499999999999999</v>
      </c>
      <c r="E25" s="2">
        <f t="shared" si="2"/>
        <v>8.5099999999999995E-2</v>
      </c>
      <c r="G25" s="4">
        <v>0.25</v>
      </c>
      <c r="H25" s="4">
        <v>9.0909090999999997E-2</v>
      </c>
      <c r="I25" s="1"/>
      <c r="J25" s="5">
        <f t="shared" si="3"/>
        <v>6.0000000000000053E-2</v>
      </c>
      <c r="K25" s="5">
        <f t="shared" si="3"/>
        <v>6.3900000936100029E-2</v>
      </c>
    </row>
    <row r="26" spans="1:11" x14ac:dyDescent="0.25">
      <c r="A26" s="3" t="s">
        <v>51</v>
      </c>
      <c r="C26" s="1">
        <f t="shared" si="1"/>
        <v>39</v>
      </c>
      <c r="D26" s="2">
        <f t="shared" si="0"/>
        <v>0.2346</v>
      </c>
      <c r="E26" s="2">
        <f t="shared" si="2"/>
        <v>8.4400000000000003E-2</v>
      </c>
      <c r="G26" s="4">
        <v>0.25</v>
      </c>
      <c r="H26" s="4">
        <v>9.0909090999999997E-2</v>
      </c>
      <c r="I26" s="1"/>
      <c r="J26" s="5">
        <f t="shared" si="3"/>
        <v>6.1599999999999988E-2</v>
      </c>
      <c r="K26" s="5">
        <f t="shared" si="3"/>
        <v>7.1600000928399937E-2</v>
      </c>
    </row>
    <row r="27" spans="1:11" x14ac:dyDescent="0.25">
      <c r="A27" s="3" t="s">
        <v>52</v>
      </c>
      <c r="C27" s="1">
        <f t="shared" si="1"/>
        <v>39</v>
      </c>
      <c r="D27" s="2">
        <f t="shared" si="0"/>
        <v>0.23619999999999999</v>
      </c>
      <c r="E27" s="2">
        <f t="shared" si="2"/>
        <v>8.5199999999999998E-2</v>
      </c>
      <c r="G27" s="4">
        <v>0.25</v>
      </c>
      <c r="H27" s="4">
        <v>9.0909090999999997E-2</v>
      </c>
      <c r="I27" s="1"/>
      <c r="J27" s="5">
        <f t="shared" si="3"/>
        <v>5.5200000000000027E-2</v>
      </c>
      <c r="K27" s="5">
        <f t="shared" si="3"/>
        <v>6.2800000937199993E-2</v>
      </c>
    </row>
    <row r="28" spans="1:11" x14ac:dyDescent="0.25">
      <c r="A28" s="3" t="s">
        <v>53</v>
      </c>
      <c r="C28" s="1">
        <f t="shared" si="1"/>
        <v>39</v>
      </c>
      <c r="D28" s="2">
        <f t="shared" si="0"/>
        <v>0.2366</v>
      </c>
      <c r="E28" s="2">
        <f t="shared" si="2"/>
        <v>8.5099999999999995E-2</v>
      </c>
      <c r="G28" s="4">
        <v>0.25</v>
      </c>
      <c r="H28" s="4">
        <v>9.0909090999999997E-2</v>
      </c>
      <c r="I28" s="1"/>
      <c r="J28" s="5">
        <f t="shared" si="3"/>
        <v>5.3599999999999981E-2</v>
      </c>
      <c r="K28" s="5">
        <f t="shared" si="3"/>
        <v>6.3900000936100029E-2</v>
      </c>
    </row>
    <row r="29" spans="1:11" x14ac:dyDescent="0.25">
      <c r="A29" s="3" t="s">
        <v>54</v>
      </c>
      <c r="C29" s="1">
        <f t="shared" si="1"/>
        <v>39</v>
      </c>
      <c r="D29" s="2">
        <f t="shared" si="0"/>
        <v>0.23219999999999999</v>
      </c>
      <c r="E29" s="2">
        <f t="shared" si="2"/>
        <v>8.1199999999999994E-2</v>
      </c>
      <c r="G29" s="4">
        <v>0.25</v>
      </c>
      <c r="H29" s="4">
        <v>9.0909090999999997E-2</v>
      </c>
      <c r="I29" s="1"/>
      <c r="J29" s="5">
        <f t="shared" si="3"/>
        <v>7.1200000000000041E-2</v>
      </c>
      <c r="K29" s="5">
        <f t="shared" si="3"/>
        <v>0.10680000089320003</v>
      </c>
    </row>
    <row r="30" spans="1:11" x14ac:dyDescent="0.25">
      <c r="A30" s="3" t="s">
        <v>55</v>
      </c>
      <c r="C30" s="1">
        <f t="shared" si="1"/>
        <v>39</v>
      </c>
      <c r="D30" s="2">
        <f t="shared" si="0"/>
        <v>0.23860000000000001</v>
      </c>
      <c r="E30" s="2">
        <f t="shared" si="2"/>
        <v>8.6099999999999996E-2</v>
      </c>
      <c r="G30" s="4">
        <v>0.25</v>
      </c>
      <c r="H30" s="4">
        <v>9.0909090999999997E-2</v>
      </c>
      <c r="I30" s="1"/>
      <c r="J30" s="5">
        <f t="shared" si="3"/>
        <v>4.5599999999999974E-2</v>
      </c>
      <c r="K30" s="5">
        <f t="shared" si="3"/>
        <v>5.2900000947100019E-2</v>
      </c>
    </row>
    <row r="31" spans="1:11" x14ac:dyDescent="0.25">
      <c r="A31" s="3" t="s">
        <v>56</v>
      </c>
      <c r="C31" s="1">
        <f t="shared" si="1"/>
        <v>39</v>
      </c>
      <c r="D31" s="2">
        <f t="shared" si="0"/>
        <v>0.2346</v>
      </c>
      <c r="E31" s="2">
        <f t="shared" si="2"/>
        <v>8.5800000000000001E-2</v>
      </c>
      <c r="G31" s="4">
        <v>0.25</v>
      </c>
      <c r="H31" s="4">
        <v>9.0909090999999997E-2</v>
      </c>
      <c r="I31" s="1"/>
      <c r="J31" s="5">
        <f t="shared" si="3"/>
        <v>6.1599999999999988E-2</v>
      </c>
      <c r="K31" s="5">
        <f t="shared" si="3"/>
        <v>5.6200000943799962E-2</v>
      </c>
    </row>
    <row r="32" spans="1:11" x14ac:dyDescent="0.25">
      <c r="A32" s="3" t="s">
        <v>57</v>
      </c>
      <c r="C32" s="1">
        <f t="shared" si="1"/>
        <v>39</v>
      </c>
      <c r="D32" s="2">
        <f t="shared" si="0"/>
        <v>0.24399999999999999</v>
      </c>
      <c r="E32" s="2">
        <f t="shared" si="2"/>
        <v>8.8300000000000003E-2</v>
      </c>
      <c r="G32" s="4">
        <v>0.25</v>
      </c>
      <c r="H32" s="4">
        <v>9.0909090999999997E-2</v>
      </c>
      <c r="I32" s="1"/>
      <c r="J32" s="5">
        <f t="shared" si="3"/>
        <v>2.4000000000000021E-2</v>
      </c>
      <c r="K32" s="5">
        <f t="shared" si="3"/>
        <v>2.8700000971299933E-2</v>
      </c>
    </row>
    <row r="33" spans="1:11" x14ac:dyDescent="0.25">
      <c r="A33" s="3" t="s">
        <v>58</v>
      </c>
      <c r="C33" s="1">
        <f t="shared" si="1"/>
        <v>39</v>
      </c>
      <c r="D33" s="2">
        <f t="shared" si="0"/>
        <v>0.2397</v>
      </c>
      <c r="E33" s="2">
        <f t="shared" si="2"/>
        <v>8.5800000000000001E-2</v>
      </c>
      <c r="G33" s="4">
        <v>0.25</v>
      </c>
      <c r="H33" s="4">
        <v>9.0909090999999997E-2</v>
      </c>
      <c r="I33" s="1"/>
      <c r="J33" s="5">
        <f t="shared" si="3"/>
        <v>4.1200000000000014E-2</v>
      </c>
      <c r="K33" s="5">
        <f t="shared" si="3"/>
        <v>5.6200000943799962E-2</v>
      </c>
    </row>
    <row r="34" spans="1:11" x14ac:dyDescent="0.25">
      <c r="A34" s="3" t="s">
        <v>59</v>
      </c>
      <c r="C34" s="1">
        <f t="shared" si="1"/>
        <v>39</v>
      </c>
      <c r="D34" s="2">
        <f t="shared" si="0"/>
        <v>0.24010000000000001</v>
      </c>
      <c r="E34" s="2">
        <f t="shared" si="2"/>
        <v>8.5500000000000007E-2</v>
      </c>
      <c r="G34" s="4">
        <v>0.25</v>
      </c>
      <c r="H34" s="4">
        <v>9.0909090999999997E-2</v>
      </c>
      <c r="I34" s="1"/>
      <c r="J34" s="5">
        <f t="shared" si="3"/>
        <v>3.9599999999999969E-2</v>
      </c>
      <c r="K34" s="5">
        <f t="shared" si="3"/>
        <v>5.9500000940499898E-2</v>
      </c>
    </row>
    <row r="35" spans="1:11" x14ac:dyDescent="0.25">
      <c r="A35" s="3" t="s">
        <v>60</v>
      </c>
      <c r="C35" s="1">
        <f t="shared" si="1"/>
        <v>39</v>
      </c>
      <c r="D35" s="2">
        <f t="shared" si="0"/>
        <v>0.24329999999999999</v>
      </c>
      <c r="E35" s="2">
        <f t="shared" si="2"/>
        <v>8.6599999999999996E-2</v>
      </c>
      <c r="G35" s="4">
        <v>0.25</v>
      </c>
      <c r="H35" s="4">
        <v>9.0909090999999997E-2</v>
      </c>
      <c r="I35" s="1"/>
      <c r="J35" s="5">
        <f t="shared" si="3"/>
        <v>2.6800000000000046E-2</v>
      </c>
      <c r="K35" s="5">
        <f t="shared" si="3"/>
        <v>4.740000095260001E-2</v>
      </c>
    </row>
    <row r="36" spans="1:11" x14ac:dyDescent="0.25">
      <c r="A36" s="3" t="s">
        <v>61</v>
      </c>
      <c r="C36" s="1">
        <f t="shared" si="1"/>
        <v>39</v>
      </c>
      <c r="D36" s="2">
        <f t="shared" si="0"/>
        <v>0.24410000000000001</v>
      </c>
      <c r="E36" s="2">
        <f t="shared" si="2"/>
        <v>8.6699999999999999E-2</v>
      </c>
      <c r="G36" s="4">
        <v>0.25</v>
      </c>
      <c r="H36" s="4">
        <v>9.0909090999999997E-2</v>
      </c>
      <c r="I36" s="1"/>
      <c r="J36" s="5">
        <f t="shared" si="3"/>
        <v>2.3599999999999954E-2</v>
      </c>
      <c r="K36" s="5">
        <f t="shared" si="3"/>
        <v>4.6300000953699981E-2</v>
      </c>
    </row>
    <row r="37" spans="1:11" x14ac:dyDescent="0.25">
      <c r="A37" s="3" t="s">
        <v>62</v>
      </c>
      <c r="C37" s="1">
        <f t="shared" si="1"/>
        <v>39</v>
      </c>
      <c r="D37" s="2">
        <f t="shared" si="0"/>
        <v>0.2452</v>
      </c>
      <c r="E37" s="2">
        <f t="shared" si="2"/>
        <v>8.72E-2</v>
      </c>
      <c r="G37" s="4">
        <v>0.25</v>
      </c>
      <c r="H37" s="4">
        <v>9.0909090999999997E-2</v>
      </c>
      <c r="I37" s="1"/>
      <c r="J37" s="5">
        <f t="shared" si="3"/>
        <v>1.9199999999999995E-2</v>
      </c>
      <c r="K37" s="5">
        <f t="shared" si="3"/>
        <v>4.0800000959199972E-2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1AC5-42EC-4FB8-9F38-D01C80947140}">
  <dimension ref="A1:K37"/>
  <sheetViews>
    <sheetView workbookViewId="0">
      <selection activeCell="D7" sqref="D7:E37"/>
    </sheetView>
  </sheetViews>
  <sheetFormatPr defaultRowHeight="15" x14ac:dyDescent="0.25"/>
  <cols>
    <col min="1" max="1" width="25.28515625" bestFit="1" customWidth="1"/>
    <col min="2" max="11" width="15.7109375" customWidth="1"/>
  </cols>
  <sheetData>
    <row r="1" spans="1:11" x14ac:dyDescent="0.25">
      <c r="A1" t="s">
        <v>0</v>
      </c>
      <c r="C1" s="1" t="s">
        <v>158</v>
      </c>
      <c r="D1" s="1" t="s">
        <v>157</v>
      </c>
      <c r="E1" s="1" t="s">
        <v>156</v>
      </c>
      <c r="G1" s="1" t="s">
        <v>159</v>
      </c>
      <c r="H1" s="1" t="s">
        <v>162</v>
      </c>
      <c r="J1" s="1" t="s">
        <v>160</v>
      </c>
      <c r="K1" s="1" t="s">
        <v>161</v>
      </c>
    </row>
    <row r="2" spans="1:11" x14ac:dyDescent="0.25">
      <c r="A2" s="6">
        <v>0</v>
      </c>
      <c r="C2" s="1"/>
      <c r="D2" s="1"/>
      <c r="E2" s="1"/>
      <c r="G2" s="4">
        <v>0.15</v>
      </c>
      <c r="H2" s="4">
        <v>9.0909090999999997E-2</v>
      </c>
      <c r="J2" s="1"/>
      <c r="K2" s="1"/>
    </row>
    <row r="3" spans="1:11" x14ac:dyDescent="0.25">
      <c r="A3" s="6">
        <v>1</v>
      </c>
      <c r="C3" s="1"/>
      <c r="D3" s="1"/>
      <c r="E3" s="1"/>
      <c r="G3" s="4">
        <v>0.15</v>
      </c>
      <c r="H3" s="4">
        <v>9.0909090999999997E-2</v>
      </c>
      <c r="J3" s="1"/>
      <c r="K3" s="1"/>
    </row>
    <row r="4" spans="1:11" x14ac:dyDescent="0.25">
      <c r="A4" s="6">
        <v>2</v>
      </c>
      <c r="C4" s="1"/>
      <c r="D4" s="1"/>
      <c r="E4" s="1"/>
      <c r="G4" s="4">
        <v>0.15</v>
      </c>
      <c r="H4" s="4">
        <v>9.0909090999999997E-2</v>
      </c>
      <c r="J4" s="1"/>
      <c r="K4" s="1"/>
    </row>
    <row r="5" spans="1:11" x14ac:dyDescent="0.25">
      <c r="A5" s="6">
        <v>3</v>
      </c>
      <c r="C5" s="1"/>
      <c r="D5" s="1"/>
      <c r="E5" s="1"/>
      <c r="G5" s="4">
        <v>0.15</v>
      </c>
      <c r="H5" s="4">
        <v>9.0909090999999997E-2</v>
      </c>
      <c r="J5" s="1"/>
      <c r="K5" s="1"/>
    </row>
    <row r="6" spans="1:11" x14ac:dyDescent="0.25">
      <c r="A6" s="6">
        <v>4</v>
      </c>
      <c r="C6" s="1"/>
      <c r="D6" s="1"/>
      <c r="E6" s="1"/>
      <c r="G6" s="4">
        <v>0.15</v>
      </c>
      <c r="H6" s="4">
        <v>9.0909090999999997E-2</v>
      </c>
      <c r="J6" s="1"/>
      <c r="K6" s="1"/>
    </row>
    <row r="7" spans="1:11" x14ac:dyDescent="0.25">
      <c r="A7" s="3" t="s">
        <v>63</v>
      </c>
      <c r="C7" s="1">
        <f>LEN(A7)</f>
        <v>39</v>
      </c>
      <c r="D7" s="2">
        <f t="shared" ref="D7:D37" si="0">_xlfn.NUMBERVALUE(MID(A7,C7-6-8-6-1,6))</f>
        <v>0.1348</v>
      </c>
      <c r="E7" s="2">
        <f>_xlfn.NUMBERVALUE(RIGHT(A7,6))</f>
        <v>8.3099999999999993E-2</v>
      </c>
      <c r="G7" s="4">
        <v>0.15</v>
      </c>
      <c r="H7" s="4">
        <v>9.0909090999999997E-2</v>
      </c>
      <c r="I7" s="1"/>
      <c r="J7" s="5">
        <f>ABS(G7-D7)/G7</f>
        <v>0.10133333333333328</v>
      </c>
      <c r="K7" s="5">
        <f>ABS(H7-E7)/H7</f>
        <v>8.590000091410005E-2</v>
      </c>
    </row>
    <row r="8" spans="1:11" x14ac:dyDescent="0.25">
      <c r="A8" s="3" t="s">
        <v>64</v>
      </c>
      <c r="C8" s="1">
        <f t="shared" ref="C8:C37" si="1">LEN(A8)</f>
        <v>39</v>
      </c>
      <c r="D8" s="2">
        <f t="shared" si="0"/>
        <v>0.14510000000000001</v>
      </c>
      <c r="E8" s="2">
        <f t="shared" ref="E8:E37" si="2">_xlfn.NUMBERVALUE(RIGHT(A8,6))</f>
        <v>8.8200000000000001E-2</v>
      </c>
      <c r="G8" s="4">
        <v>0.15</v>
      </c>
      <c r="H8" s="4">
        <v>9.0909090999999997E-2</v>
      </c>
      <c r="I8" s="1"/>
      <c r="J8" s="5">
        <f t="shared" ref="J8:K37" si="3">ABS(G8-D8)/G8</f>
        <v>3.2666666666666587E-2</v>
      </c>
      <c r="K8" s="5">
        <f t="shared" si="3"/>
        <v>2.9800000970199966E-2</v>
      </c>
    </row>
    <row r="9" spans="1:11" x14ac:dyDescent="0.25">
      <c r="A9" s="3" t="s">
        <v>65</v>
      </c>
      <c r="C9" s="1">
        <f t="shared" si="1"/>
        <v>39</v>
      </c>
      <c r="D9" s="2">
        <f t="shared" si="0"/>
        <v>0.14580000000000001</v>
      </c>
      <c r="E9" s="2">
        <f t="shared" si="2"/>
        <v>9.1600000000000001E-2</v>
      </c>
      <c r="G9" s="4">
        <v>0.15</v>
      </c>
      <c r="H9" s="4">
        <v>9.0909090999999997E-2</v>
      </c>
      <c r="I9" s="1"/>
      <c r="J9" s="5">
        <f t="shared" si="3"/>
        <v>2.7999999999999879E-2</v>
      </c>
      <c r="K9" s="5">
        <f t="shared" si="3"/>
        <v>7.5999989924000391E-3</v>
      </c>
    </row>
    <row r="10" spans="1:11" x14ac:dyDescent="0.25">
      <c r="A10" s="3" t="s">
        <v>66</v>
      </c>
      <c r="C10" s="1">
        <f t="shared" si="1"/>
        <v>39</v>
      </c>
      <c r="D10" s="2">
        <f t="shared" si="0"/>
        <v>0.14610000000000001</v>
      </c>
      <c r="E10" s="2">
        <f t="shared" si="2"/>
        <v>8.9099999999999999E-2</v>
      </c>
      <c r="G10" s="4">
        <v>0.15</v>
      </c>
      <c r="H10" s="4">
        <v>9.0909090999999997E-2</v>
      </c>
      <c r="I10" s="1"/>
      <c r="J10" s="5">
        <f t="shared" si="3"/>
        <v>2.5999999999999912E-2</v>
      </c>
      <c r="K10" s="5">
        <f t="shared" si="3"/>
        <v>1.9900000980099985E-2</v>
      </c>
    </row>
    <row r="11" spans="1:11" x14ac:dyDescent="0.25">
      <c r="A11" s="3" t="s">
        <v>67</v>
      </c>
      <c r="C11" s="1">
        <f t="shared" si="1"/>
        <v>39</v>
      </c>
      <c r="D11" s="2">
        <f t="shared" si="0"/>
        <v>0.14630000000000001</v>
      </c>
      <c r="E11" s="2">
        <f t="shared" si="2"/>
        <v>8.7499999999999994E-2</v>
      </c>
      <c r="G11" s="4">
        <v>0.15</v>
      </c>
      <c r="H11" s="4">
        <v>9.0909090999999997E-2</v>
      </c>
      <c r="I11" s="1"/>
      <c r="J11" s="5">
        <f t="shared" si="3"/>
        <v>2.4666666666666542E-2</v>
      </c>
      <c r="K11" s="5">
        <f t="shared" si="3"/>
        <v>3.750000096250003E-2</v>
      </c>
    </row>
    <row r="12" spans="1:11" x14ac:dyDescent="0.25">
      <c r="A12" s="3" t="s">
        <v>68</v>
      </c>
      <c r="C12" s="1">
        <f t="shared" si="1"/>
        <v>39</v>
      </c>
      <c r="D12" s="2">
        <f t="shared" si="0"/>
        <v>0.1452</v>
      </c>
      <c r="E12" s="2">
        <f t="shared" si="2"/>
        <v>8.8300000000000003E-2</v>
      </c>
      <c r="G12" s="4">
        <v>0.15</v>
      </c>
      <c r="H12" s="4">
        <v>9.0909090999999997E-2</v>
      </c>
      <c r="I12" s="1"/>
      <c r="J12" s="5">
        <f t="shared" si="3"/>
        <v>3.1999999999999994E-2</v>
      </c>
      <c r="K12" s="5">
        <f t="shared" si="3"/>
        <v>2.8700000971299933E-2</v>
      </c>
    </row>
    <row r="13" spans="1:11" x14ac:dyDescent="0.25">
      <c r="A13" s="3" t="s">
        <v>69</v>
      </c>
      <c r="C13" s="1">
        <f t="shared" si="1"/>
        <v>39</v>
      </c>
      <c r="D13" s="2">
        <f t="shared" si="0"/>
        <v>0.14269999999999999</v>
      </c>
      <c r="E13" s="2">
        <f t="shared" si="2"/>
        <v>8.72E-2</v>
      </c>
      <c r="G13" s="4">
        <v>0.15</v>
      </c>
      <c r="H13" s="4">
        <v>9.0909090999999997E-2</v>
      </c>
      <c r="I13" s="1"/>
      <c r="J13" s="5">
        <f t="shared" si="3"/>
        <v>4.8666666666666678E-2</v>
      </c>
      <c r="K13" s="5">
        <f t="shared" si="3"/>
        <v>4.0800000959199972E-2</v>
      </c>
    </row>
    <row r="14" spans="1:11" x14ac:dyDescent="0.25">
      <c r="A14" s="3" t="s">
        <v>70</v>
      </c>
      <c r="C14" s="1">
        <f t="shared" si="1"/>
        <v>39</v>
      </c>
      <c r="D14" s="2">
        <f t="shared" si="0"/>
        <v>0.14510000000000001</v>
      </c>
      <c r="E14" s="2">
        <f t="shared" si="2"/>
        <v>8.7599999999999997E-2</v>
      </c>
      <c r="G14" s="4">
        <v>0.15</v>
      </c>
      <c r="H14" s="4">
        <v>9.0909090999999997E-2</v>
      </c>
      <c r="I14" s="1"/>
      <c r="J14" s="5">
        <f t="shared" si="3"/>
        <v>3.2666666666666587E-2</v>
      </c>
      <c r="K14" s="5">
        <f t="shared" si="3"/>
        <v>3.64000009636E-2</v>
      </c>
    </row>
    <row r="15" spans="1:11" x14ac:dyDescent="0.25">
      <c r="A15" s="3" t="s">
        <v>71</v>
      </c>
      <c r="C15" s="1">
        <f t="shared" si="1"/>
        <v>39</v>
      </c>
      <c r="D15" s="2">
        <f t="shared" si="0"/>
        <v>0.14330000000000001</v>
      </c>
      <c r="E15" s="2">
        <f t="shared" si="2"/>
        <v>8.7900000000000006E-2</v>
      </c>
      <c r="G15" s="4">
        <v>0.15</v>
      </c>
      <c r="H15" s="4">
        <v>9.0909090999999997E-2</v>
      </c>
      <c r="I15" s="1"/>
      <c r="J15" s="5">
        <f t="shared" si="3"/>
        <v>4.4666666666666563E-2</v>
      </c>
      <c r="K15" s="5">
        <f t="shared" si="3"/>
        <v>3.3100000966899905E-2</v>
      </c>
    </row>
    <row r="16" spans="1:11" x14ac:dyDescent="0.25">
      <c r="A16" s="3" t="s">
        <v>72</v>
      </c>
      <c r="C16" s="1">
        <f t="shared" si="1"/>
        <v>39</v>
      </c>
      <c r="D16" s="2">
        <f t="shared" si="0"/>
        <v>0.15079999999999999</v>
      </c>
      <c r="E16" s="2">
        <f t="shared" si="2"/>
        <v>8.7900000000000006E-2</v>
      </c>
      <c r="G16" s="4">
        <v>0.15</v>
      </c>
      <c r="H16" s="4">
        <v>9.0909090999999997E-2</v>
      </c>
      <c r="I16" s="1"/>
      <c r="J16" s="5">
        <f t="shared" si="3"/>
        <v>5.3333333333333011E-3</v>
      </c>
      <c r="K16" s="5">
        <f t="shared" si="3"/>
        <v>3.3100000966899905E-2</v>
      </c>
    </row>
    <row r="17" spans="1:11" x14ac:dyDescent="0.25">
      <c r="A17" s="3" t="s">
        <v>73</v>
      </c>
      <c r="C17" s="1">
        <f t="shared" si="1"/>
        <v>39</v>
      </c>
      <c r="D17" s="2">
        <f t="shared" si="0"/>
        <v>0.14410000000000001</v>
      </c>
      <c r="E17" s="2">
        <f t="shared" si="2"/>
        <v>8.8499999999999995E-2</v>
      </c>
      <c r="G17" s="4">
        <v>0.25</v>
      </c>
      <c r="H17" s="4">
        <v>9.0909090999999997E-2</v>
      </c>
      <c r="I17" s="1"/>
      <c r="J17" s="5">
        <f t="shared" si="3"/>
        <v>0.42359999999999998</v>
      </c>
      <c r="K17" s="5">
        <f t="shared" si="3"/>
        <v>2.6500000973500023E-2</v>
      </c>
    </row>
    <row r="18" spans="1:11" x14ac:dyDescent="0.25">
      <c r="A18" s="3" t="s">
        <v>74</v>
      </c>
      <c r="C18" s="1">
        <f t="shared" si="1"/>
        <v>39</v>
      </c>
      <c r="D18" s="2">
        <f t="shared" si="0"/>
        <v>0.15670000000000001</v>
      </c>
      <c r="E18" s="2">
        <f t="shared" si="2"/>
        <v>8.8200000000000001E-2</v>
      </c>
      <c r="G18" s="4">
        <v>0.25</v>
      </c>
      <c r="H18" s="4">
        <v>9.0909090999999997E-2</v>
      </c>
      <c r="I18" s="1"/>
      <c r="J18" s="5">
        <f t="shared" si="3"/>
        <v>0.37319999999999998</v>
      </c>
      <c r="K18" s="5">
        <f t="shared" si="3"/>
        <v>2.9800000970199966E-2</v>
      </c>
    </row>
    <row r="19" spans="1:11" x14ac:dyDescent="0.25">
      <c r="A19" s="3" t="s">
        <v>75</v>
      </c>
      <c r="C19" s="1">
        <f t="shared" si="1"/>
        <v>39</v>
      </c>
      <c r="D19" s="2">
        <f t="shared" si="0"/>
        <v>0.17560000000000001</v>
      </c>
      <c r="E19" s="2">
        <f t="shared" si="2"/>
        <v>8.1900000000000001E-2</v>
      </c>
      <c r="G19" s="4">
        <v>0.25</v>
      </c>
      <c r="H19" s="4">
        <v>9.0909090999999997E-2</v>
      </c>
      <c r="I19" s="1"/>
      <c r="J19" s="5">
        <f t="shared" si="3"/>
        <v>0.29759999999999998</v>
      </c>
      <c r="K19" s="5">
        <f t="shared" si="3"/>
        <v>9.9100000900899973E-2</v>
      </c>
    </row>
    <row r="20" spans="1:11" x14ac:dyDescent="0.25">
      <c r="A20" s="3" t="s">
        <v>76</v>
      </c>
      <c r="C20" s="1">
        <f t="shared" si="1"/>
        <v>39</v>
      </c>
      <c r="D20" s="2">
        <f t="shared" si="0"/>
        <v>0.2077</v>
      </c>
      <c r="E20" s="2">
        <f t="shared" si="2"/>
        <v>8.5800000000000001E-2</v>
      </c>
      <c r="G20" s="4">
        <v>0.25</v>
      </c>
      <c r="H20" s="4">
        <v>9.0909090999999997E-2</v>
      </c>
      <c r="I20" s="1"/>
      <c r="J20" s="5">
        <f t="shared" si="3"/>
        <v>0.16920000000000002</v>
      </c>
      <c r="K20" s="5">
        <f t="shared" si="3"/>
        <v>5.6200000943799962E-2</v>
      </c>
    </row>
    <row r="21" spans="1:11" x14ac:dyDescent="0.25">
      <c r="A21" s="3" t="s">
        <v>77</v>
      </c>
      <c r="C21" s="1">
        <f t="shared" si="1"/>
        <v>39</v>
      </c>
      <c r="D21" s="2">
        <f t="shared" si="0"/>
        <v>0.22700000000000001</v>
      </c>
      <c r="E21" s="2">
        <f t="shared" si="2"/>
        <v>8.3500000000000005E-2</v>
      </c>
      <c r="G21" s="4">
        <v>0.25</v>
      </c>
      <c r="H21" s="4">
        <v>9.0909090999999997E-2</v>
      </c>
      <c r="I21" s="1"/>
      <c r="J21" s="5">
        <f t="shared" si="3"/>
        <v>9.1999999999999971E-2</v>
      </c>
      <c r="K21" s="5">
        <f t="shared" si="3"/>
        <v>8.1500000918499918E-2</v>
      </c>
    </row>
    <row r="22" spans="1:11" x14ac:dyDescent="0.25">
      <c r="A22" s="3" t="s">
        <v>78</v>
      </c>
      <c r="C22" s="1">
        <f t="shared" si="1"/>
        <v>39</v>
      </c>
      <c r="D22" s="2">
        <f t="shared" si="0"/>
        <v>0.23449999999999999</v>
      </c>
      <c r="E22" s="2">
        <f t="shared" si="2"/>
        <v>8.4400000000000003E-2</v>
      </c>
      <c r="G22" s="4">
        <v>0.25</v>
      </c>
      <c r="H22" s="4">
        <v>9.0909090999999997E-2</v>
      </c>
      <c r="I22" s="1"/>
      <c r="J22" s="5">
        <f t="shared" si="3"/>
        <v>6.2000000000000055E-2</v>
      </c>
      <c r="K22" s="5">
        <f t="shared" si="3"/>
        <v>7.1600000928399937E-2</v>
      </c>
    </row>
    <row r="23" spans="1:11" x14ac:dyDescent="0.25">
      <c r="A23" s="3" t="s">
        <v>79</v>
      </c>
      <c r="C23" s="1">
        <f t="shared" si="1"/>
        <v>39</v>
      </c>
      <c r="D23" s="2">
        <f t="shared" si="0"/>
        <v>0.23219999999999999</v>
      </c>
      <c r="E23" s="2">
        <f t="shared" si="2"/>
        <v>8.3799999999999999E-2</v>
      </c>
      <c r="G23" s="4">
        <v>0.25</v>
      </c>
      <c r="H23" s="4">
        <v>9.0909090999999997E-2</v>
      </c>
      <c r="I23" s="1"/>
      <c r="J23" s="5">
        <f t="shared" si="3"/>
        <v>7.1200000000000041E-2</v>
      </c>
      <c r="K23" s="5">
        <f t="shared" si="3"/>
        <v>7.8200000921799975E-2</v>
      </c>
    </row>
    <row r="24" spans="1:11" x14ac:dyDescent="0.25">
      <c r="A24" s="3" t="s">
        <v>80</v>
      </c>
      <c r="C24" s="1">
        <f t="shared" si="1"/>
        <v>39</v>
      </c>
      <c r="D24" s="2">
        <f t="shared" si="0"/>
        <v>0.23499999999999999</v>
      </c>
      <c r="E24" s="2">
        <f t="shared" si="2"/>
        <v>8.5099999999999995E-2</v>
      </c>
      <c r="G24" s="4">
        <v>0.25</v>
      </c>
      <c r="H24" s="4">
        <v>9.0909090999999997E-2</v>
      </c>
      <c r="I24" s="1"/>
      <c r="J24" s="5">
        <f t="shared" si="3"/>
        <v>6.0000000000000053E-2</v>
      </c>
      <c r="K24" s="5">
        <f t="shared" si="3"/>
        <v>6.3900000936100029E-2</v>
      </c>
    </row>
    <row r="25" spans="1:11" x14ac:dyDescent="0.25">
      <c r="A25" s="3" t="s">
        <v>81</v>
      </c>
      <c r="C25" s="1">
        <f t="shared" si="1"/>
        <v>39</v>
      </c>
      <c r="D25" s="2">
        <f t="shared" si="0"/>
        <v>0.23469999999999999</v>
      </c>
      <c r="E25" s="2">
        <f t="shared" si="2"/>
        <v>8.5400000000000004E-2</v>
      </c>
      <c r="G25" s="4">
        <v>0.25</v>
      </c>
      <c r="H25" s="4">
        <v>9.0909090999999997E-2</v>
      </c>
      <c r="I25" s="1"/>
      <c r="J25" s="5">
        <f t="shared" si="3"/>
        <v>6.1200000000000032E-2</v>
      </c>
      <c r="K25" s="5">
        <f t="shared" si="3"/>
        <v>6.0600000939399934E-2</v>
      </c>
    </row>
    <row r="26" spans="1:11" x14ac:dyDescent="0.25">
      <c r="A26" s="3" t="s">
        <v>82</v>
      </c>
      <c r="C26" s="1">
        <f t="shared" si="1"/>
        <v>39</v>
      </c>
      <c r="D26" s="2">
        <f t="shared" si="0"/>
        <v>0.2341</v>
      </c>
      <c r="E26" s="2">
        <f t="shared" si="2"/>
        <v>8.4900000000000003E-2</v>
      </c>
      <c r="G26" s="4">
        <v>0.25</v>
      </c>
      <c r="H26" s="4">
        <v>9.0909090999999997E-2</v>
      </c>
      <c r="I26" s="1"/>
      <c r="J26" s="5">
        <f t="shared" si="3"/>
        <v>6.359999999999999E-2</v>
      </c>
      <c r="K26" s="5">
        <f t="shared" si="3"/>
        <v>6.6100000933899936E-2</v>
      </c>
    </row>
    <row r="27" spans="1:11" x14ac:dyDescent="0.25">
      <c r="A27" s="3" t="s">
        <v>83</v>
      </c>
      <c r="C27" s="1">
        <f t="shared" si="1"/>
        <v>39</v>
      </c>
      <c r="D27" s="2">
        <f t="shared" si="0"/>
        <v>0.23330000000000001</v>
      </c>
      <c r="E27" s="2">
        <f t="shared" si="2"/>
        <v>8.0600000000000005E-2</v>
      </c>
      <c r="G27" s="4">
        <v>0.15</v>
      </c>
      <c r="H27" s="4">
        <v>9.0909090999999997E-2</v>
      </c>
      <c r="I27" s="1"/>
      <c r="J27" s="5">
        <f t="shared" si="3"/>
        <v>0.55533333333333346</v>
      </c>
      <c r="K27" s="5">
        <f t="shared" si="3"/>
        <v>0.11340000088659992</v>
      </c>
    </row>
    <row r="28" spans="1:11" x14ac:dyDescent="0.25">
      <c r="A28" s="3" t="s">
        <v>84</v>
      </c>
      <c r="C28" s="1">
        <f t="shared" si="1"/>
        <v>39</v>
      </c>
      <c r="D28" s="2">
        <f t="shared" si="0"/>
        <v>0.22009999999999999</v>
      </c>
      <c r="E28" s="2">
        <f t="shared" si="2"/>
        <v>8.7300000000000003E-2</v>
      </c>
      <c r="G28" s="4">
        <v>0.15</v>
      </c>
      <c r="H28" s="4">
        <v>9.0909090999999997E-2</v>
      </c>
      <c r="I28" s="1"/>
      <c r="J28" s="5">
        <f t="shared" si="3"/>
        <v>0.46733333333333332</v>
      </c>
      <c r="K28" s="5">
        <f t="shared" si="3"/>
        <v>3.9700000960299943E-2</v>
      </c>
    </row>
    <row r="29" spans="1:11" x14ac:dyDescent="0.25">
      <c r="A29" s="3" t="s">
        <v>85</v>
      </c>
      <c r="C29" s="1">
        <f t="shared" si="1"/>
        <v>39</v>
      </c>
      <c r="D29" s="2">
        <f t="shared" si="0"/>
        <v>0.1966</v>
      </c>
      <c r="E29" s="2">
        <f t="shared" si="2"/>
        <v>8.77E-2</v>
      </c>
      <c r="G29" s="4">
        <v>0.15</v>
      </c>
      <c r="H29" s="4">
        <v>9.0909090999999997E-2</v>
      </c>
      <c r="I29" s="1"/>
      <c r="J29" s="5">
        <f t="shared" si="3"/>
        <v>0.3106666666666667</v>
      </c>
      <c r="K29" s="5">
        <f t="shared" si="3"/>
        <v>3.5300000964699971E-2</v>
      </c>
    </row>
    <row r="30" spans="1:11" x14ac:dyDescent="0.25">
      <c r="A30" s="3" t="s">
        <v>86</v>
      </c>
      <c r="C30" s="1">
        <f t="shared" si="1"/>
        <v>39</v>
      </c>
      <c r="D30" s="2">
        <f t="shared" si="0"/>
        <v>0.1764</v>
      </c>
      <c r="E30" s="2">
        <f t="shared" si="2"/>
        <v>8.9099999999999999E-2</v>
      </c>
      <c r="G30" s="4">
        <v>0.15</v>
      </c>
      <c r="H30" s="4">
        <v>9.0909090999999997E-2</v>
      </c>
      <c r="I30" s="1"/>
      <c r="J30" s="5">
        <f t="shared" si="3"/>
        <v>0.17600000000000005</v>
      </c>
      <c r="K30" s="5">
        <f t="shared" si="3"/>
        <v>1.9900000980099985E-2</v>
      </c>
    </row>
    <row r="31" spans="1:11" x14ac:dyDescent="0.25">
      <c r="A31" s="3" t="s">
        <v>87</v>
      </c>
      <c r="C31" s="1">
        <f t="shared" si="1"/>
        <v>39</v>
      </c>
      <c r="D31" s="2">
        <f t="shared" si="0"/>
        <v>0.15740000000000001</v>
      </c>
      <c r="E31" s="2">
        <f t="shared" si="2"/>
        <v>8.8900000000000007E-2</v>
      </c>
      <c r="G31" s="4">
        <v>0.15</v>
      </c>
      <c r="H31" s="4">
        <v>9.0909090999999997E-2</v>
      </c>
      <c r="I31" s="1"/>
      <c r="J31" s="5">
        <f t="shared" si="3"/>
        <v>4.9333333333333451E-2</v>
      </c>
      <c r="K31" s="5">
        <f t="shared" si="3"/>
        <v>2.2100000977899898E-2</v>
      </c>
    </row>
    <row r="32" spans="1:11" x14ac:dyDescent="0.25">
      <c r="A32" s="3" t="s">
        <v>88</v>
      </c>
      <c r="C32" s="1">
        <f t="shared" si="1"/>
        <v>39</v>
      </c>
      <c r="D32" s="2">
        <f t="shared" si="0"/>
        <v>0.14729999999999999</v>
      </c>
      <c r="E32" s="2">
        <f t="shared" si="2"/>
        <v>8.9200000000000002E-2</v>
      </c>
      <c r="G32" s="4">
        <v>0.15</v>
      </c>
      <c r="H32" s="4">
        <v>9.0909090999999997E-2</v>
      </c>
      <c r="I32" s="1"/>
      <c r="J32" s="5">
        <f t="shared" si="3"/>
        <v>1.8000000000000054E-2</v>
      </c>
      <c r="K32" s="5">
        <f t="shared" si="3"/>
        <v>1.8800000981199955E-2</v>
      </c>
    </row>
    <row r="33" spans="1:11" x14ac:dyDescent="0.25">
      <c r="A33" s="3" t="s">
        <v>89</v>
      </c>
      <c r="C33" s="1">
        <f t="shared" si="1"/>
        <v>39</v>
      </c>
      <c r="D33" s="2">
        <f t="shared" si="0"/>
        <v>0.14879999999999999</v>
      </c>
      <c r="E33" s="2">
        <f t="shared" si="2"/>
        <v>8.9300000000000004E-2</v>
      </c>
      <c r="G33" s="4">
        <v>0.15</v>
      </c>
      <c r="H33" s="4">
        <v>9.0909090999999997E-2</v>
      </c>
      <c r="I33" s="1"/>
      <c r="J33" s="5">
        <f t="shared" si="3"/>
        <v>8.0000000000000453E-3</v>
      </c>
      <c r="K33" s="5">
        <f t="shared" si="3"/>
        <v>1.7700000982299922E-2</v>
      </c>
    </row>
    <row r="34" spans="1:11" x14ac:dyDescent="0.25">
      <c r="A34" s="3" t="s">
        <v>90</v>
      </c>
      <c r="C34" s="1">
        <f t="shared" si="1"/>
        <v>39</v>
      </c>
      <c r="D34" s="2">
        <f t="shared" si="0"/>
        <v>0.14849999999999999</v>
      </c>
      <c r="E34" s="2">
        <f t="shared" si="2"/>
        <v>9.01E-2</v>
      </c>
      <c r="G34" s="4">
        <v>0.15</v>
      </c>
      <c r="H34" s="4">
        <v>9.0909090999999997E-2</v>
      </c>
      <c r="I34" s="1"/>
      <c r="J34" s="5">
        <f t="shared" si="3"/>
        <v>1.0000000000000009E-2</v>
      </c>
      <c r="K34" s="5">
        <f t="shared" si="3"/>
        <v>8.9000009910999763E-3</v>
      </c>
    </row>
    <row r="35" spans="1:11" x14ac:dyDescent="0.25">
      <c r="A35" s="3" t="s">
        <v>91</v>
      </c>
      <c r="C35" s="1">
        <f t="shared" si="1"/>
        <v>39</v>
      </c>
      <c r="D35" s="2">
        <f t="shared" si="0"/>
        <v>0.14779999999999999</v>
      </c>
      <c r="E35" s="2">
        <f t="shared" si="2"/>
        <v>9.06E-2</v>
      </c>
      <c r="G35" s="4">
        <v>0.15</v>
      </c>
      <c r="H35" s="4">
        <v>9.0909090999999997E-2</v>
      </c>
      <c r="I35" s="1"/>
      <c r="J35" s="5">
        <f t="shared" si="3"/>
        <v>1.4666666666666717E-2</v>
      </c>
      <c r="K35" s="5">
        <f t="shared" si="3"/>
        <v>3.4000009965999712E-3</v>
      </c>
    </row>
    <row r="36" spans="1:11" x14ac:dyDescent="0.25">
      <c r="A36" s="3" t="s">
        <v>92</v>
      </c>
      <c r="C36" s="1">
        <f t="shared" si="1"/>
        <v>39</v>
      </c>
      <c r="D36" s="2">
        <f t="shared" si="0"/>
        <v>0.14910000000000001</v>
      </c>
      <c r="E36" s="2">
        <f t="shared" si="2"/>
        <v>8.9700000000000002E-2</v>
      </c>
      <c r="G36" s="4">
        <v>0.15</v>
      </c>
      <c r="H36" s="4">
        <v>9.0909090999999997E-2</v>
      </c>
      <c r="I36" s="1"/>
      <c r="J36" s="5">
        <f t="shared" si="3"/>
        <v>5.9999999999998943E-3</v>
      </c>
      <c r="K36" s="5">
        <f t="shared" si="3"/>
        <v>1.330000098669995E-2</v>
      </c>
    </row>
    <row r="37" spans="1:11" x14ac:dyDescent="0.25">
      <c r="A37" s="3" t="s">
        <v>93</v>
      </c>
      <c r="C37" s="1">
        <f t="shared" si="1"/>
        <v>39</v>
      </c>
      <c r="D37" s="2">
        <f t="shared" si="0"/>
        <v>0.14979999999999999</v>
      </c>
      <c r="E37" s="2">
        <f t="shared" si="2"/>
        <v>0.09</v>
      </c>
      <c r="G37" s="4">
        <v>0.15</v>
      </c>
      <c r="H37" s="4">
        <v>9.0909090999999997E-2</v>
      </c>
      <c r="I37" s="1"/>
      <c r="J37" s="5">
        <f t="shared" si="3"/>
        <v>1.3333333333333717E-3</v>
      </c>
      <c r="K37" s="5">
        <f t="shared" si="3"/>
        <v>1.0000000990000008E-2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03FA-F85E-4530-8C57-697C6780064E}">
  <dimension ref="A1:K40"/>
  <sheetViews>
    <sheetView workbookViewId="0">
      <selection activeCell="D7" sqref="D7:E37"/>
    </sheetView>
  </sheetViews>
  <sheetFormatPr defaultRowHeight="15" x14ac:dyDescent="0.25"/>
  <cols>
    <col min="1" max="1" width="25.28515625" bestFit="1" customWidth="1"/>
    <col min="2" max="11" width="15.7109375" customWidth="1"/>
  </cols>
  <sheetData>
    <row r="1" spans="1:11" x14ac:dyDescent="0.25">
      <c r="A1" t="s">
        <v>0</v>
      </c>
      <c r="C1" s="1" t="s">
        <v>158</v>
      </c>
      <c r="D1" s="1" t="s">
        <v>157</v>
      </c>
      <c r="E1" s="1" t="s">
        <v>156</v>
      </c>
      <c r="G1" s="1" t="s">
        <v>159</v>
      </c>
      <c r="H1" s="1" t="s">
        <v>162</v>
      </c>
      <c r="J1" s="1" t="s">
        <v>160</v>
      </c>
      <c r="K1" s="1" t="s">
        <v>161</v>
      </c>
    </row>
    <row r="2" spans="1:11" x14ac:dyDescent="0.25">
      <c r="A2" s="6">
        <v>0</v>
      </c>
      <c r="C2" s="1"/>
      <c r="D2" s="1"/>
      <c r="E2" s="1"/>
      <c r="G2" s="4">
        <v>0.15</v>
      </c>
      <c r="H2" s="4">
        <v>9.0909090999999997E-2</v>
      </c>
      <c r="J2" s="1"/>
      <c r="K2" s="1"/>
    </row>
    <row r="3" spans="1:11" x14ac:dyDescent="0.25">
      <c r="A3" s="6">
        <v>1</v>
      </c>
      <c r="C3" s="1"/>
      <c r="D3" s="1"/>
      <c r="E3" s="1"/>
      <c r="G3" s="4">
        <v>0.15</v>
      </c>
      <c r="H3" s="4">
        <v>9.0909090999999997E-2</v>
      </c>
      <c r="J3" s="1"/>
      <c r="K3" s="1"/>
    </row>
    <row r="4" spans="1:11" x14ac:dyDescent="0.25">
      <c r="A4" s="6">
        <v>2</v>
      </c>
      <c r="C4" s="1"/>
      <c r="D4" s="1"/>
      <c r="E4" s="1"/>
      <c r="G4" s="4">
        <v>0.15</v>
      </c>
      <c r="H4" s="4">
        <v>9.0909090999999997E-2</v>
      </c>
      <c r="J4" s="1"/>
      <c r="K4" s="1"/>
    </row>
    <row r="5" spans="1:11" x14ac:dyDescent="0.25">
      <c r="A5" s="6">
        <v>3</v>
      </c>
      <c r="C5" s="1"/>
      <c r="D5" s="1"/>
      <c r="E5" s="1"/>
      <c r="G5" s="4">
        <v>0.15</v>
      </c>
      <c r="H5" s="4">
        <v>9.0909090999999997E-2</v>
      </c>
      <c r="J5" s="1"/>
      <c r="K5" s="1"/>
    </row>
    <row r="6" spans="1:11" x14ac:dyDescent="0.25">
      <c r="A6" s="6">
        <v>4</v>
      </c>
      <c r="C6" s="1"/>
      <c r="D6" s="1"/>
      <c r="E6" s="1"/>
      <c r="G6" s="4">
        <v>0.15</v>
      </c>
      <c r="H6" s="4">
        <v>9.0909090999999997E-2</v>
      </c>
      <c r="J6" s="1"/>
      <c r="K6" s="1"/>
    </row>
    <row r="7" spans="1:11" x14ac:dyDescent="0.25">
      <c r="A7" s="3" t="s">
        <v>125</v>
      </c>
      <c r="C7" s="1">
        <f>LEN(A7)</f>
        <v>39</v>
      </c>
      <c r="D7" s="2">
        <f t="shared" ref="D7:D37" si="0">_xlfn.NUMBERVALUE(MID(A7,C7-6-8-6-1,6))</f>
        <v>0.13730000000000001</v>
      </c>
      <c r="E7" s="2">
        <f>_xlfn.NUMBERVALUE(RIGHT(A7,6))</f>
        <v>8.5099999999999995E-2</v>
      </c>
      <c r="G7" s="4">
        <v>0.15</v>
      </c>
      <c r="H7" s="4">
        <v>9.0909090999999997E-2</v>
      </c>
      <c r="I7" s="1"/>
      <c r="J7" s="5">
        <f>ABS(G7-D7)/G7</f>
        <v>8.4666666666666598E-2</v>
      </c>
      <c r="K7" s="5">
        <f>ABS(H7-E7)/H7</f>
        <v>6.3900000936100029E-2</v>
      </c>
    </row>
    <row r="8" spans="1:11" x14ac:dyDescent="0.25">
      <c r="A8" s="3" t="s">
        <v>126</v>
      </c>
      <c r="C8" s="1">
        <f t="shared" ref="C8:C37" si="1">LEN(A8)</f>
        <v>39</v>
      </c>
      <c r="D8" s="2">
        <f t="shared" si="0"/>
        <v>0.14349999999999999</v>
      </c>
      <c r="E8" s="2">
        <f t="shared" ref="E8:E37" si="2">_xlfn.NUMBERVALUE(RIGHT(A8,6))</f>
        <v>8.6699999999999999E-2</v>
      </c>
      <c r="G8" s="4">
        <v>0.15</v>
      </c>
      <c r="H8" s="4">
        <v>9.0909090999999997E-2</v>
      </c>
      <c r="I8" s="1"/>
      <c r="J8" s="5">
        <f t="shared" ref="J8:K37" si="3">ABS(G8-D8)/G8</f>
        <v>4.3333333333333376E-2</v>
      </c>
      <c r="K8" s="5">
        <f t="shared" si="3"/>
        <v>4.6300000953699981E-2</v>
      </c>
    </row>
    <row r="9" spans="1:11" x14ac:dyDescent="0.25">
      <c r="A9" s="3" t="s">
        <v>127</v>
      </c>
      <c r="C9" s="1">
        <f t="shared" si="1"/>
        <v>39</v>
      </c>
      <c r="D9" s="2">
        <f t="shared" si="0"/>
        <v>0.1449</v>
      </c>
      <c r="E9" s="2">
        <f t="shared" si="2"/>
        <v>8.7599999999999997E-2</v>
      </c>
      <c r="G9" s="4">
        <v>0.15</v>
      </c>
      <c r="H9" s="4">
        <v>9.0909090999999997E-2</v>
      </c>
      <c r="I9" s="1"/>
      <c r="J9" s="5">
        <f t="shared" si="3"/>
        <v>3.3999999999999961E-2</v>
      </c>
      <c r="K9" s="5">
        <f t="shared" si="3"/>
        <v>3.64000009636E-2</v>
      </c>
    </row>
    <row r="10" spans="1:11" x14ac:dyDescent="0.25">
      <c r="A10" s="3" t="s">
        <v>128</v>
      </c>
      <c r="C10" s="1">
        <f t="shared" si="1"/>
        <v>39</v>
      </c>
      <c r="D10" s="2">
        <f t="shared" si="0"/>
        <v>0.14430000000000001</v>
      </c>
      <c r="E10" s="2">
        <f t="shared" si="2"/>
        <v>8.9399999999999993E-2</v>
      </c>
      <c r="G10" s="4">
        <v>0.15</v>
      </c>
      <c r="H10" s="4">
        <v>9.0909090999999997E-2</v>
      </c>
      <c r="I10" s="1"/>
      <c r="J10" s="5">
        <f t="shared" si="3"/>
        <v>3.7999999999999888E-2</v>
      </c>
      <c r="K10" s="5">
        <f t="shared" si="3"/>
        <v>1.6600000983400046E-2</v>
      </c>
    </row>
    <row r="11" spans="1:11" x14ac:dyDescent="0.25">
      <c r="A11" s="3" t="s">
        <v>129</v>
      </c>
      <c r="C11" s="1">
        <f t="shared" si="1"/>
        <v>39</v>
      </c>
      <c r="D11" s="2">
        <f t="shared" si="0"/>
        <v>0.14419999999999999</v>
      </c>
      <c r="E11" s="2">
        <f t="shared" si="2"/>
        <v>8.5199999999999998E-2</v>
      </c>
      <c r="G11" s="4">
        <v>0.15</v>
      </c>
      <c r="H11" s="4">
        <v>9.0909090999999997E-2</v>
      </c>
      <c r="I11" s="1"/>
      <c r="J11" s="5">
        <f t="shared" si="3"/>
        <v>3.8666666666666669E-2</v>
      </c>
      <c r="K11" s="5">
        <f t="shared" si="3"/>
        <v>6.2800000937199993E-2</v>
      </c>
    </row>
    <row r="12" spans="1:11" x14ac:dyDescent="0.25">
      <c r="A12" s="3" t="s">
        <v>130</v>
      </c>
      <c r="C12" s="1">
        <f t="shared" si="1"/>
        <v>39</v>
      </c>
      <c r="D12" s="2">
        <f t="shared" si="0"/>
        <v>0.1452</v>
      </c>
      <c r="E12" s="2">
        <f t="shared" si="2"/>
        <v>9.0300000000000005E-2</v>
      </c>
      <c r="G12" s="4">
        <v>0.15</v>
      </c>
      <c r="H12" s="4">
        <v>9.0909090999999997E-2</v>
      </c>
      <c r="I12" s="1"/>
      <c r="J12" s="5">
        <f t="shared" si="3"/>
        <v>3.1999999999999994E-2</v>
      </c>
      <c r="K12" s="5">
        <f t="shared" si="3"/>
        <v>6.700000993299913E-3</v>
      </c>
    </row>
    <row r="13" spans="1:11" x14ac:dyDescent="0.25">
      <c r="A13" s="3" t="s">
        <v>131</v>
      </c>
      <c r="C13" s="1">
        <f t="shared" si="1"/>
        <v>39</v>
      </c>
      <c r="D13" s="2">
        <f t="shared" si="0"/>
        <v>0.14560000000000001</v>
      </c>
      <c r="E13" s="2">
        <f t="shared" si="2"/>
        <v>8.8099999999999998E-2</v>
      </c>
      <c r="G13" s="4">
        <v>0.15</v>
      </c>
      <c r="H13" s="4">
        <v>9.0909090999999997E-2</v>
      </c>
      <c r="I13" s="1"/>
      <c r="J13" s="5">
        <f t="shared" si="3"/>
        <v>2.933333333333325E-2</v>
      </c>
      <c r="K13" s="5">
        <f t="shared" si="3"/>
        <v>3.0900000969099995E-2</v>
      </c>
    </row>
    <row r="14" spans="1:11" x14ac:dyDescent="0.25">
      <c r="A14" s="3" t="s">
        <v>132</v>
      </c>
      <c r="C14" s="1">
        <f t="shared" si="1"/>
        <v>39</v>
      </c>
      <c r="D14" s="2">
        <f t="shared" si="0"/>
        <v>0.1462</v>
      </c>
      <c r="E14" s="2">
        <f t="shared" si="2"/>
        <v>8.8300000000000003E-2</v>
      </c>
      <c r="G14" s="4">
        <v>0.15</v>
      </c>
      <c r="H14" s="4">
        <v>9.0909090999999997E-2</v>
      </c>
      <c r="I14" s="1"/>
      <c r="J14" s="5">
        <f t="shared" si="3"/>
        <v>2.5333333333333319E-2</v>
      </c>
      <c r="K14" s="5">
        <f t="shared" si="3"/>
        <v>2.8700000971299933E-2</v>
      </c>
    </row>
    <row r="15" spans="1:11" x14ac:dyDescent="0.25">
      <c r="A15" s="3" t="s">
        <v>133</v>
      </c>
      <c r="C15" s="1">
        <f t="shared" si="1"/>
        <v>39</v>
      </c>
      <c r="D15" s="2">
        <f t="shared" si="0"/>
        <v>0.1457</v>
      </c>
      <c r="E15" s="2">
        <f t="shared" si="2"/>
        <v>8.7999999999999995E-2</v>
      </c>
      <c r="G15" s="4">
        <v>0.15</v>
      </c>
      <c r="H15" s="4">
        <v>9.0909090999999997E-2</v>
      </c>
      <c r="I15" s="1"/>
      <c r="J15" s="5">
        <f t="shared" si="3"/>
        <v>2.8666666666666656E-2</v>
      </c>
      <c r="K15" s="5">
        <f t="shared" si="3"/>
        <v>3.2000000968000028E-2</v>
      </c>
    </row>
    <row r="16" spans="1:11" x14ac:dyDescent="0.25">
      <c r="A16" s="3" t="s">
        <v>134</v>
      </c>
      <c r="C16" s="1">
        <f t="shared" si="1"/>
        <v>39</v>
      </c>
      <c r="D16" s="2">
        <f t="shared" si="0"/>
        <v>0.14610000000000001</v>
      </c>
      <c r="E16" s="2">
        <f t="shared" si="2"/>
        <v>8.8300000000000003E-2</v>
      </c>
      <c r="G16" s="4">
        <v>0.15</v>
      </c>
      <c r="H16" s="4">
        <v>9.0909090999999997E-2</v>
      </c>
      <c r="I16" s="1"/>
      <c r="J16" s="5">
        <f t="shared" si="3"/>
        <v>2.5999999999999912E-2</v>
      </c>
      <c r="K16" s="5">
        <f t="shared" si="3"/>
        <v>2.8700000971299933E-2</v>
      </c>
    </row>
    <row r="17" spans="1:11" x14ac:dyDescent="0.25">
      <c r="A17" s="3" t="s">
        <v>135</v>
      </c>
      <c r="C17" s="1">
        <f t="shared" si="1"/>
        <v>39</v>
      </c>
      <c r="D17" s="2">
        <f t="shared" si="0"/>
        <v>0.1452</v>
      </c>
      <c r="E17" s="2">
        <f t="shared" si="2"/>
        <v>8.6699999999999999E-2</v>
      </c>
      <c r="G17" s="4">
        <v>0.25</v>
      </c>
      <c r="H17" s="4">
        <v>0.14285714299999999</v>
      </c>
      <c r="I17" s="1"/>
      <c r="J17" s="5">
        <f t="shared" si="3"/>
        <v>0.41920000000000002</v>
      </c>
      <c r="K17" s="5">
        <f t="shared" si="3"/>
        <v>0.39310000060689998</v>
      </c>
    </row>
    <row r="18" spans="1:11" x14ac:dyDescent="0.25">
      <c r="A18" s="3" t="s">
        <v>136</v>
      </c>
      <c r="C18" s="1">
        <f t="shared" si="1"/>
        <v>39</v>
      </c>
      <c r="D18" s="2">
        <f t="shared" si="0"/>
        <v>0.15890000000000001</v>
      </c>
      <c r="E18" s="2">
        <f t="shared" si="2"/>
        <v>9.4600000000000004E-2</v>
      </c>
      <c r="G18" s="4">
        <v>0.25</v>
      </c>
      <c r="H18" s="4">
        <v>0.14285714299999999</v>
      </c>
      <c r="I18" s="1"/>
      <c r="J18" s="5">
        <f t="shared" si="3"/>
        <v>0.36439999999999995</v>
      </c>
      <c r="K18" s="5">
        <f t="shared" si="3"/>
        <v>0.33780000066219995</v>
      </c>
    </row>
    <row r="19" spans="1:11" x14ac:dyDescent="0.25">
      <c r="A19" s="3" t="s">
        <v>137</v>
      </c>
      <c r="C19" s="1">
        <f t="shared" si="1"/>
        <v>39</v>
      </c>
      <c r="D19" s="2">
        <f t="shared" si="0"/>
        <v>0.18459999999999999</v>
      </c>
      <c r="E19" s="2">
        <f t="shared" si="2"/>
        <v>0.1071</v>
      </c>
      <c r="G19" s="4">
        <v>0.25</v>
      </c>
      <c r="H19" s="4">
        <v>0.14285714299999999</v>
      </c>
      <c r="I19" s="1"/>
      <c r="J19" s="5">
        <f t="shared" si="3"/>
        <v>0.26160000000000005</v>
      </c>
      <c r="K19" s="5">
        <f t="shared" si="3"/>
        <v>0.25030000074969994</v>
      </c>
    </row>
    <row r="20" spans="1:11" x14ac:dyDescent="0.25">
      <c r="A20" s="3" t="s">
        <v>138</v>
      </c>
      <c r="C20" s="1">
        <f t="shared" si="1"/>
        <v>39</v>
      </c>
      <c r="D20" s="2">
        <f t="shared" si="0"/>
        <v>0.2092</v>
      </c>
      <c r="E20" s="2">
        <f t="shared" si="2"/>
        <v>0.1202</v>
      </c>
      <c r="G20" s="4">
        <v>0.25</v>
      </c>
      <c r="H20" s="4">
        <v>0.14285714299999999</v>
      </c>
      <c r="I20" s="1"/>
      <c r="J20" s="5">
        <f t="shared" si="3"/>
        <v>0.16320000000000001</v>
      </c>
      <c r="K20" s="5">
        <f t="shared" si="3"/>
        <v>0.15860000084139994</v>
      </c>
    </row>
    <row r="21" spans="1:11" x14ac:dyDescent="0.25">
      <c r="A21" s="3" t="s">
        <v>139</v>
      </c>
      <c r="C21" s="1">
        <f t="shared" si="1"/>
        <v>39</v>
      </c>
      <c r="D21" s="2">
        <f t="shared" si="0"/>
        <v>0.23050000000000001</v>
      </c>
      <c r="E21" s="2">
        <f t="shared" si="2"/>
        <v>0.13109999999999999</v>
      </c>
      <c r="G21" s="4">
        <v>0.25</v>
      </c>
      <c r="H21" s="4">
        <v>0.14285714299999999</v>
      </c>
      <c r="I21" s="1"/>
      <c r="J21" s="5">
        <f t="shared" si="3"/>
        <v>7.7999999999999958E-2</v>
      </c>
      <c r="K21" s="5">
        <f t="shared" si="3"/>
        <v>8.2300000917699984E-2</v>
      </c>
    </row>
    <row r="22" spans="1:11" x14ac:dyDescent="0.25">
      <c r="A22" s="3" t="s">
        <v>140</v>
      </c>
      <c r="C22" s="1">
        <f t="shared" si="1"/>
        <v>39</v>
      </c>
      <c r="D22" s="2">
        <f t="shared" si="0"/>
        <v>0.2397</v>
      </c>
      <c r="E22" s="2">
        <f t="shared" si="2"/>
        <v>0.13669999999999999</v>
      </c>
      <c r="G22" s="4">
        <v>0.25</v>
      </c>
      <c r="H22" s="4">
        <v>0.14285714299999999</v>
      </c>
      <c r="I22" s="1"/>
      <c r="J22" s="5">
        <f t="shared" si="3"/>
        <v>4.1200000000000014E-2</v>
      </c>
      <c r="K22" s="5">
        <f t="shared" si="3"/>
        <v>4.3100000956900031E-2</v>
      </c>
    </row>
    <row r="23" spans="1:11" x14ac:dyDescent="0.25">
      <c r="A23" s="3" t="s">
        <v>141</v>
      </c>
      <c r="C23" s="1">
        <f t="shared" si="1"/>
        <v>39</v>
      </c>
      <c r="D23" s="2">
        <f t="shared" si="0"/>
        <v>0.23980000000000001</v>
      </c>
      <c r="E23" s="2">
        <f t="shared" si="2"/>
        <v>0.1366</v>
      </c>
      <c r="G23" s="4">
        <v>0.25</v>
      </c>
      <c r="H23" s="4">
        <v>0.14285714299999999</v>
      </c>
      <c r="I23" s="1"/>
      <c r="J23" s="5">
        <f t="shared" si="3"/>
        <v>4.0799999999999947E-2</v>
      </c>
      <c r="K23" s="5">
        <f t="shared" si="3"/>
        <v>4.3800000956199951E-2</v>
      </c>
    </row>
    <row r="24" spans="1:11" x14ac:dyDescent="0.25">
      <c r="A24" s="3" t="s">
        <v>142</v>
      </c>
      <c r="C24" s="1">
        <f t="shared" si="1"/>
        <v>39</v>
      </c>
      <c r="D24" s="2">
        <f t="shared" si="0"/>
        <v>0.2402</v>
      </c>
      <c r="E24" s="2">
        <f t="shared" si="2"/>
        <v>0.1368</v>
      </c>
      <c r="G24" s="4">
        <v>0.25</v>
      </c>
      <c r="H24" s="4">
        <v>0.14285714299999999</v>
      </c>
      <c r="I24" s="1"/>
      <c r="J24" s="5">
        <f t="shared" si="3"/>
        <v>3.9200000000000013E-2</v>
      </c>
      <c r="K24" s="5">
        <f t="shared" si="3"/>
        <v>4.2400000957599909E-2</v>
      </c>
    </row>
    <row r="25" spans="1:11" x14ac:dyDescent="0.25">
      <c r="A25" s="3" t="s">
        <v>143</v>
      </c>
      <c r="C25" s="1">
        <f t="shared" si="1"/>
        <v>39</v>
      </c>
      <c r="D25" s="2">
        <f t="shared" si="0"/>
        <v>0.24229999999999999</v>
      </c>
      <c r="E25" s="2">
        <f t="shared" si="2"/>
        <v>0.1406</v>
      </c>
      <c r="G25" s="4">
        <v>0.25</v>
      </c>
      <c r="H25" s="4">
        <v>0.14285714299999999</v>
      </c>
      <c r="I25" s="1"/>
      <c r="J25" s="5">
        <f t="shared" si="3"/>
        <v>3.080000000000005E-2</v>
      </c>
      <c r="K25" s="5">
        <f t="shared" si="3"/>
        <v>1.5800000984199924E-2</v>
      </c>
    </row>
    <row r="26" spans="1:11" x14ac:dyDescent="0.25">
      <c r="A26" s="3" t="s">
        <v>144</v>
      </c>
      <c r="C26" s="1">
        <f t="shared" si="1"/>
        <v>39</v>
      </c>
      <c r="D26" s="2">
        <f t="shared" si="0"/>
        <v>0.2409</v>
      </c>
      <c r="E26" s="2">
        <f t="shared" si="2"/>
        <v>0.13639999999999999</v>
      </c>
      <c r="G26" s="4">
        <v>0.25</v>
      </c>
      <c r="H26" s="4">
        <v>0.14285714299999999</v>
      </c>
      <c r="I26" s="1"/>
      <c r="J26" s="5">
        <f t="shared" si="3"/>
        <v>3.6399999999999988E-2</v>
      </c>
      <c r="K26" s="5">
        <f t="shared" si="3"/>
        <v>4.5200000954799993E-2</v>
      </c>
    </row>
    <row r="27" spans="1:11" x14ac:dyDescent="0.25">
      <c r="A27" s="3" t="s">
        <v>145</v>
      </c>
      <c r="C27" s="1">
        <f t="shared" si="1"/>
        <v>39</v>
      </c>
      <c r="D27" s="2">
        <f t="shared" si="0"/>
        <v>0.2412</v>
      </c>
      <c r="E27" s="2">
        <f t="shared" si="2"/>
        <v>0.13689999999999999</v>
      </c>
      <c r="G27" s="4">
        <v>0.25</v>
      </c>
      <c r="H27" s="4">
        <v>0.14285714299999999</v>
      </c>
      <c r="I27" s="1"/>
      <c r="J27" s="5">
        <f t="shared" si="3"/>
        <v>3.5200000000000009E-2</v>
      </c>
      <c r="K27" s="5">
        <f t="shared" si="3"/>
        <v>4.1700000958299989E-2</v>
      </c>
    </row>
    <row r="28" spans="1:11" x14ac:dyDescent="0.25">
      <c r="A28" s="3" t="s">
        <v>146</v>
      </c>
      <c r="C28" s="1">
        <f t="shared" si="1"/>
        <v>39</v>
      </c>
      <c r="D28" s="2">
        <f t="shared" si="0"/>
        <v>0.24149999999999999</v>
      </c>
      <c r="E28" s="2">
        <f t="shared" si="2"/>
        <v>0.1371</v>
      </c>
      <c r="G28" s="4">
        <v>0.25</v>
      </c>
      <c r="H28" s="4">
        <v>0.14285714299999999</v>
      </c>
      <c r="I28" s="1"/>
      <c r="J28" s="5">
        <f t="shared" si="3"/>
        <v>3.400000000000003E-2</v>
      </c>
      <c r="K28" s="5">
        <f t="shared" si="3"/>
        <v>4.0300000959699947E-2</v>
      </c>
    </row>
    <row r="29" spans="1:11" x14ac:dyDescent="0.25">
      <c r="A29" s="3" t="s">
        <v>147</v>
      </c>
      <c r="C29" s="1">
        <f t="shared" si="1"/>
        <v>39</v>
      </c>
      <c r="D29" s="2">
        <f t="shared" si="0"/>
        <v>0.24260000000000001</v>
      </c>
      <c r="E29" s="2">
        <f t="shared" si="2"/>
        <v>0.13819999999999999</v>
      </c>
      <c r="G29" s="4">
        <v>0.25</v>
      </c>
      <c r="H29" s="4">
        <v>0.14285714299999999</v>
      </c>
      <c r="I29" s="1"/>
      <c r="J29" s="5">
        <f t="shared" si="3"/>
        <v>2.959999999999996E-2</v>
      </c>
      <c r="K29" s="5">
        <f t="shared" si="3"/>
        <v>3.2600000967400018E-2</v>
      </c>
    </row>
    <row r="30" spans="1:11" x14ac:dyDescent="0.25">
      <c r="A30" s="3" t="s">
        <v>148</v>
      </c>
      <c r="C30" s="1">
        <f t="shared" si="1"/>
        <v>39</v>
      </c>
      <c r="D30" s="2">
        <f t="shared" si="0"/>
        <v>0.24260000000000001</v>
      </c>
      <c r="E30" s="2">
        <f t="shared" si="2"/>
        <v>0.1376</v>
      </c>
      <c r="G30" s="4">
        <v>0.25</v>
      </c>
      <c r="H30" s="4">
        <v>0.14285714299999999</v>
      </c>
      <c r="I30" s="1"/>
      <c r="J30" s="5">
        <f>ABS(G30-D30)/G30</f>
        <v>2.959999999999996E-2</v>
      </c>
      <c r="K30" s="5">
        <f>ABS(H30-E30)/H30</f>
        <v>3.6800000963199943E-2</v>
      </c>
    </row>
    <row r="31" spans="1:11" x14ac:dyDescent="0.25">
      <c r="A31" s="3" t="s">
        <v>149</v>
      </c>
      <c r="C31" s="1">
        <f t="shared" si="1"/>
        <v>39</v>
      </c>
      <c r="D31" s="2">
        <f t="shared" si="0"/>
        <v>0.24279999999999999</v>
      </c>
      <c r="E31" s="2">
        <f t="shared" si="2"/>
        <v>0.13769999999999999</v>
      </c>
      <c r="G31" s="4">
        <v>0.25</v>
      </c>
      <c r="H31" s="4">
        <v>0.14285714299999999</v>
      </c>
      <c r="I31" s="1"/>
      <c r="J31" s="5">
        <f t="shared" si="3"/>
        <v>2.8800000000000048E-2</v>
      </c>
      <c r="K31" s="5">
        <f t="shared" si="3"/>
        <v>3.6100000963900022E-2</v>
      </c>
    </row>
    <row r="32" spans="1:11" x14ac:dyDescent="0.25">
      <c r="A32" s="3" t="s">
        <v>150</v>
      </c>
      <c r="C32" s="1">
        <f t="shared" si="1"/>
        <v>39</v>
      </c>
      <c r="D32" s="2">
        <f t="shared" si="0"/>
        <v>0.24260000000000001</v>
      </c>
      <c r="E32" s="2">
        <f t="shared" si="2"/>
        <v>0.13850000000000001</v>
      </c>
      <c r="G32" s="4">
        <v>0.25</v>
      </c>
      <c r="H32" s="4">
        <v>0.14285714299999999</v>
      </c>
      <c r="I32" s="1"/>
      <c r="J32" s="5">
        <f t="shared" si="3"/>
        <v>2.959999999999996E-2</v>
      </c>
      <c r="K32" s="5">
        <f t="shared" si="3"/>
        <v>3.0500000969499862E-2</v>
      </c>
    </row>
    <row r="33" spans="1:11" x14ac:dyDescent="0.25">
      <c r="A33" s="3" t="s">
        <v>151</v>
      </c>
      <c r="C33" s="1">
        <f t="shared" si="1"/>
        <v>39</v>
      </c>
      <c r="D33" s="2">
        <f t="shared" si="0"/>
        <v>0.24390000000000001</v>
      </c>
      <c r="E33" s="2">
        <f t="shared" si="2"/>
        <v>0.13819999999999999</v>
      </c>
      <c r="G33" s="4">
        <v>0.25</v>
      </c>
      <c r="H33" s="4">
        <v>0.14285714299999999</v>
      </c>
      <c r="I33" s="1"/>
      <c r="J33" s="5">
        <f t="shared" si="3"/>
        <v>2.4399999999999977E-2</v>
      </c>
      <c r="K33" s="5">
        <f t="shared" si="3"/>
        <v>3.2600000967400018E-2</v>
      </c>
    </row>
    <row r="34" spans="1:11" x14ac:dyDescent="0.25">
      <c r="A34" s="3" t="s">
        <v>152</v>
      </c>
      <c r="C34" s="1">
        <f t="shared" si="1"/>
        <v>39</v>
      </c>
      <c r="D34" s="2">
        <f t="shared" si="0"/>
        <v>0.24460000000000001</v>
      </c>
      <c r="E34" s="2">
        <f t="shared" si="2"/>
        <v>0.13850000000000001</v>
      </c>
      <c r="G34" s="4">
        <v>0.25</v>
      </c>
      <c r="H34" s="4">
        <v>0.14285714299999999</v>
      </c>
      <c r="I34" s="1"/>
      <c r="J34" s="5">
        <f t="shared" si="3"/>
        <v>2.1599999999999953E-2</v>
      </c>
      <c r="K34" s="5">
        <f t="shared" si="3"/>
        <v>3.0500000969499862E-2</v>
      </c>
    </row>
    <row r="35" spans="1:11" x14ac:dyDescent="0.25">
      <c r="A35" s="3" t="s">
        <v>153</v>
      </c>
      <c r="C35" s="1">
        <f t="shared" si="1"/>
        <v>39</v>
      </c>
      <c r="D35" s="2">
        <f t="shared" si="0"/>
        <v>0.24129999999999999</v>
      </c>
      <c r="E35" s="2">
        <f t="shared" si="2"/>
        <v>0.1363</v>
      </c>
      <c r="G35" s="4">
        <v>0.25</v>
      </c>
      <c r="H35" s="4">
        <v>0.14285714299999999</v>
      </c>
      <c r="I35" s="1"/>
      <c r="J35" s="5">
        <f t="shared" si="3"/>
        <v>3.4800000000000053E-2</v>
      </c>
      <c r="K35" s="5">
        <f t="shared" si="3"/>
        <v>4.5900000954099913E-2</v>
      </c>
    </row>
    <row r="36" spans="1:11" x14ac:dyDescent="0.25">
      <c r="A36" s="3" t="s">
        <v>154</v>
      </c>
      <c r="C36" s="1">
        <f t="shared" si="1"/>
        <v>39</v>
      </c>
      <c r="D36" s="2">
        <f t="shared" si="0"/>
        <v>0.24560000000000001</v>
      </c>
      <c r="E36" s="2">
        <f t="shared" si="2"/>
        <v>0.13900000000000001</v>
      </c>
      <c r="G36" s="4">
        <v>0.25</v>
      </c>
      <c r="H36" s="4">
        <v>0.14285714299999999</v>
      </c>
      <c r="I36" s="1"/>
      <c r="J36" s="5">
        <f t="shared" si="3"/>
        <v>1.7599999999999949E-2</v>
      </c>
      <c r="K36" s="5">
        <f t="shared" si="3"/>
        <v>2.7000000972999857E-2</v>
      </c>
    </row>
    <row r="37" spans="1:11" x14ac:dyDescent="0.25">
      <c r="A37" s="3" t="s">
        <v>155</v>
      </c>
      <c r="C37" s="1">
        <f t="shared" si="1"/>
        <v>39</v>
      </c>
      <c r="D37" s="2">
        <f t="shared" si="0"/>
        <v>0.248</v>
      </c>
      <c r="E37" s="2">
        <f t="shared" si="2"/>
        <v>0.1399</v>
      </c>
      <c r="G37" s="4">
        <v>0.25</v>
      </c>
      <c r="H37" s="4">
        <v>0.14285714299999999</v>
      </c>
      <c r="I37" s="1"/>
      <c r="J37" s="5">
        <f t="shared" si="3"/>
        <v>8.0000000000000071E-3</v>
      </c>
      <c r="K37" s="5">
        <f t="shared" si="3"/>
        <v>2.0700000979299967E-2</v>
      </c>
    </row>
    <row r="38" spans="1:11" x14ac:dyDescent="0.25">
      <c r="G38" s="1"/>
      <c r="H38" s="1"/>
      <c r="I38" s="1"/>
      <c r="J38" s="1"/>
      <c r="K38" s="1"/>
    </row>
    <row r="39" spans="1:11" x14ac:dyDescent="0.25">
      <c r="G39" s="1"/>
      <c r="H39" s="1"/>
      <c r="I39" s="1"/>
      <c r="J39" s="1"/>
      <c r="K39" s="1"/>
    </row>
    <row r="40" spans="1:11" x14ac:dyDescent="0.25">
      <c r="G40" s="1"/>
      <c r="H40" s="1"/>
      <c r="I40" s="1"/>
      <c r="J40" s="1"/>
      <c r="K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9542-3567-46D2-9FE7-D3675DD9ABEF}">
  <dimension ref="A1:K37"/>
  <sheetViews>
    <sheetView workbookViewId="0">
      <selection activeCell="M3" sqref="M3"/>
    </sheetView>
  </sheetViews>
  <sheetFormatPr defaultRowHeight="15" x14ac:dyDescent="0.25"/>
  <cols>
    <col min="1" max="1" width="25.28515625" bestFit="1" customWidth="1"/>
    <col min="2" max="11" width="15.7109375" customWidth="1"/>
  </cols>
  <sheetData>
    <row r="1" spans="1:11" x14ac:dyDescent="0.25">
      <c r="A1" t="s">
        <v>0</v>
      </c>
      <c r="C1" s="1" t="s">
        <v>158</v>
      </c>
      <c r="D1" s="1" t="s">
        <v>157</v>
      </c>
      <c r="E1" s="1" t="s">
        <v>156</v>
      </c>
      <c r="G1" s="1" t="s">
        <v>159</v>
      </c>
      <c r="H1" s="1" t="s">
        <v>162</v>
      </c>
      <c r="J1" s="1" t="s">
        <v>160</v>
      </c>
      <c r="K1" s="1" t="s">
        <v>161</v>
      </c>
    </row>
    <row r="2" spans="1:11" x14ac:dyDescent="0.25">
      <c r="A2" s="6">
        <v>0</v>
      </c>
      <c r="C2" s="1"/>
      <c r="D2" s="1"/>
      <c r="E2" s="1"/>
      <c r="G2" s="4">
        <v>0.15</v>
      </c>
      <c r="H2" s="4">
        <v>9.0909090999999997E-2</v>
      </c>
      <c r="J2" s="1"/>
      <c r="K2" s="1"/>
    </row>
    <row r="3" spans="1:11" x14ac:dyDescent="0.25">
      <c r="A3" s="6">
        <v>1</v>
      </c>
      <c r="C3" s="1"/>
      <c r="D3" s="1"/>
      <c r="E3" s="1"/>
      <c r="G3" s="4">
        <v>0.146296487</v>
      </c>
      <c r="H3" s="4">
        <v>9.0909090999999997E-2</v>
      </c>
      <c r="J3" s="1"/>
      <c r="K3" s="1"/>
    </row>
    <row r="4" spans="1:11" x14ac:dyDescent="0.25">
      <c r="A4" s="6">
        <v>2</v>
      </c>
      <c r="C4" s="1"/>
      <c r="D4" s="1"/>
      <c r="E4" s="1"/>
      <c r="G4" s="4">
        <v>0.14268441400000001</v>
      </c>
      <c r="H4" s="4">
        <v>9.0909090999999997E-2</v>
      </c>
      <c r="J4" s="1"/>
      <c r="K4" s="1"/>
    </row>
    <row r="5" spans="1:11" x14ac:dyDescent="0.25">
      <c r="A5" s="6">
        <v>3</v>
      </c>
      <c r="C5" s="1"/>
      <c r="D5" s="1"/>
      <c r="E5" s="1"/>
      <c r="G5" s="4">
        <v>0.13916152300000001</v>
      </c>
      <c r="H5" s="4">
        <v>9.0909090999999997E-2</v>
      </c>
      <c r="J5" s="1"/>
      <c r="K5" s="1"/>
    </row>
    <row r="6" spans="1:11" x14ac:dyDescent="0.25">
      <c r="A6" s="6">
        <v>4</v>
      </c>
      <c r="C6" s="1"/>
      <c r="D6" s="1"/>
      <c r="E6" s="1"/>
      <c r="G6" s="4">
        <v>0.13572561299999999</v>
      </c>
      <c r="H6" s="4">
        <v>9.0909090999999997E-2</v>
      </c>
      <c r="J6" s="1"/>
      <c r="K6" s="1"/>
    </row>
    <row r="7" spans="1:11" x14ac:dyDescent="0.25">
      <c r="A7" s="3" t="s">
        <v>94</v>
      </c>
      <c r="C7" s="1">
        <f>LEN(A7)</f>
        <v>39</v>
      </c>
      <c r="D7" s="2">
        <f t="shared" ref="D7:D37" si="0">_xlfn.NUMBERVALUE(MID(A7,C7-6-8-6-1,6))</f>
        <v>0.13120000000000001</v>
      </c>
      <c r="E7" s="2">
        <f>_xlfn.NUMBERVALUE(RIGHT(A7,6))</f>
        <v>8.6699999999999999E-2</v>
      </c>
      <c r="G7" s="4">
        <v>0.13237453499999999</v>
      </c>
      <c r="H7" s="4">
        <v>9.0909090999999997E-2</v>
      </c>
      <c r="I7" s="1"/>
      <c r="J7" s="5">
        <f>ABS(G7-D7)/G7</f>
        <v>8.8728168148048767E-3</v>
      </c>
      <c r="K7" s="5">
        <f>ABS(H7-E7)/H7</f>
        <v>4.6300000953699981E-2</v>
      </c>
    </row>
    <row r="8" spans="1:11" x14ac:dyDescent="0.25">
      <c r="A8" s="3" t="s">
        <v>95</v>
      </c>
      <c r="C8" s="1">
        <f t="shared" ref="C8:C37" si="1">LEN(A8)</f>
        <v>39</v>
      </c>
      <c r="D8" s="2">
        <f t="shared" si="0"/>
        <v>0.13089999999999999</v>
      </c>
      <c r="E8" s="2">
        <f t="shared" ref="E8:E37" si="2">_xlfn.NUMBERVALUE(RIGHT(A8,6))</f>
        <v>8.8499999999999995E-2</v>
      </c>
      <c r="G8" s="4">
        <v>0.12910619600000001</v>
      </c>
      <c r="H8" s="4">
        <v>9.0909090999999997E-2</v>
      </c>
      <c r="I8" s="1"/>
      <c r="J8" s="5">
        <f t="shared" ref="J8:J37" si="3">ABS(G8-D8)/G8</f>
        <v>1.3894019462861272E-2</v>
      </c>
      <c r="K8" s="5">
        <f t="shared" ref="K8:K37" si="4">ABS(H8-E8)/H8</f>
        <v>2.6500000973500023E-2</v>
      </c>
    </row>
    <row r="9" spans="1:11" x14ac:dyDescent="0.25">
      <c r="A9" s="3" t="s">
        <v>96</v>
      </c>
      <c r="C9" s="1">
        <f t="shared" si="1"/>
        <v>39</v>
      </c>
      <c r="D9" s="2">
        <f t="shared" si="0"/>
        <v>0.1308</v>
      </c>
      <c r="E9" s="2">
        <f t="shared" si="2"/>
        <v>8.9800000000000005E-2</v>
      </c>
      <c r="G9" s="4">
        <v>0.12591855299999999</v>
      </c>
      <c r="H9" s="4">
        <v>9.0909090999999997E-2</v>
      </c>
      <c r="I9" s="1"/>
      <c r="J9" s="5">
        <f t="shared" si="3"/>
        <v>3.8766701837814256E-2</v>
      </c>
      <c r="K9" s="5">
        <f t="shared" si="4"/>
        <v>1.2200000987799917E-2</v>
      </c>
    </row>
    <row r="10" spans="1:11" x14ac:dyDescent="0.25">
      <c r="A10" s="3" t="s">
        <v>97</v>
      </c>
      <c r="C10" s="1">
        <f t="shared" si="1"/>
        <v>39</v>
      </c>
      <c r="D10" s="2">
        <f t="shared" si="0"/>
        <v>0.13059999999999999</v>
      </c>
      <c r="E10" s="2">
        <f t="shared" si="2"/>
        <v>8.9300000000000004E-2</v>
      </c>
      <c r="G10" s="4">
        <v>0.122809613</v>
      </c>
      <c r="H10" s="4">
        <v>9.0909090999999997E-2</v>
      </c>
      <c r="I10" s="1"/>
      <c r="J10" s="5">
        <f t="shared" si="3"/>
        <v>6.343466777311639E-2</v>
      </c>
      <c r="K10" s="5">
        <f t="shared" si="4"/>
        <v>1.7700000982299922E-2</v>
      </c>
    </row>
    <row r="11" spans="1:11" x14ac:dyDescent="0.25">
      <c r="A11" s="3" t="s">
        <v>98</v>
      </c>
      <c r="C11" s="1">
        <f t="shared" si="1"/>
        <v>39</v>
      </c>
      <c r="D11" s="2">
        <f t="shared" si="0"/>
        <v>0.129</v>
      </c>
      <c r="E11" s="2">
        <f t="shared" si="2"/>
        <v>9.6000000000000002E-2</v>
      </c>
      <c r="G11" s="4">
        <v>0.119777433</v>
      </c>
      <c r="H11" s="4">
        <v>9.0909090999999997E-2</v>
      </c>
      <c r="I11" s="1"/>
      <c r="J11" s="5">
        <f t="shared" si="3"/>
        <v>7.6997534251715016E-2</v>
      </c>
      <c r="K11" s="5">
        <f t="shared" si="4"/>
        <v>5.5999998944000054E-2</v>
      </c>
    </row>
    <row r="12" spans="1:11" x14ac:dyDescent="0.25">
      <c r="A12" s="3" t="s">
        <v>99</v>
      </c>
      <c r="C12" s="1">
        <f t="shared" si="1"/>
        <v>39</v>
      </c>
      <c r="D12" s="2">
        <f t="shared" si="0"/>
        <v>0.1234</v>
      </c>
      <c r="E12" s="2">
        <f t="shared" si="2"/>
        <v>8.9800000000000005E-2</v>
      </c>
      <c r="G12" s="4">
        <v>0.116820117</v>
      </c>
      <c r="H12" s="4">
        <v>9.0909090999999997E-2</v>
      </c>
      <c r="I12" s="1"/>
      <c r="J12" s="5">
        <f t="shared" si="3"/>
        <v>5.6324913627675915E-2</v>
      </c>
      <c r="K12" s="5">
        <f t="shared" si="4"/>
        <v>1.2200000987799917E-2</v>
      </c>
    </row>
    <row r="13" spans="1:11" x14ac:dyDescent="0.25">
      <c r="A13" s="3" t="s">
        <v>100</v>
      </c>
      <c r="C13" s="1">
        <f t="shared" si="1"/>
        <v>39</v>
      </c>
      <c r="D13" s="2">
        <f t="shared" si="0"/>
        <v>0.1174</v>
      </c>
      <c r="E13" s="2">
        <f t="shared" si="2"/>
        <v>8.7499999999999994E-2</v>
      </c>
      <c r="G13" s="4">
        <v>0.11393581799999999</v>
      </c>
      <c r="H13" s="4">
        <v>9.0909090999999997E-2</v>
      </c>
      <c r="I13" s="1"/>
      <c r="J13" s="5">
        <f t="shared" si="3"/>
        <v>3.0404679237919809E-2</v>
      </c>
      <c r="K13" s="5">
        <f t="shared" si="4"/>
        <v>3.750000096250003E-2</v>
      </c>
    </row>
    <row r="14" spans="1:11" x14ac:dyDescent="0.25">
      <c r="A14" s="3" t="s">
        <v>101</v>
      </c>
      <c r="C14" s="1">
        <f t="shared" si="1"/>
        <v>39</v>
      </c>
      <c r="D14" s="2">
        <f t="shared" si="0"/>
        <v>0.1181</v>
      </c>
      <c r="E14" s="2">
        <f t="shared" si="2"/>
        <v>8.9499999999999996E-2</v>
      </c>
      <c r="G14" s="4">
        <v>0.111122733</v>
      </c>
      <c r="H14" s="4">
        <v>9.0909090999999997E-2</v>
      </c>
      <c r="I14" s="1"/>
      <c r="J14" s="5">
        <f t="shared" si="3"/>
        <v>6.2788835476175656E-2</v>
      </c>
      <c r="K14" s="5">
        <f t="shared" si="4"/>
        <v>1.5500000984500013E-2</v>
      </c>
    </row>
    <row r="15" spans="1:11" x14ac:dyDescent="0.25">
      <c r="A15" s="3" t="s">
        <v>102</v>
      </c>
      <c r="C15" s="1">
        <f t="shared" si="1"/>
        <v>39</v>
      </c>
      <c r="D15" s="2">
        <f t="shared" si="0"/>
        <v>0.1149</v>
      </c>
      <c r="E15" s="2">
        <f t="shared" si="2"/>
        <v>8.9599999999999999E-2</v>
      </c>
      <c r="G15" s="4">
        <v>0.108379103</v>
      </c>
      <c r="H15" s="4">
        <v>9.0909090999999997E-2</v>
      </c>
      <c r="I15" s="1"/>
      <c r="J15" s="5">
        <f t="shared" si="3"/>
        <v>6.0167475274269411E-2</v>
      </c>
      <c r="K15" s="5">
        <f t="shared" si="4"/>
        <v>1.4400000985599981E-2</v>
      </c>
    </row>
    <row r="16" spans="1:11" x14ac:dyDescent="0.25">
      <c r="A16" s="3" t="s">
        <v>103</v>
      </c>
      <c r="C16" s="1">
        <f t="shared" si="1"/>
        <v>39</v>
      </c>
      <c r="D16" s="2">
        <f t="shared" si="0"/>
        <v>0.1116</v>
      </c>
      <c r="E16" s="2">
        <f t="shared" si="2"/>
        <v>8.9499999999999996E-2</v>
      </c>
      <c r="G16" s="4">
        <v>0.105703213</v>
      </c>
      <c r="H16" s="4">
        <v>9.0909090999999997E-2</v>
      </c>
      <c r="I16" s="1"/>
      <c r="J16" s="5">
        <f t="shared" si="3"/>
        <v>5.5786260726057593E-2</v>
      </c>
      <c r="K16" s="5">
        <f t="shared" si="4"/>
        <v>1.5500000984500013E-2</v>
      </c>
    </row>
    <row r="17" spans="1:11" x14ac:dyDescent="0.25">
      <c r="A17" s="3" t="s">
        <v>104</v>
      </c>
      <c r="C17" s="1">
        <f t="shared" si="1"/>
        <v>39</v>
      </c>
      <c r="D17" s="2">
        <f t="shared" si="0"/>
        <v>0.1094</v>
      </c>
      <c r="E17" s="2">
        <f t="shared" si="2"/>
        <v>9.0499999999999997E-2</v>
      </c>
      <c r="G17" s="4">
        <v>0.10309339200000001</v>
      </c>
      <c r="H17" s="4">
        <v>9.0909090999999997E-2</v>
      </c>
      <c r="I17" s="1"/>
      <c r="J17" s="5">
        <f t="shared" si="3"/>
        <v>6.1173736528137429E-2</v>
      </c>
      <c r="K17" s="5">
        <f t="shared" si="4"/>
        <v>4.5000009955000024E-3</v>
      </c>
    </row>
    <row r="18" spans="1:11" x14ac:dyDescent="0.25">
      <c r="A18" s="3" t="s">
        <v>105</v>
      </c>
      <c r="C18" s="1">
        <f t="shared" si="1"/>
        <v>39</v>
      </c>
      <c r="D18" s="2">
        <f t="shared" si="0"/>
        <v>9.5799999999999996E-2</v>
      </c>
      <c r="E18" s="2">
        <f t="shared" si="2"/>
        <v>7.8399999999999997E-2</v>
      </c>
      <c r="G18" s="4">
        <v>0.10054800699999999</v>
      </c>
      <c r="H18" s="4">
        <v>9.0909090999999997E-2</v>
      </c>
      <c r="I18" s="1"/>
      <c r="J18" s="5">
        <f t="shared" si="3"/>
        <v>4.7221294003370932E-2</v>
      </c>
      <c r="K18" s="5">
        <f t="shared" si="4"/>
        <v>0.13760000086240001</v>
      </c>
    </row>
    <row r="19" spans="1:11" x14ac:dyDescent="0.25">
      <c r="A19" s="3" t="s">
        <v>106</v>
      </c>
      <c r="C19" s="1">
        <f t="shared" si="1"/>
        <v>39</v>
      </c>
      <c r="D19" s="2">
        <f t="shared" si="0"/>
        <v>0.1008</v>
      </c>
      <c r="E19" s="2">
        <f t="shared" si="2"/>
        <v>8.7499999999999994E-2</v>
      </c>
      <c r="G19" s="4">
        <v>9.8065468000000003E-2</v>
      </c>
      <c r="H19" s="4">
        <v>9.0909090999999997E-2</v>
      </c>
      <c r="I19" s="1"/>
      <c r="J19" s="5">
        <f t="shared" si="3"/>
        <v>2.788475959753741E-2</v>
      </c>
      <c r="K19" s="5">
        <f t="shared" si="4"/>
        <v>3.750000096250003E-2</v>
      </c>
    </row>
    <row r="20" spans="1:11" x14ac:dyDescent="0.25">
      <c r="A20" s="3" t="s">
        <v>107</v>
      </c>
      <c r="C20" s="1">
        <f t="shared" si="1"/>
        <v>39</v>
      </c>
      <c r="D20" s="2">
        <f t="shared" si="0"/>
        <v>0.10290000000000001</v>
      </c>
      <c r="E20" s="2">
        <f t="shared" si="2"/>
        <v>9.0200000000000002E-2</v>
      </c>
      <c r="G20" s="4">
        <v>9.5644223E-2</v>
      </c>
      <c r="H20" s="4">
        <v>9.0909090999999997E-2</v>
      </c>
      <c r="I20" s="1"/>
      <c r="J20" s="5">
        <f t="shared" si="3"/>
        <v>7.5862156358361604E-2</v>
      </c>
      <c r="K20" s="5">
        <f t="shared" si="4"/>
        <v>7.8000009921999442E-3</v>
      </c>
    </row>
    <row r="21" spans="1:11" x14ac:dyDescent="0.25">
      <c r="A21" s="3" t="s">
        <v>108</v>
      </c>
      <c r="C21" s="1">
        <f t="shared" si="1"/>
        <v>39</v>
      </c>
      <c r="D21" s="2">
        <f t="shared" si="0"/>
        <v>9.9199999999999997E-2</v>
      </c>
      <c r="E21" s="2">
        <f t="shared" si="2"/>
        <v>9.06E-2</v>
      </c>
      <c r="G21" s="4">
        <v>9.3282757999999993E-2</v>
      </c>
      <c r="H21" s="4">
        <v>9.0909090999999997E-2</v>
      </c>
      <c r="I21" s="1"/>
      <c r="J21" s="5">
        <f t="shared" si="3"/>
        <v>6.3433394625832182E-2</v>
      </c>
      <c r="K21" s="5">
        <f t="shared" si="4"/>
        <v>3.4000009965999712E-3</v>
      </c>
    </row>
    <row r="22" spans="1:11" x14ac:dyDescent="0.25">
      <c r="A22" s="3" t="s">
        <v>109</v>
      </c>
      <c r="C22" s="1">
        <f t="shared" si="1"/>
        <v>39</v>
      </c>
      <c r="D22" s="2">
        <f t="shared" si="0"/>
        <v>9.8500000000000004E-2</v>
      </c>
      <c r="E22" s="2">
        <f t="shared" si="2"/>
        <v>9.0999999999999998E-2</v>
      </c>
      <c r="G22" s="4">
        <v>9.0979598999999994E-2</v>
      </c>
      <c r="H22" s="4">
        <v>9.0909090999999997E-2</v>
      </c>
      <c r="I22" s="1"/>
      <c r="J22" s="5">
        <f t="shared" si="3"/>
        <v>8.2660300580133475E-2</v>
      </c>
      <c r="K22" s="5">
        <f t="shared" si="4"/>
        <v>9.999989990000025E-4</v>
      </c>
    </row>
    <row r="23" spans="1:11" x14ac:dyDescent="0.25">
      <c r="A23" s="3" t="s">
        <v>110</v>
      </c>
      <c r="C23" s="1">
        <f t="shared" si="1"/>
        <v>39</v>
      </c>
      <c r="D23" s="2">
        <f t="shared" si="0"/>
        <v>9.4899999999999998E-2</v>
      </c>
      <c r="E23" s="2">
        <f t="shared" si="2"/>
        <v>9.0300000000000005E-2</v>
      </c>
      <c r="G23" s="4">
        <v>8.8733304999999998E-2</v>
      </c>
      <c r="H23" s="4">
        <v>9.0909090999999997E-2</v>
      </c>
      <c r="I23" s="1"/>
      <c r="J23" s="5">
        <f t="shared" si="3"/>
        <v>6.949696058317674E-2</v>
      </c>
      <c r="K23" s="5">
        <f t="shared" si="4"/>
        <v>6.700000993299913E-3</v>
      </c>
    </row>
    <row r="24" spans="1:11" x14ac:dyDescent="0.25">
      <c r="A24" s="3" t="s">
        <v>111</v>
      </c>
      <c r="C24" s="1">
        <f t="shared" si="1"/>
        <v>39</v>
      </c>
      <c r="D24" s="2">
        <f t="shared" si="0"/>
        <v>9.4299999999999995E-2</v>
      </c>
      <c r="E24" s="2">
        <f t="shared" si="2"/>
        <v>9.11E-2</v>
      </c>
      <c r="G24" s="4">
        <v>8.6542471999999995E-2</v>
      </c>
      <c r="H24" s="4">
        <v>9.0909090999999997E-2</v>
      </c>
      <c r="I24" s="1"/>
      <c r="J24" s="5">
        <f t="shared" si="3"/>
        <v>8.9638391655833455E-2</v>
      </c>
      <c r="K24" s="5">
        <f t="shared" si="4"/>
        <v>2.0999989979000339E-3</v>
      </c>
    </row>
    <row r="25" spans="1:11" x14ac:dyDescent="0.25">
      <c r="A25" s="3" t="s">
        <v>112</v>
      </c>
      <c r="C25" s="1">
        <f t="shared" si="1"/>
        <v>39</v>
      </c>
      <c r="D25" s="2">
        <f t="shared" si="0"/>
        <v>9.0999999999999998E-2</v>
      </c>
      <c r="E25" s="2">
        <f t="shared" si="2"/>
        <v>9.11E-2</v>
      </c>
      <c r="G25" s="4">
        <v>8.4405729999999998E-2</v>
      </c>
      <c r="H25" s="4">
        <v>9.0909090999999997E-2</v>
      </c>
      <c r="I25" s="1"/>
      <c r="J25" s="5">
        <f t="shared" si="3"/>
        <v>7.8125857095246956E-2</v>
      </c>
      <c r="K25" s="5">
        <f t="shared" si="4"/>
        <v>2.0999989979000339E-3</v>
      </c>
    </row>
    <row r="26" spans="1:11" x14ac:dyDescent="0.25">
      <c r="A26" s="3" t="s">
        <v>113</v>
      </c>
      <c r="C26" s="1">
        <f t="shared" si="1"/>
        <v>39</v>
      </c>
      <c r="D26" s="2">
        <f t="shared" si="0"/>
        <v>8.8900000000000007E-2</v>
      </c>
      <c r="E26" s="2">
        <f t="shared" si="2"/>
        <v>9.1200000000000003E-2</v>
      </c>
      <c r="G26" s="4">
        <v>8.2321745000000002E-2</v>
      </c>
      <c r="H26" s="4">
        <v>9.0909090999999997E-2</v>
      </c>
      <c r="I26" s="1"/>
      <c r="J26" s="5">
        <f t="shared" si="3"/>
        <v>7.9909081130386694E-2</v>
      </c>
      <c r="K26" s="5">
        <f t="shared" si="4"/>
        <v>3.1999989968000656E-3</v>
      </c>
    </row>
    <row r="27" spans="1:11" x14ac:dyDescent="0.25">
      <c r="A27" s="3" t="s">
        <v>114</v>
      </c>
      <c r="C27" s="1">
        <f t="shared" si="1"/>
        <v>39</v>
      </c>
      <c r="D27" s="2">
        <f t="shared" si="0"/>
        <v>8.5099999999999995E-2</v>
      </c>
      <c r="E27" s="2">
        <f t="shared" si="2"/>
        <v>8.9700000000000002E-2</v>
      </c>
      <c r="G27" s="4">
        <v>8.0289213999999998E-2</v>
      </c>
      <c r="H27" s="4">
        <v>9.0909090999999997E-2</v>
      </c>
      <c r="I27" s="1"/>
      <c r="J27" s="5">
        <f t="shared" si="3"/>
        <v>5.991821018449623E-2</v>
      </c>
      <c r="K27" s="5">
        <f t="shared" si="4"/>
        <v>1.330000098669995E-2</v>
      </c>
    </row>
    <row r="28" spans="1:11" x14ac:dyDescent="0.25">
      <c r="A28" s="3" t="s">
        <v>115</v>
      </c>
      <c r="C28" s="1">
        <f t="shared" si="1"/>
        <v>39</v>
      </c>
      <c r="D28" s="2">
        <f t="shared" si="0"/>
        <v>8.5599999999999996E-2</v>
      </c>
      <c r="E28" s="2">
        <f t="shared" si="2"/>
        <v>9.1499999999999998E-2</v>
      </c>
      <c r="G28" s="4">
        <v>7.8306867000000002E-2</v>
      </c>
      <c r="H28" s="4">
        <v>9.0909090999999997E-2</v>
      </c>
      <c r="I28" s="1"/>
      <c r="J28" s="5">
        <f t="shared" si="3"/>
        <v>9.3135292975008097E-2</v>
      </c>
      <c r="K28" s="5">
        <f t="shared" si="4"/>
        <v>6.4999989935000078E-3</v>
      </c>
    </row>
    <row r="29" spans="1:11" x14ac:dyDescent="0.25">
      <c r="A29" s="3" t="s">
        <v>116</v>
      </c>
      <c r="C29" s="1">
        <f t="shared" si="1"/>
        <v>39</v>
      </c>
      <c r="D29" s="2">
        <f t="shared" si="0"/>
        <v>8.3000000000000004E-2</v>
      </c>
      <c r="E29" s="2">
        <f t="shared" si="2"/>
        <v>9.1499999999999998E-2</v>
      </c>
      <c r="G29" s="4">
        <v>7.6373463000000003E-2</v>
      </c>
      <c r="H29" s="4">
        <v>9.0909090999999997E-2</v>
      </c>
      <c r="I29" s="1"/>
      <c r="J29" s="5">
        <f t="shared" si="3"/>
        <v>8.6764914666760645E-2</v>
      </c>
      <c r="K29" s="5">
        <f t="shared" si="4"/>
        <v>6.4999989935000078E-3</v>
      </c>
    </row>
    <row r="30" spans="1:11" x14ac:dyDescent="0.25">
      <c r="A30" s="3" t="s">
        <v>117</v>
      </c>
      <c r="C30" s="1">
        <f t="shared" si="1"/>
        <v>39</v>
      </c>
      <c r="D30" s="2">
        <f t="shared" si="0"/>
        <v>8.0100000000000005E-2</v>
      </c>
      <c r="E30" s="2">
        <f t="shared" si="2"/>
        <v>9.0899999999999995E-2</v>
      </c>
      <c r="G30" s="4">
        <v>7.4487795999999995E-2</v>
      </c>
      <c r="H30" s="4">
        <v>9.0909090999999997E-2</v>
      </c>
      <c r="I30" s="1"/>
      <c r="J30" s="5">
        <f t="shared" si="3"/>
        <v>7.5343939562932019E-2</v>
      </c>
      <c r="K30" s="5">
        <f t="shared" si="4"/>
        <v>1.000009999000291E-4</v>
      </c>
    </row>
    <row r="31" spans="1:11" x14ac:dyDescent="0.25">
      <c r="A31" s="3" t="s">
        <v>118</v>
      </c>
      <c r="C31" s="1">
        <f t="shared" si="1"/>
        <v>39</v>
      </c>
      <c r="D31" s="2">
        <f t="shared" si="0"/>
        <v>8.0500000000000002E-2</v>
      </c>
      <c r="E31" s="2">
        <f t="shared" si="2"/>
        <v>9.2799999999999994E-2</v>
      </c>
      <c r="G31" s="4">
        <v>7.2648685000000005E-2</v>
      </c>
      <c r="H31" s="4">
        <v>9.0909090999999997E-2</v>
      </c>
      <c r="I31" s="1"/>
      <c r="J31" s="5">
        <f t="shared" si="3"/>
        <v>0.10807236221825621</v>
      </c>
      <c r="K31" s="5">
        <f t="shared" si="4"/>
        <v>2.0799998979199961E-2</v>
      </c>
    </row>
    <row r="32" spans="1:11" x14ac:dyDescent="0.25">
      <c r="A32" s="3" t="s">
        <v>119</v>
      </c>
      <c r="C32" s="1">
        <f t="shared" si="1"/>
        <v>39</v>
      </c>
      <c r="D32" s="2">
        <f t="shared" si="0"/>
        <v>7.6899999999999996E-2</v>
      </c>
      <c r="E32" s="2">
        <f t="shared" si="2"/>
        <v>9.1700000000000004E-2</v>
      </c>
      <c r="G32" s="4">
        <v>7.0854982999999996E-2</v>
      </c>
      <c r="H32" s="4">
        <v>9.0909090999999997E-2</v>
      </c>
      <c r="I32" s="1"/>
      <c r="J32" s="5">
        <f t="shared" si="3"/>
        <v>8.5315340489179145E-2</v>
      </c>
      <c r="K32" s="5">
        <f t="shared" si="4"/>
        <v>8.6999989913000703E-3</v>
      </c>
    </row>
    <row r="33" spans="1:11" x14ac:dyDescent="0.25">
      <c r="A33" s="3" t="s">
        <v>120</v>
      </c>
      <c r="C33" s="1">
        <f t="shared" si="1"/>
        <v>39</v>
      </c>
      <c r="D33" s="2">
        <f t="shared" si="0"/>
        <v>7.2300000000000003E-2</v>
      </c>
      <c r="E33" s="2">
        <f t="shared" si="2"/>
        <v>9.0800000000000006E-2</v>
      </c>
      <c r="G33" s="4">
        <v>6.9105567000000007E-2</v>
      </c>
      <c r="H33" s="4">
        <v>9.0909090999999997E-2</v>
      </c>
      <c r="I33" s="1"/>
      <c r="J33" s="5">
        <f t="shared" si="3"/>
        <v>4.6225407570999251E-2</v>
      </c>
      <c r="K33" s="5">
        <f t="shared" si="4"/>
        <v>1.2000009987999079E-3</v>
      </c>
    </row>
    <row r="34" spans="1:11" x14ac:dyDescent="0.25">
      <c r="A34" s="3" t="s">
        <v>121</v>
      </c>
      <c r="C34" s="1">
        <f t="shared" si="1"/>
        <v>39</v>
      </c>
      <c r="D34" s="2">
        <f t="shared" si="0"/>
        <v>7.3499999999999996E-2</v>
      </c>
      <c r="E34" s="2">
        <f t="shared" si="2"/>
        <v>9.1899999999999996E-2</v>
      </c>
      <c r="G34" s="4">
        <v>6.7399344999999999E-2</v>
      </c>
      <c r="H34" s="4">
        <v>9.0909090999999997E-2</v>
      </c>
      <c r="I34" s="1"/>
      <c r="J34" s="5">
        <f t="shared" si="3"/>
        <v>9.0515048773841894E-2</v>
      </c>
      <c r="K34" s="5">
        <f t="shared" si="4"/>
        <v>1.0899998989099982E-2</v>
      </c>
    </row>
    <row r="35" spans="1:11" x14ac:dyDescent="0.25">
      <c r="A35" s="3" t="s">
        <v>122</v>
      </c>
      <c r="C35" s="1">
        <f t="shared" si="1"/>
        <v>39</v>
      </c>
      <c r="D35" s="2">
        <f t="shared" si="0"/>
        <v>7.1800000000000003E-2</v>
      </c>
      <c r="E35" s="2">
        <f t="shared" si="2"/>
        <v>9.1700000000000004E-2</v>
      </c>
      <c r="G35" s="4">
        <v>6.5735248999999996E-2</v>
      </c>
      <c r="H35" s="4">
        <v>9.0909090999999997E-2</v>
      </c>
      <c r="I35" s="1"/>
      <c r="J35" s="5">
        <f t="shared" si="3"/>
        <v>9.226025750659296E-2</v>
      </c>
      <c r="K35" s="5">
        <f t="shared" si="4"/>
        <v>8.6999989913000703E-3</v>
      </c>
    </row>
    <row r="36" spans="1:11" x14ac:dyDescent="0.25">
      <c r="A36" s="3" t="s">
        <v>123</v>
      </c>
      <c r="C36" s="1">
        <f t="shared" si="1"/>
        <v>39</v>
      </c>
      <c r="D36" s="2">
        <f t="shared" si="0"/>
        <v>6.8500000000000005E-2</v>
      </c>
      <c r="E36" s="2">
        <f t="shared" si="2"/>
        <v>9.1499999999999998E-2</v>
      </c>
      <c r="G36" s="4">
        <v>6.4112240000000001E-2</v>
      </c>
      <c r="H36" s="4">
        <v>9.0909090999999997E-2</v>
      </c>
      <c r="I36" s="1"/>
      <c r="J36" s="5">
        <f t="shared" si="3"/>
        <v>6.8438725585005369E-2</v>
      </c>
      <c r="K36" s="5">
        <f t="shared" si="4"/>
        <v>6.4999989935000078E-3</v>
      </c>
    </row>
    <row r="37" spans="1:11" x14ac:dyDescent="0.25">
      <c r="A37" s="3" t="s">
        <v>124</v>
      </c>
      <c r="C37" s="1">
        <f t="shared" si="1"/>
        <v>39</v>
      </c>
      <c r="D37" s="2">
        <f t="shared" si="0"/>
        <v>6.8099999999999994E-2</v>
      </c>
      <c r="E37" s="2">
        <f t="shared" si="2"/>
        <v>9.0899999999999995E-2</v>
      </c>
      <c r="G37" s="4">
        <v>6.2529302999999994E-2</v>
      </c>
      <c r="H37" s="4">
        <v>9.0909090999999997E-2</v>
      </c>
      <c r="I37" s="1"/>
      <c r="J37" s="5">
        <f t="shared" si="3"/>
        <v>8.9089382621136845E-2</v>
      </c>
      <c r="K37" s="5">
        <f t="shared" si="4"/>
        <v>1.000009999000291E-4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beta constant</vt:lpstr>
      <vt:lpstr>beta step1</vt:lpstr>
      <vt:lpstr>beta step2</vt:lpstr>
      <vt:lpstr>beta step all</vt:lpstr>
      <vt:lpstr>beta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Rory Lynch</cp:lastModifiedBy>
  <dcterms:created xsi:type="dcterms:W3CDTF">2015-06-05T18:17:20Z</dcterms:created>
  <dcterms:modified xsi:type="dcterms:W3CDTF">2021-09-01T13:39:53Z</dcterms:modified>
</cp:coreProperties>
</file>