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Documents\Masters\output PINN SIRD small\"/>
    </mc:Choice>
  </mc:AlternateContent>
  <xr:revisionPtr revIDLastSave="0" documentId="13_ncr:1_{D654A12E-83E6-4058-8EA9-0C66486F64E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eta constant" sheetId="11" r:id="rId1"/>
    <sheet name="beta step1" sheetId="10" r:id="rId2"/>
    <sheet name="beta step2" sheetId="9" r:id="rId3"/>
    <sheet name="beta step all" sheetId="8" r:id="rId4"/>
    <sheet name="beta ex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1" l="1"/>
  <c r="M37" i="11" s="1"/>
  <c r="C37" i="11"/>
  <c r="E37" i="11" s="1"/>
  <c r="L37" i="11" s="1"/>
  <c r="F36" i="11"/>
  <c r="M36" i="11" s="1"/>
  <c r="C36" i="11"/>
  <c r="D36" i="11" s="1"/>
  <c r="K36" i="11" s="1"/>
  <c r="F35" i="11"/>
  <c r="M35" i="11" s="1"/>
  <c r="C35" i="11"/>
  <c r="D35" i="11" s="1"/>
  <c r="K35" i="11" s="1"/>
  <c r="F34" i="11"/>
  <c r="M34" i="11" s="1"/>
  <c r="C34" i="11"/>
  <c r="E34" i="11" s="1"/>
  <c r="L34" i="11" s="1"/>
  <c r="F33" i="11"/>
  <c r="M33" i="11" s="1"/>
  <c r="C33" i="11"/>
  <c r="E33" i="11" s="1"/>
  <c r="L33" i="11" s="1"/>
  <c r="F32" i="11"/>
  <c r="M32" i="11" s="1"/>
  <c r="C32" i="11"/>
  <c r="E32" i="11" s="1"/>
  <c r="L32" i="11" s="1"/>
  <c r="F31" i="11"/>
  <c r="M31" i="11" s="1"/>
  <c r="C31" i="11"/>
  <c r="D31" i="11" s="1"/>
  <c r="K31" i="11" s="1"/>
  <c r="F30" i="11"/>
  <c r="M30" i="11" s="1"/>
  <c r="E30" i="11"/>
  <c r="L30" i="11" s="1"/>
  <c r="D30" i="11"/>
  <c r="K30" i="11" s="1"/>
  <c r="C30" i="11"/>
  <c r="F29" i="11"/>
  <c r="M29" i="11" s="1"/>
  <c r="C29" i="11"/>
  <c r="E29" i="11" s="1"/>
  <c r="L29" i="11" s="1"/>
  <c r="F28" i="11"/>
  <c r="M28" i="11" s="1"/>
  <c r="C28" i="11"/>
  <c r="D28" i="11" s="1"/>
  <c r="K28" i="11" s="1"/>
  <c r="F27" i="11"/>
  <c r="M27" i="11" s="1"/>
  <c r="C27" i="11"/>
  <c r="E27" i="11" s="1"/>
  <c r="L27" i="11" s="1"/>
  <c r="F26" i="11"/>
  <c r="M26" i="11" s="1"/>
  <c r="C26" i="11"/>
  <c r="E26" i="11" s="1"/>
  <c r="L26" i="11" s="1"/>
  <c r="F25" i="11"/>
  <c r="M25" i="11" s="1"/>
  <c r="C25" i="11"/>
  <c r="E25" i="11" s="1"/>
  <c r="L25" i="11" s="1"/>
  <c r="F24" i="11"/>
  <c r="M24" i="11" s="1"/>
  <c r="C24" i="11"/>
  <c r="E24" i="11" s="1"/>
  <c r="L24" i="11" s="1"/>
  <c r="F23" i="11"/>
  <c r="M23" i="11" s="1"/>
  <c r="C23" i="11"/>
  <c r="D23" i="11" s="1"/>
  <c r="K23" i="11" s="1"/>
  <c r="F22" i="11"/>
  <c r="M22" i="11" s="1"/>
  <c r="C22" i="11"/>
  <c r="E22" i="11" s="1"/>
  <c r="L22" i="11" s="1"/>
  <c r="F21" i="11"/>
  <c r="M21" i="11" s="1"/>
  <c r="C21" i="11"/>
  <c r="E21" i="11" s="1"/>
  <c r="L21" i="11" s="1"/>
  <c r="F20" i="11"/>
  <c r="M20" i="11" s="1"/>
  <c r="C20" i="11"/>
  <c r="D20" i="11" s="1"/>
  <c r="K20" i="11" s="1"/>
  <c r="F19" i="11"/>
  <c r="M19" i="11" s="1"/>
  <c r="E19" i="11"/>
  <c r="L19" i="11" s="1"/>
  <c r="C19" i="11"/>
  <c r="D19" i="11" s="1"/>
  <c r="K19" i="11" s="1"/>
  <c r="F18" i="11"/>
  <c r="M18" i="11" s="1"/>
  <c r="C18" i="11"/>
  <c r="E18" i="11" s="1"/>
  <c r="L18" i="11" s="1"/>
  <c r="F17" i="11"/>
  <c r="M17" i="11" s="1"/>
  <c r="D17" i="11"/>
  <c r="K17" i="11" s="1"/>
  <c r="C17" i="11"/>
  <c r="E17" i="11" s="1"/>
  <c r="L17" i="11" s="1"/>
  <c r="F16" i="11"/>
  <c r="M16" i="11" s="1"/>
  <c r="D16" i="11"/>
  <c r="K16" i="11" s="1"/>
  <c r="C16" i="11"/>
  <c r="E16" i="11" s="1"/>
  <c r="L16" i="11" s="1"/>
  <c r="F15" i="11"/>
  <c r="M15" i="11" s="1"/>
  <c r="C15" i="11"/>
  <c r="D15" i="11" s="1"/>
  <c r="K15" i="11" s="1"/>
  <c r="F14" i="11"/>
  <c r="M14" i="11" s="1"/>
  <c r="C14" i="11"/>
  <c r="E14" i="11" s="1"/>
  <c r="L14" i="11" s="1"/>
  <c r="F13" i="11"/>
  <c r="M13" i="11" s="1"/>
  <c r="C13" i="11"/>
  <c r="E13" i="11" s="1"/>
  <c r="L13" i="11" s="1"/>
  <c r="F12" i="11"/>
  <c r="M12" i="11" s="1"/>
  <c r="C12" i="11"/>
  <c r="D12" i="11" s="1"/>
  <c r="K12" i="11" s="1"/>
  <c r="F11" i="11"/>
  <c r="M11" i="11" s="1"/>
  <c r="C11" i="11"/>
  <c r="E11" i="11" s="1"/>
  <c r="L11" i="11" s="1"/>
  <c r="F10" i="11"/>
  <c r="M10" i="11" s="1"/>
  <c r="C10" i="11"/>
  <c r="E10" i="11" s="1"/>
  <c r="L10" i="11" s="1"/>
  <c r="F9" i="11"/>
  <c r="M9" i="11" s="1"/>
  <c r="C9" i="11"/>
  <c r="D9" i="11" s="1"/>
  <c r="K9" i="11" s="1"/>
  <c r="F8" i="11"/>
  <c r="M8" i="11" s="1"/>
  <c r="C8" i="11"/>
  <c r="E8" i="11" s="1"/>
  <c r="L8" i="11" s="1"/>
  <c r="F7" i="11"/>
  <c r="M7" i="11" s="1"/>
  <c r="C7" i="11"/>
  <c r="D7" i="11" s="1"/>
  <c r="K7" i="11" s="1"/>
  <c r="F37" i="10"/>
  <c r="M37" i="10" s="1"/>
  <c r="C37" i="10"/>
  <c r="E37" i="10" s="1"/>
  <c r="L37" i="10" s="1"/>
  <c r="F36" i="10"/>
  <c r="M36" i="10" s="1"/>
  <c r="C36" i="10"/>
  <c r="E36" i="10" s="1"/>
  <c r="L36" i="10" s="1"/>
  <c r="F35" i="10"/>
  <c r="M35" i="10" s="1"/>
  <c r="E35" i="10"/>
  <c r="L35" i="10" s="1"/>
  <c r="C35" i="10"/>
  <c r="D35" i="10" s="1"/>
  <c r="K35" i="10" s="1"/>
  <c r="F34" i="10"/>
  <c r="M34" i="10" s="1"/>
  <c r="C34" i="10"/>
  <c r="D34" i="10" s="1"/>
  <c r="K34" i="10" s="1"/>
  <c r="F33" i="10"/>
  <c r="M33" i="10" s="1"/>
  <c r="D33" i="10"/>
  <c r="K33" i="10" s="1"/>
  <c r="C33" i="10"/>
  <c r="E33" i="10" s="1"/>
  <c r="L33" i="10" s="1"/>
  <c r="F32" i="10"/>
  <c r="M32" i="10" s="1"/>
  <c r="C32" i="10"/>
  <c r="D32" i="10" s="1"/>
  <c r="K32" i="10" s="1"/>
  <c r="F31" i="10"/>
  <c r="M31" i="10" s="1"/>
  <c r="D31" i="10"/>
  <c r="K31" i="10" s="1"/>
  <c r="C31" i="10"/>
  <c r="E31" i="10" s="1"/>
  <c r="L31" i="10" s="1"/>
  <c r="F30" i="10"/>
  <c r="M30" i="10" s="1"/>
  <c r="C30" i="10"/>
  <c r="E30" i="10" s="1"/>
  <c r="L30" i="10" s="1"/>
  <c r="F29" i="10"/>
  <c r="M29" i="10" s="1"/>
  <c r="C29" i="10"/>
  <c r="E29" i="10" s="1"/>
  <c r="L29" i="10" s="1"/>
  <c r="F28" i="10"/>
  <c r="M28" i="10" s="1"/>
  <c r="C28" i="10"/>
  <c r="E28" i="10" s="1"/>
  <c r="L28" i="10" s="1"/>
  <c r="F27" i="10"/>
  <c r="M27" i="10" s="1"/>
  <c r="C27" i="10"/>
  <c r="E27" i="10" s="1"/>
  <c r="L27" i="10" s="1"/>
  <c r="F26" i="10"/>
  <c r="M26" i="10" s="1"/>
  <c r="C26" i="10"/>
  <c r="D26" i="10" s="1"/>
  <c r="K26" i="10" s="1"/>
  <c r="F25" i="10"/>
  <c r="M25" i="10" s="1"/>
  <c r="C25" i="10"/>
  <c r="E25" i="10" s="1"/>
  <c r="L25" i="10" s="1"/>
  <c r="F24" i="10"/>
  <c r="M24" i="10" s="1"/>
  <c r="C24" i="10"/>
  <c r="D24" i="10" s="1"/>
  <c r="K24" i="10" s="1"/>
  <c r="F23" i="10"/>
  <c r="M23" i="10" s="1"/>
  <c r="C23" i="10"/>
  <c r="E23" i="10" s="1"/>
  <c r="L23" i="10" s="1"/>
  <c r="M22" i="10"/>
  <c r="F22" i="10"/>
  <c r="C22" i="10"/>
  <c r="E22" i="10" s="1"/>
  <c r="L22" i="10" s="1"/>
  <c r="F21" i="10"/>
  <c r="M21" i="10" s="1"/>
  <c r="C21" i="10"/>
  <c r="E21" i="10" s="1"/>
  <c r="L21" i="10" s="1"/>
  <c r="F20" i="10"/>
  <c r="M20" i="10" s="1"/>
  <c r="C20" i="10"/>
  <c r="E20" i="10" s="1"/>
  <c r="L20" i="10" s="1"/>
  <c r="L19" i="10"/>
  <c r="F19" i="10"/>
  <c r="M19" i="10" s="1"/>
  <c r="E19" i="10"/>
  <c r="D19" i="10"/>
  <c r="K19" i="10" s="1"/>
  <c r="C19" i="10"/>
  <c r="F18" i="10"/>
  <c r="M18" i="10" s="1"/>
  <c r="C18" i="10"/>
  <c r="D18" i="10" s="1"/>
  <c r="K18" i="10" s="1"/>
  <c r="F17" i="10"/>
  <c r="M17" i="10" s="1"/>
  <c r="C17" i="10"/>
  <c r="E17" i="10" s="1"/>
  <c r="L17" i="10" s="1"/>
  <c r="F16" i="10"/>
  <c r="M16" i="10" s="1"/>
  <c r="C16" i="10"/>
  <c r="D16" i="10" s="1"/>
  <c r="K16" i="10" s="1"/>
  <c r="F15" i="10"/>
  <c r="M15" i="10" s="1"/>
  <c r="D15" i="10"/>
  <c r="K15" i="10" s="1"/>
  <c r="C15" i="10"/>
  <c r="E15" i="10" s="1"/>
  <c r="L15" i="10" s="1"/>
  <c r="F14" i="10"/>
  <c r="M14" i="10" s="1"/>
  <c r="C14" i="10"/>
  <c r="E14" i="10" s="1"/>
  <c r="L14" i="10" s="1"/>
  <c r="F13" i="10"/>
  <c r="M13" i="10" s="1"/>
  <c r="D13" i="10"/>
  <c r="K13" i="10" s="1"/>
  <c r="C13" i="10"/>
  <c r="E13" i="10" s="1"/>
  <c r="L13" i="10" s="1"/>
  <c r="M12" i="10"/>
  <c r="F12" i="10"/>
  <c r="C12" i="10"/>
  <c r="E12" i="10" s="1"/>
  <c r="L12" i="10" s="1"/>
  <c r="F11" i="10"/>
  <c r="M11" i="10" s="1"/>
  <c r="E11" i="10"/>
  <c r="L11" i="10" s="1"/>
  <c r="D11" i="10"/>
  <c r="K11" i="10" s="1"/>
  <c r="C11" i="10"/>
  <c r="F10" i="10"/>
  <c r="M10" i="10" s="1"/>
  <c r="C10" i="10"/>
  <c r="D10" i="10" s="1"/>
  <c r="K10" i="10" s="1"/>
  <c r="F9" i="10"/>
  <c r="M9" i="10" s="1"/>
  <c r="C9" i="10"/>
  <c r="E9" i="10" s="1"/>
  <c r="L9" i="10" s="1"/>
  <c r="F8" i="10"/>
  <c r="M8" i="10" s="1"/>
  <c r="C8" i="10"/>
  <c r="D8" i="10" s="1"/>
  <c r="K8" i="10" s="1"/>
  <c r="F7" i="10"/>
  <c r="M7" i="10" s="1"/>
  <c r="C7" i="10"/>
  <c r="E7" i="10" s="1"/>
  <c r="L7" i="10" s="1"/>
  <c r="F37" i="9"/>
  <c r="M37" i="9" s="1"/>
  <c r="C37" i="9"/>
  <c r="E37" i="9" s="1"/>
  <c r="L37" i="9" s="1"/>
  <c r="F36" i="9"/>
  <c r="M36" i="9" s="1"/>
  <c r="E36" i="9"/>
  <c r="L36" i="9" s="1"/>
  <c r="C36" i="9"/>
  <c r="D36" i="9" s="1"/>
  <c r="K36" i="9" s="1"/>
  <c r="F35" i="9"/>
  <c r="M35" i="9" s="1"/>
  <c r="C35" i="9"/>
  <c r="D35" i="9" s="1"/>
  <c r="K35" i="9" s="1"/>
  <c r="F34" i="9"/>
  <c r="M34" i="9" s="1"/>
  <c r="C34" i="9"/>
  <c r="D34" i="9" s="1"/>
  <c r="K34" i="9" s="1"/>
  <c r="F33" i="9"/>
  <c r="M33" i="9" s="1"/>
  <c r="C33" i="9"/>
  <c r="E33" i="9" s="1"/>
  <c r="L33" i="9" s="1"/>
  <c r="F32" i="9"/>
  <c r="M32" i="9" s="1"/>
  <c r="C32" i="9"/>
  <c r="D32" i="9" s="1"/>
  <c r="K32" i="9" s="1"/>
  <c r="F31" i="9"/>
  <c r="M31" i="9" s="1"/>
  <c r="C31" i="9"/>
  <c r="D31" i="9" s="1"/>
  <c r="K31" i="9" s="1"/>
  <c r="F30" i="9"/>
  <c r="M30" i="9" s="1"/>
  <c r="C30" i="9"/>
  <c r="E30" i="9" s="1"/>
  <c r="L30" i="9" s="1"/>
  <c r="F29" i="9"/>
  <c r="M29" i="9" s="1"/>
  <c r="C29" i="9"/>
  <c r="E29" i="9" s="1"/>
  <c r="L29" i="9" s="1"/>
  <c r="M28" i="9"/>
  <c r="F28" i="9"/>
  <c r="C28" i="9"/>
  <c r="D28" i="9" s="1"/>
  <c r="K28" i="9" s="1"/>
  <c r="F27" i="9"/>
  <c r="M27" i="9" s="1"/>
  <c r="E27" i="9"/>
  <c r="L27" i="9" s="1"/>
  <c r="C27" i="9"/>
  <c r="D27" i="9" s="1"/>
  <c r="K27" i="9" s="1"/>
  <c r="F26" i="9"/>
  <c r="M26" i="9" s="1"/>
  <c r="C26" i="9"/>
  <c r="D26" i="9" s="1"/>
  <c r="K26" i="9" s="1"/>
  <c r="F25" i="9"/>
  <c r="M25" i="9" s="1"/>
  <c r="C25" i="9"/>
  <c r="E25" i="9" s="1"/>
  <c r="L25" i="9" s="1"/>
  <c r="F24" i="9"/>
  <c r="M24" i="9" s="1"/>
  <c r="C24" i="9"/>
  <c r="D24" i="9" s="1"/>
  <c r="K24" i="9" s="1"/>
  <c r="F23" i="9"/>
  <c r="M23" i="9" s="1"/>
  <c r="C23" i="9"/>
  <c r="D23" i="9" s="1"/>
  <c r="K23" i="9" s="1"/>
  <c r="F22" i="9"/>
  <c r="M22" i="9" s="1"/>
  <c r="C22" i="9"/>
  <c r="D22" i="9" s="1"/>
  <c r="K22" i="9" s="1"/>
  <c r="F21" i="9"/>
  <c r="M21" i="9" s="1"/>
  <c r="C21" i="9"/>
  <c r="E21" i="9" s="1"/>
  <c r="L21" i="9" s="1"/>
  <c r="F20" i="9"/>
  <c r="M20" i="9" s="1"/>
  <c r="C20" i="9"/>
  <c r="D20" i="9" s="1"/>
  <c r="K20" i="9" s="1"/>
  <c r="F19" i="9"/>
  <c r="M19" i="9" s="1"/>
  <c r="C19" i="9"/>
  <c r="D19" i="9" s="1"/>
  <c r="K19" i="9" s="1"/>
  <c r="F18" i="9"/>
  <c r="M18" i="9" s="1"/>
  <c r="C18" i="9"/>
  <c r="D18" i="9" s="1"/>
  <c r="K18" i="9" s="1"/>
  <c r="F17" i="9"/>
  <c r="M17" i="9" s="1"/>
  <c r="C17" i="9"/>
  <c r="E17" i="9" s="1"/>
  <c r="L17" i="9" s="1"/>
  <c r="F16" i="9"/>
  <c r="M16" i="9" s="1"/>
  <c r="C16" i="9"/>
  <c r="D16" i="9" s="1"/>
  <c r="K16" i="9" s="1"/>
  <c r="M15" i="9"/>
  <c r="F15" i="9"/>
  <c r="D15" i="9"/>
  <c r="K15" i="9" s="1"/>
  <c r="C15" i="9"/>
  <c r="E15" i="9" s="1"/>
  <c r="L15" i="9" s="1"/>
  <c r="M14" i="9"/>
  <c r="F14" i="9"/>
  <c r="C14" i="9"/>
  <c r="E14" i="9" s="1"/>
  <c r="L14" i="9" s="1"/>
  <c r="F13" i="9"/>
  <c r="M13" i="9" s="1"/>
  <c r="C13" i="9"/>
  <c r="E13" i="9" s="1"/>
  <c r="L13" i="9" s="1"/>
  <c r="F12" i="9"/>
  <c r="M12" i="9" s="1"/>
  <c r="C12" i="9"/>
  <c r="D12" i="9" s="1"/>
  <c r="K12" i="9" s="1"/>
  <c r="F11" i="9"/>
  <c r="M11" i="9" s="1"/>
  <c r="C11" i="9"/>
  <c r="E11" i="9" s="1"/>
  <c r="L11" i="9" s="1"/>
  <c r="F10" i="9"/>
  <c r="M10" i="9" s="1"/>
  <c r="C10" i="9"/>
  <c r="D10" i="9" s="1"/>
  <c r="K10" i="9" s="1"/>
  <c r="F9" i="9"/>
  <c r="M9" i="9" s="1"/>
  <c r="C9" i="9"/>
  <c r="E9" i="9" s="1"/>
  <c r="L9" i="9" s="1"/>
  <c r="F8" i="9"/>
  <c r="M8" i="9" s="1"/>
  <c r="C8" i="9"/>
  <c r="D8" i="9" s="1"/>
  <c r="K8" i="9" s="1"/>
  <c r="F7" i="9"/>
  <c r="M7" i="9" s="1"/>
  <c r="C7" i="9"/>
  <c r="E7" i="9" s="1"/>
  <c r="L7" i="9" s="1"/>
  <c r="F37" i="8"/>
  <c r="M37" i="8" s="1"/>
  <c r="C37" i="8"/>
  <c r="D37" i="8" s="1"/>
  <c r="K37" i="8" s="1"/>
  <c r="F36" i="8"/>
  <c r="M36" i="8" s="1"/>
  <c r="C36" i="8"/>
  <c r="E36" i="8" s="1"/>
  <c r="L36" i="8" s="1"/>
  <c r="F35" i="8"/>
  <c r="M35" i="8" s="1"/>
  <c r="C35" i="8"/>
  <c r="E35" i="8" s="1"/>
  <c r="L35" i="8" s="1"/>
  <c r="F34" i="8"/>
  <c r="M34" i="8" s="1"/>
  <c r="C34" i="8"/>
  <c r="D34" i="8" s="1"/>
  <c r="K34" i="8" s="1"/>
  <c r="F33" i="8"/>
  <c r="M33" i="8" s="1"/>
  <c r="C33" i="8"/>
  <c r="E33" i="8" s="1"/>
  <c r="L33" i="8" s="1"/>
  <c r="M32" i="8"/>
  <c r="F32" i="8"/>
  <c r="E32" i="8"/>
  <c r="L32" i="8" s="1"/>
  <c r="C32" i="8"/>
  <c r="D32" i="8" s="1"/>
  <c r="K32" i="8" s="1"/>
  <c r="M31" i="8"/>
  <c r="F31" i="8"/>
  <c r="C31" i="8"/>
  <c r="E31" i="8" s="1"/>
  <c r="L31" i="8" s="1"/>
  <c r="F30" i="8"/>
  <c r="M30" i="8" s="1"/>
  <c r="C30" i="8"/>
  <c r="E30" i="8" s="1"/>
  <c r="L30" i="8" s="1"/>
  <c r="F29" i="8"/>
  <c r="M29" i="8" s="1"/>
  <c r="C29" i="8"/>
  <c r="D29" i="8" s="1"/>
  <c r="K29" i="8" s="1"/>
  <c r="M28" i="8"/>
  <c r="F28" i="8"/>
  <c r="E28" i="8"/>
  <c r="L28" i="8" s="1"/>
  <c r="C28" i="8"/>
  <c r="D28" i="8" s="1"/>
  <c r="K28" i="8" s="1"/>
  <c r="F27" i="8"/>
  <c r="M27" i="8" s="1"/>
  <c r="C27" i="8"/>
  <c r="E27" i="8" s="1"/>
  <c r="L27" i="8" s="1"/>
  <c r="F26" i="8"/>
  <c r="M26" i="8" s="1"/>
  <c r="E26" i="8"/>
  <c r="L26" i="8" s="1"/>
  <c r="C26" i="8"/>
  <c r="D26" i="8" s="1"/>
  <c r="K26" i="8" s="1"/>
  <c r="F25" i="8"/>
  <c r="M25" i="8" s="1"/>
  <c r="D25" i="8"/>
  <c r="K25" i="8" s="1"/>
  <c r="C25" i="8"/>
  <c r="E25" i="8" s="1"/>
  <c r="L25" i="8" s="1"/>
  <c r="M24" i="8"/>
  <c r="F24" i="8"/>
  <c r="E24" i="8"/>
  <c r="L24" i="8" s="1"/>
  <c r="C24" i="8"/>
  <c r="D24" i="8" s="1"/>
  <c r="K24" i="8" s="1"/>
  <c r="F23" i="8"/>
  <c r="M23" i="8" s="1"/>
  <c r="D23" i="8"/>
  <c r="K23" i="8" s="1"/>
  <c r="C23" i="8"/>
  <c r="E23" i="8" s="1"/>
  <c r="L23" i="8" s="1"/>
  <c r="F22" i="8"/>
  <c r="M22" i="8" s="1"/>
  <c r="C22" i="8"/>
  <c r="E22" i="8" s="1"/>
  <c r="L22" i="8" s="1"/>
  <c r="F21" i="8"/>
  <c r="M21" i="8" s="1"/>
  <c r="E21" i="8"/>
  <c r="L21" i="8" s="1"/>
  <c r="C21" i="8"/>
  <c r="D21" i="8" s="1"/>
  <c r="K21" i="8" s="1"/>
  <c r="M20" i="8"/>
  <c r="F20" i="8"/>
  <c r="E20" i="8"/>
  <c r="L20" i="8" s="1"/>
  <c r="D20" i="8"/>
  <c r="K20" i="8" s="1"/>
  <c r="C20" i="8"/>
  <c r="F19" i="8"/>
  <c r="M19" i="8" s="1"/>
  <c r="C19" i="8"/>
  <c r="E19" i="8" s="1"/>
  <c r="L19" i="8" s="1"/>
  <c r="F18" i="8"/>
  <c r="M18" i="8" s="1"/>
  <c r="E18" i="8"/>
  <c r="L18" i="8" s="1"/>
  <c r="C18" i="8"/>
  <c r="D18" i="8" s="1"/>
  <c r="K18" i="8" s="1"/>
  <c r="F17" i="8"/>
  <c r="M17" i="8" s="1"/>
  <c r="D17" i="8"/>
  <c r="K17" i="8" s="1"/>
  <c r="C17" i="8"/>
  <c r="E17" i="8" s="1"/>
  <c r="L17" i="8" s="1"/>
  <c r="F16" i="8"/>
  <c r="M16" i="8" s="1"/>
  <c r="C16" i="8"/>
  <c r="D16" i="8" s="1"/>
  <c r="K16" i="8" s="1"/>
  <c r="F15" i="8"/>
  <c r="M15" i="8" s="1"/>
  <c r="D15" i="8"/>
  <c r="K15" i="8" s="1"/>
  <c r="C15" i="8"/>
  <c r="E15" i="8" s="1"/>
  <c r="L15" i="8" s="1"/>
  <c r="F14" i="8"/>
  <c r="M14" i="8" s="1"/>
  <c r="C14" i="8"/>
  <c r="E14" i="8" s="1"/>
  <c r="L14" i="8" s="1"/>
  <c r="F13" i="8"/>
  <c r="M13" i="8" s="1"/>
  <c r="E13" i="8"/>
  <c r="L13" i="8" s="1"/>
  <c r="C13" i="8"/>
  <c r="D13" i="8" s="1"/>
  <c r="K13" i="8" s="1"/>
  <c r="F12" i="8"/>
  <c r="M12" i="8" s="1"/>
  <c r="C12" i="8"/>
  <c r="E12" i="8" s="1"/>
  <c r="L12" i="8" s="1"/>
  <c r="F11" i="8"/>
  <c r="M11" i="8" s="1"/>
  <c r="C11" i="8"/>
  <c r="E11" i="8" s="1"/>
  <c r="L11" i="8" s="1"/>
  <c r="F10" i="8"/>
  <c r="M10" i="8" s="1"/>
  <c r="C10" i="8"/>
  <c r="D10" i="8" s="1"/>
  <c r="K10" i="8" s="1"/>
  <c r="F9" i="8"/>
  <c r="M9" i="8" s="1"/>
  <c r="C9" i="8"/>
  <c r="E9" i="8" s="1"/>
  <c r="L9" i="8" s="1"/>
  <c r="F8" i="8"/>
  <c r="M8" i="8" s="1"/>
  <c r="E8" i="8"/>
  <c r="L8" i="8" s="1"/>
  <c r="C8" i="8"/>
  <c r="D8" i="8" s="1"/>
  <c r="K8" i="8" s="1"/>
  <c r="M7" i="8"/>
  <c r="F7" i="8"/>
  <c r="C7" i="8"/>
  <c r="E7" i="8" s="1"/>
  <c r="L7" i="8" s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7" i="5"/>
  <c r="E8" i="5"/>
  <c r="L8" i="5" s="1"/>
  <c r="E9" i="5"/>
  <c r="E10" i="5"/>
  <c r="E11" i="5"/>
  <c r="L11" i="5" s="1"/>
  <c r="E12" i="5"/>
  <c r="E13" i="5"/>
  <c r="E14" i="5"/>
  <c r="E15" i="5"/>
  <c r="E16" i="5"/>
  <c r="L16" i="5" s="1"/>
  <c r="E17" i="5"/>
  <c r="E18" i="5"/>
  <c r="E19" i="5"/>
  <c r="E20" i="5"/>
  <c r="E21" i="5"/>
  <c r="E22" i="5"/>
  <c r="E23" i="5"/>
  <c r="E24" i="5"/>
  <c r="L24" i="5" s="1"/>
  <c r="E25" i="5"/>
  <c r="E26" i="5"/>
  <c r="E27" i="5"/>
  <c r="L27" i="5" s="1"/>
  <c r="E28" i="5"/>
  <c r="E29" i="5"/>
  <c r="E30" i="5"/>
  <c r="E31" i="5"/>
  <c r="L31" i="5" s="1"/>
  <c r="E32" i="5"/>
  <c r="L32" i="5" s="1"/>
  <c r="E33" i="5"/>
  <c r="E34" i="5"/>
  <c r="E35" i="5"/>
  <c r="L35" i="5" s="1"/>
  <c r="E36" i="5"/>
  <c r="E37" i="5"/>
  <c r="L15" i="5"/>
  <c r="L23" i="5"/>
  <c r="F9" i="5"/>
  <c r="M9" i="5" s="1"/>
  <c r="F37" i="5"/>
  <c r="M37" i="5" s="1"/>
  <c r="F36" i="5"/>
  <c r="M36" i="5" s="1"/>
  <c r="F35" i="5"/>
  <c r="F34" i="5"/>
  <c r="F33" i="5"/>
  <c r="F32" i="5"/>
  <c r="F31" i="5"/>
  <c r="F30" i="5"/>
  <c r="F29" i="5"/>
  <c r="M29" i="5" s="1"/>
  <c r="F28" i="5"/>
  <c r="M28" i="5" s="1"/>
  <c r="F27" i="5"/>
  <c r="F26" i="5"/>
  <c r="F25" i="5"/>
  <c r="F24" i="5"/>
  <c r="F23" i="5"/>
  <c r="F22" i="5"/>
  <c r="F21" i="5"/>
  <c r="M21" i="5" s="1"/>
  <c r="F20" i="5"/>
  <c r="M20" i="5" s="1"/>
  <c r="F19" i="5"/>
  <c r="F18" i="5"/>
  <c r="F17" i="5"/>
  <c r="F16" i="5"/>
  <c r="F15" i="5"/>
  <c r="M15" i="5" s="1"/>
  <c r="F14" i="5"/>
  <c r="F13" i="5"/>
  <c r="M13" i="5" s="1"/>
  <c r="F12" i="5"/>
  <c r="M12" i="5" s="1"/>
  <c r="F11" i="5"/>
  <c r="F10" i="5"/>
  <c r="F8" i="5"/>
  <c r="M8" i="5" s="1"/>
  <c r="F7" i="5"/>
  <c r="M7" i="5" s="1"/>
  <c r="M10" i="5"/>
  <c r="M11" i="5"/>
  <c r="M14" i="5"/>
  <c r="M16" i="5"/>
  <c r="M17" i="5"/>
  <c r="M18" i="5"/>
  <c r="M19" i="5"/>
  <c r="M22" i="5"/>
  <c r="M23" i="5"/>
  <c r="M24" i="5"/>
  <c r="M25" i="5"/>
  <c r="M26" i="5"/>
  <c r="M27" i="5"/>
  <c r="M30" i="5"/>
  <c r="M31" i="5"/>
  <c r="M32" i="5"/>
  <c r="M33" i="5"/>
  <c r="M34" i="5"/>
  <c r="M35" i="5"/>
  <c r="L12" i="5"/>
  <c r="L17" i="5"/>
  <c r="L19" i="5"/>
  <c r="L20" i="5"/>
  <c r="L21" i="5"/>
  <c r="L22" i="5"/>
  <c r="L26" i="5"/>
  <c r="L28" i="5"/>
  <c r="L29" i="5"/>
  <c r="L30" i="5"/>
  <c r="L33" i="5"/>
  <c r="L36" i="5"/>
  <c r="L37" i="5"/>
  <c r="C8" i="5"/>
  <c r="C9" i="5"/>
  <c r="K9" i="5" s="1"/>
  <c r="C10" i="5"/>
  <c r="K10" i="5" s="1"/>
  <c r="C11" i="5"/>
  <c r="K11" i="5" s="1"/>
  <c r="C12" i="5"/>
  <c r="C13" i="5"/>
  <c r="K13" i="5" s="1"/>
  <c r="C14" i="5"/>
  <c r="K14" i="5" s="1"/>
  <c r="C15" i="5"/>
  <c r="C16" i="5"/>
  <c r="C17" i="5"/>
  <c r="K17" i="5" s="1"/>
  <c r="C18" i="5"/>
  <c r="K18" i="5" s="1"/>
  <c r="C19" i="5"/>
  <c r="K19" i="5" s="1"/>
  <c r="C20" i="5"/>
  <c r="C21" i="5"/>
  <c r="K21" i="5" s="1"/>
  <c r="C22" i="5"/>
  <c r="K22" i="5" s="1"/>
  <c r="C23" i="5"/>
  <c r="C24" i="5"/>
  <c r="C25" i="5"/>
  <c r="K25" i="5" s="1"/>
  <c r="C26" i="5"/>
  <c r="K26" i="5" s="1"/>
  <c r="C27" i="5"/>
  <c r="K27" i="5" s="1"/>
  <c r="C28" i="5"/>
  <c r="C29" i="5"/>
  <c r="K29" i="5" s="1"/>
  <c r="C30" i="5"/>
  <c r="K30" i="5" s="1"/>
  <c r="C31" i="5"/>
  <c r="C32" i="5"/>
  <c r="C33" i="5"/>
  <c r="K33" i="5" s="1"/>
  <c r="C34" i="5"/>
  <c r="K34" i="5" s="1"/>
  <c r="C35" i="5"/>
  <c r="K35" i="5" s="1"/>
  <c r="C36" i="5"/>
  <c r="C37" i="5"/>
  <c r="K37" i="5" s="1"/>
  <c r="C7" i="5"/>
  <c r="E7" i="5" s="1"/>
  <c r="L34" i="5"/>
  <c r="L25" i="5"/>
  <c r="L18" i="5"/>
  <c r="L14" i="5"/>
  <c r="L13" i="5"/>
  <c r="L10" i="5"/>
  <c r="L9" i="5"/>
  <c r="D11" i="11" l="1"/>
  <c r="K11" i="11" s="1"/>
  <c r="D14" i="11"/>
  <c r="K14" i="11" s="1"/>
  <c r="E23" i="11"/>
  <c r="L23" i="11" s="1"/>
  <c r="D27" i="11"/>
  <c r="K27" i="11" s="1"/>
  <c r="D32" i="11"/>
  <c r="K32" i="11" s="1"/>
  <c r="E35" i="11"/>
  <c r="L35" i="11" s="1"/>
  <c r="E9" i="11"/>
  <c r="L9" i="11" s="1"/>
  <c r="E12" i="11"/>
  <c r="L12" i="11" s="1"/>
  <c r="D33" i="11"/>
  <c r="K33" i="11" s="1"/>
  <c r="E28" i="11"/>
  <c r="L28" i="11" s="1"/>
  <c r="D8" i="11"/>
  <c r="K8" i="11" s="1"/>
  <c r="D22" i="11"/>
  <c r="K22" i="11" s="1"/>
  <c r="D24" i="11"/>
  <c r="K24" i="11" s="1"/>
  <c r="E15" i="11"/>
  <c r="L15" i="11" s="1"/>
  <c r="E31" i="11"/>
  <c r="L31" i="11" s="1"/>
  <c r="E20" i="11"/>
  <c r="L20" i="11" s="1"/>
  <c r="D25" i="11"/>
  <c r="K25" i="11" s="1"/>
  <c r="E36" i="11"/>
  <c r="L36" i="11" s="1"/>
  <c r="E7" i="11"/>
  <c r="L7" i="11" s="1"/>
  <c r="D13" i="11"/>
  <c r="K13" i="11" s="1"/>
  <c r="D21" i="11"/>
  <c r="K21" i="11" s="1"/>
  <c r="D29" i="11"/>
  <c r="K29" i="11" s="1"/>
  <c r="D37" i="11"/>
  <c r="K37" i="11" s="1"/>
  <c r="D10" i="11"/>
  <c r="K10" i="11" s="1"/>
  <c r="D18" i="11"/>
  <c r="K18" i="11" s="1"/>
  <c r="D26" i="11"/>
  <c r="K26" i="11" s="1"/>
  <c r="D34" i="11"/>
  <c r="K34" i="11" s="1"/>
  <c r="E10" i="10"/>
  <c r="L10" i="10" s="1"/>
  <c r="E18" i="10"/>
  <c r="L18" i="10" s="1"/>
  <c r="D21" i="10"/>
  <c r="K21" i="10" s="1"/>
  <c r="E24" i="10"/>
  <c r="L24" i="10" s="1"/>
  <c r="D7" i="10"/>
  <c r="K7" i="10" s="1"/>
  <c r="E16" i="10"/>
  <c r="L16" i="10" s="1"/>
  <c r="D23" i="10"/>
  <c r="K23" i="10" s="1"/>
  <c r="D27" i="10"/>
  <c r="K27" i="10" s="1"/>
  <c r="D29" i="10"/>
  <c r="K29" i="10" s="1"/>
  <c r="E34" i="10"/>
  <c r="L34" i="10" s="1"/>
  <c r="D25" i="10"/>
  <c r="K25" i="10" s="1"/>
  <c r="E32" i="10"/>
  <c r="L32" i="10" s="1"/>
  <c r="D9" i="10"/>
  <c r="K9" i="10" s="1"/>
  <c r="D17" i="10"/>
  <c r="K17" i="10" s="1"/>
  <c r="E26" i="10"/>
  <c r="L26" i="10" s="1"/>
  <c r="D37" i="10"/>
  <c r="K37" i="10" s="1"/>
  <c r="E8" i="10"/>
  <c r="L8" i="10" s="1"/>
  <c r="D14" i="10"/>
  <c r="K14" i="10" s="1"/>
  <c r="D22" i="10"/>
  <c r="K22" i="10" s="1"/>
  <c r="D30" i="10"/>
  <c r="K30" i="10" s="1"/>
  <c r="D12" i="10"/>
  <c r="K12" i="10" s="1"/>
  <c r="D20" i="10"/>
  <c r="K20" i="10" s="1"/>
  <c r="D28" i="10"/>
  <c r="K28" i="10" s="1"/>
  <c r="D36" i="10"/>
  <c r="K36" i="10" s="1"/>
  <c r="E8" i="9"/>
  <c r="L8" i="9" s="1"/>
  <c r="E23" i="9"/>
  <c r="L23" i="9" s="1"/>
  <c r="E10" i="9"/>
  <c r="L10" i="9" s="1"/>
  <c r="E18" i="9"/>
  <c r="L18" i="9" s="1"/>
  <c r="E24" i="9"/>
  <c r="L24" i="9" s="1"/>
  <c r="E35" i="9"/>
  <c r="L35" i="9" s="1"/>
  <c r="D11" i="9"/>
  <c r="K11" i="9" s="1"/>
  <c r="D25" i="9"/>
  <c r="K25" i="9" s="1"/>
  <c r="D9" i="9"/>
  <c r="K9" i="9" s="1"/>
  <c r="D17" i="9"/>
  <c r="K17" i="9" s="1"/>
  <c r="E31" i="9"/>
  <c r="L31" i="9" s="1"/>
  <c r="E34" i="9"/>
  <c r="L34" i="9" s="1"/>
  <c r="D7" i="9"/>
  <c r="K7" i="9" s="1"/>
  <c r="E19" i="9"/>
  <c r="L19" i="9" s="1"/>
  <c r="E26" i="9"/>
  <c r="L26" i="9" s="1"/>
  <c r="E32" i="9"/>
  <c r="L32" i="9" s="1"/>
  <c r="E28" i="9"/>
  <c r="L28" i="9" s="1"/>
  <c r="E16" i="9"/>
  <c r="L16" i="9" s="1"/>
  <c r="E20" i="9"/>
  <c r="L20" i="9" s="1"/>
  <c r="D33" i="9"/>
  <c r="K33" i="9" s="1"/>
  <c r="E12" i="9"/>
  <c r="L12" i="9" s="1"/>
  <c r="D14" i="9"/>
  <c r="K14" i="9" s="1"/>
  <c r="D30" i="9"/>
  <c r="K30" i="9" s="1"/>
  <c r="D13" i="9"/>
  <c r="K13" i="9" s="1"/>
  <c r="D21" i="9"/>
  <c r="K21" i="9" s="1"/>
  <c r="E22" i="9"/>
  <c r="L22" i="9" s="1"/>
  <c r="D29" i="9"/>
  <c r="K29" i="9" s="1"/>
  <c r="D37" i="9"/>
  <c r="K37" i="9" s="1"/>
  <c r="E16" i="8"/>
  <c r="L16" i="8" s="1"/>
  <c r="D31" i="8"/>
  <c r="K31" i="8" s="1"/>
  <c r="D33" i="8"/>
  <c r="K33" i="8" s="1"/>
  <c r="D36" i="8"/>
  <c r="K36" i="8" s="1"/>
  <c r="D7" i="8"/>
  <c r="K7" i="8" s="1"/>
  <c r="D9" i="8"/>
  <c r="K9" i="8" s="1"/>
  <c r="D12" i="8"/>
  <c r="K12" i="8" s="1"/>
  <c r="E29" i="8"/>
  <c r="L29" i="8" s="1"/>
  <c r="E34" i="8"/>
  <c r="L34" i="8" s="1"/>
  <c r="E10" i="8"/>
  <c r="L10" i="8" s="1"/>
  <c r="E37" i="8"/>
  <c r="L37" i="8" s="1"/>
  <c r="D14" i="8"/>
  <c r="K14" i="8" s="1"/>
  <c r="D22" i="8"/>
  <c r="K22" i="8" s="1"/>
  <c r="D30" i="8"/>
  <c r="K30" i="8" s="1"/>
  <c r="D11" i="8"/>
  <c r="K11" i="8" s="1"/>
  <c r="D27" i="8"/>
  <c r="K27" i="8" s="1"/>
  <c r="D35" i="8"/>
  <c r="K35" i="8" s="1"/>
  <c r="D19" i="8"/>
  <c r="K19" i="8" s="1"/>
  <c r="L7" i="5"/>
  <c r="K24" i="5"/>
  <c r="K8" i="5"/>
  <c r="K31" i="5"/>
  <c r="K23" i="5"/>
  <c r="K15" i="5"/>
  <c r="K16" i="5"/>
  <c r="K32" i="5"/>
  <c r="K36" i="5"/>
  <c r="K28" i="5"/>
  <c r="K20" i="5"/>
  <c r="K12" i="5"/>
  <c r="K7" i="5"/>
</calcChain>
</file>

<file path=xl/sharedStrings.xml><?xml version="1.0" encoding="utf-8"?>
<sst xmlns="http://schemas.openxmlformats.org/spreadsheetml/2006/main" count="210" uniqueCount="166">
  <si>
    <t>t                beta            gamma           mu</t>
  </si>
  <si>
    <t>5                0.1391          0.0865          0.0018</t>
  </si>
  <si>
    <t>6                0.1408          0.0813          0.0005</t>
  </si>
  <si>
    <t>7                0.1460          0.0878          0.0012</t>
  </si>
  <si>
    <t>8                0.1432          0.0897          0.0034</t>
  </si>
  <si>
    <t>9                0.1450          0.0889          0.0016</t>
  </si>
  <si>
    <t>10               0.1461          0.0886          0.0017</t>
  </si>
  <si>
    <t>11               0.1460          0.0874          0.0027</t>
  </si>
  <si>
    <t>12               0.1464          0.0885          0.0029</t>
  </si>
  <si>
    <t>13               0.1452          0.0889          0.0029</t>
  </si>
  <si>
    <t>14               0.1463          0.0883          0.0031</t>
  </si>
  <si>
    <t>15               0.1463          0.0886          0.0028</t>
  </si>
  <si>
    <t>16               0.1462          0.0882          0.0039</t>
  </si>
  <si>
    <t>17               0.1479          0.0894          0.0044</t>
  </si>
  <si>
    <t>18               0.1464          0.0885          0.0028</t>
  </si>
  <si>
    <t>19               0.1434          0.0881          0.0017</t>
  </si>
  <si>
    <t>20               0.1464          0.0888          0.0027</t>
  </si>
  <si>
    <t>21               0.1467          0.0888          0.0027</t>
  </si>
  <si>
    <t>22               0.1468          0.0889          0.0028</t>
  </si>
  <si>
    <t>23               0.1467          0.0887          0.0028</t>
  </si>
  <si>
    <t>24               0.1469          0.0889          0.0028</t>
  </si>
  <si>
    <t>25               0.1473          0.0892          0.0031</t>
  </si>
  <si>
    <t>26               0.1470          0.0889          0.0028</t>
  </si>
  <si>
    <t>27               0.1467          0.0896          0.0022</t>
  </si>
  <si>
    <t>28               0.1468          0.0889          0.0029</t>
  </si>
  <si>
    <t>29               0.1475          0.0891          0.0035</t>
  </si>
  <si>
    <t>30               0.1475          0.0885          0.0027</t>
  </si>
  <si>
    <t>31               0.1474          0.0884          0.0028</t>
  </si>
  <si>
    <t>32               0.1464          0.0901          0.0045</t>
  </si>
  <si>
    <t>33               0.1475          0.0890          0.0030</t>
  </si>
  <si>
    <t>34               0.1475          0.0891          0.0026</t>
  </si>
  <si>
    <t>35               0.1478          0.0902          0.0041</t>
  </si>
  <si>
    <t>5                0.1372          0.0841          0.0026</t>
  </si>
  <si>
    <t>6                0.1436          0.0870          0.0013</t>
  </si>
  <si>
    <t>7                0.1465          0.0884          0.0038</t>
  </si>
  <si>
    <t>8                0.1450          0.0901          0.0049</t>
  </si>
  <si>
    <t>9                0.1456          0.0886          0.0029</t>
  </si>
  <si>
    <t>10               0.1450          0.0883          0.0027</t>
  </si>
  <si>
    <t>11               0.1471          0.0886          0.0031</t>
  </si>
  <si>
    <t>12               0.1459          0.0887          0.0026</t>
  </si>
  <si>
    <t>13               0.1421          0.0879          0.0023</t>
  </si>
  <si>
    <t>14               0.1454          0.0879          0.0022</t>
  </si>
  <si>
    <t>15               0.1431          0.0868          0.0026</t>
  </si>
  <si>
    <t>16               0.1578          0.0875          0.0025</t>
  </si>
  <si>
    <t>17               0.1848          0.0860          0.0022</t>
  </si>
  <si>
    <t>18               0.2042          0.0840          0.0011</t>
  </si>
  <si>
    <t>19               0.2269          0.0832          0.0012</t>
  </si>
  <si>
    <t>20               0.2344          0.0839          0.0022</t>
  </si>
  <si>
    <t>21               0.2343          0.0851          0.0026</t>
  </si>
  <si>
    <t>22               0.2345          0.0849          0.0026</t>
  </si>
  <si>
    <t>23               0.2354          0.0858          0.0033</t>
  </si>
  <si>
    <t>24               0.2342          0.0853          0.0028</t>
  </si>
  <si>
    <t>25               0.2364          0.0856          0.0027</t>
  </si>
  <si>
    <t>26               0.2370          0.0848          0.0021</t>
  </si>
  <si>
    <t>27               0.2368          0.0851          0.0023</t>
  </si>
  <si>
    <t>28               0.2333          0.0848          0.0015</t>
  </si>
  <si>
    <t>29               0.2387          0.0877          0.0024</t>
  </si>
  <si>
    <t>30               0.2363          0.0856          0.0032</t>
  </si>
  <si>
    <t>31               0.2402          0.0854          0.0034</t>
  </si>
  <si>
    <t>32               0.2417          0.0865          0.0022</t>
  </si>
  <si>
    <t>33               0.2446          0.0874          0.0034</t>
  </si>
  <si>
    <t>34               0.2436          0.0868          0.0032</t>
  </si>
  <si>
    <t>35               0.2451          0.0881          0.0026</t>
  </si>
  <si>
    <t>5                0.1412          0.0857          0.0027</t>
  </si>
  <si>
    <t>6                0.1441          0.0878          0.0032</t>
  </si>
  <si>
    <t>7                0.1438          0.0878          0.0017</t>
  </si>
  <si>
    <t>8                0.1414          0.0877          0.0016</t>
  </si>
  <si>
    <t>9                0.1463          0.0893          0.0028</t>
  </si>
  <si>
    <t>10               0.1219          0.0813          -0.0000</t>
  </si>
  <si>
    <t>11               0.1456          0.0885          0.0027</t>
  </si>
  <si>
    <t>12               0.1463          0.0889          0.0026</t>
  </si>
  <si>
    <t>13               0.1456          0.0868          0.0014</t>
  </si>
  <si>
    <t>14               0.1465          0.0885          0.0027</t>
  </si>
  <si>
    <t>15               0.1450          0.0890          0.0030</t>
  </si>
  <si>
    <t>16               0.1590          0.0885          0.0035</t>
  </si>
  <si>
    <t>17               0.1812          0.0859          0.0023</t>
  </si>
  <si>
    <t>18               0.2073          0.0851          0.0023</t>
  </si>
  <si>
    <t>19               0.2262          0.0843          0.0021</t>
  </si>
  <si>
    <t>20               0.2353          0.0852          0.0029</t>
  </si>
  <si>
    <t>21               0.2347          0.0851          0.0026</t>
  </si>
  <si>
    <t>22               0.2363          0.0858          0.0034</t>
  </si>
  <si>
    <t>23               0.2330          0.0846          0.0018</t>
  </si>
  <si>
    <t>24               0.2360          0.0850          0.0020</t>
  </si>
  <si>
    <t>25               0.2378          0.0850          0.0022</t>
  </si>
  <si>
    <t>26               0.2211          0.0869          0.0036</t>
  </si>
  <si>
    <t>27               0.1992          0.0884          0.0036</t>
  </si>
  <si>
    <t>28               0.1750          0.0885          0.0026</t>
  </si>
  <si>
    <t>29               0.1561          0.0897          0.0032</t>
  </si>
  <si>
    <t>30               0.1504          0.0900          0.0029</t>
  </si>
  <si>
    <t>31               0.1488          0.0896          0.0025</t>
  </si>
  <si>
    <t>32               0.1487          0.0899          0.0021</t>
  </si>
  <si>
    <t>33               0.1487          0.0902          0.0025</t>
  </si>
  <si>
    <t>34               0.1479          0.0891          0.0026</t>
  </si>
  <si>
    <t>35               0.1491          0.0899          0.0027</t>
  </si>
  <si>
    <t>5                0.1321          0.0798          0.0018</t>
  </si>
  <si>
    <t>6                0.1437          0.0915          0.0035</t>
  </si>
  <si>
    <t>7                0.1394          0.0834          0.0009</t>
  </si>
  <si>
    <t>8                0.1444          0.0866          0.0043</t>
  </si>
  <si>
    <t>9                0.1449          0.0865          0.0025</t>
  </si>
  <si>
    <t>10               0.1472          0.0886          0.0042</t>
  </si>
  <si>
    <t>11               0.1501          0.0898          0.0040</t>
  </si>
  <si>
    <t>12               0.1462          0.0887          0.0027</t>
  </si>
  <si>
    <t>13               0.1458          0.0886          0.0035</t>
  </si>
  <si>
    <t>14               0.1454          0.0886          0.0020</t>
  </si>
  <si>
    <t>15               0.1442          0.0884          0.0025</t>
  </si>
  <si>
    <t>16               0.1585          0.0949          0.0013</t>
  </si>
  <si>
    <t>17               0.1850          0.1065          0.0036</t>
  </si>
  <si>
    <t>18               0.2092          0.1199          0.0044</t>
  </si>
  <si>
    <t>19               0.2307          0.1315          0.0050</t>
  </si>
  <si>
    <t>20               0.2393          0.1367          0.0031</t>
  </si>
  <si>
    <t>21               0.2397          0.1370          0.0042</t>
  </si>
  <si>
    <t>22               0.2397          0.1345          0.0044</t>
  </si>
  <si>
    <t>23               0.2399          0.1370          0.0037</t>
  </si>
  <si>
    <t>24               0.2412          0.1372          0.0037</t>
  </si>
  <si>
    <t>25               0.2386          0.1366          0.0035</t>
  </si>
  <si>
    <t>26               0.2412          0.1376          0.0037</t>
  </si>
  <si>
    <t>27               0.2425          0.1378          0.0035</t>
  </si>
  <si>
    <t>28               0.2430          0.1371          0.0042</t>
  </si>
  <si>
    <t>29               0.2441          0.1382          0.0039</t>
  </si>
  <si>
    <t>30               0.2452          0.1410          0.0024</t>
  </si>
  <si>
    <t>31               0.2431          0.1381          0.0054</t>
  </si>
  <si>
    <t>32               0.2444          0.1385          0.0034</t>
  </si>
  <si>
    <t>33               0.2454          0.1394          0.0036</t>
  </si>
  <si>
    <t>34               0.2456          0.1390          0.0039</t>
  </si>
  <si>
    <t>35               0.2453          0.1395          0.0028</t>
  </si>
  <si>
    <t>5                0.1248          0.0831          0.0002</t>
  </si>
  <si>
    <t>6                0.1293          0.0932          -0.0000</t>
  </si>
  <si>
    <t>7                0.1316          0.0880          0.0021</t>
  </si>
  <si>
    <t>8                0.1282          0.0880          0.0024</t>
  </si>
  <si>
    <t>9                0.1273          0.0899          0.0048</t>
  </si>
  <si>
    <t>10               0.1225          0.0891          0.0023</t>
  </si>
  <si>
    <t>11               0.1211          0.0900          0.0030</t>
  </si>
  <si>
    <t>12               0.1180          0.0895          0.0031</t>
  </si>
  <si>
    <t>13               0.1153          0.0905          0.0030</t>
  </si>
  <si>
    <t>14               0.1107          0.0877          0.0028</t>
  </si>
  <si>
    <t>15               0.1064          0.0894          0.0016</t>
  </si>
  <si>
    <t>16               0.1071          0.0902          0.0031</t>
  </si>
  <si>
    <t>17               0.1050          0.0907          0.0028</t>
  </si>
  <si>
    <t>18               0.1014          0.0900          0.0023</t>
  </si>
  <si>
    <t>19               0.1010          0.0914          0.0029</t>
  </si>
  <si>
    <t>20               0.0969          0.0903          0.0022</t>
  </si>
  <si>
    <t>21               0.0963          0.0913          0.0029</t>
  </si>
  <si>
    <t>22               0.0936          0.0911          0.0026</t>
  </si>
  <si>
    <t>23               0.0907          0.0910          0.0027</t>
  </si>
  <si>
    <t>24               0.0893          0.0911          0.0028</t>
  </si>
  <si>
    <t>25               0.0869          0.0913          0.0029</t>
  </si>
  <si>
    <t>26               0.0846          0.0910          0.0021</t>
  </si>
  <si>
    <t>27               0.0837          0.0934          0.0028</t>
  </si>
  <si>
    <t>28               0.0796          0.0913          0.0026</t>
  </si>
  <si>
    <t>29               0.0794          0.0916          0.0028</t>
  </si>
  <si>
    <t>30               0.0838          0.0927          0.0042</t>
  </si>
  <si>
    <t>31               0.0767          0.0930          0.0031</t>
  </si>
  <si>
    <t>32               0.0735          0.0920          0.0026</t>
  </si>
  <si>
    <t>33               0.0719          0.0953          0.0025</t>
  </si>
  <si>
    <t>34               0.0710          0.0916          0.0028</t>
  </si>
  <si>
    <t>35               0.0688          0.0921          0.0027</t>
  </si>
  <si>
    <t>LEN</t>
  </si>
  <si>
    <t>pred b</t>
  </si>
  <si>
    <t>pred g</t>
  </si>
  <si>
    <t>actual b</t>
  </si>
  <si>
    <t>actual g</t>
  </si>
  <si>
    <t>error b</t>
  </si>
  <si>
    <t>error g</t>
  </si>
  <si>
    <t>error m</t>
  </si>
  <si>
    <t>pred m</t>
  </si>
  <si>
    <t>actual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</si>
</sst>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113829</xdr:colOff>
      <xdr:row>27</xdr:row>
      <xdr:rowOff>66024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C2CBCF-D6B2-4D77-A176-64466FD20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3850" y="0"/>
          <a:ext cx="3771429" cy="5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94781</xdr:colOff>
      <xdr:row>27</xdr:row>
      <xdr:rowOff>56500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581952-0D42-4D30-83B3-56F28F74F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3850" y="0"/>
          <a:ext cx="3752381" cy="5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75733</xdr:colOff>
      <xdr:row>27</xdr:row>
      <xdr:rowOff>56500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FFE1C3-B867-48D9-B21E-44E52B26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3850" y="0"/>
          <a:ext cx="3733333" cy="5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0</xdr:rowOff>
    </xdr:from>
    <xdr:to>
      <xdr:col>20</xdr:col>
      <xdr:colOff>151923</xdr:colOff>
      <xdr:row>27</xdr:row>
      <xdr:rowOff>46976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F59D68-F8AD-408B-843F-4F8DA560D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1075" y="0"/>
          <a:ext cx="3819048" cy="5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F5EA-421A-4970-9663-FC5CE7D171DF}">
  <dimension ref="A1:M37"/>
  <sheetViews>
    <sheetView tabSelected="1" workbookViewId="0">
      <selection activeCell="B39" sqref="B39"/>
    </sheetView>
  </sheetViews>
  <sheetFormatPr defaultRowHeight="15" x14ac:dyDescent="0.25"/>
  <cols>
    <col min="1" max="1" width="35.7109375" bestFit="1" customWidth="1"/>
    <col min="2" max="13" width="15.7109375" customWidth="1"/>
  </cols>
  <sheetData>
    <row r="1" spans="1:13" x14ac:dyDescent="0.25">
      <c r="A1" t="s">
        <v>0</v>
      </c>
      <c r="C1" s="1" t="s">
        <v>156</v>
      </c>
      <c r="D1" s="1" t="s">
        <v>157</v>
      </c>
      <c r="E1" s="1" t="s">
        <v>158</v>
      </c>
      <c r="F1" s="1" t="s">
        <v>164</v>
      </c>
      <c r="G1" s="1" t="s">
        <v>159</v>
      </c>
      <c r="H1" s="1" t="s">
        <v>160</v>
      </c>
      <c r="I1" s="1" t="s">
        <v>165</v>
      </c>
      <c r="K1" s="1" t="s">
        <v>161</v>
      </c>
      <c r="L1" s="1" t="s">
        <v>162</v>
      </c>
      <c r="M1" s="1" t="s">
        <v>163</v>
      </c>
    </row>
    <row r="2" spans="1:13" x14ac:dyDescent="0.25">
      <c r="A2" s="5">
        <v>0</v>
      </c>
      <c r="C2" s="1"/>
      <c r="D2" s="1"/>
      <c r="E2" s="1"/>
      <c r="F2" s="1"/>
      <c r="G2" s="2">
        <v>0.15</v>
      </c>
      <c r="H2" s="2">
        <v>9.0909090999999997E-2</v>
      </c>
      <c r="I2" s="2">
        <v>2.8E-3</v>
      </c>
      <c r="J2" s="1"/>
      <c r="K2" s="1"/>
      <c r="L2" s="1"/>
      <c r="M2" s="1"/>
    </row>
    <row r="3" spans="1:13" x14ac:dyDescent="0.25">
      <c r="A3" s="5">
        <v>1</v>
      </c>
      <c r="C3" s="1"/>
      <c r="D3" s="1"/>
      <c r="E3" s="1"/>
      <c r="F3" s="1"/>
      <c r="G3" s="2">
        <v>0.15</v>
      </c>
      <c r="H3" s="2">
        <v>9.0909090999999997E-2</v>
      </c>
      <c r="I3" s="2">
        <v>2.8E-3</v>
      </c>
      <c r="J3" s="1"/>
      <c r="K3" s="1"/>
      <c r="L3" s="1"/>
      <c r="M3" s="1"/>
    </row>
    <row r="4" spans="1:13" x14ac:dyDescent="0.25">
      <c r="A4" s="5">
        <v>2</v>
      </c>
      <c r="C4" s="1"/>
      <c r="D4" s="1"/>
      <c r="E4" s="1"/>
      <c r="F4" s="1"/>
      <c r="G4" s="2">
        <v>0.15</v>
      </c>
      <c r="H4" s="2">
        <v>9.0909090999999997E-2</v>
      </c>
      <c r="I4" s="2">
        <v>2.8E-3</v>
      </c>
      <c r="J4" s="1"/>
      <c r="K4" s="1"/>
      <c r="L4" s="1"/>
      <c r="M4" s="1"/>
    </row>
    <row r="5" spans="1:13" x14ac:dyDescent="0.25">
      <c r="A5" s="5">
        <v>3</v>
      </c>
      <c r="C5" s="1"/>
      <c r="D5" s="1"/>
      <c r="E5" s="1"/>
      <c r="F5" s="1"/>
      <c r="G5" s="2">
        <v>0.15</v>
      </c>
      <c r="H5" s="2">
        <v>9.0909090999999997E-2</v>
      </c>
      <c r="I5" s="2">
        <v>2.8E-3</v>
      </c>
      <c r="J5" s="1"/>
      <c r="K5" s="1"/>
      <c r="L5" s="1"/>
      <c r="M5" s="1"/>
    </row>
    <row r="6" spans="1:13" x14ac:dyDescent="0.25">
      <c r="A6" s="5">
        <v>4</v>
      </c>
      <c r="C6" s="1"/>
      <c r="D6" s="1"/>
      <c r="E6" s="1"/>
      <c r="F6" s="1"/>
      <c r="G6" s="2">
        <v>0.15</v>
      </c>
      <c r="H6" s="2">
        <v>9.0909090999999997E-2</v>
      </c>
      <c r="I6" s="2">
        <v>2.8E-3</v>
      </c>
      <c r="J6" s="1"/>
      <c r="K6" s="1"/>
      <c r="L6" s="1"/>
      <c r="M6" s="1"/>
    </row>
    <row r="7" spans="1:13" x14ac:dyDescent="0.25">
      <c r="A7" s="6" t="s">
        <v>1</v>
      </c>
      <c r="C7" s="1">
        <f>LEN(A7)</f>
        <v>55</v>
      </c>
      <c r="D7" s="3">
        <f>_xlfn.NUMBERVALUE(MID(A7,C7-6-10-6-10-6+1,6))</f>
        <v>0.1391</v>
      </c>
      <c r="E7" s="3">
        <f>_xlfn.NUMBERVALUE(MID(A7,C7-6-10-6+1,6))</f>
        <v>8.6499999999999994E-2</v>
      </c>
      <c r="F7" s="3">
        <f>_xlfn.NUMBERVALUE(RIGHT(A7,6))</f>
        <v>1.8E-3</v>
      </c>
      <c r="G7" s="2">
        <v>0.15</v>
      </c>
      <c r="H7" s="2">
        <v>9.0909090999999997E-2</v>
      </c>
      <c r="I7" s="2">
        <v>2.8E-3</v>
      </c>
      <c r="J7" s="1"/>
      <c r="K7" s="4">
        <f>ABS(G7-D7)/G7</f>
        <v>7.2666666666666629E-2</v>
      </c>
      <c r="L7" s="4">
        <f>ABS(H7-E7)/H7</f>
        <v>4.850000095150004E-2</v>
      </c>
      <c r="M7" s="4">
        <f>ABS(I7-F7)/I7</f>
        <v>0.35714285714285715</v>
      </c>
    </row>
    <row r="8" spans="1:13" x14ac:dyDescent="0.25">
      <c r="A8" s="6" t="s">
        <v>2</v>
      </c>
      <c r="C8" s="1">
        <f t="shared" ref="C8:C37" si="0">LEN(A8)</f>
        <v>55</v>
      </c>
      <c r="D8" s="3">
        <f t="shared" ref="D8:D37" si="1">_xlfn.NUMBERVALUE(MID(A8,C8-6-10-6-10-6+1,6))</f>
        <v>0.14080000000000001</v>
      </c>
      <c r="E8" s="3">
        <f t="shared" ref="E8:E37" si="2">_xlfn.NUMBERVALUE(MID(A8,C8-6-10-6+1,6))</f>
        <v>8.1299999999999997E-2</v>
      </c>
      <c r="F8" s="3">
        <f t="shared" ref="F8:F37" si="3">_xlfn.NUMBERVALUE(RIGHT(A8,6))</f>
        <v>5.0000000000000001E-4</v>
      </c>
      <c r="G8" s="2">
        <v>0.15</v>
      </c>
      <c r="H8" s="2">
        <v>9.0909090999999997E-2</v>
      </c>
      <c r="I8" s="2">
        <v>2.8E-3</v>
      </c>
      <c r="J8" s="1"/>
      <c r="K8" s="4">
        <f>ABS(G8-D8)/G8</f>
        <v>6.133333333333324E-2</v>
      </c>
      <c r="L8" s="4">
        <f>ABS(H8-E8)/H8</f>
        <v>0.1057000008943</v>
      </c>
      <c r="M8" s="4">
        <f t="shared" ref="M8:M37" si="4">ABS(I8-F8)/I8</f>
        <v>0.8214285714285714</v>
      </c>
    </row>
    <row r="9" spans="1:13" x14ac:dyDescent="0.25">
      <c r="A9" s="6" t="s">
        <v>3</v>
      </c>
      <c r="C9" s="1">
        <f t="shared" si="0"/>
        <v>55</v>
      </c>
      <c r="D9" s="3">
        <f t="shared" si="1"/>
        <v>0.14599999999999999</v>
      </c>
      <c r="E9" s="3">
        <f t="shared" si="2"/>
        <v>8.7800000000000003E-2</v>
      </c>
      <c r="F9" s="3">
        <f>_xlfn.NUMBERVALUE(RIGHT(A9,6))</f>
        <v>1.1999999999999999E-3</v>
      </c>
      <c r="G9" s="2">
        <v>0.15</v>
      </c>
      <c r="H9" s="2">
        <v>9.0909090999999997E-2</v>
      </c>
      <c r="I9" s="2">
        <v>2.8E-3</v>
      </c>
      <c r="J9" s="1"/>
      <c r="K9" s="4">
        <f>ABS(G9-D9)/G9</f>
        <v>2.6666666666666693E-2</v>
      </c>
      <c r="L9" s="4">
        <f>ABS(H9-E9)/H9</f>
        <v>3.4200000965799941E-2</v>
      </c>
      <c r="M9" s="4">
        <f t="shared" si="4"/>
        <v>0.57142857142857151</v>
      </c>
    </row>
    <row r="10" spans="1:13" x14ac:dyDescent="0.25">
      <c r="A10" s="6" t="s">
        <v>4</v>
      </c>
      <c r="C10" s="1">
        <f t="shared" si="0"/>
        <v>55</v>
      </c>
      <c r="D10" s="3">
        <f t="shared" si="1"/>
        <v>0.14319999999999999</v>
      </c>
      <c r="E10" s="3">
        <f t="shared" si="2"/>
        <v>8.9700000000000002E-2</v>
      </c>
      <c r="F10" s="3">
        <f t="shared" si="3"/>
        <v>3.3999999999999998E-3</v>
      </c>
      <c r="G10" s="2">
        <v>0.15</v>
      </c>
      <c r="H10" s="2">
        <v>9.0909090999999997E-2</v>
      </c>
      <c r="I10" s="2">
        <v>2.8E-3</v>
      </c>
      <c r="J10" s="1"/>
      <c r="K10" s="4">
        <f>ABS(G10-D10)/G10</f>
        <v>4.5333333333333337E-2</v>
      </c>
      <c r="L10" s="4">
        <f>ABS(H10-E10)/H10</f>
        <v>1.330000098669995E-2</v>
      </c>
      <c r="M10" s="4">
        <f t="shared" si="4"/>
        <v>0.21428571428571422</v>
      </c>
    </row>
    <row r="11" spans="1:13" x14ac:dyDescent="0.25">
      <c r="A11" s="6" t="s">
        <v>5</v>
      </c>
      <c r="C11" s="1">
        <f t="shared" si="0"/>
        <v>55</v>
      </c>
      <c r="D11" s="3">
        <f t="shared" si="1"/>
        <v>0.14499999999999999</v>
      </c>
      <c r="E11" s="3">
        <f t="shared" si="2"/>
        <v>8.8900000000000007E-2</v>
      </c>
      <c r="F11" s="3">
        <f t="shared" si="3"/>
        <v>1.6000000000000001E-3</v>
      </c>
      <c r="G11" s="2">
        <v>0.15</v>
      </c>
      <c r="H11" s="2">
        <v>9.0909090999999997E-2</v>
      </c>
      <c r="I11" s="2">
        <v>2.8E-3</v>
      </c>
      <c r="J11" s="1"/>
      <c r="K11" s="4">
        <f>ABS(G11-D11)/G11</f>
        <v>3.3333333333333368E-2</v>
      </c>
      <c r="L11" s="4">
        <f>ABS(H11-E11)/H11</f>
        <v>2.2100000977899898E-2</v>
      </c>
      <c r="M11" s="4">
        <f t="shared" si="4"/>
        <v>0.42857142857142855</v>
      </c>
    </row>
    <row r="12" spans="1:13" x14ac:dyDescent="0.25">
      <c r="A12" s="6" t="s">
        <v>6</v>
      </c>
      <c r="C12" s="1">
        <f t="shared" si="0"/>
        <v>55</v>
      </c>
      <c r="D12" s="3">
        <f t="shared" si="1"/>
        <v>0.14610000000000001</v>
      </c>
      <c r="E12" s="3">
        <f t="shared" si="2"/>
        <v>8.8599999999999998E-2</v>
      </c>
      <c r="F12" s="3">
        <f t="shared" si="3"/>
        <v>1.6999999999999999E-3</v>
      </c>
      <c r="G12" s="2">
        <v>0.15</v>
      </c>
      <c r="H12" s="2">
        <v>9.0909090999999997E-2</v>
      </c>
      <c r="I12" s="2">
        <v>2.8E-3</v>
      </c>
      <c r="J12" s="1"/>
      <c r="K12" s="4">
        <f>ABS(G12-D12)/G12</f>
        <v>2.5999999999999912E-2</v>
      </c>
      <c r="L12" s="4">
        <f>ABS(H12-E12)/H12</f>
        <v>2.540000097459999E-2</v>
      </c>
      <c r="M12" s="4">
        <f t="shared" si="4"/>
        <v>0.3928571428571429</v>
      </c>
    </row>
    <row r="13" spans="1:13" x14ac:dyDescent="0.25">
      <c r="A13" s="6" t="s">
        <v>7</v>
      </c>
      <c r="C13" s="1">
        <f t="shared" si="0"/>
        <v>55</v>
      </c>
      <c r="D13" s="3">
        <f t="shared" si="1"/>
        <v>0.14599999999999999</v>
      </c>
      <c r="E13" s="3">
        <f t="shared" si="2"/>
        <v>8.7400000000000005E-2</v>
      </c>
      <c r="F13" s="3">
        <f t="shared" si="3"/>
        <v>2.7000000000000001E-3</v>
      </c>
      <c r="G13" s="2">
        <v>0.15</v>
      </c>
      <c r="H13" s="2">
        <v>9.0909090999999997E-2</v>
      </c>
      <c r="I13" s="2">
        <v>2.8E-3</v>
      </c>
      <c r="J13" s="1"/>
      <c r="K13" s="4">
        <f>ABS(G13-D13)/G13</f>
        <v>2.6666666666666693E-2</v>
      </c>
      <c r="L13" s="4">
        <f>ABS(H13-E13)/H13</f>
        <v>3.8600000961399913E-2</v>
      </c>
      <c r="M13" s="4">
        <f t="shared" si="4"/>
        <v>3.5714285714285657E-2</v>
      </c>
    </row>
    <row r="14" spans="1:13" x14ac:dyDescent="0.25">
      <c r="A14" s="6" t="s">
        <v>8</v>
      </c>
      <c r="C14" s="1">
        <f t="shared" si="0"/>
        <v>55</v>
      </c>
      <c r="D14" s="3">
        <f t="shared" si="1"/>
        <v>0.1464</v>
      </c>
      <c r="E14" s="3">
        <f t="shared" si="2"/>
        <v>8.8499999999999995E-2</v>
      </c>
      <c r="F14" s="3">
        <f t="shared" si="3"/>
        <v>2.8999999999999998E-3</v>
      </c>
      <c r="G14" s="2">
        <v>0.15</v>
      </c>
      <c r="H14" s="2">
        <v>9.0909090999999997E-2</v>
      </c>
      <c r="I14" s="2">
        <v>2.8E-3</v>
      </c>
      <c r="J14" s="1"/>
      <c r="K14" s="4">
        <f>ABS(G14-D14)/G14</f>
        <v>2.3999999999999948E-2</v>
      </c>
      <c r="L14" s="4">
        <f>ABS(H14-E14)/H14</f>
        <v>2.6500000973500023E-2</v>
      </c>
      <c r="M14" s="4">
        <f t="shared" si="4"/>
        <v>3.5714285714285657E-2</v>
      </c>
    </row>
    <row r="15" spans="1:13" x14ac:dyDescent="0.25">
      <c r="A15" s="6" t="s">
        <v>9</v>
      </c>
      <c r="C15" s="1">
        <f t="shared" si="0"/>
        <v>55</v>
      </c>
      <c r="D15" s="3">
        <f t="shared" si="1"/>
        <v>0.1452</v>
      </c>
      <c r="E15" s="3">
        <f t="shared" si="2"/>
        <v>8.8900000000000007E-2</v>
      </c>
      <c r="F15" s="3">
        <f t="shared" si="3"/>
        <v>2.8999999999999998E-3</v>
      </c>
      <c r="G15" s="2">
        <v>0.15</v>
      </c>
      <c r="H15" s="2">
        <v>9.0909090999999997E-2</v>
      </c>
      <c r="I15" s="2">
        <v>2.8E-3</v>
      </c>
      <c r="J15" s="1"/>
      <c r="K15" s="4">
        <f>ABS(G15-D15)/G15</f>
        <v>3.1999999999999994E-2</v>
      </c>
      <c r="L15" s="4">
        <f>ABS(H15-E15)/H15</f>
        <v>2.2100000977899898E-2</v>
      </c>
      <c r="M15" s="4">
        <f t="shared" si="4"/>
        <v>3.5714285714285657E-2</v>
      </c>
    </row>
    <row r="16" spans="1:13" x14ac:dyDescent="0.25">
      <c r="A16" s="6" t="s">
        <v>10</v>
      </c>
      <c r="C16" s="1">
        <f t="shared" si="0"/>
        <v>55</v>
      </c>
      <c r="D16" s="3">
        <f t="shared" si="1"/>
        <v>0.14630000000000001</v>
      </c>
      <c r="E16" s="3">
        <f t="shared" si="2"/>
        <v>8.8300000000000003E-2</v>
      </c>
      <c r="F16" s="3">
        <f t="shared" si="3"/>
        <v>3.0999999999999999E-3</v>
      </c>
      <c r="G16" s="2">
        <v>0.15</v>
      </c>
      <c r="H16" s="2">
        <v>9.0909090999999997E-2</v>
      </c>
      <c r="I16" s="2">
        <v>2.8E-3</v>
      </c>
      <c r="J16" s="1"/>
      <c r="K16" s="4">
        <f>ABS(G16-D16)/G16</f>
        <v>2.4666666666666542E-2</v>
      </c>
      <c r="L16" s="4">
        <f>ABS(H16-E16)/H16</f>
        <v>2.8700000971299933E-2</v>
      </c>
      <c r="M16" s="4">
        <f t="shared" si="4"/>
        <v>0.10714285714285711</v>
      </c>
    </row>
    <row r="17" spans="1:13" x14ac:dyDescent="0.25">
      <c r="A17" s="6" t="s">
        <v>11</v>
      </c>
      <c r="C17" s="1">
        <f t="shared" si="0"/>
        <v>55</v>
      </c>
      <c r="D17" s="3">
        <f t="shared" si="1"/>
        <v>0.14630000000000001</v>
      </c>
      <c r="E17" s="3">
        <f t="shared" si="2"/>
        <v>8.8599999999999998E-2</v>
      </c>
      <c r="F17" s="3">
        <f t="shared" si="3"/>
        <v>2.8E-3</v>
      </c>
      <c r="G17" s="2">
        <v>0.15</v>
      </c>
      <c r="H17" s="2">
        <v>9.0909090999999997E-2</v>
      </c>
      <c r="I17" s="2">
        <v>2.8E-3</v>
      </c>
      <c r="J17" s="1"/>
      <c r="K17" s="4">
        <f>ABS(G17-D17)/G17</f>
        <v>2.4666666666666542E-2</v>
      </c>
      <c r="L17" s="4">
        <f>ABS(H17-E17)/H17</f>
        <v>2.540000097459999E-2</v>
      </c>
      <c r="M17" s="4">
        <f t="shared" si="4"/>
        <v>0</v>
      </c>
    </row>
    <row r="18" spans="1:13" x14ac:dyDescent="0.25">
      <c r="A18" s="6" t="s">
        <v>12</v>
      </c>
      <c r="C18" s="1">
        <f t="shared" si="0"/>
        <v>55</v>
      </c>
      <c r="D18" s="3">
        <f t="shared" si="1"/>
        <v>0.1462</v>
      </c>
      <c r="E18" s="3">
        <f t="shared" si="2"/>
        <v>8.8200000000000001E-2</v>
      </c>
      <c r="F18" s="3">
        <f t="shared" si="3"/>
        <v>3.8999999999999998E-3</v>
      </c>
      <c r="G18" s="2">
        <v>0.15</v>
      </c>
      <c r="H18" s="2">
        <v>9.0909090999999997E-2</v>
      </c>
      <c r="I18" s="2">
        <v>2.8E-3</v>
      </c>
      <c r="J18" s="1"/>
      <c r="K18" s="4">
        <f>ABS(G18-D18)/G18</f>
        <v>2.5333333333333319E-2</v>
      </c>
      <c r="L18" s="4">
        <f>ABS(H18-E18)/H18</f>
        <v>2.9800000970199966E-2</v>
      </c>
      <c r="M18" s="4">
        <f t="shared" si="4"/>
        <v>0.39285714285714279</v>
      </c>
    </row>
    <row r="19" spans="1:13" x14ac:dyDescent="0.25">
      <c r="A19" s="6" t="s">
        <v>13</v>
      </c>
      <c r="C19" s="1">
        <f t="shared" si="0"/>
        <v>55</v>
      </c>
      <c r="D19" s="3">
        <f t="shared" si="1"/>
        <v>0.1479</v>
      </c>
      <c r="E19" s="3">
        <f t="shared" si="2"/>
        <v>8.9399999999999993E-2</v>
      </c>
      <c r="F19" s="3">
        <f t="shared" si="3"/>
        <v>4.4000000000000003E-3</v>
      </c>
      <c r="G19" s="2">
        <v>0.15</v>
      </c>
      <c r="H19" s="2">
        <v>9.0909090999999997E-2</v>
      </c>
      <c r="I19" s="2">
        <v>2.8E-3</v>
      </c>
      <c r="J19" s="1"/>
      <c r="K19" s="4">
        <f>ABS(G19-D19)/G19</f>
        <v>1.399999999999994E-2</v>
      </c>
      <c r="L19" s="4">
        <f>ABS(H19-E19)/H19</f>
        <v>1.6600000983400046E-2</v>
      </c>
      <c r="M19" s="4">
        <f t="shared" si="4"/>
        <v>0.57142857142857151</v>
      </c>
    </row>
    <row r="20" spans="1:13" x14ac:dyDescent="0.25">
      <c r="A20" s="6" t="s">
        <v>14</v>
      </c>
      <c r="C20" s="1">
        <f t="shared" si="0"/>
        <v>55</v>
      </c>
      <c r="D20" s="3">
        <f t="shared" si="1"/>
        <v>0.1464</v>
      </c>
      <c r="E20" s="3">
        <f t="shared" si="2"/>
        <v>8.8499999999999995E-2</v>
      </c>
      <c r="F20" s="3">
        <f t="shared" si="3"/>
        <v>2.8E-3</v>
      </c>
      <c r="G20" s="2">
        <v>0.15</v>
      </c>
      <c r="H20" s="2">
        <v>9.0909090999999997E-2</v>
      </c>
      <c r="I20" s="2">
        <v>2.8E-3</v>
      </c>
      <c r="J20" s="1"/>
      <c r="K20" s="4">
        <f>ABS(G20-D20)/G20</f>
        <v>2.3999999999999948E-2</v>
      </c>
      <c r="L20" s="4">
        <f>ABS(H20-E20)/H20</f>
        <v>2.6500000973500023E-2</v>
      </c>
      <c r="M20" s="4">
        <f t="shared" si="4"/>
        <v>0</v>
      </c>
    </row>
    <row r="21" spans="1:13" x14ac:dyDescent="0.25">
      <c r="A21" s="6" t="s">
        <v>15</v>
      </c>
      <c r="C21" s="1">
        <f t="shared" si="0"/>
        <v>55</v>
      </c>
      <c r="D21" s="3">
        <f t="shared" si="1"/>
        <v>0.1434</v>
      </c>
      <c r="E21" s="3">
        <f t="shared" si="2"/>
        <v>8.8099999999999998E-2</v>
      </c>
      <c r="F21" s="3">
        <f t="shared" si="3"/>
        <v>1.6999999999999999E-3</v>
      </c>
      <c r="G21" s="2">
        <v>0.15</v>
      </c>
      <c r="H21" s="2">
        <v>9.0909090999999997E-2</v>
      </c>
      <c r="I21" s="2">
        <v>2.8E-3</v>
      </c>
      <c r="J21" s="1"/>
      <c r="K21" s="4">
        <f>ABS(G21-D21)/G21</f>
        <v>4.399999999999997E-2</v>
      </c>
      <c r="L21" s="4">
        <f>ABS(H21-E21)/H21</f>
        <v>3.0900000969099995E-2</v>
      </c>
      <c r="M21" s="4">
        <f t="shared" si="4"/>
        <v>0.3928571428571429</v>
      </c>
    </row>
    <row r="22" spans="1:13" x14ac:dyDescent="0.25">
      <c r="A22" s="6" t="s">
        <v>16</v>
      </c>
      <c r="C22" s="1">
        <f t="shared" si="0"/>
        <v>55</v>
      </c>
      <c r="D22" s="3">
        <f t="shared" si="1"/>
        <v>0.1464</v>
      </c>
      <c r="E22" s="3">
        <f t="shared" si="2"/>
        <v>8.8800000000000004E-2</v>
      </c>
      <c r="F22" s="3">
        <f t="shared" si="3"/>
        <v>2.7000000000000001E-3</v>
      </c>
      <c r="G22" s="2">
        <v>0.15</v>
      </c>
      <c r="H22" s="2">
        <v>9.0909090999999997E-2</v>
      </c>
      <c r="I22" s="2">
        <v>2.8E-3</v>
      </c>
      <c r="J22" s="1"/>
      <c r="K22" s="4">
        <f>ABS(G22-D22)/G22</f>
        <v>2.3999999999999948E-2</v>
      </c>
      <c r="L22" s="4">
        <f>ABS(H22-E22)/H22</f>
        <v>2.3200000976799928E-2</v>
      </c>
      <c r="M22" s="4">
        <f t="shared" si="4"/>
        <v>3.5714285714285657E-2</v>
      </c>
    </row>
    <row r="23" spans="1:13" x14ac:dyDescent="0.25">
      <c r="A23" s="6" t="s">
        <v>17</v>
      </c>
      <c r="C23" s="1">
        <f t="shared" si="0"/>
        <v>55</v>
      </c>
      <c r="D23" s="3">
        <f t="shared" si="1"/>
        <v>0.1467</v>
      </c>
      <c r="E23" s="3">
        <f t="shared" si="2"/>
        <v>8.8800000000000004E-2</v>
      </c>
      <c r="F23" s="3">
        <f t="shared" si="3"/>
        <v>2.7000000000000001E-3</v>
      </c>
      <c r="G23" s="2">
        <v>0.15</v>
      </c>
      <c r="H23" s="2">
        <v>9.0909090999999997E-2</v>
      </c>
      <c r="I23" s="2">
        <v>2.8E-3</v>
      </c>
      <c r="J23" s="1"/>
      <c r="K23" s="4">
        <f>ABS(G23-D23)/G23</f>
        <v>2.1999999999999985E-2</v>
      </c>
      <c r="L23" s="4">
        <f>ABS(H23-E23)/H23</f>
        <v>2.3200000976799928E-2</v>
      </c>
      <c r="M23" s="4">
        <f t="shared" si="4"/>
        <v>3.5714285714285657E-2</v>
      </c>
    </row>
    <row r="24" spans="1:13" x14ac:dyDescent="0.25">
      <c r="A24" s="6" t="s">
        <v>18</v>
      </c>
      <c r="C24" s="1">
        <f t="shared" si="0"/>
        <v>55</v>
      </c>
      <c r="D24" s="3">
        <f t="shared" si="1"/>
        <v>0.14680000000000001</v>
      </c>
      <c r="E24" s="3">
        <f t="shared" si="2"/>
        <v>8.8900000000000007E-2</v>
      </c>
      <c r="F24" s="3">
        <f t="shared" si="3"/>
        <v>2.8E-3</v>
      </c>
      <c r="G24" s="2">
        <v>0.15</v>
      </c>
      <c r="H24" s="2">
        <v>9.0909090999999997E-2</v>
      </c>
      <c r="I24" s="2">
        <v>2.8E-3</v>
      </c>
      <c r="J24" s="1"/>
      <c r="K24" s="4">
        <f>ABS(G24-D24)/G24</f>
        <v>2.1333333333333204E-2</v>
      </c>
      <c r="L24" s="4">
        <f>ABS(H24-E24)/H24</f>
        <v>2.2100000977899898E-2</v>
      </c>
      <c r="M24" s="4">
        <f t="shared" si="4"/>
        <v>0</v>
      </c>
    </row>
    <row r="25" spans="1:13" x14ac:dyDescent="0.25">
      <c r="A25" s="6" t="s">
        <v>19</v>
      </c>
      <c r="C25" s="1">
        <f t="shared" si="0"/>
        <v>55</v>
      </c>
      <c r="D25" s="3">
        <f t="shared" si="1"/>
        <v>0.1467</v>
      </c>
      <c r="E25" s="3">
        <f t="shared" si="2"/>
        <v>8.8700000000000001E-2</v>
      </c>
      <c r="F25" s="3">
        <f t="shared" si="3"/>
        <v>2.8E-3</v>
      </c>
      <c r="G25" s="2">
        <v>0.15</v>
      </c>
      <c r="H25" s="2">
        <v>9.0909090999999997E-2</v>
      </c>
      <c r="I25" s="2">
        <v>2.8E-3</v>
      </c>
      <c r="J25" s="1"/>
      <c r="K25" s="4">
        <f>ABS(G25-D25)/G25</f>
        <v>2.1999999999999985E-2</v>
      </c>
      <c r="L25" s="4">
        <f>ABS(H25-E25)/H25</f>
        <v>2.430000097569996E-2</v>
      </c>
      <c r="M25" s="4">
        <f t="shared" si="4"/>
        <v>0</v>
      </c>
    </row>
    <row r="26" spans="1:13" x14ac:dyDescent="0.25">
      <c r="A26" s="6" t="s">
        <v>20</v>
      </c>
      <c r="C26" s="1">
        <f t="shared" si="0"/>
        <v>55</v>
      </c>
      <c r="D26" s="3">
        <f t="shared" si="1"/>
        <v>0.1469</v>
      </c>
      <c r="E26" s="3">
        <f t="shared" si="2"/>
        <v>8.8900000000000007E-2</v>
      </c>
      <c r="F26" s="3">
        <f t="shared" si="3"/>
        <v>2.8E-3</v>
      </c>
      <c r="G26" s="2">
        <v>0.15</v>
      </c>
      <c r="H26" s="2">
        <v>9.0909090999999997E-2</v>
      </c>
      <c r="I26" s="2">
        <v>2.8E-3</v>
      </c>
      <c r="J26" s="1"/>
      <c r="K26" s="4">
        <f>ABS(G26-D26)/G26</f>
        <v>2.0666666666666611E-2</v>
      </c>
      <c r="L26" s="4">
        <f>ABS(H26-E26)/H26</f>
        <v>2.2100000977899898E-2</v>
      </c>
      <c r="M26" s="4">
        <f t="shared" si="4"/>
        <v>0</v>
      </c>
    </row>
    <row r="27" spans="1:13" x14ac:dyDescent="0.25">
      <c r="A27" s="6" t="s">
        <v>21</v>
      </c>
      <c r="C27" s="1">
        <f t="shared" si="0"/>
        <v>55</v>
      </c>
      <c r="D27" s="3">
        <f t="shared" si="1"/>
        <v>0.14729999999999999</v>
      </c>
      <c r="E27" s="3">
        <f t="shared" si="2"/>
        <v>8.9200000000000002E-2</v>
      </c>
      <c r="F27" s="3">
        <f t="shared" si="3"/>
        <v>3.0999999999999999E-3</v>
      </c>
      <c r="G27" s="2">
        <v>0.15</v>
      </c>
      <c r="H27" s="2">
        <v>9.0909090999999997E-2</v>
      </c>
      <c r="I27" s="2">
        <v>2.8E-3</v>
      </c>
      <c r="J27" s="1"/>
      <c r="K27" s="4">
        <f>ABS(G27-D27)/G27</f>
        <v>1.8000000000000054E-2</v>
      </c>
      <c r="L27" s="4">
        <f>ABS(H27-E27)/H27</f>
        <v>1.8800000981199955E-2</v>
      </c>
      <c r="M27" s="4">
        <f t="shared" si="4"/>
        <v>0.10714285714285711</v>
      </c>
    </row>
    <row r="28" spans="1:13" x14ac:dyDescent="0.25">
      <c r="A28" s="6" t="s">
        <v>22</v>
      </c>
      <c r="C28" s="1">
        <f t="shared" si="0"/>
        <v>55</v>
      </c>
      <c r="D28" s="3">
        <f t="shared" si="1"/>
        <v>0.14699999999999999</v>
      </c>
      <c r="E28" s="3">
        <f t="shared" si="2"/>
        <v>8.8900000000000007E-2</v>
      </c>
      <c r="F28" s="3">
        <f t="shared" si="3"/>
        <v>2.8E-3</v>
      </c>
      <c r="G28" s="2">
        <v>0.15</v>
      </c>
      <c r="H28" s="2">
        <v>9.0909090999999997E-2</v>
      </c>
      <c r="I28" s="2">
        <v>2.8E-3</v>
      </c>
      <c r="J28" s="1"/>
      <c r="K28" s="4">
        <f>ABS(G28-D28)/G28</f>
        <v>2.0000000000000018E-2</v>
      </c>
      <c r="L28" s="4">
        <f>ABS(H28-E28)/H28</f>
        <v>2.2100000977899898E-2</v>
      </c>
      <c r="M28" s="4">
        <f t="shared" si="4"/>
        <v>0</v>
      </c>
    </row>
    <row r="29" spans="1:13" x14ac:dyDescent="0.25">
      <c r="A29" s="6" t="s">
        <v>23</v>
      </c>
      <c r="C29" s="1">
        <f t="shared" si="0"/>
        <v>55</v>
      </c>
      <c r="D29" s="3">
        <f t="shared" si="1"/>
        <v>0.1467</v>
      </c>
      <c r="E29" s="3">
        <f t="shared" si="2"/>
        <v>8.9599999999999999E-2</v>
      </c>
      <c r="F29" s="3">
        <f t="shared" si="3"/>
        <v>2.2000000000000001E-3</v>
      </c>
      <c r="G29" s="2">
        <v>0.15</v>
      </c>
      <c r="H29" s="2">
        <v>9.0909090999999997E-2</v>
      </c>
      <c r="I29" s="2">
        <v>2.8E-3</v>
      </c>
      <c r="J29" s="1"/>
      <c r="K29" s="4">
        <f>ABS(G29-D29)/G29</f>
        <v>2.1999999999999985E-2</v>
      </c>
      <c r="L29" s="4">
        <f>ABS(H29-E29)/H29</f>
        <v>1.4400000985599981E-2</v>
      </c>
      <c r="M29" s="4">
        <f t="shared" si="4"/>
        <v>0.21428571428571422</v>
      </c>
    </row>
    <row r="30" spans="1:13" x14ac:dyDescent="0.25">
      <c r="A30" s="6" t="s">
        <v>24</v>
      </c>
      <c r="C30" s="1">
        <f t="shared" si="0"/>
        <v>55</v>
      </c>
      <c r="D30" s="3">
        <f t="shared" si="1"/>
        <v>0.14680000000000001</v>
      </c>
      <c r="E30" s="3">
        <f t="shared" si="2"/>
        <v>8.8900000000000007E-2</v>
      </c>
      <c r="F30" s="3">
        <f t="shared" si="3"/>
        <v>2.8999999999999998E-3</v>
      </c>
      <c r="G30" s="2">
        <v>0.15</v>
      </c>
      <c r="H30" s="2">
        <v>9.0909090999999997E-2</v>
      </c>
      <c r="I30" s="2">
        <v>2.8E-3</v>
      </c>
      <c r="J30" s="1"/>
      <c r="K30" s="4">
        <f>ABS(G30-D30)/G30</f>
        <v>2.1333333333333204E-2</v>
      </c>
      <c r="L30" s="4">
        <f>ABS(H30-E30)/H30</f>
        <v>2.2100000977899898E-2</v>
      </c>
      <c r="M30" s="4">
        <f t="shared" si="4"/>
        <v>3.5714285714285657E-2</v>
      </c>
    </row>
    <row r="31" spans="1:13" x14ac:dyDescent="0.25">
      <c r="A31" s="6" t="s">
        <v>25</v>
      </c>
      <c r="C31" s="1">
        <f t="shared" si="0"/>
        <v>55</v>
      </c>
      <c r="D31" s="3">
        <f t="shared" si="1"/>
        <v>0.14749999999999999</v>
      </c>
      <c r="E31" s="3">
        <f t="shared" si="2"/>
        <v>8.9099999999999999E-2</v>
      </c>
      <c r="F31" s="3">
        <f t="shared" si="3"/>
        <v>3.5000000000000001E-3</v>
      </c>
      <c r="G31" s="2">
        <v>0.15</v>
      </c>
      <c r="H31" s="2">
        <v>9.0909090999999997E-2</v>
      </c>
      <c r="I31" s="2">
        <v>2.8E-3</v>
      </c>
      <c r="J31" s="1"/>
      <c r="K31" s="4">
        <f>ABS(G31-D31)/G31</f>
        <v>1.6666666666666684E-2</v>
      </c>
      <c r="L31" s="4">
        <f>ABS(H31-E31)/H31</f>
        <v>1.9900000980099985E-2</v>
      </c>
      <c r="M31" s="4">
        <f t="shared" si="4"/>
        <v>0.25000000000000006</v>
      </c>
    </row>
    <row r="32" spans="1:13" x14ac:dyDescent="0.25">
      <c r="A32" s="6" t="s">
        <v>26</v>
      </c>
      <c r="C32" s="1">
        <f t="shared" si="0"/>
        <v>55</v>
      </c>
      <c r="D32" s="3">
        <f t="shared" si="1"/>
        <v>0.14749999999999999</v>
      </c>
      <c r="E32" s="3">
        <f t="shared" si="2"/>
        <v>8.8499999999999995E-2</v>
      </c>
      <c r="F32" s="3">
        <f t="shared" si="3"/>
        <v>2.7000000000000001E-3</v>
      </c>
      <c r="G32" s="2">
        <v>0.15</v>
      </c>
      <c r="H32" s="2">
        <v>9.0909090999999997E-2</v>
      </c>
      <c r="I32" s="2">
        <v>2.8E-3</v>
      </c>
      <c r="J32" s="1"/>
      <c r="K32" s="4">
        <f>ABS(G32-D32)/G32</f>
        <v>1.6666666666666684E-2</v>
      </c>
      <c r="L32" s="4">
        <f>ABS(H32-E32)/H32</f>
        <v>2.6500000973500023E-2</v>
      </c>
      <c r="M32" s="4">
        <f t="shared" si="4"/>
        <v>3.5714285714285657E-2</v>
      </c>
    </row>
    <row r="33" spans="1:13" x14ac:dyDescent="0.25">
      <c r="A33" s="6" t="s">
        <v>27</v>
      </c>
      <c r="C33" s="1">
        <f t="shared" si="0"/>
        <v>55</v>
      </c>
      <c r="D33" s="3">
        <f t="shared" si="1"/>
        <v>0.1474</v>
      </c>
      <c r="E33" s="3">
        <f t="shared" si="2"/>
        <v>8.8400000000000006E-2</v>
      </c>
      <c r="F33" s="3">
        <f t="shared" si="3"/>
        <v>2.8E-3</v>
      </c>
      <c r="G33" s="2">
        <v>0.15</v>
      </c>
      <c r="H33" s="2">
        <v>9.0909090999999997E-2</v>
      </c>
      <c r="I33" s="2">
        <v>2.8E-3</v>
      </c>
      <c r="J33" s="1"/>
      <c r="K33" s="4">
        <f>ABS(G33-D33)/G33</f>
        <v>1.7333333333333277E-2</v>
      </c>
      <c r="L33" s="4">
        <f>ABS(H33-E33)/H33</f>
        <v>2.7600000972399903E-2</v>
      </c>
      <c r="M33" s="4">
        <f t="shared" si="4"/>
        <v>0</v>
      </c>
    </row>
    <row r="34" spans="1:13" x14ac:dyDescent="0.25">
      <c r="A34" s="6" t="s">
        <v>28</v>
      </c>
      <c r="C34" s="1">
        <f t="shared" si="0"/>
        <v>55</v>
      </c>
      <c r="D34" s="3">
        <f t="shared" si="1"/>
        <v>0.1464</v>
      </c>
      <c r="E34" s="3">
        <f t="shared" si="2"/>
        <v>9.01E-2</v>
      </c>
      <c r="F34" s="3">
        <f t="shared" si="3"/>
        <v>4.4999999999999997E-3</v>
      </c>
      <c r="G34" s="2">
        <v>0.15</v>
      </c>
      <c r="H34" s="2">
        <v>9.0909090999999997E-2</v>
      </c>
      <c r="I34" s="2">
        <v>2.8E-3</v>
      </c>
      <c r="J34" s="1"/>
      <c r="K34" s="4">
        <f>ABS(G34-D34)/G34</f>
        <v>2.3999999999999948E-2</v>
      </c>
      <c r="L34" s="4">
        <f>ABS(H34-E34)/H34</f>
        <v>8.9000009910999763E-3</v>
      </c>
      <c r="M34" s="4">
        <f t="shared" si="4"/>
        <v>0.60714285714285698</v>
      </c>
    </row>
    <row r="35" spans="1:13" x14ac:dyDescent="0.25">
      <c r="A35" s="6" t="s">
        <v>29</v>
      </c>
      <c r="C35" s="1">
        <f t="shared" si="0"/>
        <v>55</v>
      </c>
      <c r="D35" s="3">
        <f t="shared" si="1"/>
        <v>0.14749999999999999</v>
      </c>
      <c r="E35" s="3">
        <f t="shared" si="2"/>
        <v>8.8999999999999996E-2</v>
      </c>
      <c r="F35" s="3">
        <f t="shared" si="3"/>
        <v>3.0000000000000001E-3</v>
      </c>
      <c r="G35" s="2">
        <v>0.15</v>
      </c>
      <c r="H35" s="2">
        <v>9.0909090999999997E-2</v>
      </c>
      <c r="I35" s="2">
        <v>2.8E-3</v>
      </c>
      <c r="J35" s="1"/>
      <c r="K35" s="4">
        <f>ABS(G35-D35)/G35</f>
        <v>1.6666666666666684E-2</v>
      </c>
      <c r="L35" s="4">
        <f>ABS(H35-E35)/H35</f>
        <v>2.1000000979000018E-2</v>
      </c>
      <c r="M35" s="4">
        <f t="shared" si="4"/>
        <v>7.1428571428571466E-2</v>
      </c>
    </row>
    <row r="36" spans="1:13" x14ac:dyDescent="0.25">
      <c r="A36" s="6" t="s">
        <v>30</v>
      </c>
      <c r="C36" s="1">
        <f t="shared" si="0"/>
        <v>55</v>
      </c>
      <c r="D36" s="3">
        <f t="shared" si="1"/>
        <v>0.14749999999999999</v>
      </c>
      <c r="E36" s="3">
        <f t="shared" si="2"/>
        <v>8.9099999999999999E-2</v>
      </c>
      <c r="F36" s="3">
        <f t="shared" si="3"/>
        <v>2.5999999999999999E-3</v>
      </c>
      <c r="G36" s="2">
        <v>0.15</v>
      </c>
      <c r="H36" s="2">
        <v>9.0909090999999997E-2</v>
      </c>
      <c r="I36" s="2">
        <v>2.8E-3</v>
      </c>
      <c r="J36" s="1"/>
      <c r="K36" s="4">
        <f>ABS(G36-D36)/G36</f>
        <v>1.6666666666666684E-2</v>
      </c>
      <c r="L36" s="4">
        <f>ABS(H36-E36)/H36</f>
        <v>1.9900000980099985E-2</v>
      </c>
      <c r="M36" s="4">
        <f t="shared" si="4"/>
        <v>7.1428571428571466E-2</v>
      </c>
    </row>
    <row r="37" spans="1:13" x14ac:dyDescent="0.25">
      <c r="A37" s="6" t="s">
        <v>31</v>
      </c>
      <c r="C37" s="1">
        <f t="shared" si="0"/>
        <v>55</v>
      </c>
      <c r="D37" s="3">
        <f t="shared" si="1"/>
        <v>0.14779999999999999</v>
      </c>
      <c r="E37" s="3">
        <f t="shared" si="2"/>
        <v>9.0200000000000002E-2</v>
      </c>
      <c r="F37" s="3">
        <f t="shared" si="3"/>
        <v>4.1000000000000003E-3</v>
      </c>
      <c r="G37" s="2">
        <v>0.15</v>
      </c>
      <c r="H37" s="2">
        <v>9.0909090999999997E-2</v>
      </c>
      <c r="I37" s="2">
        <v>2.8E-3</v>
      </c>
      <c r="J37" s="1"/>
      <c r="K37" s="4">
        <f>ABS(G37-D37)/G37</f>
        <v>1.4666666666666717E-2</v>
      </c>
      <c r="L37" s="4">
        <f>ABS(H37-E37)/H37</f>
        <v>7.8000009921999442E-3</v>
      </c>
      <c r="M37" s="4">
        <f t="shared" si="4"/>
        <v>0.46428571428571441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A731-B5CC-42B8-9B13-87772300FD9F}">
  <dimension ref="A1:M37"/>
  <sheetViews>
    <sheetView workbookViewId="0">
      <selection activeCell="B39" sqref="B39"/>
    </sheetView>
  </sheetViews>
  <sheetFormatPr defaultRowHeight="15" x14ac:dyDescent="0.25"/>
  <cols>
    <col min="1" max="1" width="35.7109375" bestFit="1" customWidth="1"/>
    <col min="2" max="13" width="15.7109375" customWidth="1"/>
  </cols>
  <sheetData>
    <row r="1" spans="1:13" x14ac:dyDescent="0.25">
      <c r="A1" t="s">
        <v>0</v>
      </c>
      <c r="C1" s="1" t="s">
        <v>156</v>
      </c>
      <c r="D1" s="1" t="s">
        <v>157</v>
      </c>
      <c r="E1" s="1" t="s">
        <v>158</v>
      </c>
      <c r="F1" s="1" t="s">
        <v>164</v>
      </c>
      <c r="G1" s="1" t="s">
        <v>159</v>
      </c>
      <c r="H1" s="1" t="s">
        <v>160</v>
      </c>
      <c r="I1" s="1" t="s">
        <v>165</v>
      </c>
      <c r="K1" s="1" t="s">
        <v>161</v>
      </c>
      <c r="L1" s="1" t="s">
        <v>162</v>
      </c>
      <c r="M1" s="1" t="s">
        <v>163</v>
      </c>
    </row>
    <row r="2" spans="1:13" x14ac:dyDescent="0.25">
      <c r="A2" s="5">
        <v>0</v>
      </c>
      <c r="C2" s="1"/>
      <c r="D2" s="1"/>
      <c r="E2" s="1"/>
      <c r="F2" s="1"/>
      <c r="G2" s="2">
        <v>0.15</v>
      </c>
      <c r="H2" s="2">
        <v>9.0909090999999997E-2</v>
      </c>
      <c r="I2" s="2">
        <v>2.8E-3</v>
      </c>
      <c r="J2" s="1"/>
      <c r="K2" s="1"/>
      <c r="L2" s="1"/>
      <c r="M2" s="1"/>
    </row>
    <row r="3" spans="1:13" x14ac:dyDescent="0.25">
      <c r="A3" s="5">
        <v>1</v>
      </c>
      <c r="C3" s="1"/>
      <c r="D3" s="1"/>
      <c r="E3" s="1"/>
      <c r="F3" s="1"/>
      <c r="G3" s="2">
        <v>0.15</v>
      </c>
      <c r="H3" s="2">
        <v>9.0909090999999997E-2</v>
      </c>
      <c r="I3" s="2">
        <v>2.8E-3</v>
      </c>
      <c r="J3" s="1"/>
      <c r="K3" s="1"/>
      <c r="L3" s="1"/>
      <c r="M3" s="1"/>
    </row>
    <row r="4" spans="1:13" x14ac:dyDescent="0.25">
      <c r="A4" s="5">
        <v>2</v>
      </c>
      <c r="C4" s="1"/>
      <c r="D4" s="1"/>
      <c r="E4" s="1"/>
      <c r="F4" s="1"/>
      <c r="G4" s="2">
        <v>0.15</v>
      </c>
      <c r="H4" s="2">
        <v>9.0909090999999997E-2</v>
      </c>
      <c r="I4" s="2">
        <v>2.8E-3</v>
      </c>
      <c r="J4" s="1"/>
      <c r="K4" s="1"/>
      <c r="L4" s="1"/>
      <c r="M4" s="1"/>
    </row>
    <row r="5" spans="1:13" x14ac:dyDescent="0.25">
      <c r="A5" s="5">
        <v>3</v>
      </c>
      <c r="C5" s="1"/>
      <c r="D5" s="1"/>
      <c r="E5" s="1"/>
      <c r="F5" s="1"/>
      <c r="G5" s="2">
        <v>0.15</v>
      </c>
      <c r="H5" s="2">
        <v>9.0909090999999997E-2</v>
      </c>
      <c r="I5" s="2">
        <v>2.8E-3</v>
      </c>
      <c r="J5" s="1"/>
      <c r="K5" s="1"/>
      <c r="L5" s="1"/>
      <c r="M5" s="1"/>
    </row>
    <row r="6" spans="1:13" x14ac:dyDescent="0.25">
      <c r="A6" s="5">
        <v>4</v>
      </c>
      <c r="C6" s="1"/>
      <c r="D6" s="1"/>
      <c r="E6" s="1"/>
      <c r="F6" s="1"/>
      <c r="G6" s="2">
        <v>0.15</v>
      </c>
      <c r="H6" s="2">
        <v>9.0909090999999997E-2</v>
      </c>
      <c r="I6" s="2">
        <v>2.8E-3</v>
      </c>
      <c r="J6" s="1"/>
      <c r="K6" s="1"/>
      <c r="L6" s="1"/>
      <c r="M6" s="1"/>
    </row>
    <row r="7" spans="1:13" x14ac:dyDescent="0.25">
      <c r="A7" s="6" t="s">
        <v>32</v>
      </c>
      <c r="C7" s="1">
        <f>LEN(A7)</f>
        <v>55</v>
      </c>
      <c r="D7" s="3">
        <f>_xlfn.NUMBERVALUE(MID(A7,C7-6-10-6-10-6+1,6))</f>
        <v>0.13719999999999999</v>
      </c>
      <c r="E7" s="3">
        <f>_xlfn.NUMBERVALUE(MID(A7,C7-6-10-6+1,6))</f>
        <v>8.4099999999999994E-2</v>
      </c>
      <c r="F7" s="3">
        <f>_xlfn.NUMBERVALUE(RIGHT(A7,6))</f>
        <v>2.5999999999999999E-3</v>
      </c>
      <c r="G7" s="2">
        <v>0.15</v>
      </c>
      <c r="H7" s="2">
        <v>9.0909090999999997E-2</v>
      </c>
      <c r="I7" s="2">
        <v>2.8E-3</v>
      </c>
      <c r="J7" s="1"/>
      <c r="K7" s="4">
        <f>ABS(G7-D7)/G7</f>
        <v>8.5333333333333372E-2</v>
      </c>
      <c r="L7" s="4">
        <f>ABS(H7-E7)/H7</f>
        <v>7.4900000925100033E-2</v>
      </c>
      <c r="M7" s="4">
        <f>ABS(I7-F7)/I7</f>
        <v>7.1428571428571466E-2</v>
      </c>
    </row>
    <row r="8" spans="1:13" x14ac:dyDescent="0.25">
      <c r="A8" s="6" t="s">
        <v>33</v>
      </c>
      <c r="C8" s="1">
        <f t="shared" ref="C8:C37" si="0">LEN(A8)</f>
        <v>55</v>
      </c>
      <c r="D8" s="3">
        <f t="shared" ref="D8:D37" si="1">_xlfn.NUMBERVALUE(MID(A8,C8-6-10-6-10-6+1,6))</f>
        <v>0.14360000000000001</v>
      </c>
      <c r="E8" s="3">
        <f t="shared" ref="E8:E37" si="2">_xlfn.NUMBERVALUE(MID(A8,C8-6-10-6+1,6))</f>
        <v>8.6999999999999994E-2</v>
      </c>
      <c r="F8" s="3">
        <f t="shared" ref="F8:F37" si="3">_xlfn.NUMBERVALUE(RIGHT(A8,6))</f>
        <v>1.2999999999999999E-3</v>
      </c>
      <c r="G8" s="2">
        <v>0.15</v>
      </c>
      <c r="H8" s="2">
        <v>9.0909090999999997E-2</v>
      </c>
      <c r="I8" s="2">
        <v>2.8E-3</v>
      </c>
      <c r="J8" s="1"/>
      <c r="K8" s="4">
        <f>ABS(G8-D8)/G8</f>
        <v>4.2666666666666596E-2</v>
      </c>
      <c r="L8" s="4">
        <f>ABS(H8-E8)/H8</f>
        <v>4.3000000957000038E-2</v>
      </c>
      <c r="M8" s="4">
        <f t="shared" ref="M8:M37" si="4">ABS(I8-F8)/I8</f>
        <v>0.5357142857142857</v>
      </c>
    </row>
    <row r="9" spans="1:13" x14ac:dyDescent="0.25">
      <c r="A9" s="6" t="s">
        <v>34</v>
      </c>
      <c r="C9" s="1">
        <f t="shared" si="0"/>
        <v>55</v>
      </c>
      <c r="D9" s="3">
        <f t="shared" si="1"/>
        <v>0.14649999999999999</v>
      </c>
      <c r="E9" s="3">
        <f t="shared" si="2"/>
        <v>8.8400000000000006E-2</v>
      </c>
      <c r="F9" s="3">
        <f>_xlfn.NUMBERVALUE(RIGHT(A9,6))</f>
        <v>3.8E-3</v>
      </c>
      <c r="G9" s="2">
        <v>0.15</v>
      </c>
      <c r="H9" s="2">
        <v>9.0909090999999997E-2</v>
      </c>
      <c r="I9" s="2">
        <v>2.8E-3</v>
      </c>
      <c r="J9" s="1"/>
      <c r="K9" s="4">
        <f>ABS(G9-D9)/G9</f>
        <v>2.3333333333333355E-2</v>
      </c>
      <c r="L9" s="4">
        <f>ABS(H9-E9)/H9</f>
        <v>2.7600000972399903E-2</v>
      </c>
      <c r="M9" s="4">
        <f t="shared" si="4"/>
        <v>0.35714285714285715</v>
      </c>
    </row>
    <row r="10" spans="1:13" x14ac:dyDescent="0.25">
      <c r="A10" s="6" t="s">
        <v>35</v>
      </c>
      <c r="C10" s="1">
        <f t="shared" si="0"/>
        <v>55</v>
      </c>
      <c r="D10" s="3">
        <f t="shared" si="1"/>
        <v>0.14499999999999999</v>
      </c>
      <c r="E10" s="3">
        <f t="shared" si="2"/>
        <v>9.01E-2</v>
      </c>
      <c r="F10" s="3">
        <f t="shared" si="3"/>
        <v>4.8999999999999998E-3</v>
      </c>
      <c r="G10" s="2">
        <v>0.15</v>
      </c>
      <c r="H10" s="2">
        <v>9.0909090999999997E-2</v>
      </c>
      <c r="I10" s="2">
        <v>2.8E-3</v>
      </c>
      <c r="J10" s="1"/>
      <c r="K10" s="4">
        <f>ABS(G10-D10)/G10</f>
        <v>3.3333333333333368E-2</v>
      </c>
      <c r="L10" s="4">
        <f>ABS(H10-E10)/H10</f>
        <v>8.9000009910999763E-3</v>
      </c>
      <c r="M10" s="4">
        <f t="shared" si="4"/>
        <v>0.75</v>
      </c>
    </row>
    <row r="11" spans="1:13" x14ac:dyDescent="0.25">
      <c r="A11" s="6" t="s">
        <v>36</v>
      </c>
      <c r="C11" s="1">
        <f t="shared" si="0"/>
        <v>55</v>
      </c>
      <c r="D11" s="3">
        <f t="shared" si="1"/>
        <v>0.14560000000000001</v>
      </c>
      <c r="E11" s="3">
        <f t="shared" si="2"/>
        <v>8.8599999999999998E-2</v>
      </c>
      <c r="F11" s="3">
        <f t="shared" si="3"/>
        <v>2.8999999999999998E-3</v>
      </c>
      <c r="G11" s="2">
        <v>0.15</v>
      </c>
      <c r="H11" s="2">
        <v>9.0909090999999997E-2</v>
      </c>
      <c r="I11" s="2">
        <v>2.8E-3</v>
      </c>
      <c r="J11" s="1"/>
      <c r="K11" s="4">
        <f>ABS(G11-D11)/G11</f>
        <v>2.933333333333325E-2</v>
      </c>
      <c r="L11" s="4">
        <f>ABS(H11-E11)/H11</f>
        <v>2.540000097459999E-2</v>
      </c>
      <c r="M11" s="4">
        <f t="shared" si="4"/>
        <v>3.5714285714285657E-2</v>
      </c>
    </row>
    <row r="12" spans="1:13" x14ac:dyDescent="0.25">
      <c r="A12" s="6" t="s">
        <v>37</v>
      </c>
      <c r="C12" s="1">
        <f t="shared" si="0"/>
        <v>55</v>
      </c>
      <c r="D12" s="3">
        <f t="shared" si="1"/>
        <v>0.14499999999999999</v>
      </c>
      <c r="E12" s="3">
        <f t="shared" si="2"/>
        <v>8.8300000000000003E-2</v>
      </c>
      <c r="F12" s="3">
        <f t="shared" si="3"/>
        <v>2.7000000000000001E-3</v>
      </c>
      <c r="G12" s="2">
        <v>0.15</v>
      </c>
      <c r="H12" s="2">
        <v>9.0909090999999997E-2</v>
      </c>
      <c r="I12" s="2">
        <v>2.8E-3</v>
      </c>
      <c r="J12" s="1"/>
      <c r="K12" s="4">
        <f>ABS(G12-D12)/G12</f>
        <v>3.3333333333333368E-2</v>
      </c>
      <c r="L12" s="4">
        <f>ABS(H12-E12)/H12</f>
        <v>2.8700000971299933E-2</v>
      </c>
      <c r="M12" s="4">
        <f t="shared" si="4"/>
        <v>3.5714285714285657E-2</v>
      </c>
    </row>
    <row r="13" spans="1:13" x14ac:dyDescent="0.25">
      <c r="A13" s="6" t="s">
        <v>38</v>
      </c>
      <c r="C13" s="1">
        <f t="shared" si="0"/>
        <v>55</v>
      </c>
      <c r="D13" s="3">
        <f t="shared" si="1"/>
        <v>0.14710000000000001</v>
      </c>
      <c r="E13" s="3">
        <f t="shared" si="2"/>
        <v>8.8599999999999998E-2</v>
      </c>
      <c r="F13" s="3">
        <f t="shared" si="3"/>
        <v>3.0999999999999999E-3</v>
      </c>
      <c r="G13" s="2">
        <v>0.15</v>
      </c>
      <c r="H13" s="2">
        <v>9.0909090999999997E-2</v>
      </c>
      <c r="I13" s="2">
        <v>2.8E-3</v>
      </c>
      <c r="J13" s="1"/>
      <c r="K13" s="4">
        <f>ABS(G13-D13)/G13</f>
        <v>1.9333333333333241E-2</v>
      </c>
      <c r="L13" s="4">
        <f>ABS(H13-E13)/H13</f>
        <v>2.540000097459999E-2</v>
      </c>
      <c r="M13" s="4">
        <f t="shared" si="4"/>
        <v>0.10714285714285711</v>
      </c>
    </row>
    <row r="14" spans="1:13" x14ac:dyDescent="0.25">
      <c r="A14" s="6" t="s">
        <v>39</v>
      </c>
      <c r="C14" s="1">
        <f t="shared" si="0"/>
        <v>55</v>
      </c>
      <c r="D14" s="3">
        <f t="shared" si="1"/>
        <v>0.1459</v>
      </c>
      <c r="E14" s="3">
        <f t="shared" si="2"/>
        <v>8.8700000000000001E-2</v>
      </c>
      <c r="F14" s="3">
        <f t="shared" si="3"/>
        <v>2.5999999999999999E-3</v>
      </c>
      <c r="G14" s="2">
        <v>0.15</v>
      </c>
      <c r="H14" s="2">
        <v>9.0909090999999997E-2</v>
      </c>
      <c r="I14" s="2">
        <v>2.8E-3</v>
      </c>
      <c r="J14" s="1"/>
      <c r="K14" s="4">
        <f>ABS(G14-D14)/G14</f>
        <v>2.7333333333333286E-2</v>
      </c>
      <c r="L14" s="4">
        <f>ABS(H14-E14)/H14</f>
        <v>2.430000097569996E-2</v>
      </c>
      <c r="M14" s="4">
        <f t="shared" si="4"/>
        <v>7.1428571428571466E-2</v>
      </c>
    </row>
    <row r="15" spans="1:13" x14ac:dyDescent="0.25">
      <c r="A15" s="6" t="s">
        <v>40</v>
      </c>
      <c r="C15" s="1">
        <f t="shared" si="0"/>
        <v>55</v>
      </c>
      <c r="D15" s="3">
        <f t="shared" si="1"/>
        <v>0.1421</v>
      </c>
      <c r="E15" s="3">
        <f t="shared" si="2"/>
        <v>8.7900000000000006E-2</v>
      </c>
      <c r="F15" s="3">
        <f t="shared" si="3"/>
        <v>2.3E-3</v>
      </c>
      <c r="G15" s="2">
        <v>0.15</v>
      </c>
      <c r="H15" s="2">
        <v>9.0909090999999997E-2</v>
      </c>
      <c r="I15" s="2">
        <v>2.8E-3</v>
      </c>
      <c r="J15" s="1"/>
      <c r="K15" s="4">
        <f>ABS(G15-D15)/G15</f>
        <v>5.2666666666666605E-2</v>
      </c>
      <c r="L15" s="4">
        <f>ABS(H15-E15)/H15</f>
        <v>3.3100000966899905E-2</v>
      </c>
      <c r="M15" s="4">
        <f t="shared" si="4"/>
        <v>0.17857142857142858</v>
      </c>
    </row>
    <row r="16" spans="1:13" x14ac:dyDescent="0.25">
      <c r="A16" s="6" t="s">
        <v>41</v>
      </c>
      <c r="C16" s="1">
        <f t="shared" si="0"/>
        <v>55</v>
      </c>
      <c r="D16" s="3">
        <f t="shared" si="1"/>
        <v>0.1454</v>
      </c>
      <c r="E16" s="3">
        <f t="shared" si="2"/>
        <v>8.7900000000000006E-2</v>
      </c>
      <c r="F16" s="3">
        <f t="shared" si="3"/>
        <v>2.2000000000000001E-3</v>
      </c>
      <c r="G16" s="2">
        <v>0.15</v>
      </c>
      <c r="H16" s="2">
        <v>9.0909090999999997E-2</v>
      </c>
      <c r="I16" s="2">
        <v>2.8E-3</v>
      </c>
      <c r="J16" s="1"/>
      <c r="K16" s="4">
        <f>ABS(G16-D16)/G16</f>
        <v>3.066666666666662E-2</v>
      </c>
      <c r="L16" s="4">
        <f>ABS(H16-E16)/H16</f>
        <v>3.3100000966899905E-2</v>
      </c>
      <c r="M16" s="4">
        <f t="shared" si="4"/>
        <v>0.21428571428571422</v>
      </c>
    </row>
    <row r="17" spans="1:13" x14ac:dyDescent="0.25">
      <c r="A17" s="6" t="s">
        <v>42</v>
      </c>
      <c r="C17" s="1">
        <f t="shared" si="0"/>
        <v>55</v>
      </c>
      <c r="D17" s="3">
        <f t="shared" si="1"/>
        <v>0.1431</v>
      </c>
      <c r="E17" s="3">
        <f t="shared" si="2"/>
        <v>8.6800000000000002E-2</v>
      </c>
      <c r="F17" s="3">
        <f t="shared" si="3"/>
        <v>2.5999999999999999E-3</v>
      </c>
      <c r="G17" s="2">
        <v>0.25</v>
      </c>
      <c r="H17" s="2">
        <v>9.0909090999999997E-2</v>
      </c>
      <c r="I17" s="2">
        <v>2.8E-3</v>
      </c>
      <c r="J17" s="1"/>
      <c r="K17" s="4">
        <f>ABS(G17-D17)/G17</f>
        <v>0.42759999999999998</v>
      </c>
      <c r="L17" s="4">
        <f>ABS(H17-E17)/H17</f>
        <v>4.5200000954799952E-2</v>
      </c>
      <c r="M17" s="4">
        <f t="shared" si="4"/>
        <v>7.1428571428571466E-2</v>
      </c>
    </row>
    <row r="18" spans="1:13" x14ac:dyDescent="0.25">
      <c r="A18" s="6" t="s">
        <v>43</v>
      </c>
      <c r="C18" s="1">
        <f t="shared" si="0"/>
        <v>55</v>
      </c>
      <c r="D18" s="3">
        <f t="shared" si="1"/>
        <v>0.1578</v>
      </c>
      <c r="E18" s="3">
        <f t="shared" si="2"/>
        <v>8.7499999999999994E-2</v>
      </c>
      <c r="F18" s="3">
        <f t="shared" si="3"/>
        <v>2.5000000000000001E-3</v>
      </c>
      <c r="G18" s="2">
        <v>0.25</v>
      </c>
      <c r="H18" s="2">
        <v>9.0909090999999997E-2</v>
      </c>
      <c r="I18" s="2">
        <v>2.8E-3</v>
      </c>
      <c r="J18" s="1"/>
      <c r="K18" s="4">
        <f>ABS(G18-D18)/G18</f>
        <v>0.36880000000000002</v>
      </c>
      <c r="L18" s="4">
        <f>ABS(H18-E18)/H18</f>
        <v>3.750000096250003E-2</v>
      </c>
      <c r="M18" s="4">
        <f t="shared" si="4"/>
        <v>0.10714285714285711</v>
      </c>
    </row>
    <row r="19" spans="1:13" x14ac:dyDescent="0.25">
      <c r="A19" s="6" t="s">
        <v>44</v>
      </c>
      <c r="C19" s="1">
        <f t="shared" si="0"/>
        <v>55</v>
      </c>
      <c r="D19" s="3">
        <f t="shared" si="1"/>
        <v>0.18479999999999999</v>
      </c>
      <c r="E19" s="3">
        <f t="shared" si="2"/>
        <v>8.5999999999999993E-2</v>
      </c>
      <c r="F19" s="3">
        <f t="shared" si="3"/>
        <v>2.2000000000000001E-3</v>
      </c>
      <c r="G19" s="2">
        <v>0.25</v>
      </c>
      <c r="H19" s="2">
        <v>9.0909090999999997E-2</v>
      </c>
      <c r="I19" s="2">
        <v>2.8E-3</v>
      </c>
      <c r="J19" s="1"/>
      <c r="K19" s="4">
        <f>ABS(G19-D19)/G19</f>
        <v>0.26080000000000003</v>
      </c>
      <c r="L19" s="4">
        <f>ABS(H19-E19)/H19</f>
        <v>5.4000000946000049E-2</v>
      </c>
      <c r="M19" s="4">
        <f t="shared" si="4"/>
        <v>0.21428571428571422</v>
      </c>
    </row>
    <row r="20" spans="1:13" x14ac:dyDescent="0.25">
      <c r="A20" s="6" t="s">
        <v>45</v>
      </c>
      <c r="C20" s="1">
        <f t="shared" si="0"/>
        <v>55</v>
      </c>
      <c r="D20" s="3">
        <f t="shared" si="1"/>
        <v>0.20419999999999999</v>
      </c>
      <c r="E20" s="3">
        <f t="shared" si="2"/>
        <v>8.4000000000000005E-2</v>
      </c>
      <c r="F20" s="3">
        <f t="shared" si="3"/>
        <v>1.1000000000000001E-3</v>
      </c>
      <c r="G20" s="2">
        <v>0.25</v>
      </c>
      <c r="H20" s="2">
        <v>9.0909090999999997E-2</v>
      </c>
      <c r="I20" s="2">
        <v>2.8E-3</v>
      </c>
      <c r="J20" s="1"/>
      <c r="K20" s="4">
        <f>ABS(G20-D20)/G20</f>
        <v>0.18320000000000003</v>
      </c>
      <c r="L20" s="4">
        <f>ABS(H20-E20)/H20</f>
        <v>7.6000000923999916E-2</v>
      </c>
      <c r="M20" s="4">
        <f t="shared" si="4"/>
        <v>0.6071428571428571</v>
      </c>
    </row>
    <row r="21" spans="1:13" x14ac:dyDescent="0.25">
      <c r="A21" s="6" t="s">
        <v>46</v>
      </c>
      <c r="C21" s="1">
        <f t="shared" si="0"/>
        <v>55</v>
      </c>
      <c r="D21" s="3">
        <f t="shared" si="1"/>
        <v>0.22689999999999999</v>
      </c>
      <c r="E21" s="3">
        <f t="shared" si="2"/>
        <v>8.3199999999999996E-2</v>
      </c>
      <c r="F21" s="3">
        <f t="shared" si="3"/>
        <v>1.1999999999999999E-3</v>
      </c>
      <c r="G21" s="2">
        <v>0.25</v>
      </c>
      <c r="H21" s="2">
        <v>9.0909090999999997E-2</v>
      </c>
      <c r="I21" s="2">
        <v>2.8E-3</v>
      </c>
      <c r="J21" s="1"/>
      <c r="K21" s="4">
        <f>ABS(G21-D21)/G21</f>
        <v>9.2400000000000038E-2</v>
      </c>
      <c r="L21" s="4">
        <f>ABS(H21-E21)/H21</f>
        <v>8.4800000915200013E-2</v>
      </c>
      <c r="M21" s="4">
        <f t="shared" si="4"/>
        <v>0.57142857142857151</v>
      </c>
    </row>
    <row r="22" spans="1:13" x14ac:dyDescent="0.25">
      <c r="A22" s="6" t="s">
        <v>47</v>
      </c>
      <c r="C22" s="1">
        <f t="shared" si="0"/>
        <v>55</v>
      </c>
      <c r="D22" s="3">
        <f t="shared" si="1"/>
        <v>0.2344</v>
      </c>
      <c r="E22" s="3">
        <f t="shared" si="2"/>
        <v>8.3900000000000002E-2</v>
      </c>
      <c r="F22" s="3">
        <f t="shared" si="3"/>
        <v>2.2000000000000001E-3</v>
      </c>
      <c r="G22" s="2">
        <v>0.25</v>
      </c>
      <c r="H22" s="2">
        <v>9.0909090999999997E-2</v>
      </c>
      <c r="I22" s="2">
        <v>2.8E-3</v>
      </c>
      <c r="J22" s="1"/>
      <c r="K22" s="4">
        <f>ABS(G22-D22)/G22</f>
        <v>6.2400000000000011E-2</v>
      </c>
      <c r="L22" s="4">
        <f>ABS(H22-E22)/H22</f>
        <v>7.7100000922899953E-2</v>
      </c>
      <c r="M22" s="4">
        <f t="shared" si="4"/>
        <v>0.21428571428571422</v>
      </c>
    </row>
    <row r="23" spans="1:13" x14ac:dyDescent="0.25">
      <c r="A23" s="6" t="s">
        <v>48</v>
      </c>
      <c r="C23" s="1">
        <f t="shared" si="0"/>
        <v>55</v>
      </c>
      <c r="D23" s="3">
        <f t="shared" si="1"/>
        <v>0.23430000000000001</v>
      </c>
      <c r="E23" s="3">
        <f t="shared" si="2"/>
        <v>8.5099999999999995E-2</v>
      </c>
      <c r="F23" s="3">
        <f t="shared" si="3"/>
        <v>2.5999999999999999E-3</v>
      </c>
      <c r="G23" s="2">
        <v>0.25</v>
      </c>
      <c r="H23" s="2">
        <v>9.0909090999999997E-2</v>
      </c>
      <c r="I23" s="2">
        <v>2.8E-3</v>
      </c>
      <c r="J23" s="1"/>
      <c r="K23" s="4">
        <f>ABS(G23-D23)/G23</f>
        <v>6.2799999999999967E-2</v>
      </c>
      <c r="L23" s="4">
        <f>ABS(H23-E23)/H23</f>
        <v>6.3900000936100029E-2</v>
      </c>
      <c r="M23" s="4">
        <f t="shared" si="4"/>
        <v>7.1428571428571466E-2</v>
      </c>
    </row>
    <row r="24" spans="1:13" x14ac:dyDescent="0.25">
      <c r="A24" s="6" t="s">
        <v>49</v>
      </c>
      <c r="C24" s="1">
        <f t="shared" si="0"/>
        <v>55</v>
      </c>
      <c r="D24" s="3">
        <f t="shared" si="1"/>
        <v>0.23449999999999999</v>
      </c>
      <c r="E24" s="3">
        <f t="shared" si="2"/>
        <v>8.4900000000000003E-2</v>
      </c>
      <c r="F24" s="3">
        <f t="shared" si="3"/>
        <v>2.5999999999999999E-3</v>
      </c>
      <c r="G24" s="2">
        <v>0.25</v>
      </c>
      <c r="H24" s="2">
        <v>9.0909090999999997E-2</v>
      </c>
      <c r="I24" s="2">
        <v>2.8E-3</v>
      </c>
      <c r="J24" s="1"/>
      <c r="K24" s="4">
        <f>ABS(G24-D24)/G24</f>
        <v>6.2000000000000055E-2</v>
      </c>
      <c r="L24" s="4">
        <f>ABS(H24-E24)/H24</f>
        <v>6.6100000933899936E-2</v>
      </c>
      <c r="M24" s="4">
        <f t="shared" si="4"/>
        <v>7.1428571428571466E-2</v>
      </c>
    </row>
    <row r="25" spans="1:13" x14ac:dyDescent="0.25">
      <c r="A25" s="6" t="s">
        <v>50</v>
      </c>
      <c r="C25" s="1">
        <f t="shared" si="0"/>
        <v>55</v>
      </c>
      <c r="D25" s="3">
        <f t="shared" si="1"/>
        <v>0.2354</v>
      </c>
      <c r="E25" s="3">
        <f t="shared" si="2"/>
        <v>8.5800000000000001E-2</v>
      </c>
      <c r="F25" s="3">
        <f t="shared" si="3"/>
        <v>3.3E-3</v>
      </c>
      <c r="G25" s="2">
        <v>0.25</v>
      </c>
      <c r="H25" s="2">
        <v>9.0909090999999997E-2</v>
      </c>
      <c r="I25" s="2">
        <v>2.8E-3</v>
      </c>
      <c r="J25" s="1"/>
      <c r="K25" s="4">
        <f>ABS(G25-D25)/G25</f>
        <v>5.8400000000000007E-2</v>
      </c>
      <c r="L25" s="4">
        <f>ABS(H25-E25)/H25</f>
        <v>5.6200000943799962E-2</v>
      </c>
      <c r="M25" s="4">
        <f t="shared" si="4"/>
        <v>0.17857142857142858</v>
      </c>
    </row>
    <row r="26" spans="1:13" x14ac:dyDescent="0.25">
      <c r="A26" s="6" t="s">
        <v>51</v>
      </c>
      <c r="C26" s="1">
        <f t="shared" si="0"/>
        <v>55</v>
      </c>
      <c r="D26" s="3">
        <f t="shared" si="1"/>
        <v>0.23419999999999999</v>
      </c>
      <c r="E26" s="3">
        <f t="shared" si="2"/>
        <v>8.5300000000000001E-2</v>
      </c>
      <c r="F26" s="3">
        <f t="shared" si="3"/>
        <v>2.8E-3</v>
      </c>
      <c r="G26" s="2">
        <v>0.25</v>
      </c>
      <c r="H26" s="2">
        <v>9.0909090999999997E-2</v>
      </c>
      <c r="I26" s="2">
        <v>2.8E-3</v>
      </c>
      <c r="J26" s="1"/>
      <c r="K26" s="4">
        <f>ABS(G26-D26)/G26</f>
        <v>6.3200000000000034E-2</v>
      </c>
      <c r="L26" s="4">
        <f>ABS(H26-E26)/H26</f>
        <v>6.1700000938299963E-2</v>
      </c>
      <c r="M26" s="4">
        <f t="shared" si="4"/>
        <v>0</v>
      </c>
    </row>
    <row r="27" spans="1:13" x14ac:dyDescent="0.25">
      <c r="A27" s="6" t="s">
        <v>52</v>
      </c>
      <c r="C27" s="1">
        <f t="shared" si="0"/>
        <v>55</v>
      </c>
      <c r="D27" s="3">
        <f t="shared" si="1"/>
        <v>0.2364</v>
      </c>
      <c r="E27" s="3">
        <f t="shared" si="2"/>
        <v>8.5599999999999996E-2</v>
      </c>
      <c r="F27" s="3">
        <f t="shared" si="3"/>
        <v>2.7000000000000001E-3</v>
      </c>
      <c r="G27" s="2">
        <v>0.25</v>
      </c>
      <c r="H27" s="2">
        <v>9.0909090999999997E-2</v>
      </c>
      <c r="I27" s="2">
        <v>2.8E-3</v>
      </c>
      <c r="J27" s="1"/>
      <c r="K27" s="4">
        <f>ABS(G27-D27)/G27</f>
        <v>5.4400000000000004E-2</v>
      </c>
      <c r="L27" s="4">
        <f>ABS(H27-E27)/H27</f>
        <v>5.8400000941600021E-2</v>
      </c>
      <c r="M27" s="4">
        <f t="shared" si="4"/>
        <v>3.5714285714285657E-2</v>
      </c>
    </row>
    <row r="28" spans="1:13" x14ac:dyDescent="0.25">
      <c r="A28" s="6" t="s">
        <v>53</v>
      </c>
      <c r="C28" s="1">
        <f t="shared" si="0"/>
        <v>55</v>
      </c>
      <c r="D28" s="3">
        <f t="shared" si="1"/>
        <v>0.23699999999999999</v>
      </c>
      <c r="E28" s="3">
        <f t="shared" si="2"/>
        <v>8.48E-2</v>
      </c>
      <c r="F28" s="3">
        <f t="shared" si="3"/>
        <v>2.0999999999999999E-3</v>
      </c>
      <c r="G28" s="2">
        <v>0.25</v>
      </c>
      <c r="H28" s="2">
        <v>9.0909090999999997E-2</v>
      </c>
      <c r="I28" s="2">
        <v>2.8E-3</v>
      </c>
      <c r="J28" s="1"/>
      <c r="K28" s="4">
        <f>ABS(G28-D28)/G28</f>
        <v>5.2000000000000046E-2</v>
      </c>
      <c r="L28" s="4">
        <f>ABS(H28-E28)/H28</f>
        <v>6.7200000932799972E-2</v>
      </c>
      <c r="M28" s="4">
        <f t="shared" si="4"/>
        <v>0.25000000000000006</v>
      </c>
    </row>
    <row r="29" spans="1:13" x14ac:dyDescent="0.25">
      <c r="A29" s="6" t="s">
        <v>54</v>
      </c>
      <c r="C29" s="1">
        <f t="shared" si="0"/>
        <v>55</v>
      </c>
      <c r="D29" s="3">
        <f t="shared" si="1"/>
        <v>0.23680000000000001</v>
      </c>
      <c r="E29" s="3">
        <f t="shared" si="2"/>
        <v>8.5099999999999995E-2</v>
      </c>
      <c r="F29" s="3">
        <f t="shared" si="3"/>
        <v>2.3E-3</v>
      </c>
      <c r="G29" s="2">
        <v>0.25</v>
      </c>
      <c r="H29" s="2">
        <v>9.0909090999999997E-2</v>
      </c>
      <c r="I29" s="2">
        <v>2.8E-3</v>
      </c>
      <c r="J29" s="1"/>
      <c r="K29" s="4">
        <f>ABS(G29-D29)/G29</f>
        <v>5.2799999999999958E-2</v>
      </c>
      <c r="L29" s="4">
        <f>ABS(H29-E29)/H29</f>
        <v>6.3900000936100029E-2</v>
      </c>
      <c r="M29" s="4">
        <f t="shared" si="4"/>
        <v>0.17857142857142858</v>
      </c>
    </row>
    <row r="30" spans="1:13" x14ac:dyDescent="0.25">
      <c r="A30" s="6" t="s">
        <v>55</v>
      </c>
      <c r="C30" s="1">
        <f t="shared" si="0"/>
        <v>55</v>
      </c>
      <c r="D30" s="3">
        <f t="shared" si="1"/>
        <v>0.23330000000000001</v>
      </c>
      <c r="E30" s="3">
        <f t="shared" si="2"/>
        <v>8.48E-2</v>
      </c>
      <c r="F30" s="3">
        <f t="shared" si="3"/>
        <v>1.5E-3</v>
      </c>
      <c r="G30" s="2">
        <v>0.25</v>
      </c>
      <c r="H30" s="2">
        <v>9.0909090999999997E-2</v>
      </c>
      <c r="I30" s="2">
        <v>2.8E-3</v>
      </c>
      <c r="J30" s="1"/>
      <c r="K30" s="4">
        <f>ABS(G30-D30)/G30</f>
        <v>6.6799999999999971E-2</v>
      </c>
      <c r="L30" s="4">
        <f>ABS(H30-E30)/H30</f>
        <v>6.7200000932799972E-2</v>
      </c>
      <c r="M30" s="4">
        <f t="shared" si="4"/>
        <v>0.46428571428571425</v>
      </c>
    </row>
    <row r="31" spans="1:13" x14ac:dyDescent="0.25">
      <c r="A31" s="6" t="s">
        <v>56</v>
      </c>
      <c r="C31" s="1">
        <f t="shared" si="0"/>
        <v>55</v>
      </c>
      <c r="D31" s="3">
        <f t="shared" si="1"/>
        <v>0.2387</v>
      </c>
      <c r="E31" s="3">
        <f t="shared" si="2"/>
        <v>8.77E-2</v>
      </c>
      <c r="F31" s="3">
        <f t="shared" si="3"/>
        <v>2.3999999999999998E-3</v>
      </c>
      <c r="G31" s="2">
        <v>0.25</v>
      </c>
      <c r="H31" s="2">
        <v>9.0909090999999997E-2</v>
      </c>
      <c r="I31" s="2">
        <v>2.8E-3</v>
      </c>
      <c r="J31" s="1"/>
      <c r="K31" s="4">
        <f>ABS(G31-D31)/G31</f>
        <v>4.5200000000000018E-2</v>
      </c>
      <c r="L31" s="4">
        <f>ABS(H31-E31)/H31</f>
        <v>3.5300000964699971E-2</v>
      </c>
      <c r="M31" s="4">
        <f t="shared" si="4"/>
        <v>0.14285714285714293</v>
      </c>
    </row>
    <row r="32" spans="1:13" x14ac:dyDescent="0.25">
      <c r="A32" s="6" t="s">
        <v>57</v>
      </c>
      <c r="C32" s="1">
        <f t="shared" si="0"/>
        <v>55</v>
      </c>
      <c r="D32" s="3">
        <f t="shared" si="1"/>
        <v>0.23630000000000001</v>
      </c>
      <c r="E32" s="3">
        <f t="shared" si="2"/>
        <v>8.5599999999999996E-2</v>
      </c>
      <c r="F32" s="3">
        <f t="shared" si="3"/>
        <v>3.2000000000000002E-3</v>
      </c>
      <c r="G32" s="2">
        <v>0.25</v>
      </c>
      <c r="H32" s="2">
        <v>9.0909090999999997E-2</v>
      </c>
      <c r="I32" s="2">
        <v>2.8E-3</v>
      </c>
      <c r="J32" s="1"/>
      <c r="K32" s="4">
        <f>ABS(G32-D32)/G32</f>
        <v>5.479999999999996E-2</v>
      </c>
      <c r="L32" s="4">
        <f>ABS(H32-E32)/H32</f>
        <v>5.8400000941600021E-2</v>
      </c>
      <c r="M32" s="4">
        <f t="shared" si="4"/>
        <v>0.14285714285714293</v>
      </c>
    </row>
    <row r="33" spans="1:13" x14ac:dyDescent="0.25">
      <c r="A33" s="6" t="s">
        <v>58</v>
      </c>
      <c r="C33" s="1">
        <f t="shared" si="0"/>
        <v>55</v>
      </c>
      <c r="D33" s="3">
        <f t="shared" si="1"/>
        <v>0.2402</v>
      </c>
      <c r="E33" s="3">
        <f t="shared" si="2"/>
        <v>8.5400000000000004E-2</v>
      </c>
      <c r="F33" s="3">
        <f t="shared" si="3"/>
        <v>3.3999999999999998E-3</v>
      </c>
      <c r="G33" s="2">
        <v>0.25</v>
      </c>
      <c r="H33" s="2">
        <v>9.0909090999999997E-2</v>
      </c>
      <c r="I33" s="2">
        <v>2.8E-3</v>
      </c>
      <c r="J33" s="1"/>
      <c r="K33" s="4">
        <f>ABS(G33-D33)/G33</f>
        <v>3.9200000000000013E-2</v>
      </c>
      <c r="L33" s="4">
        <f>ABS(H33-E33)/H33</f>
        <v>6.0600000939399934E-2</v>
      </c>
      <c r="M33" s="4">
        <f t="shared" si="4"/>
        <v>0.21428571428571422</v>
      </c>
    </row>
    <row r="34" spans="1:13" x14ac:dyDescent="0.25">
      <c r="A34" s="6" t="s">
        <v>59</v>
      </c>
      <c r="C34" s="1">
        <f t="shared" si="0"/>
        <v>55</v>
      </c>
      <c r="D34" s="3">
        <f t="shared" si="1"/>
        <v>0.2417</v>
      </c>
      <c r="E34" s="3">
        <f t="shared" si="2"/>
        <v>8.6499999999999994E-2</v>
      </c>
      <c r="F34" s="3">
        <f t="shared" si="3"/>
        <v>2.2000000000000001E-3</v>
      </c>
      <c r="G34" s="2">
        <v>0.25</v>
      </c>
      <c r="H34" s="2">
        <v>9.0909090999999997E-2</v>
      </c>
      <c r="I34" s="2">
        <v>2.8E-3</v>
      </c>
      <c r="J34" s="1"/>
      <c r="K34" s="4">
        <f>ABS(G34-D34)/G34</f>
        <v>3.3200000000000007E-2</v>
      </c>
      <c r="L34" s="4">
        <f>ABS(H34-E34)/H34</f>
        <v>4.850000095150004E-2</v>
      </c>
      <c r="M34" s="4">
        <f t="shared" si="4"/>
        <v>0.21428571428571422</v>
      </c>
    </row>
    <row r="35" spans="1:13" x14ac:dyDescent="0.25">
      <c r="A35" s="6" t="s">
        <v>60</v>
      </c>
      <c r="C35" s="1">
        <f t="shared" si="0"/>
        <v>55</v>
      </c>
      <c r="D35" s="3">
        <f t="shared" si="1"/>
        <v>0.24460000000000001</v>
      </c>
      <c r="E35" s="3">
        <f t="shared" si="2"/>
        <v>8.7400000000000005E-2</v>
      </c>
      <c r="F35" s="3">
        <f t="shared" si="3"/>
        <v>3.3999999999999998E-3</v>
      </c>
      <c r="G35" s="2">
        <v>0.25</v>
      </c>
      <c r="H35" s="2">
        <v>9.0909090999999997E-2</v>
      </c>
      <c r="I35" s="2">
        <v>2.8E-3</v>
      </c>
      <c r="J35" s="1"/>
      <c r="K35" s="4">
        <f>ABS(G35-D35)/G35</f>
        <v>2.1599999999999953E-2</v>
      </c>
      <c r="L35" s="4">
        <f>ABS(H35-E35)/H35</f>
        <v>3.8600000961399913E-2</v>
      </c>
      <c r="M35" s="4">
        <f t="shared" si="4"/>
        <v>0.21428571428571422</v>
      </c>
    </row>
    <row r="36" spans="1:13" x14ac:dyDescent="0.25">
      <c r="A36" s="6" t="s">
        <v>61</v>
      </c>
      <c r="C36" s="1">
        <f t="shared" si="0"/>
        <v>55</v>
      </c>
      <c r="D36" s="3">
        <f t="shared" si="1"/>
        <v>0.24360000000000001</v>
      </c>
      <c r="E36" s="3">
        <f t="shared" si="2"/>
        <v>8.6800000000000002E-2</v>
      </c>
      <c r="F36" s="3">
        <f t="shared" si="3"/>
        <v>3.2000000000000002E-3</v>
      </c>
      <c r="G36" s="2">
        <v>0.25</v>
      </c>
      <c r="H36" s="2">
        <v>9.0909090999999997E-2</v>
      </c>
      <c r="I36" s="2">
        <v>2.8E-3</v>
      </c>
      <c r="J36" s="1"/>
      <c r="K36" s="4">
        <f>ABS(G36-D36)/G36</f>
        <v>2.5599999999999956E-2</v>
      </c>
      <c r="L36" s="4">
        <f>ABS(H36-E36)/H36</f>
        <v>4.5200000954799952E-2</v>
      </c>
      <c r="M36" s="4">
        <f t="shared" si="4"/>
        <v>0.14285714285714293</v>
      </c>
    </row>
    <row r="37" spans="1:13" x14ac:dyDescent="0.25">
      <c r="A37" s="6" t="s">
        <v>62</v>
      </c>
      <c r="C37" s="1">
        <f t="shared" si="0"/>
        <v>55</v>
      </c>
      <c r="D37" s="3">
        <f t="shared" si="1"/>
        <v>0.24510000000000001</v>
      </c>
      <c r="E37" s="3">
        <f t="shared" si="2"/>
        <v>8.8099999999999998E-2</v>
      </c>
      <c r="F37" s="3">
        <f t="shared" si="3"/>
        <v>2.5999999999999999E-3</v>
      </c>
      <c r="G37" s="2">
        <v>0.25</v>
      </c>
      <c r="H37" s="2">
        <v>9.0909090999999997E-2</v>
      </c>
      <c r="I37" s="2">
        <v>2.8E-3</v>
      </c>
      <c r="J37" s="1"/>
      <c r="K37" s="4">
        <f>ABS(G37-D37)/G37</f>
        <v>1.9599999999999951E-2</v>
      </c>
      <c r="L37" s="4">
        <f>ABS(H37-E37)/H37</f>
        <v>3.0900000969099995E-2</v>
      </c>
      <c r="M37" s="4">
        <f t="shared" si="4"/>
        <v>7.1428571428571466E-2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F565-487B-4C7A-8100-2977872A7EEB}">
  <dimension ref="A1:M37"/>
  <sheetViews>
    <sheetView workbookViewId="0">
      <selection activeCell="B39" sqref="B39"/>
    </sheetView>
  </sheetViews>
  <sheetFormatPr defaultRowHeight="15" x14ac:dyDescent="0.25"/>
  <cols>
    <col min="1" max="1" width="35.7109375" bestFit="1" customWidth="1"/>
    <col min="2" max="13" width="15.7109375" customWidth="1"/>
  </cols>
  <sheetData>
    <row r="1" spans="1:13" x14ac:dyDescent="0.25">
      <c r="A1" t="s">
        <v>0</v>
      </c>
      <c r="C1" s="1" t="s">
        <v>156</v>
      </c>
      <c r="D1" s="1" t="s">
        <v>157</v>
      </c>
      <c r="E1" s="1" t="s">
        <v>158</v>
      </c>
      <c r="F1" s="1" t="s">
        <v>164</v>
      </c>
      <c r="G1" s="1" t="s">
        <v>159</v>
      </c>
      <c r="H1" s="1" t="s">
        <v>160</v>
      </c>
      <c r="I1" s="1" t="s">
        <v>165</v>
      </c>
      <c r="K1" s="1" t="s">
        <v>161</v>
      </c>
      <c r="L1" s="1" t="s">
        <v>162</v>
      </c>
      <c r="M1" s="1" t="s">
        <v>163</v>
      </c>
    </row>
    <row r="2" spans="1:13" x14ac:dyDescent="0.25">
      <c r="A2" s="5">
        <v>0</v>
      </c>
      <c r="C2" s="1"/>
      <c r="D2" s="1"/>
      <c r="E2" s="1"/>
      <c r="F2" s="1"/>
      <c r="G2" s="2">
        <v>0.15</v>
      </c>
      <c r="H2" s="2">
        <v>9.0909090999999997E-2</v>
      </c>
      <c r="I2" s="2">
        <v>2.8E-3</v>
      </c>
      <c r="J2" s="1"/>
      <c r="K2" s="1"/>
      <c r="L2" s="1"/>
      <c r="M2" s="1"/>
    </row>
    <row r="3" spans="1:13" x14ac:dyDescent="0.25">
      <c r="A3" s="5">
        <v>1</v>
      </c>
      <c r="C3" s="1"/>
      <c r="D3" s="1"/>
      <c r="E3" s="1"/>
      <c r="F3" s="1"/>
      <c r="G3" s="2">
        <v>0.15</v>
      </c>
      <c r="H3" s="2">
        <v>9.0909090999999997E-2</v>
      </c>
      <c r="I3" s="2">
        <v>2.8E-3</v>
      </c>
      <c r="J3" s="1"/>
      <c r="K3" s="1"/>
      <c r="L3" s="1"/>
      <c r="M3" s="1"/>
    </row>
    <row r="4" spans="1:13" x14ac:dyDescent="0.25">
      <c r="A4" s="5">
        <v>2</v>
      </c>
      <c r="C4" s="1"/>
      <c r="D4" s="1"/>
      <c r="E4" s="1"/>
      <c r="F4" s="1"/>
      <c r="G4" s="2">
        <v>0.15</v>
      </c>
      <c r="H4" s="2">
        <v>9.0909090999999997E-2</v>
      </c>
      <c r="I4" s="2">
        <v>2.8E-3</v>
      </c>
      <c r="J4" s="1"/>
      <c r="K4" s="1"/>
      <c r="L4" s="1"/>
      <c r="M4" s="1"/>
    </row>
    <row r="5" spans="1:13" x14ac:dyDescent="0.25">
      <c r="A5" s="5">
        <v>3</v>
      </c>
      <c r="C5" s="1"/>
      <c r="D5" s="1"/>
      <c r="E5" s="1"/>
      <c r="F5" s="1"/>
      <c r="G5" s="2">
        <v>0.15</v>
      </c>
      <c r="H5" s="2">
        <v>9.0909090999999997E-2</v>
      </c>
      <c r="I5" s="2">
        <v>2.8E-3</v>
      </c>
      <c r="J5" s="1"/>
      <c r="K5" s="1"/>
      <c r="L5" s="1"/>
      <c r="M5" s="1"/>
    </row>
    <row r="6" spans="1:13" x14ac:dyDescent="0.25">
      <c r="A6" s="5">
        <v>4</v>
      </c>
      <c r="C6" s="1"/>
      <c r="D6" s="1"/>
      <c r="E6" s="1"/>
      <c r="F6" s="1"/>
      <c r="G6" s="2">
        <v>0.15</v>
      </c>
      <c r="H6" s="2">
        <v>9.0909090999999997E-2</v>
      </c>
      <c r="I6" s="2">
        <v>2.8E-3</v>
      </c>
      <c r="J6" s="1"/>
      <c r="K6" s="1"/>
      <c r="L6" s="1"/>
      <c r="M6" s="1"/>
    </row>
    <row r="7" spans="1:13" x14ac:dyDescent="0.25">
      <c r="A7" s="6" t="s">
        <v>63</v>
      </c>
      <c r="C7" s="1">
        <f>LEN(A7)</f>
        <v>55</v>
      </c>
      <c r="D7" s="3">
        <f>_xlfn.NUMBERVALUE(MID(A7,C7-6-10-6-10-6+1,6))</f>
        <v>0.14119999999999999</v>
      </c>
      <c r="E7" s="3">
        <f>_xlfn.NUMBERVALUE(MID(A7,C7-6-10-6+1,6))</f>
        <v>8.5699999999999998E-2</v>
      </c>
      <c r="F7" s="3">
        <f>_xlfn.NUMBERVALUE(RIGHT(A7,6))</f>
        <v>2.7000000000000001E-3</v>
      </c>
      <c r="G7" s="2">
        <v>0.15</v>
      </c>
      <c r="H7" s="2">
        <v>9.0909090999999997E-2</v>
      </c>
      <c r="I7" s="2">
        <v>2.8E-3</v>
      </c>
      <c r="J7" s="1"/>
      <c r="K7" s="4">
        <f>ABS(G7-D7)/G7</f>
        <v>5.8666666666666686E-2</v>
      </c>
      <c r="L7" s="4">
        <f>ABS(H7-E7)/H7</f>
        <v>5.7300000942699991E-2</v>
      </c>
      <c r="M7" s="4">
        <f>ABS(I7-F7)/I7</f>
        <v>3.5714285714285657E-2</v>
      </c>
    </row>
    <row r="8" spans="1:13" x14ac:dyDescent="0.25">
      <c r="A8" s="6" t="s">
        <v>64</v>
      </c>
      <c r="C8" s="1">
        <f t="shared" ref="C8:C37" si="0">LEN(A8)</f>
        <v>55</v>
      </c>
      <c r="D8" s="3">
        <f t="shared" ref="D8:D37" si="1">_xlfn.NUMBERVALUE(MID(A8,C8-6-10-6-10-6+1,6))</f>
        <v>0.14410000000000001</v>
      </c>
      <c r="E8" s="3">
        <f t="shared" ref="E8:E37" si="2">_xlfn.NUMBERVALUE(MID(A8,C8-6-10-6+1,6))</f>
        <v>8.7800000000000003E-2</v>
      </c>
      <c r="F8" s="3">
        <f t="shared" ref="F8:F37" si="3">_xlfn.NUMBERVALUE(RIGHT(A8,6))</f>
        <v>3.2000000000000002E-3</v>
      </c>
      <c r="G8" s="2">
        <v>0.15</v>
      </c>
      <c r="H8" s="2">
        <v>9.0909090999999997E-2</v>
      </c>
      <c r="I8" s="2">
        <v>2.8E-3</v>
      </c>
      <c r="J8" s="1"/>
      <c r="K8" s="4">
        <f>ABS(G8-D8)/G8</f>
        <v>3.9333333333333262E-2</v>
      </c>
      <c r="L8" s="4">
        <f>ABS(H8-E8)/H8</f>
        <v>3.4200000965799941E-2</v>
      </c>
      <c r="M8" s="4">
        <f t="shared" ref="M8:M37" si="4">ABS(I8-F8)/I8</f>
        <v>0.14285714285714293</v>
      </c>
    </row>
    <row r="9" spans="1:13" x14ac:dyDescent="0.25">
      <c r="A9" s="6" t="s">
        <v>65</v>
      </c>
      <c r="C9" s="1">
        <f t="shared" si="0"/>
        <v>55</v>
      </c>
      <c r="D9" s="3">
        <f t="shared" si="1"/>
        <v>0.14380000000000001</v>
      </c>
      <c r="E9" s="3">
        <f t="shared" si="2"/>
        <v>8.7800000000000003E-2</v>
      </c>
      <c r="F9" s="3">
        <f>_xlfn.NUMBERVALUE(RIGHT(A9,6))</f>
        <v>1.6999999999999999E-3</v>
      </c>
      <c r="G9" s="2">
        <v>0.15</v>
      </c>
      <c r="H9" s="2">
        <v>9.0909090999999997E-2</v>
      </c>
      <c r="I9" s="2">
        <v>2.8E-3</v>
      </c>
      <c r="J9" s="1"/>
      <c r="K9" s="4">
        <f>ABS(G9-D9)/G9</f>
        <v>4.1333333333333222E-2</v>
      </c>
      <c r="L9" s="4">
        <f>ABS(H9-E9)/H9</f>
        <v>3.4200000965799941E-2</v>
      </c>
      <c r="M9" s="4">
        <f t="shared" si="4"/>
        <v>0.3928571428571429</v>
      </c>
    </row>
    <row r="10" spans="1:13" x14ac:dyDescent="0.25">
      <c r="A10" s="6" t="s">
        <v>66</v>
      </c>
      <c r="C10" s="1">
        <f t="shared" si="0"/>
        <v>55</v>
      </c>
      <c r="D10" s="3">
        <f t="shared" si="1"/>
        <v>0.1414</v>
      </c>
      <c r="E10" s="3">
        <f t="shared" si="2"/>
        <v>8.77E-2</v>
      </c>
      <c r="F10" s="3">
        <f t="shared" si="3"/>
        <v>1.6000000000000001E-3</v>
      </c>
      <c r="G10" s="2">
        <v>0.15</v>
      </c>
      <c r="H10" s="2">
        <v>9.0909090999999997E-2</v>
      </c>
      <c r="I10" s="2">
        <v>2.8E-3</v>
      </c>
      <c r="J10" s="1"/>
      <c r="K10" s="4">
        <f>ABS(G10-D10)/G10</f>
        <v>5.7333333333333313E-2</v>
      </c>
      <c r="L10" s="4">
        <f>ABS(H10-E10)/H10</f>
        <v>3.5300000964699971E-2</v>
      </c>
      <c r="M10" s="4">
        <f t="shared" si="4"/>
        <v>0.42857142857142855</v>
      </c>
    </row>
    <row r="11" spans="1:13" x14ac:dyDescent="0.25">
      <c r="A11" s="6" t="s">
        <v>67</v>
      </c>
      <c r="C11" s="1">
        <f t="shared" si="0"/>
        <v>55</v>
      </c>
      <c r="D11" s="3">
        <f t="shared" si="1"/>
        <v>0.14630000000000001</v>
      </c>
      <c r="E11" s="3">
        <f t="shared" si="2"/>
        <v>8.9300000000000004E-2</v>
      </c>
      <c r="F11" s="3">
        <f t="shared" si="3"/>
        <v>2.8E-3</v>
      </c>
      <c r="G11" s="2">
        <v>0.15</v>
      </c>
      <c r="H11" s="2">
        <v>9.0909090999999997E-2</v>
      </c>
      <c r="I11" s="2">
        <v>2.8E-3</v>
      </c>
      <c r="J11" s="1"/>
      <c r="K11" s="4">
        <f>ABS(G11-D11)/G11</f>
        <v>2.4666666666666542E-2</v>
      </c>
      <c r="L11" s="4">
        <f>ABS(H11-E11)/H11</f>
        <v>1.7700000982299922E-2</v>
      </c>
      <c r="M11" s="4">
        <f t="shared" si="4"/>
        <v>0</v>
      </c>
    </row>
    <row r="12" spans="1:13" x14ac:dyDescent="0.25">
      <c r="A12" s="6" t="s">
        <v>68</v>
      </c>
      <c r="C12" s="1">
        <f t="shared" si="0"/>
        <v>56</v>
      </c>
      <c r="D12" s="3">
        <f t="shared" si="1"/>
        <v>0.12189999999999999</v>
      </c>
      <c r="E12" s="3">
        <f t="shared" si="2"/>
        <v>8.1299999999999997E-2</v>
      </c>
      <c r="F12" s="3">
        <f t="shared" si="3"/>
        <v>0</v>
      </c>
      <c r="G12" s="2">
        <v>0.15</v>
      </c>
      <c r="H12" s="2">
        <v>9.0909090999999997E-2</v>
      </c>
      <c r="I12" s="2">
        <v>2.8E-3</v>
      </c>
      <c r="J12" s="1"/>
      <c r="K12" s="4">
        <f>ABS(G12-D12)/G12</f>
        <v>0.18733333333333335</v>
      </c>
      <c r="L12" s="4">
        <f>ABS(H12-E12)/H12</f>
        <v>0.1057000008943</v>
      </c>
      <c r="M12" s="4">
        <f t="shared" si="4"/>
        <v>1</v>
      </c>
    </row>
    <row r="13" spans="1:13" x14ac:dyDescent="0.25">
      <c r="A13" s="6" t="s">
        <v>69</v>
      </c>
      <c r="C13" s="1">
        <f t="shared" si="0"/>
        <v>55</v>
      </c>
      <c r="D13" s="3">
        <f t="shared" si="1"/>
        <v>0.14560000000000001</v>
      </c>
      <c r="E13" s="3">
        <f t="shared" si="2"/>
        <v>8.8499999999999995E-2</v>
      </c>
      <c r="F13" s="3">
        <f t="shared" si="3"/>
        <v>2.7000000000000001E-3</v>
      </c>
      <c r="G13" s="2">
        <v>0.15</v>
      </c>
      <c r="H13" s="2">
        <v>9.0909090999999997E-2</v>
      </c>
      <c r="I13" s="2">
        <v>2.8E-3</v>
      </c>
      <c r="J13" s="1"/>
      <c r="K13" s="4">
        <f>ABS(G13-D13)/G13</f>
        <v>2.933333333333325E-2</v>
      </c>
      <c r="L13" s="4">
        <f>ABS(H13-E13)/H13</f>
        <v>2.6500000973500023E-2</v>
      </c>
      <c r="M13" s="4">
        <f t="shared" si="4"/>
        <v>3.5714285714285657E-2</v>
      </c>
    </row>
    <row r="14" spans="1:13" x14ac:dyDescent="0.25">
      <c r="A14" s="6" t="s">
        <v>70</v>
      </c>
      <c r="C14" s="1">
        <f t="shared" si="0"/>
        <v>55</v>
      </c>
      <c r="D14" s="3">
        <f t="shared" si="1"/>
        <v>0.14630000000000001</v>
      </c>
      <c r="E14" s="3">
        <f t="shared" si="2"/>
        <v>8.8900000000000007E-2</v>
      </c>
      <c r="F14" s="3">
        <f t="shared" si="3"/>
        <v>2.5999999999999999E-3</v>
      </c>
      <c r="G14" s="2">
        <v>0.15</v>
      </c>
      <c r="H14" s="2">
        <v>9.0909090999999997E-2</v>
      </c>
      <c r="I14" s="2">
        <v>2.8E-3</v>
      </c>
      <c r="J14" s="1"/>
      <c r="K14" s="4">
        <f>ABS(G14-D14)/G14</f>
        <v>2.4666666666666542E-2</v>
      </c>
      <c r="L14" s="4">
        <f>ABS(H14-E14)/H14</f>
        <v>2.2100000977899898E-2</v>
      </c>
      <c r="M14" s="4">
        <f t="shared" si="4"/>
        <v>7.1428571428571466E-2</v>
      </c>
    </row>
    <row r="15" spans="1:13" x14ac:dyDescent="0.25">
      <c r="A15" s="6" t="s">
        <v>71</v>
      </c>
      <c r="C15" s="1">
        <f t="shared" si="0"/>
        <v>55</v>
      </c>
      <c r="D15" s="3">
        <f t="shared" si="1"/>
        <v>0.14560000000000001</v>
      </c>
      <c r="E15" s="3">
        <f t="shared" si="2"/>
        <v>8.6800000000000002E-2</v>
      </c>
      <c r="F15" s="3">
        <f t="shared" si="3"/>
        <v>1.4E-3</v>
      </c>
      <c r="G15" s="2">
        <v>0.15</v>
      </c>
      <c r="H15" s="2">
        <v>9.0909090999999997E-2</v>
      </c>
      <c r="I15" s="2">
        <v>2.8E-3</v>
      </c>
      <c r="J15" s="1"/>
      <c r="K15" s="4">
        <f>ABS(G15-D15)/G15</f>
        <v>2.933333333333325E-2</v>
      </c>
      <c r="L15" s="4">
        <f>ABS(H15-E15)/H15</f>
        <v>4.5200000954799952E-2</v>
      </c>
      <c r="M15" s="4">
        <f t="shared" si="4"/>
        <v>0.5</v>
      </c>
    </row>
    <row r="16" spans="1:13" x14ac:dyDescent="0.25">
      <c r="A16" s="6" t="s">
        <v>72</v>
      </c>
      <c r="C16" s="1">
        <f t="shared" si="0"/>
        <v>55</v>
      </c>
      <c r="D16" s="3">
        <f t="shared" si="1"/>
        <v>0.14649999999999999</v>
      </c>
      <c r="E16" s="3">
        <f t="shared" si="2"/>
        <v>8.8499999999999995E-2</v>
      </c>
      <c r="F16" s="3">
        <f t="shared" si="3"/>
        <v>2.7000000000000001E-3</v>
      </c>
      <c r="G16" s="2">
        <v>0.15</v>
      </c>
      <c r="H16" s="2">
        <v>9.0909090999999997E-2</v>
      </c>
      <c r="I16" s="2">
        <v>2.8E-3</v>
      </c>
      <c r="J16" s="1"/>
      <c r="K16" s="4">
        <f>ABS(G16-D16)/G16</f>
        <v>2.3333333333333355E-2</v>
      </c>
      <c r="L16" s="4">
        <f>ABS(H16-E16)/H16</f>
        <v>2.6500000973500023E-2</v>
      </c>
      <c r="M16" s="4">
        <f t="shared" si="4"/>
        <v>3.5714285714285657E-2</v>
      </c>
    </row>
    <row r="17" spans="1:13" x14ac:dyDescent="0.25">
      <c r="A17" s="6" t="s">
        <v>73</v>
      </c>
      <c r="C17" s="1">
        <f t="shared" si="0"/>
        <v>55</v>
      </c>
      <c r="D17" s="3">
        <f t="shared" si="1"/>
        <v>0.14499999999999999</v>
      </c>
      <c r="E17" s="3">
        <f t="shared" si="2"/>
        <v>8.8999999999999996E-2</v>
      </c>
      <c r="F17" s="3">
        <f t="shared" si="3"/>
        <v>3.0000000000000001E-3</v>
      </c>
      <c r="G17" s="2">
        <v>0.25</v>
      </c>
      <c r="H17" s="2">
        <v>9.0909090999999997E-2</v>
      </c>
      <c r="I17" s="2">
        <v>2.8E-3</v>
      </c>
      <c r="J17" s="1"/>
      <c r="K17" s="4">
        <f>ABS(G17-D17)/G17</f>
        <v>0.42000000000000004</v>
      </c>
      <c r="L17" s="4">
        <f>ABS(H17-E17)/H17</f>
        <v>2.1000000979000018E-2</v>
      </c>
      <c r="M17" s="4">
        <f t="shared" si="4"/>
        <v>7.1428571428571466E-2</v>
      </c>
    </row>
    <row r="18" spans="1:13" x14ac:dyDescent="0.25">
      <c r="A18" s="6" t="s">
        <v>74</v>
      </c>
      <c r="C18" s="1">
        <f t="shared" si="0"/>
        <v>55</v>
      </c>
      <c r="D18" s="3">
        <f t="shared" si="1"/>
        <v>0.159</v>
      </c>
      <c r="E18" s="3">
        <f t="shared" si="2"/>
        <v>8.8499999999999995E-2</v>
      </c>
      <c r="F18" s="3">
        <f t="shared" si="3"/>
        <v>3.5000000000000001E-3</v>
      </c>
      <c r="G18" s="2">
        <v>0.25</v>
      </c>
      <c r="H18" s="2">
        <v>9.0909090999999997E-2</v>
      </c>
      <c r="I18" s="2">
        <v>2.8E-3</v>
      </c>
      <c r="J18" s="1"/>
      <c r="K18" s="4">
        <f>ABS(G18-D18)/G18</f>
        <v>0.36399999999999999</v>
      </c>
      <c r="L18" s="4">
        <f>ABS(H18-E18)/H18</f>
        <v>2.6500000973500023E-2</v>
      </c>
      <c r="M18" s="4">
        <f t="shared" si="4"/>
        <v>0.25000000000000006</v>
      </c>
    </row>
    <row r="19" spans="1:13" x14ac:dyDescent="0.25">
      <c r="A19" s="6" t="s">
        <v>75</v>
      </c>
      <c r="C19" s="1">
        <f t="shared" si="0"/>
        <v>55</v>
      </c>
      <c r="D19" s="3">
        <f t="shared" si="1"/>
        <v>0.1812</v>
      </c>
      <c r="E19" s="3">
        <f t="shared" si="2"/>
        <v>8.5900000000000004E-2</v>
      </c>
      <c r="F19" s="3">
        <f t="shared" si="3"/>
        <v>2.3E-3</v>
      </c>
      <c r="G19" s="2">
        <v>0.25</v>
      </c>
      <c r="H19" s="2">
        <v>9.0909090999999997E-2</v>
      </c>
      <c r="I19" s="2">
        <v>2.8E-3</v>
      </c>
      <c r="J19" s="1"/>
      <c r="K19" s="4">
        <f>ABS(G19-D19)/G19</f>
        <v>0.2752</v>
      </c>
      <c r="L19" s="4">
        <f>ABS(H19-E19)/H19</f>
        <v>5.5100000944899925E-2</v>
      </c>
      <c r="M19" s="4">
        <f t="shared" si="4"/>
        <v>0.17857142857142858</v>
      </c>
    </row>
    <row r="20" spans="1:13" x14ac:dyDescent="0.25">
      <c r="A20" s="6" t="s">
        <v>76</v>
      </c>
      <c r="C20" s="1">
        <f t="shared" si="0"/>
        <v>55</v>
      </c>
      <c r="D20" s="3">
        <f t="shared" si="1"/>
        <v>0.20730000000000001</v>
      </c>
      <c r="E20" s="3">
        <f t="shared" si="2"/>
        <v>8.5099999999999995E-2</v>
      </c>
      <c r="F20" s="3">
        <f t="shared" si="3"/>
        <v>2.3E-3</v>
      </c>
      <c r="G20" s="2">
        <v>0.25</v>
      </c>
      <c r="H20" s="2">
        <v>9.0909090999999997E-2</v>
      </c>
      <c r="I20" s="2">
        <v>2.8E-3</v>
      </c>
      <c r="J20" s="1"/>
      <c r="K20" s="4">
        <f>ABS(G20-D20)/G20</f>
        <v>0.17079999999999995</v>
      </c>
      <c r="L20" s="4">
        <f>ABS(H20-E20)/H20</f>
        <v>6.3900000936100029E-2</v>
      </c>
      <c r="M20" s="4">
        <f t="shared" si="4"/>
        <v>0.17857142857142858</v>
      </c>
    </row>
    <row r="21" spans="1:13" x14ac:dyDescent="0.25">
      <c r="A21" s="6" t="s">
        <v>77</v>
      </c>
      <c r="C21" s="1">
        <f t="shared" si="0"/>
        <v>55</v>
      </c>
      <c r="D21" s="3">
        <f t="shared" si="1"/>
        <v>0.22620000000000001</v>
      </c>
      <c r="E21" s="3">
        <f t="shared" si="2"/>
        <v>8.43E-2</v>
      </c>
      <c r="F21" s="3">
        <f t="shared" si="3"/>
        <v>2.0999999999999999E-3</v>
      </c>
      <c r="G21" s="2">
        <v>0.25</v>
      </c>
      <c r="H21" s="2">
        <v>9.0909090999999997E-2</v>
      </c>
      <c r="I21" s="2">
        <v>2.8E-3</v>
      </c>
      <c r="J21" s="1"/>
      <c r="K21" s="4">
        <f>ABS(G21-D21)/G21</f>
        <v>9.5199999999999951E-2</v>
      </c>
      <c r="L21" s="4">
        <f>ABS(H21-E21)/H21</f>
        <v>7.2700000927299974E-2</v>
      </c>
      <c r="M21" s="4">
        <f t="shared" si="4"/>
        <v>0.25000000000000006</v>
      </c>
    </row>
    <row r="22" spans="1:13" x14ac:dyDescent="0.25">
      <c r="A22" s="6" t="s">
        <v>78</v>
      </c>
      <c r="C22" s="1">
        <f t="shared" si="0"/>
        <v>55</v>
      </c>
      <c r="D22" s="3">
        <f t="shared" si="1"/>
        <v>0.23530000000000001</v>
      </c>
      <c r="E22" s="3">
        <f t="shared" si="2"/>
        <v>8.5199999999999998E-2</v>
      </c>
      <c r="F22" s="3">
        <f t="shared" si="3"/>
        <v>2.8999999999999998E-3</v>
      </c>
      <c r="G22" s="2">
        <v>0.25</v>
      </c>
      <c r="H22" s="2">
        <v>9.0909090999999997E-2</v>
      </c>
      <c r="I22" s="2">
        <v>2.8E-3</v>
      </c>
      <c r="J22" s="1"/>
      <c r="K22" s="4">
        <f>ABS(G22-D22)/G22</f>
        <v>5.8799999999999963E-2</v>
      </c>
      <c r="L22" s="4">
        <f>ABS(H22-E22)/H22</f>
        <v>6.2800000937199993E-2</v>
      </c>
      <c r="M22" s="4">
        <f t="shared" si="4"/>
        <v>3.5714285714285657E-2</v>
      </c>
    </row>
    <row r="23" spans="1:13" x14ac:dyDescent="0.25">
      <c r="A23" s="6" t="s">
        <v>79</v>
      </c>
      <c r="C23" s="1">
        <f t="shared" si="0"/>
        <v>55</v>
      </c>
      <c r="D23" s="3">
        <f t="shared" si="1"/>
        <v>0.23469999999999999</v>
      </c>
      <c r="E23" s="3">
        <f t="shared" si="2"/>
        <v>8.5099999999999995E-2</v>
      </c>
      <c r="F23" s="3">
        <f t="shared" si="3"/>
        <v>2.5999999999999999E-3</v>
      </c>
      <c r="G23" s="2">
        <v>0.25</v>
      </c>
      <c r="H23" s="2">
        <v>9.0909090999999997E-2</v>
      </c>
      <c r="I23" s="2">
        <v>2.8E-3</v>
      </c>
      <c r="J23" s="1"/>
      <c r="K23" s="4">
        <f>ABS(G23-D23)/G23</f>
        <v>6.1200000000000032E-2</v>
      </c>
      <c r="L23" s="4">
        <f>ABS(H23-E23)/H23</f>
        <v>6.3900000936100029E-2</v>
      </c>
      <c r="M23" s="4">
        <f t="shared" si="4"/>
        <v>7.1428571428571466E-2</v>
      </c>
    </row>
    <row r="24" spans="1:13" x14ac:dyDescent="0.25">
      <c r="A24" s="6" t="s">
        <v>80</v>
      </c>
      <c r="C24" s="1">
        <f t="shared" si="0"/>
        <v>55</v>
      </c>
      <c r="D24" s="3">
        <f t="shared" si="1"/>
        <v>0.23630000000000001</v>
      </c>
      <c r="E24" s="3">
        <f t="shared" si="2"/>
        <v>8.5800000000000001E-2</v>
      </c>
      <c r="F24" s="3">
        <f t="shared" si="3"/>
        <v>3.3999999999999998E-3</v>
      </c>
      <c r="G24" s="2">
        <v>0.25</v>
      </c>
      <c r="H24" s="2">
        <v>9.0909090999999997E-2</v>
      </c>
      <c r="I24" s="2">
        <v>2.8E-3</v>
      </c>
      <c r="J24" s="1"/>
      <c r="K24" s="4">
        <f>ABS(G24-D24)/G24</f>
        <v>5.479999999999996E-2</v>
      </c>
      <c r="L24" s="4">
        <f>ABS(H24-E24)/H24</f>
        <v>5.6200000943799962E-2</v>
      </c>
      <c r="M24" s="4">
        <f t="shared" si="4"/>
        <v>0.21428571428571422</v>
      </c>
    </row>
    <row r="25" spans="1:13" x14ac:dyDescent="0.25">
      <c r="A25" s="6" t="s">
        <v>81</v>
      </c>
      <c r="C25" s="1">
        <f t="shared" si="0"/>
        <v>55</v>
      </c>
      <c r="D25" s="3">
        <f t="shared" si="1"/>
        <v>0.23300000000000001</v>
      </c>
      <c r="E25" s="3">
        <f t="shared" si="2"/>
        <v>8.4599999999999995E-2</v>
      </c>
      <c r="F25" s="3">
        <f t="shared" si="3"/>
        <v>1.8E-3</v>
      </c>
      <c r="G25" s="2">
        <v>0.25</v>
      </c>
      <c r="H25" s="2">
        <v>9.0909090999999997E-2</v>
      </c>
      <c r="I25" s="2">
        <v>2.8E-3</v>
      </c>
      <c r="J25" s="1"/>
      <c r="K25" s="4">
        <f>ABS(G25-D25)/G25</f>
        <v>6.7999999999999949E-2</v>
      </c>
      <c r="L25" s="4">
        <f>ABS(H25-E25)/H25</f>
        <v>6.9400000930600031E-2</v>
      </c>
      <c r="M25" s="4">
        <f t="shared" si="4"/>
        <v>0.35714285714285715</v>
      </c>
    </row>
    <row r="26" spans="1:13" x14ac:dyDescent="0.25">
      <c r="A26" s="6" t="s">
        <v>82</v>
      </c>
      <c r="C26" s="1">
        <f t="shared" si="0"/>
        <v>55</v>
      </c>
      <c r="D26" s="3">
        <f t="shared" si="1"/>
        <v>0.23599999999999999</v>
      </c>
      <c r="E26" s="3">
        <f t="shared" si="2"/>
        <v>8.5000000000000006E-2</v>
      </c>
      <c r="F26" s="3">
        <f t="shared" si="3"/>
        <v>2E-3</v>
      </c>
      <c r="G26" s="2">
        <v>0.25</v>
      </c>
      <c r="H26" s="2">
        <v>9.0909090999999997E-2</v>
      </c>
      <c r="I26" s="2">
        <v>2.8E-3</v>
      </c>
      <c r="J26" s="1"/>
      <c r="K26" s="4">
        <f>ABS(G26-D26)/G26</f>
        <v>5.600000000000005E-2</v>
      </c>
      <c r="L26" s="4">
        <f>ABS(H26-E26)/H26</f>
        <v>6.5000000934999899E-2</v>
      </c>
      <c r="M26" s="4">
        <f t="shared" si="4"/>
        <v>0.2857142857142857</v>
      </c>
    </row>
    <row r="27" spans="1:13" x14ac:dyDescent="0.25">
      <c r="A27" s="6" t="s">
        <v>83</v>
      </c>
      <c r="C27" s="1">
        <f t="shared" si="0"/>
        <v>55</v>
      </c>
      <c r="D27" s="3">
        <f t="shared" si="1"/>
        <v>0.23780000000000001</v>
      </c>
      <c r="E27" s="3">
        <f t="shared" si="2"/>
        <v>8.5000000000000006E-2</v>
      </c>
      <c r="F27" s="3">
        <f t="shared" si="3"/>
        <v>2.2000000000000001E-3</v>
      </c>
      <c r="G27" s="2">
        <v>0.15</v>
      </c>
      <c r="H27" s="2">
        <v>9.0909090999999997E-2</v>
      </c>
      <c r="I27" s="2">
        <v>2.8E-3</v>
      </c>
      <c r="J27" s="1"/>
      <c r="K27" s="4">
        <f>ABS(G27-D27)/G27</f>
        <v>0.58533333333333348</v>
      </c>
      <c r="L27" s="4">
        <f>ABS(H27-E27)/H27</f>
        <v>6.5000000934999899E-2</v>
      </c>
      <c r="M27" s="4">
        <f t="shared" si="4"/>
        <v>0.21428571428571422</v>
      </c>
    </row>
    <row r="28" spans="1:13" x14ac:dyDescent="0.25">
      <c r="A28" s="6" t="s">
        <v>84</v>
      </c>
      <c r="C28" s="1">
        <f t="shared" si="0"/>
        <v>55</v>
      </c>
      <c r="D28" s="3">
        <f t="shared" si="1"/>
        <v>0.22109999999999999</v>
      </c>
      <c r="E28" s="3">
        <f t="shared" si="2"/>
        <v>8.6900000000000005E-2</v>
      </c>
      <c r="F28" s="3">
        <f t="shared" si="3"/>
        <v>3.5999999999999999E-3</v>
      </c>
      <c r="G28" s="2">
        <v>0.15</v>
      </c>
      <c r="H28" s="2">
        <v>9.0909090999999997E-2</v>
      </c>
      <c r="I28" s="2">
        <v>2.8E-3</v>
      </c>
      <c r="J28" s="1"/>
      <c r="K28" s="4">
        <f>ABS(G28-D28)/G28</f>
        <v>0.47399999999999998</v>
      </c>
      <c r="L28" s="4">
        <f>ABS(H28-E28)/H28</f>
        <v>4.4100000955899915E-2</v>
      </c>
      <c r="M28" s="4">
        <f t="shared" si="4"/>
        <v>0.2857142857142857</v>
      </c>
    </row>
    <row r="29" spans="1:13" x14ac:dyDescent="0.25">
      <c r="A29" s="6" t="s">
        <v>85</v>
      </c>
      <c r="C29" s="1">
        <f t="shared" si="0"/>
        <v>55</v>
      </c>
      <c r="D29" s="3">
        <f t="shared" si="1"/>
        <v>0.19919999999999999</v>
      </c>
      <c r="E29" s="3">
        <f t="shared" si="2"/>
        <v>8.8400000000000006E-2</v>
      </c>
      <c r="F29" s="3">
        <f t="shared" si="3"/>
        <v>3.5999999999999999E-3</v>
      </c>
      <c r="G29" s="2">
        <v>0.15</v>
      </c>
      <c r="H29" s="2">
        <v>9.0909090999999997E-2</v>
      </c>
      <c r="I29" s="2">
        <v>2.8E-3</v>
      </c>
      <c r="J29" s="1"/>
      <c r="K29" s="4">
        <f>ABS(G29-D29)/G29</f>
        <v>0.32799999999999996</v>
      </c>
      <c r="L29" s="4">
        <f>ABS(H29-E29)/H29</f>
        <v>2.7600000972399903E-2</v>
      </c>
      <c r="M29" s="4">
        <f t="shared" si="4"/>
        <v>0.2857142857142857</v>
      </c>
    </row>
    <row r="30" spans="1:13" x14ac:dyDescent="0.25">
      <c r="A30" s="6" t="s">
        <v>86</v>
      </c>
      <c r="C30" s="1">
        <f t="shared" si="0"/>
        <v>55</v>
      </c>
      <c r="D30" s="3">
        <f t="shared" si="1"/>
        <v>0.17499999999999999</v>
      </c>
      <c r="E30" s="3">
        <f t="shared" si="2"/>
        <v>8.8499999999999995E-2</v>
      </c>
      <c r="F30" s="3">
        <f t="shared" si="3"/>
        <v>2.5999999999999999E-3</v>
      </c>
      <c r="G30" s="2">
        <v>0.15</v>
      </c>
      <c r="H30" s="2">
        <v>9.0909090999999997E-2</v>
      </c>
      <c r="I30" s="2">
        <v>2.8E-3</v>
      </c>
      <c r="J30" s="1"/>
      <c r="K30" s="4">
        <f>ABS(G30-D30)/G30</f>
        <v>0.16666666666666663</v>
      </c>
      <c r="L30" s="4">
        <f>ABS(H30-E30)/H30</f>
        <v>2.6500000973500023E-2</v>
      </c>
      <c r="M30" s="4">
        <f t="shared" si="4"/>
        <v>7.1428571428571466E-2</v>
      </c>
    </row>
    <row r="31" spans="1:13" x14ac:dyDescent="0.25">
      <c r="A31" s="6" t="s">
        <v>87</v>
      </c>
      <c r="C31" s="1">
        <f t="shared" si="0"/>
        <v>55</v>
      </c>
      <c r="D31" s="3">
        <f t="shared" si="1"/>
        <v>0.15609999999999999</v>
      </c>
      <c r="E31" s="3">
        <f t="shared" si="2"/>
        <v>8.9700000000000002E-2</v>
      </c>
      <c r="F31" s="3">
        <f t="shared" si="3"/>
        <v>3.2000000000000002E-3</v>
      </c>
      <c r="G31" s="2">
        <v>0.15</v>
      </c>
      <c r="H31" s="2">
        <v>9.0909090999999997E-2</v>
      </c>
      <c r="I31" s="2">
        <v>2.8E-3</v>
      </c>
      <c r="J31" s="1"/>
      <c r="K31" s="4">
        <f>ABS(G31-D31)/G31</f>
        <v>4.0666666666666629E-2</v>
      </c>
      <c r="L31" s="4">
        <f>ABS(H31-E31)/H31</f>
        <v>1.330000098669995E-2</v>
      </c>
      <c r="M31" s="4">
        <f t="shared" si="4"/>
        <v>0.14285714285714293</v>
      </c>
    </row>
    <row r="32" spans="1:13" x14ac:dyDescent="0.25">
      <c r="A32" s="6" t="s">
        <v>88</v>
      </c>
      <c r="C32" s="1">
        <f t="shared" si="0"/>
        <v>55</v>
      </c>
      <c r="D32" s="3">
        <f t="shared" si="1"/>
        <v>0.15040000000000001</v>
      </c>
      <c r="E32" s="3">
        <f t="shared" si="2"/>
        <v>0.09</v>
      </c>
      <c r="F32" s="3">
        <f t="shared" si="3"/>
        <v>2.8999999999999998E-3</v>
      </c>
      <c r="G32" s="2">
        <v>0.15</v>
      </c>
      <c r="H32" s="2">
        <v>9.0909090999999997E-2</v>
      </c>
      <c r="I32" s="2">
        <v>2.8E-3</v>
      </c>
      <c r="J32" s="1"/>
      <c r="K32" s="4">
        <f>ABS(G32-D32)/G32</f>
        <v>2.6666666666667433E-3</v>
      </c>
      <c r="L32" s="4">
        <f>ABS(H32-E32)/H32</f>
        <v>1.0000000990000008E-2</v>
      </c>
      <c r="M32" s="4">
        <f t="shared" si="4"/>
        <v>3.5714285714285657E-2</v>
      </c>
    </row>
    <row r="33" spans="1:13" x14ac:dyDescent="0.25">
      <c r="A33" s="6" t="s">
        <v>89</v>
      </c>
      <c r="C33" s="1">
        <f t="shared" si="0"/>
        <v>55</v>
      </c>
      <c r="D33" s="3">
        <f t="shared" si="1"/>
        <v>0.14879999999999999</v>
      </c>
      <c r="E33" s="3">
        <f t="shared" si="2"/>
        <v>8.9599999999999999E-2</v>
      </c>
      <c r="F33" s="3">
        <f t="shared" si="3"/>
        <v>2.5000000000000001E-3</v>
      </c>
      <c r="G33" s="2">
        <v>0.15</v>
      </c>
      <c r="H33" s="2">
        <v>9.0909090999999997E-2</v>
      </c>
      <c r="I33" s="2">
        <v>2.8E-3</v>
      </c>
      <c r="J33" s="1"/>
      <c r="K33" s="4">
        <f>ABS(G33-D33)/G33</f>
        <v>8.0000000000000453E-3</v>
      </c>
      <c r="L33" s="4">
        <f>ABS(H33-E33)/H33</f>
        <v>1.4400000985599981E-2</v>
      </c>
      <c r="M33" s="4">
        <f t="shared" si="4"/>
        <v>0.10714285714285711</v>
      </c>
    </row>
    <row r="34" spans="1:13" x14ac:dyDescent="0.25">
      <c r="A34" s="6" t="s">
        <v>90</v>
      </c>
      <c r="C34" s="1">
        <f t="shared" si="0"/>
        <v>55</v>
      </c>
      <c r="D34" s="3">
        <f t="shared" si="1"/>
        <v>0.1487</v>
      </c>
      <c r="E34" s="3">
        <f t="shared" si="2"/>
        <v>8.9899999999999994E-2</v>
      </c>
      <c r="F34" s="3">
        <f t="shared" si="3"/>
        <v>2.0999999999999999E-3</v>
      </c>
      <c r="G34" s="2">
        <v>0.15</v>
      </c>
      <c r="H34" s="2">
        <v>9.0909090999999997E-2</v>
      </c>
      <c r="I34" s="2">
        <v>2.8E-3</v>
      </c>
      <c r="J34" s="1"/>
      <c r="K34" s="4">
        <f>ABS(G34-D34)/G34</f>
        <v>8.6666666666666385E-3</v>
      </c>
      <c r="L34" s="4">
        <f>ABS(H34-E34)/H34</f>
        <v>1.1100000988900039E-2</v>
      </c>
      <c r="M34" s="4">
        <f t="shared" si="4"/>
        <v>0.25000000000000006</v>
      </c>
    </row>
    <row r="35" spans="1:13" x14ac:dyDescent="0.25">
      <c r="A35" s="6" t="s">
        <v>91</v>
      </c>
      <c r="C35" s="1">
        <f t="shared" si="0"/>
        <v>55</v>
      </c>
      <c r="D35" s="3">
        <f t="shared" si="1"/>
        <v>0.1487</v>
      </c>
      <c r="E35" s="3">
        <f t="shared" si="2"/>
        <v>9.0200000000000002E-2</v>
      </c>
      <c r="F35" s="3">
        <f t="shared" si="3"/>
        <v>2.5000000000000001E-3</v>
      </c>
      <c r="G35" s="2">
        <v>0.15</v>
      </c>
      <c r="H35" s="2">
        <v>9.0909090999999997E-2</v>
      </c>
      <c r="I35" s="2">
        <v>2.8E-3</v>
      </c>
      <c r="J35" s="1"/>
      <c r="K35" s="4">
        <f>ABS(G35-D35)/G35</f>
        <v>8.6666666666666385E-3</v>
      </c>
      <c r="L35" s="4">
        <f>ABS(H35-E35)/H35</f>
        <v>7.8000009921999442E-3</v>
      </c>
      <c r="M35" s="4">
        <f t="shared" si="4"/>
        <v>0.10714285714285711</v>
      </c>
    </row>
    <row r="36" spans="1:13" x14ac:dyDescent="0.25">
      <c r="A36" s="6" t="s">
        <v>92</v>
      </c>
      <c r="C36" s="1">
        <f t="shared" si="0"/>
        <v>55</v>
      </c>
      <c r="D36" s="3">
        <f t="shared" si="1"/>
        <v>0.1479</v>
      </c>
      <c r="E36" s="3">
        <f t="shared" si="2"/>
        <v>8.9099999999999999E-2</v>
      </c>
      <c r="F36" s="3">
        <f t="shared" si="3"/>
        <v>2.5999999999999999E-3</v>
      </c>
      <c r="G36" s="2">
        <v>0.15</v>
      </c>
      <c r="H36" s="2">
        <v>9.0909090999999997E-2</v>
      </c>
      <c r="I36" s="2">
        <v>2.8E-3</v>
      </c>
      <c r="J36" s="1"/>
      <c r="K36" s="4">
        <f>ABS(G36-D36)/G36</f>
        <v>1.399999999999994E-2</v>
      </c>
      <c r="L36" s="4">
        <f>ABS(H36-E36)/H36</f>
        <v>1.9900000980099985E-2</v>
      </c>
      <c r="M36" s="4">
        <f t="shared" si="4"/>
        <v>7.1428571428571466E-2</v>
      </c>
    </row>
    <row r="37" spans="1:13" x14ac:dyDescent="0.25">
      <c r="A37" s="6" t="s">
        <v>93</v>
      </c>
      <c r="C37" s="1">
        <f t="shared" si="0"/>
        <v>55</v>
      </c>
      <c r="D37" s="3">
        <f t="shared" si="1"/>
        <v>0.14910000000000001</v>
      </c>
      <c r="E37" s="3">
        <f t="shared" si="2"/>
        <v>8.9899999999999994E-2</v>
      </c>
      <c r="F37" s="3">
        <f t="shared" si="3"/>
        <v>2.7000000000000001E-3</v>
      </c>
      <c r="G37" s="2">
        <v>0.15</v>
      </c>
      <c r="H37" s="2">
        <v>9.0909090999999997E-2</v>
      </c>
      <c r="I37" s="2">
        <v>2.8E-3</v>
      </c>
      <c r="J37" s="1"/>
      <c r="K37" s="4">
        <f>ABS(G37-D37)/G37</f>
        <v>5.9999999999998943E-3</v>
      </c>
      <c r="L37" s="4">
        <f>ABS(H37-E37)/H37</f>
        <v>1.1100000988900039E-2</v>
      </c>
      <c r="M37" s="4">
        <f t="shared" si="4"/>
        <v>3.5714285714285657E-2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BB17-1FCE-4A48-81E2-8BA2FC84088B}">
  <dimension ref="A1:M37"/>
  <sheetViews>
    <sheetView workbookViewId="0">
      <selection activeCell="B39" sqref="B39"/>
    </sheetView>
  </sheetViews>
  <sheetFormatPr defaultRowHeight="15" x14ac:dyDescent="0.25"/>
  <cols>
    <col min="1" max="1" width="35.7109375" bestFit="1" customWidth="1"/>
    <col min="2" max="13" width="15.7109375" customWidth="1"/>
  </cols>
  <sheetData>
    <row r="1" spans="1:13" x14ac:dyDescent="0.25">
      <c r="A1" t="s">
        <v>0</v>
      </c>
      <c r="C1" s="1" t="s">
        <v>156</v>
      </c>
      <c r="D1" s="1" t="s">
        <v>157</v>
      </c>
      <c r="E1" s="1" t="s">
        <v>158</v>
      </c>
      <c r="F1" s="1" t="s">
        <v>164</v>
      </c>
      <c r="G1" s="1" t="s">
        <v>159</v>
      </c>
      <c r="H1" s="1" t="s">
        <v>160</v>
      </c>
      <c r="I1" s="1" t="s">
        <v>165</v>
      </c>
      <c r="K1" s="1" t="s">
        <v>161</v>
      </c>
      <c r="L1" s="1" t="s">
        <v>162</v>
      </c>
      <c r="M1" s="1" t="s">
        <v>163</v>
      </c>
    </row>
    <row r="2" spans="1:13" x14ac:dyDescent="0.25">
      <c r="A2" s="5">
        <v>0</v>
      </c>
      <c r="C2" s="1"/>
      <c r="D2" s="1"/>
      <c r="E2" s="1"/>
      <c r="F2" s="1"/>
      <c r="G2" s="2">
        <v>0.15</v>
      </c>
      <c r="H2" s="2">
        <v>9.0909090999999997E-2</v>
      </c>
      <c r="I2" s="2">
        <v>2.8E-3</v>
      </c>
      <c r="J2" s="1"/>
      <c r="K2" s="1"/>
      <c r="L2" s="1"/>
      <c r="M2" s="1"/>
    </row>
    <row r="3" spans="1:13" x14ac:dyDescent="0.25">
      <c r="A3" s="5">
        <v>1</v>
      </c>
      <c r="C3" s="1"/>
      <c r="D3" s="1"/>
      <c r="E3" s="1"/>
      <c r="F3" s="1"/>
      <c r="G3" s="2">
        <v>0.15</v>
      </c>
      <c r="H3" s="2">
        <v>9.0909090999999997E-2</v>
      </c>
      <c r="I3" s="2">
        <v>2.8E-3</v>
      </c>
      <c r="J3" s="1"/>
      <c r="K3" s="1"/>
      <c r="L3" s="1"/>
      <c r="M3" s="1"/>
    </row>
    <row r="4" spans="1:13" x14ac:dyDescent="0.25">
      <c r="A4" s="5">
        <v>2</v>
      </c>
      <c r="C4" s="1"/>
      <c r="D4" s="1"/>
      <c r="E4" s="1"/>
      <c r="F4" s="1"/>
      <c r="G4" s="2">
        <v>0.15</v>
      </c>
      <c r="H4" s="2">
        <v>9.0909090999999997E-2</v>
      </c>
      <c r="I4" s="2">
        <v>2.8E-3</v>
      </c>
      <c r="J4" s="1"/>
      <c r="K4" s="1"/>
      <c r="L4" s="1"/>
      <c r="M4" s="1"/>
    </row>
    <row r="5" spans="1:13" x14ac:dyDescent="0.25">
      <c r="A5" s="5">
        <v>3</v>
      </c>
      <c r="C5" s="1"/>
      <c r="D5" s="1"/>
      <c r="E5" s="1"/>
      <c r="F5" s="1"/>
      <c r="G5" s="2">
        <v>0.15</v>
      </c>
      <c r="H5" s="2">
        <v>9.0909090999999997E-2</v>
      </c>
      <c r="I5" s="2">
        <v>2.8E-3</v>
      </c>
      <c r="J5" s="1"/>
      <c r="K5" s="1"/>
      <c r="L5" s="1"/>
      <c r="M5" s="1"/>
    </row>
    <row r="6" spans="1:13" x14ac:dyDescent="0.25">
      <c r="A6" s="5">
        <v>4</v>
      </c>
      <c r="C6" s="1"/>
      <c r="D6" s="1"/>
      <c r="E6" s="1"/>
      <c r="F6" s="1"/>
      <c r="G6" s="2">
        <v>0.15</v>
      </c>
      <c r="H6" s="2">
        <v>9.0909090999999997E-2</v>
      </c>
      <c r="I6" s="2">
        <v>2.8E-3</v>
      </c>
      <c r="J6" s="1"/>
      <c r="K6" s="1"/>
      <c r="L6" s="1"/>
      <c r="M6" s="1"/>
    </row>
    <row r="7" spans="1:13" x14ac:dyDescent="0.25">
      <c r="A7" s="6" t="s">
        <v>94</v>
      </c>
      <c r="C7" s="1">
        <f>LEN(A7)</f>
        <v>55</v>
      </c>
      <c r="D7" s="3">
        <f>_xlfn.NUMBERVALUE(MID(A7,C7-6-10-6-10-6+1,6))</f>
        <v>0.1321</v>
      </c>
      <c r="E7" s="3">
        <f>_xlfn.NUMBERVALUE(MID(A7,C7-6-10-6+1,6))</f>
        <v>7.9799999999999996E-2</v>
      </c>
      <c r="F7" s="3">
        <f>_xlfn.NUMBERVALUE(RIGHT(A7,6))</f>
        <v>1.8E-3</v>
      </c>
      <c r="G7" s="2">
        <v>0.15</v>
      </c>
      <c r="H7" s="2">
        <v>9.0909090999999997E-2</v>
      </c>
      <c r="I7" s="2">
        <v>2.8E-3</v>
      </c>
      <c r="J7" s="1"/>
      <c r="K7" s="4">
        <f>ABS(G7-D7)/G7</f>
        <v>0.11933333333333333</v>
      </c>
      <c r="L7" s="4">
        <f>ABS(H7-E7)/H7</f>
        <v>0.12220000087780002</v>
      </c>
      <c r="M7" s="4">
        <f>ABS(I7-F7)/I7</f>
        <v>0.35714285714285715</v>
      </c>
    </row>
    <row r="8" spans="1:13" x14ac:dyDescent="0.25">
      <c r="A8" s="6" t="s">
        <v>95</v>
      </c>
      <c r="C8" s="1">
        <f t="shared" ref="C8:C37" si="0">LEN(A8)</f>
        <v>55</v>
      </c>
      <c r="D8" s="3">
        <f t="shared" ref="D8:D37" si="1">_xlfn.NUMBERVALUE(MID(A8,C8-6-10-6-10-6+1,6))</f>
        <v>0.14369999999999999</v>
      </c>
      <c r="E8" s="3">
        <f t="shared" ref="E8:E37" si="2">_xlfn.NUMBERVALUE(MID(A8,C8-6-10-6+1,6))</f>
        <v>9.1499999999999998E-2</v>
      </c>
      <c r="F8" s="3">
        <f t="shared" ref="F8:F37" si="3">_xlfn.NUMBERVALUE(RIGHT(A8,6))</f>
        <v>3.5000000000000001E-3</v>
      </c>
      <c r="G8" s="2">
        <v>0.15</v>
      </c>
      <c r="H8" s="2">
        <v>9.0909090999999997E-2</v>
      </c>
      <c r="I8" s="2">
        <v>2.8E-3</v>
      </c>
      <c r="J8" s="1"/>
      <c r="K8" s="4">
        <f>ABS(G8-D8)/G8</f>
        <v>4.2000000000000003E-2</v>
      </c>
      <c r="L8" s="4">
        <f>ABS(H8-E8)/H8</f>
        <v>6.4999989935000078E-3</v>
      </c>
      <c r="M8" s="4">
        <f t="shared" ref="M8:M37" si="4">ABS(I8-F8)/I8</f>
        <v>0.25000000000000006</v>
      </c>
    </row>
    <row r="9" spans="1:13" x14ac:dyDescent="0.25">
      <c r="A9" s="6" t="s">
        <v>96</v>
      </c>
      <c r="C9" s="1">
        <f t="shared" si="0"/>
        <v>55</v>
      </c>
      <c r="D9" s="3">
        <f t="shared" si="1"/>
        <v>0.1394</v>
      </c>
      <c r="E9" s="3">
        <f t="shared" si="2"/>
        <v>8.3400000000000002E-2</v>
      </c>
      <c r="F9" s="3">
        <f>_xlfn.NUMBERVALUE(RIGHT(A9,6))</f>
        <v>8.9999999999999998E-4</v>
      </c>
      <c r="G9" s="2">
        <v>0.15</v>
      </c>
      <c r="H9" s="2">
        <v>9.0909090999999997E-2</v>
      </c>
      <c r="I9" s="2">
        <v>2.8E-3</v>
      </c>
      <c r="J9" s="1"/>
      <c r="K9" s="4">
        <f>ABS(G9-D9)/G9</f>
        <v>7.0666666666666655E-2</v>
      </c>
      <c r="L9" s="4">
        <f>ABS(H9-E9)/H9</f>
        <v>8.2600000917399954E-2</v>
      </c>
      <c r="M9" s="4">
        <f t="shared" si="4"/>
        <v>0.6785714285714286</v>
      </c>
    </row>
    <row r="10" spans="1:13" x14ac:dyDescent="0.25">
      <c r="A10" s="6" t="s">
        <v>97</v>
      </c>
      <c r="C10" s="1">
        <f t="shared" si="0"/>
        <v>55</v>
      </c>
      <c r="D10" s="3">
        <f t="shared" si="1"/>
        <v>0.1444</v>
      </c>
      <c r="E10" s="3">
        <f t="shared" si="2"/>
        <v>8.6599999999999996E-2</v>
      </c>
      <c r="F10" s="3">
        <f t="shared" si="3"/>
        <v>4.3E-3</v>
      </c>
      <c r="G10" s="2">
        <v>0.15</v>
      </c>
      <c r="H10" s="2">
        <v>9.0909090999999997E-2</v>
      </c>
      <c r="I10" s="2">
        <v>2.8E-3</v>
      </c>
      <c r="J10" s="1"/>
      <c r="K10" s="4">
        <f>ABS(G10-D10)/G10</f>
        <v>3.7333333333333295E-2</v>
      </c>
      <c r="L10" s="4">
        <f>ABS(H10-E10)/H10</f>
        <v>4.740000095260001E-2</v>
      </c>
      <c r="M10" s="4">
        <f t="shared" si="4"/>
        <v>0.5357142857142857</v>
      </c>
    </row>
    <row r="11" spans="1:13" x14ac:dyDescent="0.25">
      <c r="A11" s="6" t="s">
        <v>98</v>
      </c>
      <c r="C11" s="1">
        <f t="shared" si="0"/>
        <v>55</v>
      </c>
      <c r="D11" s="3">
        <f t="shared" si="1"/>
        <v>0.1449</v>
      </c>
      <c r="E11" s="3">
        <f t="shared" si="2"/>
        <v>8.6499999999999994E-2</v>
      </c>
      <c r="F11" s="3">
        <f t="shared" si="3"/>
        <v>2.5000000000000001E-3</v>
      </c>
      <c r="G11" s="2">
        <v>0.15</v>
      </c>
      <c r="H11" s="2">
        <v>9.0909090999999997E-2</v>
      </c>
      <c r="I11" s="2">
        <v>2.8E-3</v>
      </c>
      <c r="J11" s="1"/>
      <c r="K11" s="4">
        <f>ABS(G11-D11)/G11</f>
        <v>3.3999999999999961E-2</v>
      </c>
      <c r="L11" s="4">
        <f>ABS(H11-E11)/H11</f>
        <v>4.850000095150004E-2</v>
      </c>
      <c r="M11" s="4">
        <f t="shared" si="4"/>
        <v>0.10714285714285711</v>
      </c>
    </row>
    <row r="12" spans="1:13" x14ac:dyDescent="0.25">
      <c r="A12" s="6" t="s">
        <v>99</v>
      </c>
      <c r="C12" s="1">
        <f t="shared" si="0"/>
        <v>55</v>
      </c>
      <c r="D12" s="3">
        <f t="shared" si="1"/>
        <v>0.1472</v>
      </c>
      <c r="E12" s="3">
        <f t="shared" si="2"/>
        <v>8.8599999999999998E-2</v>
      </c>
      <c r="F12" s="3">
        <f t="shared" si="3"/>
        <v>4.1999999999999997E-3</v>
      </c>
      <c r="G12" s="2">
        <v>0.15</v>
      </c>
      <c r="H12" s="2">
        <v>9.0909090999999997E-2</v>
      </c>
      <c r="I12" s="2">
        <v>2.8E-3</v>
      </c>
      <c r="J12" s="1"/>
      <c r="K12" s="4">
        <f>ABS(G12-D12)/G12</f>
        <v>1.8666666666666647E-2</v>
      </c>
      <c r="L12" s="4">
        <f>ABS(H12-E12)/H12</f>
        <v>2.540000097459999E-2</v>
      </c>
      <c r="M12" s="4">
        <f t="shared" si="4"/>
        <v>0.49999999999999994</v>
      </c>
    </row>
    <row r="13" spans="1:13" x14ac:dyDescent="0.25">
      <c r="A13" s="6" t="s">
        <v>100</v>
      </c>
      <c r="C13" s="1">
        <f t="shared" si="0"/>
        <v>55</v>
      </c>
      <c r="D13" s="3">
        <f t="shared" si="1"/>
        <v>0.15010000000000001</v>
      </c>
      <c r="E13" s="3">
        <f t="shared" si="2"/>
        <v>8.9800000000000005E-2</v>
      </c>
      <c r="F13" s="3">
        <f t="shared" si="3"/>
        <v>4.0000000000000001E-3</v>
      </c>
      <c r="G13" s="2">
        <v>0.15</v>
      </c>
      <c r="H13" s="2">
        <v>9.0909090999999997E-2</v>
      </c>
      <c r="I13" s="2">
        <v>2.8E-3</v>
      </c>
      <c r="J13" s="1"/>
      <c r="K13" s="4">
        <f>ABS(G13-D13)/G13</f>
        <v>6.6666666666677832E-4</v>
      </c>
      <c r="L13" s="4">
        <f>ABS(H13-E13)/H13</f>
        <v>1.2200000987799917E-2</v>
      </c>
      <c r="M13" s="4">
        <f t="shared" si="4"/>
        <v>0.4285714285714286</v>
      </c>
    </row>
    <row r="14" spans="1:13" x14ac:dyDescent="0.25">
      <c r="A14" s="6" t="s">
        <v>101</v>
      </c>
      <c r="C14" s="1">
        <f t="shared" si="0"/>
        <v>55</v>
      </c>
      <c r="D14" s="3">
        <f t="shared" si="1"/>
        <v>0.1462</v>
      </c>
      <c r="E14" s="3">
        <f t="shared" si="2"/>
        <v>8.8700000000000001E-2</v>
      </c>
      <c r="F14" s="3">
        <f t="shared" si="3"/>
        <v>2.7000000000000001E-3</v>
      </c>
      <c r="G14" s="2">
        <v>0.15</v>
      </c>
      <c r="H14" s="2">
        <v>9.0909090999999997E-2</v>
      </c>
      <c r="I14" s="2">
        <v>2.8E-3</v>
      </c>
      <c r="J14" s="1"/>
      <c r="K14" s="4">
        <f>ABS(G14-D14)/G14</f>
        <v>2.5333333333333319E-2</v>
      </c>
      <c r="L14" s="4">
        <f>ABS(H14-E14)/H14</f>
        <v>2.430000097569996E-2</v>
      </c>
      <c r="M14" s="4">
        <f t="shared" si="4"/>
        <v>3.5714285714285657E-2</v>
      </c>
    </row>
    <row r="15" spans="1:13" x14ac:dyDescent="0.25">
      <c r="A15" s="6" t="s">
        <v>102</v>
      </c>
      <c r="C15" s="1">
        <f t="shared" si="0"/>
        <v>55</v>
      </c>
      <c r="D15" s="3">
        <f t="shared" si="1"/>
        <v>0.14580000000000001</v>
      </c>
      <c r="E15" s="3">
        <f t="shared" si="2"/>
        <v>8.8599999999999998E-2</v>
      </c>
      <c r="F15" s="3">
        <f t="shared" si="3"/>
        <v>3.5000000000000001E-3</v>
      </c>
      <c r="G15" s="2">
        <v>0.15</v>
      </c>
      <c r="H15" s="2">
        <v>9.0909090999999997E-2</v>
      </c>
      <c r="I15" s="2">
        <v>2.8E-3</v>
      </c>
      <c r="J15" s="1"/>
      <c r="K15" s="4">
        <f>ABS(G15-D15)/G15</f>
        <v>2.7999999999999879E-2</v>
      </c>
      <c r="L15" s="4">
        <f>ABS(H15-E15)/H15</f>
        <v>2.540000097459999E-2</v>
      </c>
      <c r="M15" s="4">
        <f t="shared" si="4"/>
        <v>0.25000000000000006</v>
      </c>
    </row>
    <row r="16" spans="1:13" x14ac:dyDescent="0.25">
      <c r="A16" s="6" t="s">
        <v>103</v>
      </c>
      <c r="C16" s="1">
        <f t="shared" si="0"/>
        <v>55</v>
      </c>
      <c r="D16" s="3">
        <f t="shared" si="1"/>
        <v>0.1454</v>
      </c>
      <c r="E16" s="3">
        <f t="shared" si="2"/>
        <v>8.8599999999999998E-2</v>
      </c>
      <c r="F16" s="3">
        <f t="shared" si="3"/>
        <v>2E-3</v>
      </c>
      <c r="G16" s="2">
        <v>0.15</v>
      </c>
      <c r="H16" s="2">
        <v>9.0909090999999997E-2</v>
      </c>
      <c r="I16" s="2">
        <v>2.8E-3</v>
      </c>
      <c r="J16" s="1"/>
      <c r="K16" s="4">
        <f>ABS(G16-D16)/G16</f>
        <v>3.066666666666662E-2</v>
      </c>
      <c r="L16" s="4">
        <f>ABS(H16-E16)/H16</f>
        <v>2.540000097459999E-2</v>
      </c>
      <c r="M16" s="4">
        <f t="shared" si="4"/>
        <v>0.2857142857142857</v>
      </c>
    </row>
    <row r="17" spans="1:13" x14ac:dyDescent="0.25">
      <c r="A17" s="6" t="s">
        <v>104</v>
      </c>
      <c r="C17" s="1">
        <f t="shared" si="0"/>
        <v>55</v>
      </c>
      <c r="D17" s="3">
        <f t="shared" si="1"/>
        <v>0.14419999999999999</v>
      </c>
      <c r="E17" s="3">
        <f t="shared" si="2"/>
        <v>8.8400000000000006E-2</v>
      </c>
      <c r="F17" s="3">
        <f t="shared" si="3"/>
        <v>2.5000000000000001E-3</v>
      </c>
      <c r="G17" s="2">
        <v>0.25</v>
      </c>
      <c r="H17" s="2">
        <v>0.14285714299999999</v>
      </c>
      <c r="I17" s="2">
        <v>3.8E-3</v>
      </c>
      <c r="J17" s="1"/>
      <c r="K17" s="4">
        <f>ABS(G17-D17)/G17</f>
        <v>0.42320000000000002</v>
      </c>
      <c r="L17" s="4">
        <f>ABS(H17-E17)/H17</f>
        <v>0.38120000061879994</v>
      </c>
      <c r="M17" s="4">
        <f t="shared" si="4"/>
        <v>0.34210526315789475</v>
      </c>
    </row>
    <row r="18" spans="1:13" x14ac:dyDescent="0.25">
      <c r="A18" s="6" t="s">
        <v>105</v>
      </c>
      <c r="C18" s="1">
        <f t="shared" si="0"/>
        <v>55</v>
      </c>
      <c r="D18" s="3">
        <f t="shared" si="1"/>
        <v>0.1585</v>
      </c>
      <c r="E18" s="3">
        <f t="shared" si="2"/>
        <v>9.4899999999999998E-2</v>
      </c>
      <c r="F18" s="3">
        <f t="shared" si="3"/>
        <v>1.2999999999999999E-3</v>
      </c>
      <c r="G18" s="2">
        <v>0.25</v>
      </c>
      <c r="H18" s="2">
        <v>0.14285714299999999</v>
      </c>
      <c r="I18" s="2">
        <v>3.8E-3</v>
      </c>
      <c r="J18" s="1"/>
      <c r="K18" s="4">
        <f>ABS(G18-D18)/G18</f>
        <v>0.36599999999999999</v>
      </c>
      <c r="L18" s="4">
        <f>ABS(H18-E18)/H18</f>
        <v>0.33570000066429995</v>
      </c>
      <c r="M18" s="4">
        <f t="shared" si="4"/>
        <v>0.65789473684210531</v>
      </c>
    </row>
    <row r="19" spans="1:13" x14ac:dyDescent="0.25">
      <c r="A19" s="6" t="s">
        <v>106</v>
      </c>
      <c r="C19" s="1">
        <f t="shared" si="0"/>
        <v>55</v>
      </c>
      <c r="D19" s="3">
        <f t="shared" si="1"/>
        <v>0.185</v>
      </c>
      <c r="E19" s="3">
        <f t="shared" si="2"/>
        <v>0.1065</v>
      </c>
      <c r="F19" s="3">
        <f t="shared" si="3"/>
        <v>3.5999999999999999E-3</v>
      </c>
      <c r="G19" s="2">
        <v>0.25</v>
      </c>
      <c r="H19" s="2">
        <v>0.14285714299999999</v>
      </c>
      <c r="I19" s="2">
        <v>3.8E-3</v>
      </c>
      <c r="J19" s="1"/>
      <c r="K19" s="4">
        <f>ABS(G19-D19)/G19</f>
        <v>0.26</v>
      </c>
      <c r="L19" s="4">
        <f>ABS(H19-E19)/H19</f>
        <v>0.2545000007455</v>
      </c>
      <c r="M19" s="4">
        <f t="shared" si="4"/>
        <v>5.2631578947368446E-2</v>
      </c>
    </row>
    <row r="20" spans="1:13" x14ac:dyDescent="0.25">
      <c r="A20" s="6" t="s">
        <v>107</v>
      </c>
      <c r="C20" s="1">
        <f t="shared" si="0"/>
        <v>55</v>
      </c>
      <c r="D20" s="3">
        <f t="shared" si="1"/>
        <v>0.2092</v>
      </c>
      <c r="E20" s="3">
        <f t="shared" si="2"/>
        <v>0.11990000000000001</v>
      </c>
      <c r="F20" s="3">
        <f t="shared" si="3"/>
        <v>4.4000000000000003E-3</v>
      </c>
      <c r="G20" s="2">
        <v>0.25</v>
      </c>
      <c r="H20" s="2">
        <v>0.14285714299999999</v>
      </c>
      <c r="I20" s="2">
        <v>3.8E-3</v>
      </c>
      <c r="J20" s="1"/>
      <c r="K20" s="4">
        <f>ABS(G20-D20)/G20</f>
        <v>0.16320000000000001</v>
      </c>
      <c r="L20" s="4">
        <f>ABS(H20-E20)/H20</f>
        <v>0.16070000083929992</v>
      </c>
      <c r="M20" s="4">
        <f t="shared" si="4"/>
        <v>0.15789473684210534</v>
      </c>
    </row>
    <row r="21" spans="1:13" x14ac:dyDescent="0.25">
      <c r="A21" s="6" t="s">
        <v>108</v>
      </c>
      <c r="C21" s="1">
        <f t="shared" si="0"/>
        <v>55</v>
      </c>
      <c r="D21" s="3">
        <f t="shared" si="1"/>
        <v>0.23069999999999999</v>
      </c>
      <c r="E21" s="3">
        <f t="shared" si="2"/>
        <v>0.13150000000000001</v>
      </c>
      <c r="F21" s="3">
        <f t="shared" si="3"/>
        <v>5.0000000000000001E-3</v>
      </c>
      <c r="G21" s="2">
        <v>0.25</v>
      </c>
      <c r="H21" s="2">
        <v>0.14285714299999999</v>
      </c>
      <c r="I21" s="2">
        <v>3.8E-3</v>
      </c>
      <c r="J21" s="1"/>
      <c r="K21" s="4">
        <f>ABS(G21-D21)/G21</f>
        <v>7.7200000000000046E-2</v>
      </c>
      <c r="L21" s="4">
        <f>ABS(H21-E21)/H21</f>
        <v>7.9500000920499914E-2</v>
      </c>
      <c r="M21" s="4">
        <f t="shared" si="4"/>
        <v>0.31578947368421056</v>
      </c>
    </row>
    <row r="22" spans="1:13" x14ac:dyDescent="0.25">
      <c r="A22" s="6" t="s">
        <v>109</v>
      </c>
      <c r="C22" s="1">
        <f t="shared" si="0"/>
        <v>55</v>
      </c>
      <c r="D22" s="3">
        <f t="shared" si="1"/>
        <v>0.23930000000000001</v>
      </c>
      <c r="E22" s="3">
        <f t="shared" si="2"/>
        <v>0.13669999999999999</v>
      </c>
      <c r="F22" s="3">
        <f t="shared" si="3"/>
        <v>3.0999999999999999E-3</v>
      </c>
      <c r="G22" s="2">
        <v>0.25</v>
      </c>
      <c r="H22" s="2">
        <v>0.14285714299999999</v>
      </c>
      <c r="I22" s="2">
        <v>3.8E-3</v>
      </c>
      <c r="J22" s="1"/>
      <c r="K22" s="4">
        <f>ABS(G22-D22)/G22</f>
        <v>4.2799999999999949E-2</v>
      </c>
      <c r="L22" s="4">
        <f>ABS(H22-E22)/H22</f>
        <v>4.3100000956900031E-2</v>
      </c>
      <c r="M22" s="4">
        <f t="shared" si="4"/>
        <v>0.18421052631578949</v>
      </c>
    </row>
    <row r="23" spans="1:13" x14ac:dyDescent="0.25">
      <c r="A23" s="6" t="s">
        <v>110</v>
      </c>
      <c r="C23" s="1">
        <f t="shared" si="0"/>
        <v>55</v>
      </c>
      <c r="D23" s="3">
        <f t="shared" si="1"/>
        <v>0.2397</v>
      </c>
      <c r="E23" s="3">
        <f t="shared" si="2"/>
        <v>0.13700000000000001</v>
      </c>
      <c r="F23" s="3">
        <f t="shared" si="3"/>
        <v>4.1999999999999997E-3</v>
      </c>
      <c r="G23" s="2">
        <v>0.25</v>
      </c>
      <c r="H23" s="2">
        <v>0.14285714299999999</v>
      </c>
      <c r="I23" s="2">
        <v>3.8E-3</v>
      </c>
      <c r="J23" s="1"/>
      <c r="K23" s="4">
        <f>ABS(G23-D23)/G23</f>
        <v>4.1200000000000014E-2</v>
      </c>
      <c r="L23" s="4">
        <f>ABS(H23-E23)/H23</f>
        <v>4.1000000958999867E-2</v>
      </c>
      <c r="M23" s="4">
        <f t="shared" si="4"/>
        <v>0.10526315789473678</v>
      </c>
    </row>
    <row r="24" spans="1:13" x14ac:dyDescent="0.25">
      <c r="A24" s="6" t="s">
        <v>111</v>
      </c>
      <c r="C24" s="1">
        <f t="shared" si="0"/>
        <v>55</v>
      </c>
      <c r="D24" s="3">
        <f t="shared" si="1"/>
        <v>0.2397</v>
      </c>
      <c r="E24" s="3">
        <f t="shared" si="2"/>
        <v>0.13450000000000001</v>
      </c>
      <c r="F24" s="3">
        <f t="shared" si="3"/>
        <v>4.4000000000000003E-3</v>
      </c>
      <c r="G24" s="2">
        <v>0.25</v>
      </c>
      <c r="H24" s="2">
        <v>0.14285714299999999</v>
      </c>
      <c r="I24" s="2">
        <v>3.8E-3</v>
      </c>
      <c r="J24" s="1"/>
      <c r="K24" s="4">
        <f>ABS(G24-D24)/G24</f>
        <v>4.1200000000000014E-2</v>
      </c>
      <c r="L24" s="4">
        <f>ABS(H24-E24)/H24</f>
        <v>5.8500000941499888E-2</v>
      </c>
      <c r="M24" s="4">
        <f t="shared" si="4"/>
        <v>0.15789473684210534</v>
      </c>
    </row>
    <row r="25" spans="1:13" x14ac:dyDescent="0.25">
      <c r="A25" s="6" t="s">
        <v>112</v>
      </c>
      <c r="C25" s="1">
        <f t="shared" si="0"/>
        <v>55</v>
      </c>
      <c r="D25" s="3">
        <f t="shared" si="1"/>
        <v>0.2399</v>
      </c>
      <c r="E25" s="3">
        <f t="shared" si="2"/>
        <v>0.13700000000000001</v>
      </c>
      <c r="F25" s="3">
        <f t="shared" si="3"/>
        <v>3.7000000000000002E-3</v>
      </c>
      <c r="G25" s="2">
        <v>0.25</v>
      </c>
      <c r="H25" s="2">
        <v>0.14285714299999999</v>
      </c>
      <c r="I25" s="2">
        <v>3.8E-3</v>
      </c>
      <c r="J25" s="1"/>
      <c r="K25" s="4">
        <f>ABS(G25-D25)/G25</f>
        <v>4.0399999999999991E-2</v>
      </c>
      <c r="L25" s="4">
        <f>ABS(H25-E25)/H25</f>
        <v>4.1000000958999867E-2</v>
      </c>
      <c r="M25" s="4">
        <f t="shared" si="4"/>
        <v>2.6315789473684164E-2</v>
      </c>
    </row>
    <row r="26" spans="1:13" x14ac:dyDescent="0.25">
      <c r="A26" s="6" t="s">
        <v>113</v>
      </c>
      <c r="C26" s="1">
        <f t="shared" si="0"/>
        <v>55</v>
      </c>
      <c r="D26" s="3">
        <f t="shared" si="1"/>
        <v>0.2412</v>
      </c>
      <c r="E26" s="3">
        <f t="shared" si="2"/>
        <v>0.13719999999999999</v>
      </c>
      <c r="F26" s="3">
        <f t="shared" si="3"/>
        <v>3.7000000000000002E-3</v>
      </c>
      <c r="G26" s="2">
        <v>0.25</v>
      </c>
      <c r="H26" s="2">
        <v>0.14285714299999999</v>
      </c>
      <c r="I26" s="2">
        <v>3.8E-3</v>
      </c>
      <c r="J26" s="1"/>
      <c r="K26" s="4">
        <f>ABS(G26-D26)/G26</f>
        <v>3.5200000000000009E-2</v>
      </c>
      <c r="L26" s="4">
        <f>ABS(H26-E26)/H26</f>
        <v>3.9600000960400027E-2</v>
      </c>
      <c r="M26" s="4">
        <f t="shared" si="4"/>
        <v>2.6315789473684164E-2</v>
      </c>
    </row>
    <row r="27" spans="1:13" x14ac:dyDescent="0.25">
      <c r="A27" s="6" t="s">
        <v>114</v>
      </c>
      <c r="C27" s="1">
        <f t="shared" si="0"/>
        <v>55</v>
      </c>
      <c r="D27" s="3">
        <f t="shared" si="1"/>
        <v>0.23860000000000001</v>
      </c>
      <c r="E27" s="3">
        <f t="shared" si="2"/>
        <v>0.1366</v>
      </c>
      <c r="F27" s="3">
        <f t="shared" si="3"/>
        <v>3.5000000000000001E-3</v>
      </c>
      <c r="G27" s="2">
        <v>0.25</v>
      </c>
      <c r="H27" s="2">
        <v>0.14285714299999999</v>
      </c>
      <c r="I27" s="2">
        <v>3.8E-3</v>
      </c>
      <c r="J27" s="1"/>
      <c r="K27" s="4">
        <f>ABS(G27-D27)/G27</f>
        <v>4.5599999999999974E-2</v>
      </c>
      <c r="L27" s="4">
        <f>ABS(H27-E27)/H27</f>
        <v>4.3800000956199951E-2</v>
      </c>
      <c r="M27" s="4">
        <f t="shared" si="4"/>
        <v>7.8947368421052613E-2</v>
      </c>
    </row>
    <row r="28" spans="1:13" x14ac:dyDescent="0.25">
      <c r="A28" s="6" t="s">
        <v>115</v>
      </c>
      <c r="C28" s="1">
        <f t="shared" si="0"/>
        <v>55</v>
      </c>
      <c r="D28" s="3">
        <f t="shared" si="1"/>
        <v>0.2412</v>
      </c>
      <c r="E28" s="3">
        <f t="shared" si="2"/>
        <v>0.1376</v>
      </c>
      <c r="F28" s="3">
        <f t="shared" si="3"/>
        <v>3.7000000000000002E-3</v>
      </c>
      <c r="G28" s="2">
        <v>0.25</v>
      </c>
      <c r="H28" s="2">
        <v>0.14285714299999999</v>
      </c>
      <c r="I28" s="2">
        <v>3.8E-3</v>
      </c>
      <c r="J28" s="1"/>
      <c r="K28" s="4">
        <f>ABS(G28-D28)/G28</f>
        <v>3.5200000000000009E-2</v>
      </c>
      <c r="L28" s="4">
        <f>ABS(H28-E28)/H28</f>
        <v>3.6800000963199943E-2</v>
      </c>
      <c r="M28" s="4">
        <f t="shared" si="4"/>
        <v>2.6315789473684164E-2</v>
      </c>
    </row>
    <row r="29" spans="1:13" x14ac:dyDescent="0.25">
      <c r="A29" s="6" t="s">
        <v>116</v>
      </c>
      <c r="C29" s="1">
        <f t="shared" si="0"/>
        <v>55</v>
      </c>
      <c r="D29" s="3">
        <f t="shared" si="1"/>
        <v>0.24249999999999999</v>
      </c>
      <c r="E29" s="3">
        <f t="shared" si="2"/>
        <v>0.13780000000000001</v>
      </c>
      <c r="F29" s="3">
        <f t="shared" si="3"/>
        <v>3.5000000000000001E-3</v>
      </c>
      <c r="G29" s="2">
        <v>0.25</v>
      </c>
      <c r="H29" s="2">
        <v>0.14285714299999999</v>
      </c>
      <c r="I29" s="2">
        <v>3.8E-3</v>
      </c>
      <c r="J29" s="1"/>
      <c r="K29" s="4">
        <f>ABS(G29-D29)/G29</f>
        <v>3.0000000000000027E-2</v>
      </c>
      <c r="L29" s="4">
        <f>ABS(H29-E29)/H29</f>
        <v>3.5400000964599901E-2</v>
      </c>
      <c r="M29" s="4">
        <f t="shared" si="4"/>
        <v>7.8947368421052613E-2</v>
      </c>
    </row>
    <row r="30" spans="1:13" x14ac:dyDescent="0.25">
      <c r="A30" s="6" t="s">
        <v>117</v>
      </c>
      <c r="C30" s="1">
        <f t="shared" si="0"/>
        <v>55</v>
      </c>
      <c r="D30" s="3">
        <f t="shared" si="1"/>
        <v>0.24299999999999999</v>
      </c>
      <c r="E30" s="3">
        <f t="shared" si="2"/>
        <v>0.1371</v>
      </c>
      <c r="F30" s="3">
        <f t="shared" si="3"/>
        <v>4.1999999999999997E-3</v>
      </c>
      <c r="G30" s="2">
        <v>0.25</v>
      </c>
      <c r="H30" s="2">
        <v>0.14285714299999999</v>
      </c>
      <c r="I30" s="2">
        <v>3.8E-3</v>
      </c>
      <c r="J30" s="1"/>
      <c r="K30" s="4">
        <f>ABS(G30-D30)/G30</f>
        <v>2.8000000000000025E-2</v>
      </c>
      <c r="L30" s="4">
        <f>ABS(H30-E30)/H30</f>
        <v>4.0300000959699947E-2</v>
      </c>
      <c r="M30" s="4">
        <f t="shared" si="4"/>
        <v>0.10526315789473678</v>
      </c>
    </row>
    <row r="31" spans="1:13" x14ac:dyDescent="0.25">
      <c r="A31" s="6" t="s">
        <v>118</v>
      </c>
      <c r="C31" s="1">
        <f t="shared" si="0"/>
        <v>55</v>
      </c>
      <c r="D31" s="3">
        <f t="shared" si="1"/>
        <v>0.24410000000000001</v>
      </c>
      <c r="E31" s="3">
        <f t="shared" si="2"/>
        <v>0.13819999999999999</v>
      </c>
      <c r="F31" s="3">
        <f t="shared" si="3"/>
        <v>3.8999999999999998E-3</v>
      </c>
      <c r="G31" s="2">
        <v>0.25</v>
      </c>
      <c r="H31" s="2">
        <v>0.14285714299999999</v>
      </c>
      <c r="I31" s="2">
        <v>3.8E-3</v>
      </c>
      <c r="J31" s="1"/>
      <c r="K31" s="4">
        <f>ABS(G31-D31)/G31</f>
        <v>2.3599999999999954E-2</v>
      </c>
      <c r="L31" s="4">
        <f>ABS(H31-E31)/H31</f>
        <v>3.2600000967400018E-2</v>
      </c>
      <c r="M31" s="4">
        <f t="shared" si="4"/>
        <v>2.6315789473684164E-2</v>
      </c>
    </row>
    <row r="32" spans="1:13" x14ac:dyDescent="0.25">
      <c r="A32" s="6" t="s">
        <v>119</v>
      </c>
      <c r="C32" s="1">
        <f t="shared" si="0"/>
        <v>55</v>
      </c>
      <c r="D32" s="3">
        <f t="shared" si="1"/>
        <v>0.2452</v>
      </c>
      <c r="E32" s="3">
        <f t="shared" si="2"/>
        <v>0.14099999999999999</v>
      </c>
      <c r="F32" s="3">
        <f t="shared" si="3"/>
        <v>2.3999999999999998E-3</v>
      </c>
      <c r="G32" s="2">
        <v>0.25</v>
      </c>
      <c r="H32" s="2">
        <v>0.14285714299999999</v>
      </c>
      <c r="I32" s="2">
        <v>3.8E-3</v>
      </c>
      <c r="J32" s="1"/>
      <c r="K32" s="4">
        <f>ABS(G32-D32)/G32</f>
        <v>1.9199999999999995E-2</v>
      </c>
      <c r="L32" s="4">
        <f>ABS(H32-E32)/H32</f>
        <v>1.3000000987000038E-2</v>
      </c>
      <c r="M32" s="4">
        <f t="shared" si="4"/>
        <v>0.36842105263157898</v>
      </c>
    </row>
    <row r="33" spans="1:13" x14ac:dyDescent="0.25">
      <c r="A33" s="6" t="s">
        <v>120</v>
      </c>
      <c r="C33" s="1">
        <f t="shared" si="0"/>
        <v>55</v>
      </c>
      <c r="D33" s="3">
        <f t="shared" si="1"/>
        <v>0.24310000000000001</v>
      </c>
      <c r="E33" s="3">
        <f t="shared" si="2"/>
        <v>0.1381</v>
      </c>
      <c r="F33" s="3">
        <f t="shared" si="3"/>
        <v>5.4000000000000003E-3</v>
      </c>
      <c r="G33" s="2">
        <v>0.25</v>
      </c>
      <c r="H33" s="2">
        <v>0.14285714299999999</v>
      </c>
      <c r="I33" s="2">
        <v>3.8E-3</v>
      </c>
      <c r="J33" s="1"/>
      <c r="K33" s="4">
        <f>ABS(G33-D33)/G33</f>
        <v>2.7599999999999958E-2</v>
      </c>
      <c r="L33" s="4">
        <f>ABS(H33-E33)/H33</f>
        <v>3.3300000966699939E-2</v>
      </c>
      <c r="M33" s="4">
        <f t="shared" si="4"/>
        <v>0.42105263157894746</v>
      </c>
    </row>
    <row r="34" spans="1:13" x14ac:dyDescent="0.25">
      <c r="A34" s="6" t="s">
        <v>121</v>
      </c>
      <c r="C34" s="1">
        <f t="shared" si="0"/>
        <v>55</v>
      </c>
      <c r="D34" s="3">
        <f t="shared" si="1"/>
        <v>0.24440000000000001</v>
      </c>
      <c r="E34" s="3">
        <f t="shared" si="2"/>
        <v>0.13850000000000001</v>
      </c>
      <c r="F34" s="3">
        <f t="shared" si="3"/>
        <v>3.3999999999999998E-3</v>
      </c>
      <c r="G34" s="2">
        <v>0.25</v>
      </c>
      <c r="H34" s="2">
        <v>0.14285714299999999</v>
      </c>
      <c r="I34" s="2">
        <v>3.8E-3</v>
      </c>
      <c r="J34" s="1"/>
      <c r="K34" s="4">
        <f>ABS(G34-D34)/G34</f>
        <v>2.2399999999999975E-2</v>
      </c>
      <c r="L34" s="4">
        <f>ABS(H34-E34)/H34</f>
        <v>3.0500000969499862E-2</v>
      </c>
      <c r="M34" s="4">
        <f t="shared" si="4"/>
        <v>0.10526315789473689</v>
      </c>
    </row>
    <row r="35" spans="1:13" x14ac:dyDescent="0.25">
      <c r="A35" s="6" t="s">
        <v>122</v>
      </c>
      <c r="C35" s="1">
        <f t="shared" si="0"/>
        <v>55</v>
      </c>
      <c r="D35" s="3">
        <f t="shared" si="1"/>
        <v>0.24540000000000001</v>
      </c>
      <c r="E35" s="3">
        <f t="shared" si="2"/>
        <v>0.1394</v>
      </c>
      <c r="F35" s="3">
        <f t="shared" si="3"/>
        <v>3.5999999999999999E-3</v>
      </c>
      <c r="G35" s="2">
        <v>0.25</v>
      </c>
      <c r="H35" s="2">
        <v>0.14285714299999999</v>
      </c>
      <c r="I35" s="2">
        <v>3.8E-3</v>
      </c>
      <c r="J35" s="1"/>
      <c r="K35" s="4">
        <f>ABS(G35-D35)/G35</f>
        <v>1.8399999999999972E-2</v>
      </c>
      <c r="L35" s="4">
        <f>ABS(H35-E35)/H35</f>
        <v>2.4200000975799971E-2</v>
      </c>
      <c r="M35" s="4">
        <f t="shared" si="4"/>
        <v>5.2631578947368446E-2</v>
      </c>
    </row>
    <row r="36" spans="1:13" x14ac:dyDescent="0.25">
      <c r="A36" s="6" t="s">
        <v>123</v>
      </c>
      <c r="C36" s="1">
        <f t="shared" si="0"/>
        <v>55</v>
      </c>
      <c r="D36" s="3">
        <f t="shared" si="1"/>
        <v>0.24560000000000001</v>
      </c>
      <c r="E36" s="3">
        <f t="shared" si="2"/>
        <v>0.13900000000000001</v>
      </c>
      <c r="F36" s="3">
        <f t="shared" si="3"/>
        <v>3.8999999999999998E-3</v>
      </c>
      <c r="G36" s="2">
        <v>0.25</v>
      </c>
      <c r="H36" s="2">
        <v>0.14285714299999999</v>
      </c>
      <c r="I36" s="2">
        <v>3.8E-3</v>
      </c>
      <c r="J36" s="1"/>
      <c r="K36" s="4">
        <f>ABS(G36-D36)/G36</f>
        <v>1.7599999999999949E-2</v>
      </c>
      <c r="L36" s="4">
        <f>ABS(H36-E36)/H36</f>
        <v>2.7000000972999857E-2</v>
      </c>
      <c r="M36" s="4">
        <f t="shared" si="4"/>
        <v>2.6315789473684164E-2</v>
      </c>
    </row>
    <row r="37" spans="1:13" x14ac:dyDescent="0.25">
      <c r="A37" s="6" t="s">
        <v>124</v>
      </c>
      <c r="C37" s="1">
        <f t="shared" si="0"/>
        <v>55</v>
      </c>
      <c r="D37" s="3">
        <f t="shared" si="1"/>
        <v>0.24529999999999999</v>
      </c>
      <c r="E37" s="3">
        <f t="shared" si="2"/>
        <v>0.13950000000000001</v>
      </c>
      <c r="F37" s="3">
        <f t="shared" si="3"/>
        <v>2.8E-3</v>
      </c>
      <c r="G37" s="2">
        <v>0.25</v>
      </c>
      <c r="H37" s="2">
        <v>0.14285714299999999</v>
      </c>
      <c r="I37" s="2">
        <v>3.8E-3</v>
      </c>
      <c r="J37" s="1"/>
      <c r="K37" s="4">
        <f>ABS(G37-D37)/G37</f>
        <v>1.8800000000000039E-2</v>
      </c>
      <c r="L37" s="4">
        <f>ABS(H37-E37)/H37</f>
        <v>2.3500000976499853E-2</v>
      </c>
      <c r="M37" s="4">
        <f t="shared" si="4"/>
        <v>0.26315789473684209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9542-3567-46D2-9FE7-D3675DD9ABEF}">
  <dimension ref="A1:M37"/>
  <sheetViews>
    <sheetView workbookViewId="0">
      <selection activeCell="B39" sqref="B39"/>
    </sheetView>
  </sheetViews>
  <sheetFormatPr defaultRowHeight="15" x14ac:dyDescent="0.25"/>
  <cols>
    <col min="1" max="1" width="35.7109375" bestFit="1" customWidth="1"/>
    <col min="2" max="13" width="15.7109375" customWidth="1"/>
  </cols>
  <sheetData>
    <row r="1" spans="1:13" x14ac:dyDescent="0.25">
      <c r="A1" t="s">
        <v>0</v>
      </c>
      <c r="C1" s="1" t="s">
        <v>156</v>
      </c>
      <c r="D1" s="1" t="s">
        <v>157</v>
      </c>
      <c r="E1" s="1" t="s">
        <v>158</v>
      </c>
      <c r="F1" s="1" t="s">
        <v>164</v>
      </c>
      <c r="G1" s="1" t="s">
        <v>159</v>
      </c>
      <c r="H1" s="1" t="s">
        <v>160</v>
      </c>
      <c r="I1" s="1" t="s">
        <v>165</v>
      </c>
      <c r="K1" s="1" t="s">
        <v>161</v>
      </c>
      <c r="L1" s="1" t="s">
        <v>162</v>
      </c>
      <c r="M1" s="1" t="s">
        <v>163</v>
      </c>
    </row>
    <row r="2" spans="1:13" x14ac:dyDescent="0.25">
      <c r="A2" s="5">
        <v>0</v>
      </c>
      <c r="C2" s="1"/>
      <c r="D2" s="1"/>
      <c r="E2" s="1"/>
      <c r="F2" s="1"/>
      <c r="G2" s="2">
        <v>0.15</v>
      </c>
      <c r="H2" s="2">
        <v>9.0909090999999997E-2</v>
      </c>
      <c r="I2" s="2">
        <v>2.8E-3</v>
      </c>
      <c r="J2" s="1"/>
      <c r="K2" s="1"/>
      <c r="L2" s="1"/>
      <c r="M2" s="1"/>
    </row>
    <row r="3" spans="1:13" x14ac:dyDescent="0.25">
      <c r="A3" s="5">
        <v>1</v>
      </c>
      <c r="C3" s="1"/>
      <c r="D3" s="1"/>
      <c r="E3" s="1"/>
      <c r="F3" s="1"/>
      <c r="G3" s="2">
        <v>0.146296487</v>
      </c>
      <c r="H3" s="2">
        <v>9.0909090999999997E-2</v>
      </c>
      <c r="I3" s="2">
        <v>2.8E-3</v>
      </c>
      <c r="J3" s="1"/>
      <c r="K3" s="1"/>
      <c r="L3" s="1"/>
      <c r="M3" s="1"/>
    </row>
    <row r="4" spans="1:13" x14ac:dyDescent="0.25">
      <c r="A4" s="5">
        <v>2</v>
      </c>
      <c r="C4" s="1"/>
      <c r="D4" s="1"/>
      <c r="E4" s="1"/>
      <c r="F4" s="1"/>
      <c r="G4" s="2">
        <v>0.14268441400000001</v>
      </c>
      <c r="H4" s="2">
        <v>9.0909090999999997E-2</v>
      </c>
      <c r="I4" s="2">
        <v>2.8E-3</v>
      </c>
      <c r="J4" s="1"/>
      <c r="K4" s="1"/>
      <c r="L4" s="1"/>
      <c r="M4" s="1"/>
    </row>
    <row r="5" spans="1:13" x14ac:dyDescent="0.25">
      <c r="A5" s="5">
        <v>3</v>
      </c>
      <c r="C5" s="1"/>
      <c r="D5" s="1"/>
      <c r="E5" s="1"/>
      <c r="F5" s="1"/>
      <c r="G5" s="2">
        <v>0.13916152300000001</v>
      </c>
      <c r="H5" s="2">
        <v>9.0909090999999997E-2</v>
      </c>
      <c r="I5" s="2">
        <v>2.8E-3</v>
      </c>
      <c r="J5" s="1"/>
      <c r="K5" s="1"/>
      <c r="L5" s="1"/>
      <c r="M5" s="1"/>
    </row>
    <row r="6" spans="1:13" x14ac:dyDescent="0.25">
      <c r="A6" s="5">
        <v>4</v>
      </c>
      <c r="C6" s="1"/>
      <c r="D6" s="1"/>
      <c r="E6" s="1"/>
      <c r="F6" s="1"/>
      <c r="G6" s="2">
        <v>0.13572561299999999</v>
      </c>
      <c r="H6" s="2">
        <v>9.0909090999999997E-2</v>
      </c>
      <c r="I6" s="2">
        <v>2.8E-3</v>
      </c>
      <c r="J6" s="1"/>
      <c r="K6" s="1"/>
      <c r="L6" s="1"/>
      <c r="M6" s="1"/>
    </row>
    <row r="7" spans="1:13" x14ac:dyDescent="0.25">
      <c r="A7" s="6" t="s">
        <v>125</v>
      </c>
      <c r="C7" s="1">
        <f>LEN(A7)</f>
        <v>55</v>
      </c>
      <c r="D7" s="3">
        <f>_xlfn.NUMBERVALUE(MID(A7,C7-6-10-6-10-6+1,6))</f>
        <v>0.12479999999999999</v>
      </c>
      <c r="E7" s="3">
        <f>_xlfn.NUMBERVALUE(MID(A7,C7-6-10-6+1,6))</f>
        <v>8.3099999999999993E-2</v>
      </c>
      <c r="F7" s="3">
        <f>_xlfn.NUMBERVALUE(RIGHT(A7,6))</f>
        <v>2.0000000000000001E-4</v>
      </c>
      <c r="G7" s="2">
        <v>0.13237453499999999</v>
      </c>
      <c r="H7" s="2">
        <v>9.0909090999999997E-2</v>
      </c>
      <c r="I7" s="2">
        <v>2.8E-3</v>
      </c>
      <c r="J7" s="1"/>
      <c r="K7" s="4">
        <f>ABS(G7-D7)/G7</f>
        <v>5.7220484287253542E-2</v>
      </c>
      <c r="L7" s="4">
        <f>ABS(H7-E7)/H7</f>
        <v>8.590000091410005E-2</v>
      </c>
      <c r="M7" s="4">
        <f>ABS(I7-F7)/I7</f>
        <v>0.92857142857142849</v>
      </c>
    </row>
    <row r="8" spans="1:13" x14ac:dyDescent="0.25">
      <c r="A8" s="6" t="s">
        <v>126</v>
      </c>
      <c r="C8" s="1">
        <f t="shared" ref="C8:C37" si="0">LEN(A8)</f>
        <v>56</v>
      </c>
      <c r="D8" s="3">
        <f t="shared" ref="D8:D37" si="1">_xlfn.NUMBERVALUE(MID(A8,C8-6-10-6-10-6+1,6))</f>
        <v>0.1293</v>
      </c>
      <c r="E8" s="3">
        <f t="shared" ref="E8:E37" si="2">_xlfn.NUMBERVALUE(MID(A8,C8-6-10-6+1,6))</f>
        <v>9.3200000000000005E-2</v>
      </c>
      <c r="F8" s="3">
        <f t="shared" ref="F8:F37" si="3">_xlfn.NUMBERVALUE(RIGHT(A8,6))</f>
        <v>0</v>
      </c>
      <c r="G8" s="2">
        <v>0.12910619600000001</v>
      </c>
      <c r="H8" s="2">
        <v>9.0909090999999997E-2</v>
      </c>
      <c r="I8" s="2">
        <v>2.8E-3</v>
      </c>
      <c r="J8" s="1"/>
      <c r="K8" s="4">
        <f>ABS(G8-D8)/G8</f>
        <v>1.5011208292434847E-3</v>
      </c>
      <c r="L8" s="4">
        <f>ABS(H8-E8)/H8</f>
        <v>2.5199998974800086E-2</v>
      </c>
      <c r="M8" s="4">
        <f t="shared" ref="M8:M37" si="4">ABS(I8-F8)/I8</f>
        <v>1</v>
      </c>
    </row>
    <row r="9" spans="1:13" x14ac:dyDescent="0.25">
      <c r="A9" s="6" t="s">
        <v>127</v>
      </c>
      <c r="C9" s="1">
        <f t="shared" si="0"/>
        <v>55</v>
      </c>
      <c r="D9" s="3">
        <f t="shared" si="1"/>
        <v>0.13159999999999999</v>
      </c>
      <c r="E9" s="3">
        <f t="shared" si="2"/>
        <v>8.7999999999999995E-2</v>
      </c>
      <c r="F9" s="3">
        <f>_xlfn.NUMBERVALUE(RIGHT(A9,6))</f>
        <v>2.0999999999999999E-3</v>
      </c>
      <c r="G9" s="2">
        <v>0.12591855299999999</v>
      </c>
      <c r="H9" s="2">
        <v>9.0909090999999997E-2</v>
      </c>
      <c r="I9" s="2">
        <v>2.8E-3</v>
      </c>
      <c r="J9" s="1"/>
      <c r="K9" s="4">
        <f>ABS(G9-D9)/G9</f>
        <v>4.5120014998901767E-2</v>
      </c>
      <c r="L9" s="4">
        <f>ABS(H9-E9)/H9</f>
        <v>3.2000000968000028E-2</v>
      </c>
      <c r="M9" s="4">
        <f t="shared" si="4"/>
        <v>0.25000000000000006</v>
      </c>
    </row>
    <row r="10" spans="1:13" x14ac:dyDescent="0.25">
      <c r="A10" s="6" t="s">
        <v>128</v>
      </c>
      <c r="C10" s="1">
        <f t="shared" si="0"/>
        <v>55</v>
      </c>
      <c r="D10" s="3">
        <f t="shared" si="1"/>
        <v>0.12820000000000001</v>
      </c>
      <c r="E10" s="3">
        <f t="shared" si="2"/>
        <v>8.7999999999999995E-2</v>
      </c>
      <c r="F10" s="3">
        <f t="shared" si="3"/>
        <v>2.3999999999999998E-3</v>
      </c>
      <c r="G10" s="2">
        <v>0.122809613</v>
      </c>
      <c r="H10" s="2">
        <v>9.0909090999999997E-2</v>
      </c>
      <c r="I10" s="2">
        <v>2.8E-3</v>
      </c>
      <c r="J10" s="1"/>
      <c r="K10" s="4">
        <f>ABS(G10-D10)/G10</f>
        <v>4.389222364864883E-2</v>
      </c>
      <c r="L10" s="4">
        <f>ABS(H10-E10)/H10</f>
        <v>3.2000000968000028E-2</v>
      </c>
      <c r="M10" s="4">
        <f t="shared" si="4"/>
        <v>0.14285714285714293</v>
      </c>
    </row>
    <row r="11" spans="1:13" x14ac:dyDescent="0.25">
      <c r="A11" s="6" t="s">
        <v>129</v>
      </c>
      <c r="C11" s="1">
        <f t="shared" si="0"/>
        <v>55</v>
      </c>
      <c r="D11" s="3">
        <f t="shared" si="1"/>
        <v>0.1273</v>
      </c>
      <c r="E11" s="3">
        <f t="shared" si="2"/>
        <v>8.9899999999999994E-2</v>
      </c>
      <c r="F11" s="3">
        <f t="shared" si="3"/>
        <v>4.7999999999999996E-3</v>
      </c>
      <c r="G11" s="2">
        <v>0.119777433</v>
      </c>
      <c r="H11" s="2">
        <v>9.0909090999999997E-2</v>
      </c>
      <c r="I11" s="2">
        <v>2.8E-3</v>
      </c>
      <c r="J11" s="1"/>
      <c r="K11" s="4">
        <f>ABS(G11-D11)/G11</f>
        <v>6.2804543490258255E-2</v>
      </c>
      <c r="L11" s="4">
        <f>ABS(H11-E11)/H11</f>
        <v>1.1100000988900039E-2</v>
      </c>
      <c r="M11" s="4">
        <f t="shared" si="4"/>
        <v>0.71428571428571419</v>
      </c>
    </row>
    <row r="12" spans="1:13" x14ac:dyDescent="0.25">
      <c r="A12" s="6" t="s">
        <v>130</v>
      </c>
      <c r="C12" s="1">
        <f t="shared" si="0"/>
        <v>55</v>
      </c>
      <c r="D12" s="3">
        <f t="shared" si="1"/>
        <v>0.1225</v>
      </c>
      <c r="E12" s="3">
        <f t="shared" si="2"/>
        <v>8.9099999999999999E-2</v>
      </c>
      <c r="F12" s="3">
        <f t="shared" si="3"/>
        <v>2.3E-3</v>
      </c>
      <c r="G12" s="2">
        <v>0.116820117</v>
      </c>
      <c r="H12" s="2">
        <v>9.0909090999999997E-2</v>
      </c>
      <c r="I12" s="2">
        <v>2.8E-3</v>
      </c>
      <c r="J12" s="1"/>
      <c r="K12" s="4">
        <f>ABS(G12-D12)/G12</f>
        <v>4.8620761097166142E-2</v>
      </c>
      <c r="L12" s="4">
        <f>ABS(H12-E12)/H12</f>
        <v>1.9900000980099985E-2</v>
      </c>
      <c r="M12" s="4">
        <f t="shared" si="4"/>
        <v>0.17857142857142858</v>
      </c>
    </row>
    <row r="13" spans="1:13" x14ac:dyDescent="0.25">
      <c r="A13" s="6" t="s">
        <v>131</v>
      </c>
      <c r="C13" s="1">
        <f t="shared" si="0"/>
        <v>55</v>
      </c>
      <c r="D13" s="3">
        <f t="shared" si="1"/>
        <v>0.1211</v>
      </c>
      <c r="E13" s="3">
        <f t="shared" si="2"/>
        <v>0.09</v>
      </c>
      <c r="F13" s="3">
        <f t="shared" si="3"/>
        <v>3.0000000000000001E-3</v>
      </c>
      <c r="G13" s="2">
        <v>0.11393581799999999</v>
      </c>
      <c r="H13" s="2">
        <v>9.0909090999999997E-2</v>
      </c>
      <c r="I13" s="2">
        <v>2.8E-3</v>
      </c>
      <c r="J13" s="1"/>
      <c r="K13" s="4">
        <f>ABS(G13-D13)/G13</f>
        <v>6.2879102689200037E-2</v>
      </c>
      <c r="L13" s="4">
        <f>ABS(H13-E13)/H13</f>
        <v>1.0000000990000008E-2</v>
      </c>
      <c r="M13" s="4">
        <f t="shared" si="4"/>
        <v>7.1428571428571466E-2</v>
      </c>
    </row>
    <row r="14" spans="1:13" x14ac:dyDescent="0.25">
      <c r="A14" s="6" t="s">
        <v>132</v>
      </c>
      <c r="C14" s="1">
        <f t="shared" si="0"/>
        <v>55</v>
      </c>
      <c r="D14" s="3">
        <f t="shared" si="1"/>
        <v>0.11799999999999999</v>
      </c>
      <c r="E14" s="3">
        <f t="shared" si="2"/>
        <v>8.9499999999999996E-2</v>
      </c>
      <c r="F14" s="3">
        <f t="shared" si="3"/>
        <v>3.0999999999999999E-3</v>
      </c>
      <c r="G14" s="2">
        <v>0.111122733</v>
      </c>
      <c r="H14" s="2">
        <v>9.0909090999999997E-2</v>
      </c>
      <c r="I14" s="2">
        <v>2.8E-3</v>
      </c>
      <c r="J14" s="1"/>
      <c r="K14" s="4">
        <f>ABS(G14-D14)/G14</f>
        <v>6.1888929603630183E-2</v>
      </c>
      <c r="L14" s="4">
        <f>ABS(H14-E14)/H14</f>
        <v>1.5500000984500013E-2</v>
      </c>
      <c r="M14" s="4">
        <f t="shared" si="4"/>
        <v>0.10714285714285711</v>
      </c>
    </row>
    <row r="15" spans="1:13" x14ac:dyDescent="0.25">
      <c r="A15" s="6" t="s">
        <v>133</v>
      </c>
      <c r="C15" s="1">
        <f t="shared" si="0"/>
        <v>55</v>
      </c>
      <c r="D15" s="3">
        <f t="shared" si="1"/>
        <v>0.1153</v>
      </c>
      <c r="E15" s="3">
        <f t="shared" si="2"/>
        <v>9.0499999999999997E-2</v>
      </c>
      <c r="F15" s="3">
        <f t="shared" si="3"/>
        <v>3.0000000000000001E-3</v>
      </c>
      <c r="G15" s="2">
        <v>0.108379103</v>
      </c>
      <c r="H15" s="2">
        <v>9.0909090999999997E-2</v>
      </c>
      <c r="I15" s="2">
        <v>2.8E-3</v>
      </c>
      <c r="J15" s="1"/>
      <c r="K15" s="4">
        <f>ABS(G15-D15)/G15</f>
        <v>6.3858223665128458E-2</v>
      </c>
      <c r="L15" s="4">
        <f>ABS(H15-E15)/H15</f>
        <v>4.5000009955000024E-3</v>
      </c>
      <c r="M15" s="4">
        <f t="shared" si="4"/>
        <v>7.1428571428571466E-2</v>
      </c>
    </row>
    <row r="16" spans="1:13" x14ac:dyDescent="0.25">
      <c r="A16" s="6" t="s">
        <v>134</v>
      </c>
      <c r="C16" s="1">
        <f t="shared" si="0"/>
        <v>55</v>
      </c>
      <c r="D16" s="3">
        <f t="shared" si="1"/>
        <v>0.11070000000000001</v>
      </c>
      <c r="E16" s="3">
        <f t="shared" si="2"/>
        <v>8.77E-2</v>
      </c>
      <c r="F16" s="3">
        <f t="shared" si="3"/>
        <v>2.8E-3</v>
      </c>
      <c r="G16" s="2">
        <v>0.105703213</v>
      </c>
      <c r="H16" s="2">
        <v>9.0909090999999997E-2</v>
      </c>
      <c r="I16" s="2">
        <v>2.8E-3</v>
      </c>
      <c r="J16" s="1"/>
      <c r="K16" s="4">
        <f>ABS(G16-D16)/G16</f>
        <v>4.7271855397621666E-2</v>
      </c>
      <c r="L16" s="4">
        <f>ABS(H16-E16)/H16</f>
        <v>3.5300000964699971E-2</v>
      </c>
      <c r="M16" s="4">
        <f t="shared" si="4"/>
        <v>0</v>
      </c>
    </row>
    <row r="17" spans="1:13" x14ac:dyDescent="0.25">
      <c r="A17" s="6" t="s">
        <v>135</v>
      </c>
      <c r="C17" s="1">
        <f t="shared" si="0"/>
        <v>55</v>
      </c>
      <c r="D17" s="3">
        <f t="shared" si="1"/>
        <v>0.10639999999999999</v>
      </c>
      <c r="E17" s="3">
        <f t="shared" si="2"/>
        <v>8.9399999999999993E-2</v>
      </c>
      <c r="F17" s="3">
        <f t="shared" si="3"/>
        <v>1.6000000000000001E-3</v>
      </c>
      <c r="G17" s="2">
        <v>0.10309339200000001</v>
      </c>
      <c r="H17" s="2">
        <v>9.0909090999999997E-2</v>
      </c>
      <c r="I17" s="2">
        <v>2.8E-3</v>
      </c>
      <c r="J17" s="1"/>
      <c r="K17" s="4">
        <f>ABS(G17-D17)/G17</f>
        <v>3.2073908286963618E-2</v>
      </c>
      <c r="L17" s="4">
        <f>ABS(H17-E17)/H17</f>
        <v>1.6600000983400046E-2</v>
      </c>
      <c r="M17" s="4">
        <f t="shared" si="4"/>
        <v>0.42857142857142855</v>
      </c>
    </row>
    <row r="18" spans="1:13" x14ac:dyDescent="0.25">
      <c r="A18" s="6" t="s">
        <v>136</v>
      </c>
      <c r="C18" s="1">
        <f t="shared" si="0"/>
        <v>55</v>
      </c>
      <c r="D18" s="3">
        <f t="shared" si="1"/>
        <v>0.1071</v>
      </c>
      <c r="E18" s="3">
        <f t="shared" si="2"/>
        <v>9.0200000000000002E-2</v>
      </c>
      <c r="F18" s="3">
        <f t="shared" si="3"/>
        <v>3.0999999999999999E-3</v>
      </c>
      <c r="G18" s="2">
        <v>0.10054800699999999</v>
      </c>
      <c r="H18" s="2">
        <v>9.0909090999999997E-2</v>
      </c>
      <c r="I18" s="2">
        <v>2.8E-3</v>
      </c>
      <c r="J18" s="1"/>
      <c r="K18" s="4">
        <f>ABS(G18-D18)/G18</f>
        <v>6.5162833113141722E-2</v>
      </c>
      <c r="L18" s="4">
        <f>ABS(H18-E18)/H18</f>
        <v>7.8000009921999442E-3</v>
      </c>
      <c r="M18" s="4">
        <f t="shared" si="4"/>
        <v>0.10714285714285711</v>
      </c>
    </row>
    <row r="19" spans="1:13" x14ac:dyDescent="0.25">
      <c r="A19" s="6" t="s">
        <v>137</v>
      </c>
      <c r="C19" s="1">
        <f t="shared" si="0"/>
        <v>55</v>
      </c>
      <c r="D19" s="3">
        <f t="shared" si="1"/>
        <v>0.105</v>
      </c>
      <c r="E19" s="3">
        <f t="shared" si="2"/>
        <v>9.0700000000000003E-2</v>
      </c>
      <c r="F19" s="3">
        <f t="shared" si="3"/>
        <v>2.8E-3</v>
      </c>
      <c r="G19" s="2">
        <v>9.8065468000000003E-2</v>
      </c>
      <c r="H19" s="2">
        <v>9.0909090999999997E-2</v>
      </c>
      <c r="I19" s="2">
        <v>2.8E-3</v>
      </c>
      <c r="J19" s="1"/>
      <c r="K19" s="4">
        <f>ABS(G19-D19)/G19</f>
        <v>7.0713291247434751E-2</v>
      </c>
      <c r="L19" s="4">
        <f>ABS(H19-E19)/H19</f>
        <v>2.3000009976999396E-3</v>
      </c>
      <c r="M19" s="4">
        <f t="shared" si="4"/>
        <v>0</v>
      </c>
    </row>
    <row r="20" spans="1:13" x14ac:dyDescent="0.25">
      <c r="A20" s="6" t="s">
        <v>138</v>
      </c>
      <c r="C20" s="1">
        <f t="shared" si="0"/>
        <v>55</v>
      </c>
      <c r="D20" s="3">
        <f t="shared" si="1"/>
        <v>0.1014</v>
      </c>
      <c r="E20" s="3">
        <f t="shared" si="2"/>
        <v>0.09</v>
      </c>
      <c r="F20" s="3">
        <f t="shared" si="3"/>
        <v>2.3E-3</v>
      </c>
      <c r="G20" s="2">
        <v>9.5644223E-2</v>
      </c>
      <c r="H20" s="2">
        <v>9.0909090999999997E-2</v>
      </c>
      <c r="I20" s="2">
        <v>2.8E-3</v>
      </c>
      <c r="J20" s="1"/>
      <c r="K20" s="4">
        <f>ABS(G20-D20)/G20</f>
        <v>6.017903454555748E-2</v>
      </c>
      <c r="L20" s="4">
        <f>ABS(H20-E20)/H20</f>
        <v>1.0000000990000008E-2</v>
      </c>
      <c r="M20" s="4">
        <f t="shared" si="4"/>
        <v>0.17857142857142858</v>
      </c>
    </row>
    <row r="21" spans="1:13" x14ac:dyDescent="0.25">
      <c r="A21" s="6" t="s">
        <v>139</v>
      </c>
      <c r="C21" s="1">
        <f t="shared" si="0"/>
        <v>55</v>
      </c>
      <c r="D21" s="3">
        <f t="shared" si="1"/>
        <v>0.10100000000000001</v>
      </c>
      <c r="E21" s="3">
        <f t="shared" si="2"/>
        <v>9.1399999999999995E-2</v>
      </c>
      <c r="F21" s="3">
        <f t="shared" si="3"/>
        <v>2.8999999999999998E-3</v>
      </c>
      <c r="G21" s="2">
        <v>9.3282757999999993E-2</v>
      </c>
      <c r="H21" s="2">
        <v>9.0909090999999997E-2</v>
      </c>
      <c r="I21" s="2">
        <v>2.8E-3</v>
      </c>
      <c r="J21" s="1"/>
      <c r="K21" s="4">
        <f>ABS(G21-D21)/G21</f>
        <v>8.2729565092833274E-2</v>
      </c>
      <c r="L21" s="4">
        <f>ABS(H21-E21)/H21</f>
        <v>5.3999989945999758E-3</v>
      </c>
      <c r="M21" s="4">
        <f t="shared" si="4"/>
        <v>3.5714285714285657E-2</v>
      </c>
    </row>
    <row r="22" spans="1:13" x14ac:dyDescent="0.25">
      <c r="A22" s="6" t="s">
        <v>140</v>
      </c>
      <c r="C22" s="1">
        <f t="shared" si="0"/>
        <v>55</v>
      </c>
      <c r="D22" s="3">
        <f t="shared" si="1"/>
        <v>9.69E-2</v>
      </c>
      <c r="E22" s="3">
        <f t="shared" si="2"/>
        <v>9.0300000000000005E-2</v>
      </c>
      <c r="F22" s="3">
        <f t="shared" si="3"/>
        <v>2.2000000000000001E-3</v>
      </c>
      <c r="G22" s="2">
        <v>9.0979598999999994E-2</v>
      </c>
      <c r="H22" s="2">
        <v>9.0909090999999997E-2</v>
      </c>
      <c r="I22" s="2">
        <v>2.8E-3</v>
      </c>
      <c r="J22" s="1"/>
      <c r="K22" s="4">
        <f>ABS(G22-D22)/G22</f>
        <v>6.5073940367664257E-2</v>
      </c>
      <c r="L22" s="4">
        <f>ABS(H22-E22)/H22</f>
        <v>6.700000993299913E-3</v>
      </c>
      <c r="M22" s="4">
        <f t="shared" si="4"/>
        <v>0.21428571428571422</v>
      </c>
    </row>
    <row r="23" spans="1:13" x14ac:dyDescent="0.25">
      <c r="A23" s="6" t="s">
        <v>141</v>
      </c>
      <c r="C23" s="1">
        <f t="shared" si="0"/>
        <v>55</v>
      </c>
      <c r="D23" s="3">
        <f t="shared" si="1"/>
        <v>9.6299999999999997E-2</v>
      </c>
      <c r="E23" s="3">
        <f t="shared" si="2"/>
        <v>9.1300000000000006E-2</v>
      </c>
      <c r="F23" s="3">
        <f t="shared" si="3"/>
        <v>2.8999999999999998E-3</v>
      </c>
      <c r="G23" s="2">
        <v>8.8733304999999998E-2</v>
      </c>
      <c r="H23" s="2">
        <v>9.0909090999999997E-2</v>
      </c>
      <c r="I23" s="2">
        <v>2.8E-3</v>
      </c>
      <c r="J23" s="1"/>
      <c r="K23" s="4">
        <f>ABS(G23-D23)/G23</f>
        <v>8.52745764400413E-2</v>
      </c>
      <c r="L23" s="4">
        <f>ABS(H23-E23)/H23</f>
        <v>4.2999989957000972E-3</v>
      </c>
      <c r="M23" s="4">
        <f t="shared" si="4"/>
        <v>3.5714285714285657E-2</v>
      </c>
    </row>
    <row r="24" spans="1:13" x14ac:dyDescent="0.25">
      <c r="A24" s="6" t="s">
        <v>142</v>
      </c>
      <c r="C24" s="1">
        <f t="shared" si="0"/>
        <v>55</v>
      </c>
      <c r="D24" s="3">
        <f t="shared" si="1"/>
        <v>9.3600000000000003E-2</v>
      </c>
      <c r="E24" s="3">
        <f t="shared" si="2"/>
        <v>9.11E-2</v>
      </c>
      <c r="F24" s="3">
        <f t="shared" si="3"/>
        <v>2.5999999999999999E-3</v>
      </c>
      <c r="G24" s="2">
        <v>8.6542471999999995E-2</v>
      </c>
      <c r="H24" s="2">
        <v>9.0909090999999997E-2</v>
      </c>
      <c r="I24" s="2">
        <v>2.8E-3</v>
      </c>
      <c r="J24" s="1"/>
      <c r="K24" s="4">
        <f>ABS(G24-D24)/G24</f>
        <v>8.1549877613849617E-2</v>
      </c>
      <c r="L24" s="4">
        <f>ABS(H24-E24)/H24</f>
        <v>2.0999989979000339E-3</v>
      </c>
      <c r="M24" s="4">
        <f t="shared" si="4"/>
        <v>7.1428571428571466E-2</v>
      </c>
    </row>
    <row r="25" spans="1:13" x14ac:dyDescent="0.25">
      <c r="A25" s="6" t="s">
        <v>143</v>
      </c>
      <c r="C25" s="1">
        <f t="shared" si="0"/>
        <v>55</v>
      </c>
      <c r="D25" s="3">
        <f t="shared" si="1"/>
        <v>9.0700000000000003E-2</v>
      </c>
      <c r="E25" s="3">
        <f t="shared" si="2"/>
        <v>9.0999999999999998E-2</v>
      </c>
      <c r="F25" s="3">
        <f t="shared" si="3"/>
        <v>2.7000000000000001E-3</v>
      </c>
      <c r="G25" s="2">
        <v>8.4405729999999998E-2</v>
      </c>
      <c r="H25" s="2">
        <v>9.0909090999999997E-2</v>
      </c>
      <c r="I25" s="2">
        <v>2.8E-3</v>
      </c>
      <c r="J25" s="1"/>
      <c r="K25" s="4">
        <f>ABS(G25-D25)/G25</f>
        <v>7.4571596027900061E-2</v>
      </c>
      <c r="L25" s="4">
        <f>ABS(H25-E25)/H25</f>
        <v>9.999989990000025E-4</v>
      </c>
      <c r="M25" s="4">
        <f t="shared" si="4"/>
        <v>3.5714285714285657E-2</v>
      </c>
    </row>
    <row r="26" spans="1:13" x14ac:dyDescent="0.25">
      <c r="A26" s="6" t="s">
        <v>144</v>
      </c>
      <c r="C26" s="1">
        <f t="shared" si="0"/>
        <v>55</v>
      </c>
      <c r="D26" s="3">
        <f t="shared" si="1"/>
        <v>8.9300000000000004E-2</v>
      </c>
      <c r="E26" s="3">
        <f t="shared" si="2"/>
        <v>9.11E-2</v>
      </c>
      <c r="F26" s="3">
        <f t="shared" si="3"/>
        <v>2.8E-3</v>
      </c>
      <c r="G26" s="2">
        <v>8.2321745000000002E-2</v>
      </c>
      <c r="H26" s="2">
        <v>9.0909090999999997E-2</v>
      </c>
      <c r="I26" s="2">
        <v>2.8E-3</v>
      </c>
      <c r="J26" s="1"/>
      <c r="K26" s="4">
        <f>ABS(G26-D26)/G26</f>
        <v>8.4768064622536887E-2</v>
      </c>
      <c r="L26" s="4">
        <f>ABS(H26-E26)/H26</f>
        <v>2.0999989979000339E-3</v>
      </c>
      <c r="M26" s="4">
        <f t="shared" si="4"/>
        <v>0</v>
      </c>
    </row>
    <row r="27" spans="1:13" x14ac:dyDescent="0.25">
      <c r="A27" s="6" t="s">
        <v>145</v>
      </c>
      <c r="C27" s="1">
        <f t="shared" si="0"/>
        <v>55</v>
      </c>
      <c r="D27" s="3">
        <f t="shared" si="1"/>
        <v>8.6900000000000005E-2</v>
      </c>
      <c r="E27" s="3">
        <f t="shared" si="2"/>
        <v>9.1300000000000006E-2</v>
      </c>
      <c r="F27" s="3">
        <f t="shared" si="3"/>
        <v>2.8999999999999998E-3</v>
      </c>
      <c r="G27" s="2">
        <v>8.0289213999999998E-2</v>
      </c>
      <c r="H27" s="2">
        <v>9.0909090999999997E-2</v>
      </c>
      <c r="I27" s="2">
        <v>2.8E-3</v>
      </c>
      <c r="J27" s="1"/>
      <c r="K27" s="4">
        <f>ABS(G27-D27)/G27</f>
        <v>8.2337161751265958E-2</v>
      </c>
      <c r="L27" s="4">
        <f>ABS(H27-E27)/H27</f>
        <v>4.2999989957000972E-3</v>
      </c>
      <c r="M27" s="4">
        <f t="shared" si="4"/>
        <v>3.5714285714285657E-2</v>
      </c>
    </row>
    <row r="28" spans="1:13" x14ac:dyDescent="0.25">
      <c r="A28" s="6" t="s">
        <v>146</v>
      </c>
      <c r="C28" s="1">
        <f t="shared" si="0"/>
        <v>55</v>
      </c>
      <c r="D28" s="3">
        <f t="shared" si="1"/>
        <v>8.4599999999999995E-2</v>
      </c>
      <c r="E28" s="3">
        <f t="shared" si="2"/>
        <v>9.0999999999999998E-2</v>
      </c>
      <c r="F28" s="3">
        <f t="shared" si="3"/>
        <v>2.0999999999999999E-3</v>
      </c>
      <c r="G28" s="2">
        <v>7.8306867000000002E-2</v>
      </c>
      <c r="H28" s="2">
        <v>9.0909090999999997E-2</v>
      </c>
      <c r="I28" s="2">
        <v>2.8E-3</v>
      </c>
      <c r="J28" s="1"/>
      <c r="K28" s="4">
        <f>ABS(G28-D28)/G28</f>
        <v>8.0365020860814068E-2</v>
      </c>
      <c r="L28" s="4">
        <f>ABS(H28-E28)/H28</f>
        <v>9.999989990000025E-4</v>
      </c>
      <c r="M28" s="4">
        <f t="shared" si="4"/>
        <v>0.25000000000000006</v>
      </c>
    </row>
    <row r="29" spans="1:13" x14ac:dyDescent="0.25">
      <c r="A29" s="6" t="s">
        <v>147</v>
      </c>
      <c r="C29" s="1">
        <f t="shared" si="0"/>
        <v>55</v>
      </c>
      <c r="D29" s="3">
        <f t="shared" si="1"/>
        <v>8.3699999999999997E-2</v>
      </c>
      <c r="E29" s="3">
        <f t="shared" si="2"/>
        <v>9.3399999999999997E-2</v>
      </c>
      <c r="F29" s="3">
        <f t="shared" si="3"/>
        <v>2.8E-3</v>
      </c>
      <c r="G29" s="2">
        <v>7.6373463000000003E-2</v>
      </c>
      <c r="H29" s="2">
        <v>9.0909090999999997E-2</v>
      </c>
      <c r="I29" s="2">
        <v>2.8E-3</v>
      </c>
      <c r="J29" s="1"/>
      <c r="K29" s="4">
        <f>ABS(G29-D29)/G29</f>
        <v>9.593040189888985E-2</v>
      </c>
      <c r="L29" s="4">
        <f>ABS(H29-E29)/H29</f>
        <v>2.7399998972599995E-2</v>
      </c>
      <c r="M29" s="4">
        <f t="shared" si="4"/>
        <v>0</v>
      </c>
    </row>
    <row r="30" spans="1:13" x14ac:dyDescent="0.25">
      <c r="A30" s="6" t="s">
        <v>148</v>
      </c>
      <c r="C30" s="1">
        <f t="shared" si="0"/>
        <v>55</v>
      </c>
      <c r="D30" s="3">
        <f t="shared" si="1"/>
        <v>7.9600000000000004E-2</v>
      </c>
      <c r="E30" s="3">
        <f t="shared" si="2"/>
        <v>9.1300000000000006E-2</v>
      </c>
      <c r="F30" s="3">
        <f t="shared" si="3"/>
        <v>2.5999999999999999E-3</v>
      </c>
      <c r="G30" s="2">
        <v>7.4487795999999995E-2</v>
      </c>
      <c r="H30" s="2">
        <v>9.0909090999999997E-2</v>
      </c>
      <c r="I30" s="2">
        <v>2.8E-3</v>
      </c>
      <c r="J30" s="1"/>
      <c r="K30" s="4">
        <f>ABS(G30-D30)/G30</f>
        <v>6.8631430576896246E-2</v>
      </c>
      <c r="L30" s="4">
        <f>ABS(H30-E30)/H30</f>
        <v>4.2999989957000972E-3</v>
      </c>
      <c r="M30" s="4">
        <f t="shared" si="4"/>
        <v>7.1428571428571466E-2</v>
      </c>
    </row>
    <row r="31" spans="1:13" x14ac:dyDescent="0.25">
      <c r="A31" s="6" t="s">
        <v>149</v>
      </c>
      <c r="C31" s="1">
        <f t="shared" si="0"/>
        <v>55</v>
      </c>
      <c r="D31" s="3">
        <f t="shared" si="1"/>
        <v>7.9399999999999998E-2</v>
      </c>
      <c r="E31" s="3">
        <f t="shared" si="2"/>
        <v>9.1600000000000001E-2</v>
      </c>
      <c r="F31" s="3">
        <f t="shared" si="3"/>
        <v>2.8E-3</v>
      </c>
      <c r="G31" s="2">
        <v>7.2648685000000005E-2</v>
      </c>
      <c r="H31" s="2">
        <v>9.0909090999999997E-2</v>
      </c>
      <c r="I31" s="2">
        <v>2.8E-3</v>
      </c>
      <c r="J31" s="1"/>
      <c r="K31" s="4">
        <f>ABS(G31-D31)/G31</f>
        <v>9.2931000746950806E-2</v>
      </c>
      <c r="L31" s="4">
        <f>ABS(H31-E31)/H31</f>
        <v>7.5999989924000391E-3</v>
      </c>
      <c r="M31" s="4">
        <f t="shared" si="4"/>
        <v>0</v>
      </c>
    </row>
    <row r="32" spans="1:13" x14ac:dyDescent="0.25">
      <c r="A32" s="6" t="s">
        <v>150</v>
      </c>
      <c r="C32" s="1">
        <f t="shared" si="0"/>
        <v>55</v>
      </c>
      <c r="D32" s="3">
        <f t="shared" si="1"/>
        <v>8.3799999999999999E-2</v>
      </c>
      <c r="E32" s="3">
        <f t="shared" si="2"/>
        <v>9.2700000000000005E-2</v>
      </c>
      <c r="F32" s="3">
        <f t="shared" si="3"/>
        <v>4.1999999999999997E-3</v>
      </c>
      <c r="G32" s="2">
        <v>7.0854982999999996E-2</v>
      </c>
      <c r="H32" s="2">
        <v>9.0909090999999997E-2</v>
      </c>
      <c r="I32" s="2">
        <v>2.8E-3</v>
      </c>
      <c r="J32" s="1"/>
      <c r="K32" s="4">
        <f>ABS(G32-D32)/G32</f>
        <v>0.18269734113125119</v>
      </c>
      <c r="L32" s="4">
        <f>ABS(H32-E32)/H32</f>
        <v>1.9699998980300081E-2</v>
      </c>
      <c r="M32" s="4">
        <f t="shared" si="4"/>
        <v>0.49999999999999994</v>
      </c>
    </row>
    <row r="33" spans="1:13" x14ac:dyDescent="0.25">
      <c r="A33" s="6" t="s">
        <v>151</v>
      </c>
      <c r="C33" s="1">
        <f t="shared" si="0"/>
        <v>55</v>
      </c>
      <c r="D33" s="3">
        <f t="shared" si="1"/>
        <v>7.6700000000000004E-2</v>
      </c>
      <c r="E33" s="3">
        <f t="shared" si="2"/>
        <v>9.2999999999999999E-2</v>
      </c>
      <c r="F33" s="3">
        <f t="shared" si="3"/>
        <v>3.0999999999999999E-3</v>
      </c>
      <c r="G33" s="2">
        <v>6.9105567000000007E-2</v>
      </c>
      <c r="H33" s="2">
        <v>9.0909090999999997E-2</v>
      </c>
      <c r="I33" s="2">
        <v>2.8E-3</v>
      </c>
      <c r="J33" s="1"/>
      <c r="K33" s="4">
        <f>ABS(G33-D33)/G33</f>
        <v>0.10989611010644044</v>
      </c>
      <c r="L33" s="4">
        <f>ABS(H33-E33)/H33</f>
        <v>2.2999998977000023E-2</v>
      </c>
      <c r="M33" s="4">
        <f t="shared" si="4"/>
        <v>0.10714285714285711</v>
      </c>
    </row>
    <row r="34" spans="1:13" x14ac:dyDescent="0.25">
      <c r="A34" s="6" t="s">
        <v>152</v>
      </c>
      <c r="C34" s="1">
        <f t="shared" si="0"/>
        <v>55</v>
      </c>
      <c r="D34" s="3">
        <f t="shared" si="1"/>
        <v>7.3499999999999996E-2</v>
      </c>
      <c r="E34" s="3">
        <f t="shared" si="2"/>
        <v>9.1999999999999998E-2</v>
      </c>
      <c r="F34" s="3">
        <f t="shared" si="3"/>
        <v>2.5999999999999999E-3</v>
      </c>
      <c r="G34" s="2">
        <v>6.7399344999999999E-2</v>
      </c>
      <c r="H34" s="2">
        <v>9.0909090999999997E-2</v>
      </c>
      <c r="I34" s="2">
        <v>2.8E-3</v>
      </c>
      <c r="J34" s="1"/>
      <c r="K34" s="4">
        <f>ABS(G34-D34)/G34</f>
        <v>9.0515048773841894E-2</v>
      </c>
      <c r="L34" s="4">
        <f>ABS(H34-E34)/H34</f>
        <v>1.1999998988000013E-2</v>
      </c>
      <c r="M34" s="4">
        <f t="shared" si="4"/>
        <v>7.1428571428571466E-2</v>
      </c>
    </row>
    <row r="35" spans="1:13" x14ac:dyDescent="0.25">
      <c r="A35" s="6" t="s">
        <v>153</v>
      </c>
      <c r="C35" s="1">
        <f t="shared" si="0"/>
        <v>55</v>
      </c>
      <c r="D35" s="3">
        <f t="shared" si="1"/>
        <v>7.1900000000000006E-2</v>
      </c>
      <c r="E35" s="3">
        <f t="shared" si="2"/>
        <v>9.5299999999999996E-2</v>
      </c>
      <c r="F35" s="3">
        <f t="shared" si="3"/>
        <v>2.5000000000000001E-3</v>
      </c>
      <c r="G35" s="2">
        <v>6.5735248999999996E-2</v>
      </c>
      <c r="H35" s="2">
        <v>9.0909090999999997E-2</v>
      </c>
      <c r="I35" s="2">
        <v>2.8E-3</v>
      </c>
      <c r="J35" s="1"/>
      <c r="K35" s="4">
        <f>ABS(G35-D35)/G35</f>
        <v>9.3781511347131433E-2</v>
      </c>
      <c r="L35" s="4">
        <f>ABS(H35-E35)/H35</f>
        <v>4.8299998951699986E-2</v>
      </c>
      <c r="M35" s="4">
        <f t="shared" si="4"/>
        <v>0.10714285714285711</v>
      </c>
    </row>
    <row r="36" spans="1:13" x14ac:dyDescent="0.25">
      <c r="A36" s="6" t="s">
        <v>154</v>
      </c>
      <c r="C36" s="1">
        <f t="shared" si="0"/>
        <v>55</v>
      </c>
      <c r="D36" s="3">
        <f t="shared" si="1"/>
        <v>7.0999999999999994E-2</v>
      </c>
      <c r="E36" s="3">
        <f t="shared" si="2"/>
        <v>9.1600000000000001E-2</v>
      </c>
      <c r="F36" s="3">
        <f t="shared" si="3"/>
        <v>2.8E-3</v>
      </c>
      <c r="G36" s="2">
        <v>6.4112240000000001E-2</v>
      </c>
      <c r="H36" s="2">
        <v>9.0909090999999997E-2</v>
      </c>
      <c r="I36" s="2">
        <v>2.8E-3</v>
      </c>
      <c r="J36" s="1"/>
      <c r="K36" s="4">
        <f>ABS(G36-D36)/G36</f>
        <v>0.10743283965745064</v>
      </c>
      <c r="L36" s="4">
        <f>ABS(H36-E36)/H36</f>
        <v>7.5999989924000391E-3</v>
      </c>
      <c r="M36" s="4">
        <f t="shared" si="4"/>
        <v>0</v>
      </c>
    </row>
    <row r="37" spans="1:13" x14ac:dyDescent="0.25">
      <c r="A37" s="6" t="s">
        <v>155</v>
      </c>
      <c r="C37" s="1">
        <f t="shared" si="0"/>
        <v>55</v>
      </c>
      <c r="D37" s="3">
        <f t="shared" si="1"/>
        <v>6.88E-2</v>
      </c>
      <c r="E37" s="3">
        <f t="shared" si="2"/>
        <v>9.2100000000000001E-2</v>
      </c>
      <c r="F37" s="3">
        <f t="shared" si="3"/>
        <v>2.7000000000000001E-3</v>
      </c>
      <c r="G37" s="2">
        <v>6.2529302999999994E-2</v>
      </c>
      <c r="H37" s="2">
        <v>9.0909090999999997E-2</v>
      </c>
      <c r="I37" s="2">
        <v>2.8E-3</v>
      </c>
      <c r="J37" s="1"/>
      <c r="K37" s="4">
        <f>ABS(G37-D37)/G37</f>
        <v>0.10028413398434981</v>
      </c>
      <c r="L37" s="4">
        <f>ABS(H37-E37)/H37</f>
        <v>1.3099998986900044E-2</v>
      </c>
      <c r="M37" s="4">
        <f t="shared" si="4"/>
        <v>3.5714285714285657E-2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beta constant</vt:lpstr>
      <vt:lpstr>beta step1</vt:lpstr>
      <vt:lpstr>beta step2</vt:lpstr>
      <vt:lpstr>beta step all</vt:lpstr>
      <vt:lpstr>beta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Rory Lynch</cp:lastModifiedBy>
  <dcterms:created xsi:type="dcterms:W3CDTF">2015-06-05T18:17:20Z</dcterms:created>
  <dcterms:modified xsi:type="dcterms:W3CDTF">2021-09-01T13:52:21Z</dcterms:modified>
</cp:coreProperties>
</file>