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mcorp-my.sharepoint.com/personal/yuka_simcorp_com/Documents/"/>
    </mc:Choice>
  </mc:AlternateContent>
  <xr:revisionPtr revIDLastSave="0" documentId="8_{46793EA3-B706-4D3D-BC72-C04A43CBDD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2" sheetId="3" r:id="rId1"/>
    <sheet name="Azure Estimate 1" sheetId="2" r:id="rId2"/>
    <sheet name="Azure Estimate 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8" i="3" s="1"/>
  <c r="C35" i="3"/>
  <c r="C36" i="3" s="1"/>
</calcChain>
</file>

<file path=xl/sharedStrings.xml><?xml version="1.0" encoding="utf-8"?>
<sst xmlns="http://schemas.openxmlformats.org/spreadsheetml/2006/main" count="123" uniqueCount="73">
  <si>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</si>
  <si>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</si>
  <si>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</si>
  <si>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</si>
  <si>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</si>
  <si>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</si>
  <si>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</si>
  <si>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</si>
  <si>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</si>
  <si>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Compute</t>
  </si>
  <si>
    <t>Virtual Machine Scale Sets</t>
  </si>
  <si>
    <t/>
  </si>
  <si>
    <t>West Europe</t>
  </si>
  <si>
    <t>Networking</t>
  </si>
  <si>
    <t>Load Balancer</t>
  </si>
  <si>
    <t>Standard Tier: 5 Rules, 1,000 GB Data Processed</t>
  </si>
  <si>
    <t>Management and governance</t>
  </si>
  <si>
    <t>Azure Backup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</si>
  <si>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</si>
  <si>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</si>
  <si>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</si>
  <si>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</si>
  <si>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</si>
  <si>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</si>
  <si>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</si>
  <si>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</si>
  <si>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App Service</t>
  </si>
  <si>
    <t>North Europe</t>
  </si>
  <si>
    <t>Standard Tier; 1 S1 (1 Core(s), 1.75 GB RAM, 50 GB Storage) x 1 Month; Linux OS; 0 SNI SSL Connections; 0 IP SSL Connections</t>
  </si>
  <si>
    <t>Storage</t>
  </si>
  <si>
    <t>Storage Accounts</t>
  </si>
  <si>
    <t>Block Blob Storage, General Purpose V2, LRS Redundancy, Archive Access Tier, 0 x 1 PB, 0 x 100 TB Capacity - 1 year reserved, 0 x 10,000 Write operations, 0 x 10,000 List and Create Container Operations, 0 x 10,000 Read operations, 0 Archive High Priority Read, 0 x 10,000 Other operations. 1,000 GB Data Retrieval, 0 GB Archive High Priority Retrieval, 1,000 GB Data Write</t>
  </si>
  <si>
    <t>This estimate was created at 12/7/2022 6:28:12 AM UTC.</t>
  </si>
  <si>
    <t>Option 1: Home 1</t>
  </si>
  <si>
    <t>Name</t>
  </si>
  <si>
    <t>Cost</t>
  </si>
  <si>
    <t>Server</t>
  </si>
  <si>
    <t>Raspberry Pi 4 Model B 8GB</t>
  </si>
  <si>
    <t>MicroSD SanDisk 256 GB microSDXC</t>
  </si>
  <si>
    <t>Power supply</t>
  </si>
  <si>
    <t>Server OS</t>
  </si>
  <si>
    <t>Raspberry Pi OS</t>
  </si>
  <si>
    <t>Switch</t>
  </si>
  <si>
    <t>Mikrotik hap ac2</t>
  </si>
  <si>
    <t>Storage backups</t>
  </si>
  <si>
    <t>Flash drive Kingston 1 TB DataTraveler Max USB 3.2 Gen 2</t>
  </si>
  <si>
    <t>Back-UPS</t>
  </si>
  <si>
    <t>APC Easy UPS BV 500VA. ~ 3 hours online</t>
  </si>
  <si>
    <t>Additional HW</t>
  </si>
  <si>
    <t>patch cord 1 m x 2 pcs</t>
  </si>
  <si>
    <t>Total (one time payment), UAH:</t>
  </si>
  <si>
    <t>Total (one time payment), USD:</t>
  </si>
  <si>
    <t>Main network link</t>
  </si>
  <si>
    <t>ISP 1 300/300 Mb/s 285 UAH, public IP 50 UAH per month</t>
  </si>
  <si>
    <t>Reserved network link</t>
  </si>
  <si>
    <t>ISP 2 1000 Mb/s 250 UAH, public IP 50 UAH per month</t>
  </si>
  <si>
    <t>Maintenance schedule</t>
  </si>
  <si>
    <t>Depending on the business need: usually twice a year 1 day each</t>
  </si>
  <si>
    <t>Electricity (for year)</t>
  </si>
  <si>
    <t>24W x 24 hours x 31 days = 17,856 kW, usual tariff (up to 250 kW/h = 1.44 UAH)</t>
  </si>
  <si>
    <t>Total monthly, UAH:</t>
  </si>
  <si>
    <t>Total yearly, USD:</t>
  </si>
  <si>
    <t>Total, year</t>
  </si>
  <si>
    <t>Azure App service</t>
  </si>
  <si>
    <t>Standard Tier; 1 S1; Linux OS</t>
  </si>
  <si>
    <t>Storage account for backups</t>
  </si>
  <si>
    <t>Block Blob Storage, General Purpose V2, LRS Redundancy, Archive Access Tier</t>
  </si>
  <si>
    <t>Total monthly, USD:</t>
  </si>
  <si>
    <t>Option 2: Azure Estimate 1 (Azure App service)</t>
  </si>
  <si>
    <t>1 B2s (2 vCPUs, 4 GB RAM) (1 year reserved), Linux,  (Pay as you go)</t>
  </si>
  <si>
    <t>Azure VMs, 1 Instance(s) x 500 GB, LRS Redundancy, Moderate Average Daily Churn, 0 GB Average monthly snapshot usage data</t>
  </si>
  <si>
    <t>This estimate was created at 12/8/2022 12:07:19 PM UTC.</t>
  </si>
  <si>
    <t>Option 3: Azure Estimate 2 (VMSS)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</si>
</sst>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4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14"/>
      <name val="Segoe UI Light"/>
      <family val="2"/>
      <charset val="204"/>
    </font>
    <font>
      <sz val="11"/>
      <name val="Segoe UI Light"/>
      <family val="2"/>
      <charset val="204"/>
    </font>
    <font>
      <b/>
      <sz val="12"/>
      <name val="Segoe UI Light"/>
      <family val="2"/>
      <charset val="204"/>
    </font>
    <font>
      <b/>
      <sz val="11"/>
      <name val="Segoe UI Light"/>
      <family val="2"/>
      <charset val="204"/>
    </font>
    <font>
      <i/>
      <sz val="11"/>
      <name val="Segoe UI Light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4" fillId="2" borderId="0" xfId="0" applyNumberFormat="1" applyFont="1" applyFill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5" fillId="3" borderId="0" xfId="0" applyNumberFormat="1" applyFont="1" applyFill="1" applyAlignment="1">
      <alignment horizontal="left" vertical="top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6" fillId="0" borderId="5" xfId="0" applyNumberFormat="1" applyFont="1" applyBorder="1" applyAlignment="1">
      <alignment wrapText="1"/>
    </xf>
    <xf numFmtId="0" fontId="7" fillId="0" borderId="5" xfId="0" applyNumberFormat="1" applyFont="1" applyBorder="1" applyAlignment="1">
      <alignment horizontal="right" wrapText="1"/>
    </xf>
    <xf numFmtId="0" fontId="6" fillId="0" borderId="2" xfId="0" applyNumberFormat="1" applyFont="1" applyBorder="1" applyAlignment="1">
      <alignment wrapText="1"/>
    </xf>
    <xf numFmtId="0" fontId="6" fillId="0" borderId="3" xfId="0" applyNumberFormat="1" applyFont="1" applyBorder="1" applyAlignment="1">
      <alignment wrapText="1"/>
    </xf>
    <xf numFmtId="0" fontId="6" fillId="0" borderId="4" xfId="0" applyNumberFormat="1" applyFont="1" applyBorder="1" applyAlignment="1">
      <alignment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 applyAlignment="1">
      <alignment horizontal="left" vertical="top"/>
    </xf>
    <xf numFmtId="0" fontId="11" fillId="0" borderId="0" xfId="0" applyFont="1" applyAlignment="1">
      <alignment vertical="top"/>
    </xf>
    <xf numFmtId="0" fontId="12" fillId="2" borderId="0" xfId="0" applyFont="1" applyFill="1" applyAlignment="1">
      <alignment vertical="top" wrapText="1"/>
    </xf>
    <xf numFmtId="164" fontId="12" fillId="2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top" wrapText="1"/>
    </xf>
    <xf numFmtId="0" fontId="12" fillId="0" borderId="1" xfId="0" applyFont="1" applyBorder="1" applyAlignment="1">
      <alignment vertical="top" wrapText="1"/>
    </xf>
    <xf numFmtId="164" fontId="12" fillId="0" borderId="1" xfId="0" applyNumberFormat="1" applyFont="1" applyBorder="1" applyAlignment="1">
      <alignment horizontal="left" vertical="top"/>
    </xf>
    <xf numFmtId="0" fontId="13" fillId="3" borderId="0" xfId="0" applyFont="1" applyFill="1" applyAlignment="1">
      <alignment vertical="top" wrapText="1"/>
    </xf>
    <xf numFmtId="164" fontId="13" fillId="3" borderId="0" xfId="0" applyNumberFormat="1" applyFont="1" applyFill="1" applyAlignment="1">
      <alignment horizontal="left" vertical="top"/>
    </xf>
    <xf numFmtId="0" fontId="13" fillId="3" borderId="0" xfId="0" applyFont="1" applyFill="1" applyAlignment="1">
      <alignment vertical="top" wrapText="1"/>
    </xf>
    <xf numFmtId="164" fontId="13" fillId="3" borderId="0" xfId="0" applyNumberFormat="1" applyFont="1" applyFill="1" applyAlignment="1">
      <alignment horizontal="left" vertical="top"/>
    </xf>
    <xf numFmtId="0" fontId="6" fillId="0" borderId="6" xfId="0" applyNumberFormat="1" applyFont="1" applyBorder="1" applyAlignment="1">
      <alignment wrapText="1"/>
    </xf>
    <xf numFmtId="0" fontId="7" fillId="0" borderId="6" xfId="0" applyNumberFormat="1" applyFont="1" applyBorder="1" applyAlignment="1">
      <alignment horizontal="right" wrapText="1"/>
    </xf>
    <xf numFmtId="0" fontId="6" fillId="4" borderId="7" xfId="0" applyNumberFormat="1" applyFont="1" applyFill="1" applyBorder="1" applyAlignment="1">
      <alignment wrapText="1"/>
    </xf>
    <xf numFmtId="0" fontId="6" fillId="4" borderId="8" xfId="0" applyNumberFormat="1" applyFont="1" applyFill="1" applyBorder="1" applyAlignment="1">
      <alignment wrapText="1"/>
    </xf>
    <xf numFmtId="0" fontId="6" fillId="4" borderId="9" xfId="0" applyNumberFormat="1" applyFont="1" applyFill="1" applyBorder="1" applyAlignment="1">
      <alignment wrapText="1"/>
    </xf>
    <xf numFmtId="0" fontId="1" fillId="0" borderId="10" xfId="0" applyNumberFormat="1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6" fillId="0" borderId="12" xfId="0" applyNumberFormat="1" applyFont="1" applyBorder="1" applyAlignment="1">
      <alignment horizontal="right" wrapText="1"/>
    </xf>
    <xf numFmtId="0" fontId="0" fillId="0" borderId="10" xfId="0" applyNumberFormat="1" applyFont="1" applyBorder="1"/>
    <xf numFmtId="0" fontId="6" fillId="0" borderId="11" xfId="0" applyNumberFormat="1" applyFont="1" applyBorder="1" applyAlignment="1">
      <alignment horizontal="right" wrapText="1"/>
    </xf>
    <xf numFmtId="0" fontId="6" fillId="0" borderId="13" xfId="0" applyNumberFormat="1" applyFont="1" applyBorder="1" applyAlignment="1">
      <alignment wrapText="1"/>
    </xf>
    <xf numFmtId="0" fontId="7" fillId="0" borderId="14" xfId="0" applyNumberFormat="1" applyFont="1" applyBorder="1" applyAlignment="1">
      <alignment horizontal="right" wrapText="1"/>
    </xf>
    <xf numFmtId="0" fontId="7" fillId="0" borderId="15" xfId="0" applyNumberFormat="1" applyFont="1" applyBorder="1" applyAlignment="1">
      <alignment horizontal="right" wrapText="1"/>
    </xf>
    <xf numFmtId="0" fontId="6" fillId="0" borderId="10" xfId="0" applyNumberFormat="1" applyFont="1" applyBorder="1" applyAlignment="1">
      <alignment wrapText="1"/>
    </xf>
    <xf numFmtId="0" fontId="8" fillId="0" borderId="11" xfId="0" applyNumberFormat="1" applyFont="1" applyBorder="1" applyAlignment="1">
      <alignment vertical="top" wrapText="1"/>
    </xf>
    <xf numFmtId="2" fontId="6" fillId="0" borderId="12" xfId="0" applyNumberFormat="1" applyFont="1" applyBorder="1" applyAlignment="1">
      <alignment horizontal="right" wrapText="1"/>
    </xf>
    <xf numFmtId="0" fontId="6" fillId="0" borderId="11" xfId="0" applyNumberFormat="1" applyFont="1" applyBorder="1" applyAlignment="1">
      <alignment wrapText="1"/>
    </xf>
    <xf numFmtId="0" fontId="6" fillId="0" borderId="1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1121-E0DA-49BC-9AD5-5A3B99BE7BEE}">
  <dimension ref="A1:C36"/>
  <sheetViews>
    <sheetView tabSelected="1" workbookViewId="0">
      <selection activeCell="E24" sqref="E24"/>
    </sheetView>
  </sheetViews>
  <sheetFormatPr defaultRowHeight="15" x14ac:dyDescent="0.25"/>
  <cols>
    <col min="1" max="1" width="25.7109375" customWidth="1"/>
    <col min="2" max="2" width="63.140625" customWidth="1"/>
    <col min="3" max="3" width="23.140625" customWidth="1"/>
  </cols>
  <sheetData>
    <row r="1" spans="1:3" ht="15.75" thickBot="1" x14ac:dyDescent="0.3">
      <c r="A1" s="23" t="s">
        <v>33</v>
      </c>
      <c r="B1" s="24"/>
      <c r="C1" s="25"/>
    </row>
    <row r="2" spans="1:3" x14ac:dyDescent="0.25">
      <c r="A2" s="42" t="s">
        <v>34</v>
      </c>
      <c r="B2" s="43" t="s">
        <v>6</v>
      </c>
      <c r="C2" s="44" t="s">
        <v>35</v>
      </c>
    </row>
    <row r="3" spans="1:3" x14ac:dyDescent="0.25">
      <c r="A3" s="57" t="s">
        <v>36</v>
      </c>
      <c r="B3" s="56" t="s">
        <v>37</v>
      </c>
      <c r="C3" s="47">
        <v>7395</v>
      </c>
    </row>
    <row r="4" spans="1:3" x14ac:dyDescent="0.25">
      <c r="A4" s="57"/>
      <c r="B4" s="56" t="s">
        <v>38</v>
      </c>
      <c r="C4" s="47">
        <v>1000</v>
      </c>
    </row>
    <row r="5" spans="1:3" x14ac:dyDescent="0.25">
      <c r="A5" s="57"/>
      <c r="B5" s="56" t="s">
        <v>39</v>
      </c>
      <c r="C5" s="47">
        <v>500</v>
      </c>
    </row>
    <row r="6" spans="1:3" x14ac:dyDescent="0.25">
      <c r="A6" s="53" t="s">
        <v>40</v>
      </c>
      <c r="B6" s="56" t="s">
        <v>41</v>
      </c>
      <c r="C6" s="47">
        <v>0</v>
      </c>
    </row>
    <row r="7" spans="1:3" x14ac:dyDescent="0.25">
      <c r="A7" s="53" t="s">
        <v>42</v>
      </c>
      <c r="B7" s="56" t="s">
        <v>43</v>
      </c>
      <c r="C7" s="47">
        <v>2500</v>
      </c>
    </row>
    <row r="8" spans="1:3" x14ac:dyDescent="0.25">
      <c r="A8" s="53" t="s">
        <v>44</v>
      </c>
      <c r="B8" s="56" t="s">
        <v>45</v>
      </c>
      <c r="C8" s="47">
        <v>4700</v>
      </c>
    </row>
    <row r="9" spans="1:3" x14ac:dyDescent="0.25">
      <c r="A9" s="53" t="s">
        <v>46</v>
      </c>
      <c r="B9" s="56" t="s">
        <v>47</v>
      </c>
      <c r="C9" s="47">
        <v>3700</v>
      </c>
    </row>
    <row r="10" spans="1:3" x14ac:dyDescent="0.25">
      <c r="A10" s="53" t="s">
        <v>48</v>
      </c>
      <c r="B10" s="56" t="s">
        <v>49</v>
      </c>
      <c r="C10" s="47">
        <v>100</v>
      </c>
    </row>
    <row r="11" spans="1:3" x14ac:dyDescent="0.25">
      <c r="A11" s="53"/>
      <c r="B11" s="49" t="s">
        <v>50</v>
      </c>
      <c r="C11" s="47">
        <v>19895</v>
      </c>
    </row>
    <row r="12" spans="1:3" ht="15.75" thickBot="1" x14ac:dyDescent="0.3">
      <c r="A12" s="50"/>
      <c r="B12" s="51" t="s">
        <v>51</v>
      </c>
      <c r="C12" s="52">
        <v>533</v>
      </c>
    </row>
    <row r="13" spans="1:3" ht="15.75" thickBot="1" x14ac:dyDescent="0.3">
      <c r="A13" s="40"/>
      <c r="B13" s="41"/>
      <c r="C13" s="41"/>
    </row>
    <row r="14" spans="1:3" x14ac:dyDescent="0.25">
      <c r="A14" s="42" t="s">
        <v>34</v>
      </c>
      <c r="B14" s="43" t="s">
        <v>6</v>
      </c>
      <c r="C14" s="44" t="s">
        <v>35</v>
      </c>
    </row>
    <row r="15" spans="1:3" x14ac:dyDescent="0.25">
      <c r="A15" s="53" t="s">
        <v>52</v>
      </c>
      <c r="B15" s="56" t="s">
        <v>53</v>
      </c>
      <c r="C15" s="47">
        <v>335</v>
      </c>
    </row>
    <row r="16" spans="1:3" x14ac:dyDescent="0.25">
      <c r="A16" s="53" t="s">
        <v>54</v>
      </c>
      <c r="B16" s="56" t="s">
        <v>55</v>
      </c>
      <c r="C16" s="47">
        <v>300</v>
      </c>
    </row>
    <row r="17" spans="1:3" x14ac:dyDescent="0.25">
      <c r="A17" s="53" t="s">
        <v>56</v>
      </c>
      <c r="B17" s="56" t="s">
        <v>57</v>
      </c>
      <c r="C17" s="47">
        <v>0</v>
      </c>
    </row>
    <row r="18" spans="1:3" ht="26.25" x14ac:dyDescent="0.25">
      <c r="A18" s="53" t="s">
        <v>58</v>
      </c>
      <c r="B18" s="56" t="s">
        <v>59</v>
      </c>
      <c r="C18" s="47">
        <v>26</v>
      </c>
    </row>
    <row r="19" spans="1:3" x14ac:dyDescent="0.25">
      <c r="A19" s="53"/>
      <c r="B19" s="49" t="s">
        <v>60</v>
      </c>
      <c r="C19" s="47">
        <v>661</v>
      </c>
    </row>
    <row r="20" spans="1:3" ht="15.75" thickBot="1" x14ac:dyDescent="0.3">
      <c r="A20" s="50"/>
      <c r="B20" s="51" t="s">
        <v>61</v>
      </c>
      <c r="C20" s="52">
        <v>18</v>
      </c>
    </row>
    <row r="21" spans="1:3" ht="15.75" thickBot="1" x14ac:dyDescent="0.3">
      <c r="A21" s="21"/>
      <c r="B21" s="22" t="s">
        <v>62</v>
      </c>
      <c r="C21" s="22">
        <v>551</v>
      </c>
    </row>
    <row r="22" spans="1:3" ht="15.75" thickBot="1" x14ac:dyDescent="0.3">
      <c r="A22" s="21"/>
      <c r="B22" s="21"/>
      <c r="C22" s="21"/>
    </row>
    <row r="23" spans="1:3" ht="15.75" thickBot="1" x14ac:dyDescent="0.3">
      <c r="A23" s="23" t="s">
        <v>68</v>
      </c>
      <c r="B23" s="24"/>
      <c r="C23" s="25"/>
    </row>
    <row r="24" spans="1:3" x14ac:dyDescent="0.25">
      <c r="A24" s="42" t="s">
        <v>34</v>
      </c>
      <c r="B24" s="43" t="s">
        <v>6</v>
      </c>
      <c r="C24" s="44" t="s">
        <v>35</v>
      </c>
    </row>
    <row r="25" spans="1:3" x14ac:dyDescent="0.25">
      <c r="A25" s="53" t="s">
        <v>63</v>
      </c>
      <c r="B25" s="54" t="s">
        <v>64</v>
      </c>
      <c r="C25" s="55">
        <v>69.349999999999994</v>
      </c>
    </row>
    <row r="26" spans="1:3" ht="26.25" x14ac:dyDescent="0.25">
      <c r="A26" s="53" t="s">
        <v>65</v>
      </c>
      <c r="B26" s="56" t="s">
        <v>66</v>
      </c>
      <c r="C26" s="55">
        <v>22</v>
      </c>
    </row>
    <row r="27" spans="1:3" x14ac:dyDescent="0.25">
      <c r="A27" s="53"/>
      <c r="B27" s="49" t="s">
        <v>67</v>
      </c>
      <c r="C27" s="47">
        <f>SUM(C25:C26)</f>
        <v>91.35</v>
      </c>
    </row>
    <row r="28" spans="1:3" ht="15.75" thickBot="1" x14ac:dyDescent="0.3">
      <c r="A28" s="50"/>
      <c r="B28" s="51" t="s">
        <v>61</v>
      </c>
      <c r="C28" s="52">
        <f>C27*12</f>
        <v>1096.1999999999998</v>
      </c>
    </row>
    <row r="29" spans="1:3" ht="15.75" thickBot="1" x14ac:dyDescent="0.3"/>
    <row r="30" spans="1:3" ht="15.75" thickBot="1" x14ac:dyDescent="0.3">
      <c r="A30" s="23" t="s">
        <v>72</v>
      </c>
      <c r="B30" s="24"/>
      <c r="C30" s="25"/>
    </row>
    <row r="31" spans="1:3" x14ac:dyDescent="0.25">
      <c r="A31" s="42" t="s">
        <v>34</v>
      </c>
      <c r="B31" s="43" t="s">
        <v>6</v>
      </c>
      <c r="C31" s="44" t="s">
        <v>35</v>
      </c>
    </row>
    <row r="32" spans="1:3" ht="16.5" x14ac:dyDescent="0.25">
      <c r="A32" s="45" t="s">
        <v>10</v>
      </c>
      <c r="B32" s="46" t="s">
        <v>69</v>
      </c>
      <c r="C32" s="47">
        <v>20.5</v>
      </c>
    </row>
    <row r="33" spans="1:3" ht="16.5" x14ac:dyDescent="0.25">
      <c r="A33" s="45" t="s">
        <v>14</v>
      </c>
      <c r="B33" s="46" t="s">
        <v>15</v>
      </c>
      <c r="C33" s="47">
        <v>23.25</v>
      </c>
    </row>
    <row r="34" spans="1:3" ht="33" x14ac:dyDescent="0.25">
      <c r="A34" s="45" t="s">
        <v>17</v>
      </c>
      <c r="B34" s="46" t="s">
        <v>70</v>
      </c>
      <c r="C34" s="47">
        <v>31.28</v>
      </c>
    </row>
    <row r="35" spans="1:3" x14ac:dyDescent="0.25">
      <c r="A35" s="48"/>
      <c r="B35" s="49" t="s">
        <v>67</v>
      </c>
      <c r="C35" s="47">
        <f>SUM(C32:C34)</f>
        <v>75.03</v>
      </c>
    </row>
    <row r="36" spans="1:3" ht="15.75" thickBot="1" x14ac:dyDescent="0.3">
      <c r="A36" s="50"/>
      <c r="B36" s="51" t="s">
        <v>61</v>
      </c>
      <c r="C36" s="52">
        <f>C35*12</f>
        <v>900.36</v>
      </c>
    </row>
  </sheetData>
  <mergeCells count="4">
    <mergeCell ref="A1:C1"/>
    <mergeCell ref="A3:A5"/>
    <mergeCell ref="A23:C23"/>
    <mergeCell ref="A30:C3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BCE5-D005-46A7-B360-EDB39EBB3F2E}">
  <dimension ref="A1:G15"/>
  <sheetViews>
    <sheetView workbookViewId="0">
      <selection activeCell="B4" sqref="B4"/>
    </sheetView>
  </sheetViews>
  <sheetFormatPr defaultRowHeight="15" x14ac:dyDescent="0.25"/>
  <cols>
    <col min="1" max="1" width="29.5703125" customWidth="1"/>
    <col min="2" max="2" width="31.5703125" customWidth="1"/>
    <col min="3" max="3" width="8.85546875" bestFit="1" customWidth="1"/>
    <col min="4" max="4" width="24.85546875" customWidth="1"/>
    <col min="5" max="5" width="73.42578125" customWidth="1"/>
    <col min="6" max="6" width="10.85546875" customWidth="1"/>
    <col min="7" max="7" width="15.28515625" customWidth="1"/>
  </cols>
  <sheetData>
    <row r="1" spans="1:7" ht="20.25" x14ac:dyDescent="0.25">
      <c r="A1" s="12" t="s">
        <v>0</v>
      </c>
      <c r="B1" s="13"/>
      <c r="C1" s="13"/>
      <c r="D1" s="14"/>
      <c r="E1" s="14"/>
      <c r="F1" s="5"/>
      <c r="G1" s="5"/>
    </row>
    <row r="2" spans="1:7" ht="17.25" x14ac:dyDescent="0.25">
      <c r="A2" s="15" t="s">
        <v>1</v>
      </c>
      <c r="B2" s="13"/>
      <c r="C2" s="13"/>
      <c r="D2" s="14"/>
      <c r="E2" s="14"/>
      <c r="F2" s="5"/>
      <c r="G2" s="5"/>
    </row>
    <row r="3" spans="1:7" ht="49.5" customHeight="1" x14ac:dyDescent="0.25">
      <c r="A3" s="16" t="s">
        <v>2</v>
      </c>
      <c r="B3" s="16" t="s">
        <v>3</v>
      </c>
      <c r="C3" s="16" t="s">
        <v>4</v>
      </c>
      <c r="D3" s="16" t="s">
        <v>5</v>
      </c>
      <c r="E3" s="16" t="s">
        <v>6</v>
      </c>
      <c r="F3" s="8" t="s">
        <v>7</v>
      </c>
      <c r="G3" s="8" t="s">
        <v>8</v>
      </c>
    </row>
    <row r="4" spans="1:7" ht="18.75" customHeight="1" x14ac:dyDescent="0.25">
      <c r="A4" s="14" t="s">
        <v>9</v>
      </c>
      <c r="B4" s="14" t="s">
        <v>26</v>
      </c>
      <c r="C4" s="14" t="s">
        <v>11</v>
      </c>
      <c r="D4" s="14" t="s">
        <v>27</v>
      </c>
      <c r="E4" s="14" t="s">
        <v>28</v>
      </c>
      <c r="F4" s="5">
        <v>69.349999999999994</v>
      </c>
      <c r="G4" s="5">
        <v>0</v>
      </c>
    </row>
    <row r="5" spans="1:7" ht="52.5" customHeight="1" x14ac:dyDescent="0.25">
      <c r="A5" s="14" t="s">
        <v>29</v>
      </c>
      <c r="B5" s="14" t="s">
        <v>30</v>
      </c>
      <c r="C5" s="14" t="s">
        <v>11</v>
      </c>
      <c r="D5" s="14" t="s">
        <v>27</v>
      </c>
      <c r="E5" s="14" t="s">
        <v>31</v>
      </c>
      <c r="F5" s="5">
        <v>22</v>
      </c>
      <c r="G5" s="5">
        <v>0</v>
      </c>
    </row>
    <row r="6" spans="1:7" ht="16.5" customHeight="1" x14ac:dyDescent="0.25">
      <c r="A6" s="14" t="s">
        <v>18</v>
      </c>
      <c r="B6" s="14"/>
      <c r="C6" s="14"/>
      <c r="D6" s="17" t="s">
        <v>18</v>
      </c>
      <c r="E6" s="14">
        <v>0</v>
      </c>
      <c r="F6" s="5">
        <v>0</v>
      </c>
      <c r="G6" s="5"/>
    </row>
    <row r="7" spans="1:7" ht="16.5" x14ac:dyDescent="0.25">
      <c r="A7" s="14"/>
      <c r="B7" s="14"/>
      <c r="C7" s="14"/>
      <c r="D7" s="17" t="s">
        <v>19</v>
      </c>
      <c r="E7" s="17" t="s">
        <v>20</v>
      </c>
      <c r="F7" s="5"/>
      <c r="G7" s="5"/>
    </row>
    <row r="8" spans="1:7" ht="19.5" customHeight="1" x14ac:dyDescent="0.25">
      <c r="A8" s="14"/>
      <c r="B8" s="14"/>
      <c r="C8" s="14"/>
      <c r="D8" s="17" t="s">
        <v>21</v>
      </c>
      <c r="E8" s="17" t="s">
        <v>11</v>
      </c>
      <c r="F8" s="5"/>
      <c r="G8" s="5"/>
    </row>
    <row r="9" spans="1:7" ht="18.75" customHeight="1" x14ac:dyDescent="0.25">
      <c r="A9" s="14"/>
      <c r="B9" s="14"/>
      <c r="C9" s="14"/>
      <c r="D9" s="17" t="s">
        <v>22</v>
      </c>
      <c r="E9" s="17" t="s">
        <v>11</v>
      </c>
      <c r="F9" s="5"/>
      <c r="G9" s="5"/>
    </row>
    <row r="10" spans="1:7" ht="17.25" customHeight="1" x14ac:dyDescent="0.25">
      <c r="A10" s="14"/>
      <c r="B10" s="14"/>
      <c r="C10" s="14"/>
      <c r="D10" s="18" t="s">
        <v>23</v>
      </c>
      <c r="E10" s="18">
        <v>91.35</v>
      </c>
      <c r="F10" s="9">
        <v>0</v>
      </c>
      <c r="G10" s="5"/>
    </row>
    <row r="11" spans="1:7" ht="16.5" x14ac:dyDescent="0.25">
      <c r="A11" s="14"/>
      <c r="B11" s="14"/>
      <c r="C11" s="14"/>
      <c r="D11" s="14"/>
      <c r="E11" s="14"/>
      <c r="F11" s="5"/>
      <c r="G11" s="5"/>
    </row>
    <row r="12" spans="1:7" ht="16.5" x14ac:dyDescent="0.25">
      <c r="A12" s="17" t="s">
        <v>24</v>
      </c>
      <c r="B12" s="14"/>
      <c r="C12" s="14"/>
      <c r="D12" s="14"/>
      <c r="E12" s="14"/>
      <c r="F12" s="5"/>
      <c r="G12" s="5"/>
    </row>
    <row r="13" spans="1:7" ht="16.5" x14ac:dyDescent="0.25">
      <c r="A13" s="19" t="s">
        <v>25</v>
      </c>
      <c r="B13" s="19"/>
      <c r="C13" s="19"/>
      <c r="D13" s="19"/>
      <c r="E13" s="19"/>
      <c r="F13" s="11"/>
      <c r="G13" s="11"/>
    </row>
    <row r="14" spans="1:7" ht="16.5" x14ac:dyDescent="0.25">
      <c r="A14" s="19" t="s">
        <v>32</v>
      </c>
      <c r="B14" s="19"/>
      <c r="C14" s="19"/>
      <c r="D14" s="19"/>
      <c r="E14" s="19"/>
      <c r="F14" s="11"/>
      <c r="G14" s="11"/>
    </row>
    <row r="15" spans="1:7" ht="16.5" x14ac:dyDescent="0.25">
      <c r="A15" s="20"/>
      <c r="B15" s="20"/>
      <c r="C15" s="20"/>
      <c r="D15" s="20"/>
      <c r="E15" s="20"/>
      <c r="F15" s="10"/>
      <c r="G15" s="10"/>
    </row>
  </sheetData>
  <mergeCells count="4">
    <mergeCell ref="A1:C1"/>
    <mergeCell ref="A2:C2"/>
    <mergeCell ref="A13:G13"/>
    <mergeCell ref="A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22" sqref="E22"/>
    </sheetView>
  </sheetViews>
  <sheetFormatPr defaultRowHeight="15" x14ac:dyDescent="0.25"/>
  <cols>
    <col min="1" max="1" width="28.5703125" style="2" customWidth="1"/>
    <col min="2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0.25" x14ac:dyDescent="0.3">
      <c r="A1" s="26" t="s">
        <v>0</v>
      </c>
      <c r="B1" s="27"/>
      <c r="C1" s="27"/>
      <c r="D1" s="28"/>
      <c r="E1" s="28"/>
      <c r="F1" s="29"/>
      <c r="G1" s="29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30" t="s">
        <v>1</v>
      </c>
      <c r="B2" s="27"/>
      <c r="C2" s="27"/>
      <c r="D2" s="28"/>
      <c r="E2" s="28"/>
      <c r="F2" s="29"/>
      <c r="G2" s="29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3">
      <c r="A3" s="31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2" t="s">
        <v>7</v>
      </c>
      <c r="G3" s="32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x14ac:dyDescent="0.3">
      <c r="A4" s="28" t="s">
        <v>9</v>
      </c>
      <c r="B4" s="28" t="s">
        <v>10</v>
      </c>
      <c r="C4" s="28" t="s">
        <v>11</v>
      </c>
      <c r="D4" s="28" t="s">
        <v>12</v>
      </c>
      <c r="E4" s="28" t="s">
        <v>69</v>
      </c>
      <c r="F4" s="29">
        <v>20.4984</v>
      </c>
      <c r="G4" s="29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3">
      <c r="A5" s="28" t="s">
        <v>13</v>
      </c>
      <c r="B5" s="28" t="s">
        <v>14</v>
      </c>
      <c r="C5" s="28" t="s">
        <v>11</v>
      </c>
      <c r="D5" s="28" t="s">
        <v>12</v>
      </c>
      <c r="E5" s="28" t="s">
        <v>15</v>
      </c>
      <c r="F5" s="29">
        <v>23.25</v>
      </c>
      <c r="G5" s="29">
        <v>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x14ac:dyDescent="0.3">
      <c r="A6" s="28" t="s">
        <v>16</v>
      </c>
      <c r="B6" s="28" t="s">
        <v>17</v>
      </c>
      <c r="C6" s="28" t="s">
        <v>11</v>
      </c>
      <c r="D6" s="28" t="s">
        <v>12</v>
      </c>
      <c r="E6" s="28" t="s">
        <v>70</v>
      </c>
      <c r="F6" s="29">
        <v>31.28</v>
      </c>
      <c r="G6" s="29">
        <v>0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3">
      <c r="A7" s="28" t="s">
        <v>18</v>
      </c>
      <c r="B7" s="28"/>
      <c r="C7" s="28"/>
      <c r="D7" s="33" t="s">
        <v>18</v>
      </c>
      <c r="E7" s="28">
        <v>0</v>
      </c>
      <c r="F7" s="29">
        <v>0</v>
      </c>
      <c r="G7" s="29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3">
      <c r="A8" s="28"/>
      <c r="B8" s="28"/>
      <c r="C8" s="28"/>
      <c r="D8" s="33" t="s">
        <v>19</v>
      </c>
      <c r="E8" s="33" t="s">
        <v>20</v>
      </c>
      <c r="F8" s="29"/>
      <c r="G8" s="29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3">
      <c r="A9" s="28"/>
      <c r="B9" s="28"/>
      <c r="C9" s="28"/>
      <c r="D9" s="33" t="s">
        <v>21</v>
      </c>
      <c r="E9" s="33" t="s">
        <v>11</v>
      </c>
      <c r="F9" s="29"/>
      <c r="G9" s="29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3">
      <c r="A10" s="28"/>
      <c r="B10" s="28"/>
      <c r="C10" s="28"/>
      <c r="D10" s="33" t="s">
        <v>22</v>
      </c>
      <c r="E10" s="33" t="s">
        <v>11</v>
      </c>
      <c r="F10" s="29"/>
      <c r="G10" s="29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3">
      <c r="A11" s="28"/>
      <c r="B11" s="28"/>
      <c r="C11" s="28"/>
      <c r="D11" s="34" t="s">
        <v>23</v>
      </c>
      <c r="E11" s="34">
        <v>75.028400000000005</v>
      </c>
      <c r="F11" s="35">
        <v>0</v>
      </c>
      <c r="G11" s="29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3">
      <c r="A12" s="28"/>
      <c r="B12" s="28"/>
      <c r="C12" s="28"/>
      <c r="D12" s="28"/>
      <c r="E12" s="28"/>
      <c r="F12" s="29"/>
      <c r="G12" s="29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3">
      <c r="A13" s="33" t="s">
        <v>24</v>
      </c>
      <c r="B13" s="28"/>
      <c r="C13" s="28"/>
      <c r="D13" s="28"/>
      <c r="E13" s="28"/>
      <c r="F13" s="29"/>
      <c r="G13" s="29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">
      <c r="A14" s="36" t="s">
        <v>25</v>
      </c>
      <c r="B14" s="36"/>
      <c r="C14" s="36"/>
      <c r="D14" s="36"/>
      <c r="E14" s="36"/>
      <c r="F14" s="37"/>
      <c r="G14" s="3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36" t="s">
        <v>71</v>
      </c>
      <c r="B15" s="36"/>
      <c r="C15" s="36"/>
      <c r="D15" s="36"/>
      <c r="E15" s="36"/>
      <c r="F15" s="37"/>
      <c r="G15" s="37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3">
      <c r="A16" s="38"/>
      <c r="B16" s="38"/>
      <c r="C16" s="38"/>
      <c r="D16" s="38"/>
      <c r="E16" s="38"/>
      <c r="F16" s="39"/>
      <c r="G16" s="39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3">
      <c r="A17" s="3"/>
      <c r="B17" s="3"/>
      <c r="C17" s="3"/>
      <c r="D17" s="3"/>
      <c r="E17" s="3"/>
      <c r="F17" s="5"/>
      <c r="G17" s="5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3">
      <c r="A18" s="3"/>
      <c r="B18" s="3"/>
      <c r="C18" s="3"/>
      <c r="D18" s="3"/>
      <c r="E18" s="3"/>
      <c r="F18" s="5"/>
      <c r="G18" s="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3">
      <c r="A19" s="3"/>
      <c r="B19" s="3"/>
      <c r="C19" s="3"/>
      <c r="D19" s="3"/>
      <c r="E19" s="3"/>
      <c r="F19" s="5"/>
      <c r="G19" s="5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3">
      <c r="A20" s="3"/>
      <c r="B20" s="3"/>
      <c r="C20" s="3"/>
      <c r="D20" s="3"/>
      <c r="E20" s="3"/>
      <c r="F20" s="5"/>
      <c r="G20" s="5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3">
      <c r="A21" s="3"/>
      <c r="B21" s="3"/>
      <c r="C21" s="3"/>
      <c r="D21" s="3"/>
      <c r="E21" s="3"/>
      <c r="F21" s="5"/>
      <c r="G21" s="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3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3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3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3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3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3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3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3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3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3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3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3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3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3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3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3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3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3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3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3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3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3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3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3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3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3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3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3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3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3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3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3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3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3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3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3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3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3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3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3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3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3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3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3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3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3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3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3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3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3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3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3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3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3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3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3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3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3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3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3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3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3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3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3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3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3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3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3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3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3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3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3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3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3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3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3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3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3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3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3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3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3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3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3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3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3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3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3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3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3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3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3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3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3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3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3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3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3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3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3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3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3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3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3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3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3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3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3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3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3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3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3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3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3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3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3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3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3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3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3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3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3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3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3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3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3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3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3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3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3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3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3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3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3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3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3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3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3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3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3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3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3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3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3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3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3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3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3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3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3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3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3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3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3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3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3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3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3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3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3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3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3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3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3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3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3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3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3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3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3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3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3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3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3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3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3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3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3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3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3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3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3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3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3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3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3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3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3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3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3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3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3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3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3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3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3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3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3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3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3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3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3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3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3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3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3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3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3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3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3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3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3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3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3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3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3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3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3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3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3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3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3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3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3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3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3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3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3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3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3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3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3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3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3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3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3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3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3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3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3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3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3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3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3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3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3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3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3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3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3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3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3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3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3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3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3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3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3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3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3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3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3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3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3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3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3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3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3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3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3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3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3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3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3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3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3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3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3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3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3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3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3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3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3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3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3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3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3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3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3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3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3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3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3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3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3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3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3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3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3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3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3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3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3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3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3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3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3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3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3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3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3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3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3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3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3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3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3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3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3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3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3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3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3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3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3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3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3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3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3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3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3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3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3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3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3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3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3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3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3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3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3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3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3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3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3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3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3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3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3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3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3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3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3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3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3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3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3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3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3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3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3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3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3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3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3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3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3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3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3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3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3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3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3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3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3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3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3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3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3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3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3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3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3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3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3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3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3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3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3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3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3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3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3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3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3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3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3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3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3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3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3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3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3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3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3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3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3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3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3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3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3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3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3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3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3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3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3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3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3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3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3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3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3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3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3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3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3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3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3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3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3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3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3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3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3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3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3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3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3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3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3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3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3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3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3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3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3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3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3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3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3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3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3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3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3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3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3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3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3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3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3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3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3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3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3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3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3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3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3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3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3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3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3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3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3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3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3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3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3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3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3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3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3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3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3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3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3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3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3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3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3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3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3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3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3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3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3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3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3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3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3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3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3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3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3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3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3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3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3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3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3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3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3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3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3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3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3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3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3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3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3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3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3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3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3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3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3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3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3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3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3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3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3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3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3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3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3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3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3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3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3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3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3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3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3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3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3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3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3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3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3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3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3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3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3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3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3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3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3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3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3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3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3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3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3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3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3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3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3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3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3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3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3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3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3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3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3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3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3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3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3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3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3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3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3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3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3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3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3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3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3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3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3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3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3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3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3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3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3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3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3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3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3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3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3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3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3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3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3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3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3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3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3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3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3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3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3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3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3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3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3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3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3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3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3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3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3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3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3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3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3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3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3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3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3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3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3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3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3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3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3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3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3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3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3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3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3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3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3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3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3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3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3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3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3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3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3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3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3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3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3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3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3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3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3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3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3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3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3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3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3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3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3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3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3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3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3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3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3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3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3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3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3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3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3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3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3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3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3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3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3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3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3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3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3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3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3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3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3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3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3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3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3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3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3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3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3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3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3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3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3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3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3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3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3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3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3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3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3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3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3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3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3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3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3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3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3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3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3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3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3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3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3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3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3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3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3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3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3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3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3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3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3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3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3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3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3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3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3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3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3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3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3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3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3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3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3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3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3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3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3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3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3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3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3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3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3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3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3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3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3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3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3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3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3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3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3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3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3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3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3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3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3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3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3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3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3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3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3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3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3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3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3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3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3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3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3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3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3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3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3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3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3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3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3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3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3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3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3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3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3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3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3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3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3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3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3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3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3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3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3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3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3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3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3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3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3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3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3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3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3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3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3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3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3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3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3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3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3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3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3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3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3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3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3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3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3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3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3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3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3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3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3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3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3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3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3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3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3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3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3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3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3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3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3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3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3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3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3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3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3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3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3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3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3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3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3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3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3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3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3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3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3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3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3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3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3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3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3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3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3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3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3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3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3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3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3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3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3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3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3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3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3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3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3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3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3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3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3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3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3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3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3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3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3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3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3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3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3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3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3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3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3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3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3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3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3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3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3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3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3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3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3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3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3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3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3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3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3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3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3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3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3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3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3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3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3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3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3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3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3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3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3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3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3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3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3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3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3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3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3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3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3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3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3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3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3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3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3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3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3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3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3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x14ac:dyDescent="0.3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x14ac:dyDescent="0.3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x14ac:dyDescent="0.3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x14ac:dyDescent="0.3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x14ac:dyDescent="0.3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4:G14"/>
    <mergeCell ref="A15:G1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Azure Estimate 1</vt:lpstr>
      <vt:lpstr>Azure Estimate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Yurii Kapustian</cp:lastModifiedBy>
  <dcterms:created xsi:type="dcterms:W3CDTF">2022-12-08T12:18:18Z</dcterms:created>
  <dcterms:modified xsi:type="dcterms:W3CDTF">2022-12-08T12:18:18Z</dcterms:modified>
</cp:coreProperties>
</file>