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数理計画法実習\"/>
    </mc:Choice>
  </mc:AlternateContent>
  <xr:revisionPtr revIDLastSave="0" documentId="8_{A3E513FC-07AD-4E62-89D9-584765462F6C}" xr6:coauthVersionLast="31" xr6:coauthVersionMax="31" xr10:uidLastSave="{00000000-0000-0000-0000-000000000000}"/>
  <bookViews>
    <workbookView xWindow="0" yWindow="0" windowWidth="20490" windowHeight="7455" xr2:uid="{BBB0F53E-5B54-4530-82BA-DED26D9DF5EB}"/>
  </bookViews>
  <sheets>
    <sheet name="Sheet1" sheetId="1" r:id="rId1"/>
    <sheet name="Sheet2" sheetId="2" r:id="rId2"/>
  </sheets>
  <definedNames>
    <definedName name="solver_adj" localSheetId="0" hidden="1">Sheet1!$B$14:$B$15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Sheet1!$B$14</definedName>
    <definedName name="solver_lhs2" localSheetId="0" hidden="1">Sheet1!$B$16</definedName>
    <definedName name="solver_lhs3" localSheetId="0" hidden="1">Sheet1!$B$17</definedName>
    <definedName name="solver_lhs4" localSheetId="0" hidden="1">Sheet1!$B$18</definedName>
    <definedName name="solver_lhs5" localSheetId="0" hidden="1">Sheet1!$B$15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Sheet1!$B$18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4</definedName>
    <definedName name="solver_rhs1" localSheetId="0" hidden="1">整数</definedName>
    <definedName name="solver_rhs2" localSheetId="0" hidden="1">Sheet1!$B$7</definedName>
    <definedName name="solver_rhs3" localSheetId="0" hidden="1">Sheet1!$B$9</definedName>
    <definedName name="solver_rhs4" localSheetId="0" hidden="1">Sheet1!$B$8</definedName>
    <definedName name="solver_rhs5" localSheetId="0" hidden="1">整数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A29" i="1"/>
  <c r="A28" i="1"/>
  <c r="A24" i="1"/>
  <c r="A23" i="1"/>
  <c r="A22" i="1"/>
  <c r="B18" i="1" l="1"/>
  <c r="B17" i="1"/>
  <c r="A26" i="1" s="1"/>
  <c r="A25" i="1"/>
  <c r="A21" i="1" l="1"/>
  <c r="A27" i="1"/>
</calcChain>
</file>

<file path=xl/sharedStrings.xml><?xml version="1.0" encoding="utf-8"?>
<sst xmlns="http://schemas.openxmlformats.org/spreadsheetml/2006/main" count="21" uniqueCount="21">
  <si>
    <t>製品データ</t>
    <rPh sb="0" eb="2">
      <t>セイヒン</t>
    </rPh>
    <phoneticPr fontId="1"/>
  </si>
  <si>
    <t>製品名</t>
    <rPh sb="0" eb="3">
      <t>セイヒンメイ</t>
    </rPh>
    <phoneticPr fontId="1"/>
  </si>
  <si>
    <t>販売価格</t>
    <rPh sb="0" eb="2">
      <t>ハンバイ</t>
    </rPh>
    <rPh sb="2" eb="4">
      <t>カカク</t>
    </rPh>
    <phoneticPr fontId="1"/>
  </si>
  <si>
    <t>原価</t>
    <rPh sb="0" eb="2">
      <t>ゲンカ</t>
    </rPh>
    <phoneticPr fontId="1"/>
  </si>
  <si>
    <t>一台の利益</t>
    <rPh sb="0" eb="2">
      <t>イチダイ</t>
    </rPh>
    <rPh sb="3" eb="5">
      <t>リエキ</t>
    </rPh>
    <phoneticPr fontId="1"/>
  </si>
  <si>
    <t>一台にかかる稼働量</t>
    <rPh sb="0" eb="2">
      <t>イチダイ</t>
    </rPh>
    <rPh sb="6" eb="8">
      <t>カドウ</t>
    </rPh>
    <rPh sb="8" eb="9">
      <t>リョウ</t>
    </rPh>
    <phoneticPr fontId="1"/>
  </si>
  <si>
    <t>製品A</t>
    <rPh sb="0" eb="2">
      <t>セイヒン</t>
    </rPh>
    <phoneticPr fontId="1"/>
  </si>
  <si>
    <t>製品B</t>
    <rPh sb="0" eb="2">
      <t>セイヒン</t>
    </rPh>
    <phoneticPr fontId="1"/>
  </si>
  <si>
    <t>制約条件</t>
    <rPh sb="0" eb="2">
      <t>セイヤク</t>
    </rPh>
    <rPh sb="2" eb="4">
      <t>ジョウケン</t>
    </rPh>
    <phoneticPr fontId="1"/>
  </si>
  <si>
    <t>総予算</t>
    <rPh sb="0" eb="3">
      <t>ソウヨサン</t>
    </rPh>
    <phoneticPr fontId="1"/>
  </si>
  <si>
    <t>最低利益</t>
    <rPh sb="0" eb="2">
      <t>サイテイ</t>
    </rPh>
    <rPh sb="2" eb="4">
      <t>リエキ</t>
    </rPh>
    <phoneticPr fontId="1"/>
  </si>
  <si>
    <t>稼働量上限</t>
    <rPh sb="0" eb="2">
      <t>カドウ</t>
    </rPh>
    <rPh sb="2" eb="3">
      <t>リョウ</t>
    </rPh>
    <rPh sb="3" eb="5">
      <t>ジョウゲン</t>
    </rPh>
    <phoneticPr fontId="1"/>
  </si>
  <si>
    <t>期間</t>
    <rPh sb="0" eb="2">
      <t>キカン</t>
    </rPh>
    <phoneticPr fontId="1"/>
  </si>
  <si>
    <t>作業人数</t>
    <rPh sb="0" eb="2">
      <t>サギョウ</t>
    </rPh>
    <rPh sb="2" eb="4">
      <t>ニンズウ</t>
    </rPh>
    <phoneticPr fontId="1"/>
  </si>
  <si>
    <t>生産計画</t>
    <rPh sb="0" eb="2">
      <t>セイサン</t>
    </rPh>
    <rPh sb="2" eb="4">
      <t>ケイカク</t>
    </rPh>
    <phoneticPr fontId="1"/>
  </si>
  <si>
    <t>製品A生産台数</t>
    <rPh sb="0" eb="2">
      <t>セイヒン</t>
    </rPh>
    <rPh sb="3" eb="5">
      <t>セイサン</t>
    </rPh>
    <rPh sb="5" eb="7">
      <t>ダイスウ</t>
    </rPh>
    <phoneticPr fontId="1"/>
  </si>
  <si>
    <t>製品B生産台数</t>
    <rPh sb="0" eb="2">
      <t>セイヒン</t>
    </rPh>
    <rPh sb="3" eb="5">
      <t>セイサン</t>
    </rPh>
    <rPh sb="5" eb="7">
      <t>ダイスウ</t>
    </rPh>
    <phoneticPr fontId="1"/>
  </si>
  <si>
    <t>総生産コスト</t>
    <rPh sb="0" eb="1">
      <t>ソウ</t>
    </rPh>
    <rPh sb="1" eb="3">
      <t>セイサン</t>
    </rPh>
    <phoneticPr fontId="1"/>
  </si>
  <si>
    <t>総稼働量</t>
    <rPh sb="0" eb="1">
      <t>ソウ</t>
    </rPh>
    <rPh sb="1" eb="3">
      <t>カドウ</t>
    </rPh>
    <rPh sb="3" eb="4">
      <t>リョウ</t>
    </rPh>
    <phoneticPr fontId="1"/>
  </si>
  <si>
    <t>利益</t>
    <rPh sb="0" eb="2">
      <t>リエキ</t>
    </rPh>
    <phoneticPr fontId="1"/>
  </si>
  <si>
    <t>最適化記録</t>
    <rPh sb="0" eb="3">
      <t>サイテキカ</t>
    </rPh>
    <rPh sb="3" eb="5">
      <t>キロク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</si>
</sst>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3" fontId="0" fillId="0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F07D-6A21-444E-993C-5DE448DBDFF8}">
  <dimension ref="A1:E29"/>
  <sheetViews>
    <sheetView tabSelected="1" workbookViewId="0">
      <selection activeCell="B18" sqref="B18"/>
    </sheetView>
  </sheetViews>
  <sheetFormatPr defaultRowHeight="18.75" x14ac:dyDescent="0.4"/>
  <cols>
    <col min="1" max="1" width="14.375" bestFit="1" customWidth="1"/>
    <col min="2" max="3" width="10.5" bestFit="1" customWidth="1"/>
    <col min="4" max="4" width="10" customWidth="1"/>
    <col min="5" max="5" width="19.25" bestFit="1" customWidth="1"/>
  </cols>
  <sheetData>
    <row r="1" spans="1:5" x14ac:dyDescent="0.4">
      <c r="A1" t="s">
        <v>0</v>
      </c>
    </row>
    <row r="2" spans="1: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4">
      <c r="A3" s="1" t="s">
        <v>6</v>
      </c>
      <c r="B3" s="2">
        <v>2400000</v>
      </c>
      <c r="C3" s="2">
        <v>1800000</v>
      </c>
      <c r="D3" s="2">
        <v>600000</v>
      </c>
      <c r="E3" s="2">
        <v>5</v>
      </c>
    </row>
    <row r="4" spans="1:5" x14ac:dyDescent="0.4">
      <c r="A4" s="1" t="s">
        <v>7</v>
      </c>
      <c r="B4" s="2">
        <v>2000000</v>
      </c>
      <c r="C4" s="2">
        <v>1600000</v>
      </c>
      <c r="D4" s="2">
        <v>400000</v>
      </c>
      <c r="E4" s="2">
        <v>2</v>
      </c>
    </row>
    <row r="6" spans="1:5" x14ac:dyDescent="0.4">
      <c r="A6" t="s">
        <v>8</v>
      </c>
    </row>
    <row r="7" spans="1:5" x14ac:dyDescent="0.4">
      <c r="A7" s="1" t="s">
        <v>9</v>
      </c>
      <c r="B7" s="2">
        <v>48000000</v>
      </c>
    </row>
    <row r="8" spans="1:5" x14ac:dyDescent="0.4">
      <c r="A8" s="1" t="s">
        <v>10</v>
      </c>
      <c r="B8" s="2">
        <v>12000000</v>
      </c>
    </row>
    <row r="9" spans="1:5" x14ac:dyDescent="0.4">
      <c r="A9" s="1" t="s">
        <v>11</v>
      </c>
      <c r="B9" s="3">
        <v>80</v>
      </c>
    </row>
    <row r="10" spans="1:5" x14ac:dyDescent="0.4">
      <c r="A10" s="1" t="s">
        <v>12</v>
      </c>
      <c r="B10" s="3">
        <v>20</v>
      </c>
    </row>
    <row r="11" spans="1:5" x14ac:dyDescent="0.4">
      <c r="A11" s="1" t="s">
        <v>13</v>
      </c>
      <c r="B11" s="3">
        <v>4</v>
      </c>
    </row>
    <row r="13" spans="1:5" x14ac:dyDescent="0.4">
      <c r="A13" t="s">
        <v>14</v>
      </c>
    </row>
    <row r="14" spans="1:5" x14ac:dyDescent="0.4">
      <c r="A14" s="1" t="s">
        <v>15</v>
      </c>
      <c r="B14" s="1">
        <v>7</v>
      </c>
    </row>
    <row r="15" spans="1:5" x14ac:dyDescent="0.4">
      <c r="A15" s="1" t="s">
        <v>16</v>
      </c>
      <c r="B15" s="1">
        <v>22</v>
      </c>
    </row>
    <row r="16" spans="1:5" x14ac:dyDescent="0.4">
      <c r="A16" s="1" t="s">
        <v>17</v>
      </c>
      <c r="B16" s="1">
        <f>C3*B14+C4*B15</f>
        <v>47800000</v>
      </c>
    </row>
    <row r="17" spans="1:2" x14ac:dyDescent="0.4">
      <c r="A17" s="1" t="s">
        <v>18</v>
      </c>
      <c r="B17" s="1">
        <f>E3*B14+E4*B15</f>
        <v>79</v>
      </c>
    </row>
    <row r="18" spans="1:2" x14ac:dyDescent="0.4">
      <c r="A18" s="1" t="s">
        <v>19</v>
      </c>
      <c r="B18" s="1">
        <f>D3*B14+D4*B15</f>
        <v>13000000</v>
      </c>
    </row>
    <row r="20" spans="1:2" x14ac:dyDescent="0.4">
      <c r="A20" t="s">
        <v>20</v>
      </c>
    </row>
    <row r="21" spans="1:2" x14ac:dyDescent="0.4">
      <c r="A21">
        <f>MAX($B$18)</f>
        <v>13000000</v>
      </c>
    </row>
    <row r="22" spans="1:2" x14ac:dyDescent="0.4">
      <c r="A22">
        <f>COUNT($B$14:$B$15)</f>
        <v>2</v>
      </c>
    </row>
    <row r="23" spans="1:2" x14ac:dyDescent="0.4">
      <c r="A23" t="b">
        <f>$B$14=INT($B$14)</f>
        <v>1</v>
      </c>
    </row>
    <row r="24" spans="1:2" x14ac:dyDescent="0.4">
      <c r="A24" t="b">
        <f>$B$15=INT($B$15)</f>
        <v>1</v>
      </c>
    </row>
    <row r="25" spans="1:2" x14ac:dyDescent="0.4">
      <c r="A25" t="b">
        <f>$B$16&lt;=$B$7</f>
        <v>1</v>
      </c>
    </row>
    <row r="26" spans="1:2" x14ac:dyDescent="0.4">
      <c r="A26" t="b">
        <f>$B$17&lt;=$B$9</f>
        <v>1</v>
      </c>
    </row>
    <row r="27" spans="1:2" x14ac:dyDescent="0.4">
      <c r="A27" t="b">
        <f>$B$18&gt;=$B$8</f>
        <v>1</v>
      </c>
    </row>
    <row r="28" spans="1:2" x14ac:dyDescent="0.4">
      <c r="A28">
        <f>{32767,32767,0.000001,0.01,FALSE,FALSE,TRUE,1,1,1,0.0001,TRUE}</f>
        <v>32767</v>
      </c>
    </row>
    <row r="29" spans="1:2" x14ac:dyDescent="0.4">
      <c r="A29">
        <f>{0,0,1,100,0,FALSE,TRUE,0.075,0,0,FALSE,30}</f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E94D-F86A-4CD4-8173-9C51E85510C5}">
  <dimension ref="A1"/>
  <sheetViews>
    <sheetView workbookViewId="0">
      <selection activeCell="A9" sqref="A9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2018-04-13T08:14:50Z</dcterms:created>
  <dcterms:modified xsi:type="dcterms:W3CDTF">2018-04-13T08:32:06Z</dcterms:modified>
</cp:coreProperties>
</file>