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数理計画法実習\"/>
    </mc:Choice>
  </mc:AlternateContent>
  <xr:revisionPtr revIDLastSave="0" documentId="13_ncr:1_{7761C15A-2EED-404A-BC16-0F3384BDB4A8}" xr6:coauthVersionLast="31" xr6:coauthVersionMax="31" xr10:uidLastSave="{00000000-0000-0000-0000-000000000000}"/>
  <bookViews>
    <workbookView xWindow="0" yWindow="0" windowWidth="20490" windowHeight="7455" activeTab="2" xr2:uid="{4934C334-8282-4219-A88E-EB93868E1298}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Sheet1!$C$10,Sheet1!$E$10,Sheet1!$D$11,Sheet1!$E$11,Sheet1!$F$11,Sheet1!$G$12,Sheet1!$F$13,Sheet1!$D$13,Sheet1!$G$14</definedName>
    <definedName name="solver_adj" localSheetId="1" hidden="1">Sheet2!$C$10,Sheet2!$E$10,Sheet2!$B$11,Sheet2!$D$11,Sheet2!$E$11,Sheet2!$F$11,Sheet2!$G$12,Sheet2!$E$12,Sheet2!$C$12,Sheet2!$B$13,Sheet2!$C$13,Sheet2!$D$13,Sheet2!$F$13,Sheet2!$G$14,Sheet2!$E$14,Sheet2!$C$14,Sheet2!$D$15,Sheet2!$F$15</definedName>
    <definedName name="solver_adj" localSheetId="2" hidden="1">Sheet3!$C$10,Sheet3!$E$10,Sheet3!$D$11,Sheet3!$E$11,Sheet3!$G$12,Sheet3!$F$13,Sheet3!$D$13,Sheet3!$G$14,Sheet3!$L$10,Sheet3!$N$10,Sheet3!$M$11,Sheet3!$N$11,Sheet3!$P$12,Sheet3!$O$13,Sheet3!$M$13,Sheet3!$P$14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2</definedName>
    <definedName name="solver_drv" localSheetId="2" hidden="1">2</definedName>
    <definedName name="solver_eng" localSheetId="0" hidden="1">1</definedName>
    <definedName name="solver_eng" localSheetId="1" hidden="1">1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Sheet1!$C$10</definedName>
    <definedName name="solver_lhs1" localSheetId="1" hidden="1">Sheet2!$B$11</definedName>
    <definedName name="solver_lhs1" localSheetId="2" hidden="1">Sheet3!$C$10</definedName>
    <definedName name="solver_lhs10" localSheetId="0" hidden="1">Sheet1!$H$11</definedName>
    <definedName name="solver_lhs10" localSheetId="1" hidden="1">Sheet2!$E$10</definedName>
    <definedName name="solver_lhs10" localSheetId="2" hidden="1">Sheet3!$E$10</definedName>
    <definedName name="solver_lhs11" localSheetId="0" hidden="1">Sheet1!$H$12</definedName>
    <definedName name="solver_lhs11" localSheetId="1" hidden="1">Sheet2!$E$11</definedName>
    <definedName name="solver_lhs11" localSheetId="2" hidden="1">Sheet3!$E$10</definedName>
    <definedName name="solver_lhs12" localSheetId="0" hidden="1">Sheet1!$H$13</definedName>
    <definedName name="solver_lhs12" localSheetId="1" hidden="1">Sheet2!$E$12</definedName>
    <definedName name="solver_lhs12" localSheetId="2" hidden="1">Sheet3!$E$10</definedName>
    <definedName name="solver_lhs13" localSheetId="0" hidden="1">Sheet1!$H$14</definedName>
    <definedName name="solver_lhs13" localSheetId="1" hidden="1">Sheet2!$E$14</definedName>
    <definedName name="solver_lhs13" localSheetId="2" hidden="1">Sheet3!$E$11</definedName>
    <definedName name="solver_lhs14" localSheetId="0" hidden="1">Sheet1!$H$14</definedName>
    <definedName name="solver_lhs14" localSheetId="1" hidden="1">Sheet2!$F$11</definedName>
    <definedName name="solver_lhs14" localSheetId="2" hidden="1">Sheet3!$E$11</definedName>
    <definedName name="solver_lhs15" localSheetId="1" hidden="1">Sheet2!$F$13</definedName>
    <definedName name="solver_lhs15" localSheetId="2" hidden="1">Sheet3!$E$11</definedName>
    <definedName name="solver_lhs16" localSheetId="1" hidden="1">Sheet2!$F$15</definedName>
    <definedName name="solver_lhs16" localSheetId="2" hidden="1">Sheet3!$F$13</definedName>
    <definedName name="solver_lhs17" localSheetId="1" hidden="1">Sheet2!$G$12</definedName>
    <definedName name="solver_lhs17" localSheetId="2" hidden="1">Sheet3!$F$13</definedName>
    <definedName name="solver_lhs18" localSheetId="1" hidden="1">Sheet2!$G$14</definedName>
    <definedName name="solver_lhs18" localSheetId="2" hidden="1">Sheet3!$F$13</definedName>
    <definedName name="solver_lhs19" localSheetId="1" hidden="1">Sheet2!$H$11</definedName>
    <definedName name="solver_lhs19" localSheetId="2" hidden="1">Sheet3!$G$12</definedName>
    <definedName name="solver_lhs2" localSheetId="0" hidden="1">Sheet1!$D$11</definedName>
    <definedName name="solver_lhs2" localSheetId="1" hidden="1">Sheet2!$B$13</definedName>
    <definedName name="solver_lhs2" localSheetId="2" hidden="1">Sheet3!$C$10</definedName>
    <definedName name="solver_lhs20" localSheetId="1" hidden="1">Sheet2!$H$12</definedName>
    <definedName name="solver_lhs20" localSheetId="2" hidden="1">Sheet3!$G$12</definedName>
    <definedName name="solver_lhs21" localSheetId="1" hidden="1">Sheet2!$H$13</definedName>
    <definedName name="solver_lhs21" localSheetId="2" hidden="1">Sheet3!$G$12</definedName>
    <definedName name="solver_lhs22" localSheetId="1" hidden="1">Sheet2!$H$14</definedName>
    <definedName name="solver_lhs22" localSheetId="2" hidden="1">Sheet3!$G$14</definedName>
    <definedName name="solver_lhs23" localSheetId="2" hidden="1">Sheet3!$G$14</definedName>
    <definedName name="solver_lhs24" localSheetId="2" hidden="1">Sheet3!$G$14</definedName>
    <definedName name="solver_lhs25" localSheetId="2" hidden="1">Sheet3!$H$11</definedName>
    <definedName name="solver_lhs26" localSheetId="2" hidden="1">Sheet3!$H$12</definedName>
    <definedName name="solver_lhs27" localSheetId="2" hidden="1">Sheet3!$S$3</definedName>
    <definedName name="solver_lhs28" localSheetId="2" hidden="1">Sheet3!$K$10:$P$15</definedName>
    <definedName name="solver_lhs29" localSheetId="2" hidden="1">Sheet3!$H$14</definedName>
    <definedName name="solver_lhs3" localSheetId="0" hidden="1">Sheet1!$D$13</definedName>
    <definedName name="solver_lhs3" localSheetId="1" hidden="1">Sheet2!$C$10</definedName>
    <definedName name="solver_lhs3" localSheetId="2" hidden="1">Sheet3!$D$11</definedName>
    <definedName name="solver_lhs30" localSheetId="2" hidden="1">Sheet3!$M$11</definedName>
    <definedName name="solver_lhs31" localSheetId="2" hidden="1">Sheet3!$L$10</definedName>
    <definedName name="solver_lhs32" localSheetId="2" hidden="1">Sheet3!$K$10:$P$15</definedName>
    <definedName name="solver_lhs33" localSheetId="2" hidden="1">Sheet3!$M$13</definedName>
    <definedName name="solver_lhs34" localSheetId="2" hidden="1">Sheet3!$N$10</definedName>
    <definedName name="solver_lhs35" localSheetId="2" hidden="1">Sheet3!$N$11</definedName>
    <definedName name="solver_lhs36" localSheetId="2" hidden="1">Sheet3!$H$13</definedName>
    <definedName name="solver_lhs37" localSheetId="2" hidden="1">Sheet3!$O$13</definedName>
    <definedName name="solver_lhs38" localSheetId="2" hidden="1">Sheet3!$P$12</definedName>
    <definedName name="solver_lhs39" localSheetId="2" hidden="1">Sheet3!$P$14</definedName>
    <definedName name="solver_lhs4" localSheetId="0" hidden="1">Sheet1!$E$10</definedName>
    <definedName name="solver_lhs4" localSheetId="1" hidden="1">Sheet2!$C$12</definedName>
    <definedName name="solver_lhs4" localSheetId="2" hidden="1">Sheet3!$C$10</definedName>
    <definedName name="solver_lhs5" localSheetId="0" hidden="1">Sheet1!$E$11</definedName>
    <definedName name="solver_lhs5" localSheetId="1" hidden="1">Sheet2!$C$13</definedName>
    <definedName name="solver_lhs5" localSheetId="2" hidden="1">Sheet3!$D$11</definedName>
    <definedName name="solver_lhs6" localSheetId="0" hidden="1">Sheet1!$F$11</definedName>
    <definedName name="solver_lhs6" localSheetId="1" hidden="1">Sheet2!$C$14</definedName>
    <definedName name="solver_lhs6" localSheetId="2" hidden="1">Sheet3!$D$11</definedName>
    <definedName name="solver_lhs7" localSheetId="0" hidden="1">Sheet1!$F$13</definedName>
    <definedName name="solver_lhs7" localSheetId="1" hidden="1">Sheet2!$D$11</definedName>
    <definedName name="solver_lhs7" localSheetId="2" hidden="1">Sheet3!$D$13</definedName>
    <definedName name="solver_lhs8" localSheetId="0" hidden="1">Sheet1!$G$12</definedName>
    <definedName name="solver_lhs8" localSheetId="1" hidden="1">Sheet2!$D$13</definedName>
    <definedName name="solver_lhs8" localSheetId="2" hidden="1">Sheet3!$D$13</definedName>
    <definedName name="solver_lhs9" localSheetId="0" hidden="1">Sheet1!$G$14</definedName>
    <definedName name="solver_lhs9" localSheetId="1" hidden="1">Sheet2!$D$15</definedName>
    <definedName name="solver_lhs9" localSheetId="2" hidden="1">Sheet3!$D$13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13</definedName>
    <definedName name="solver_num" localSheetId="1" hidden="1">22</definedName>
    <definedName name="solver_num" localSheetId="2" hidden="1">39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Sheet1!$K$1</definedName>
    <definedName name="solver_opt" localSheetId="1" hidden="1">Sheet2!$K$1</definedName>
    <definedName name="solver_opt" localSheetId="2" hidden="1">Sheet3!$S$2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2</definedName>
    <definedName name="solver_rbv" localSheetId="2" hidden="1">2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0" localSheetId="0" hidden="1">2</definedName>
    <definedName name="solver_rel10" localSheetId="1" hidden="1">1</definedName>
    <definedName name="solver_rel10" localSheetId="2" hidden="1">1</definedName>
    <definedName name="solver_rel11" localSheetId="0" hidden="1">2</definedName>
    <definedName name="solver_rel11" localSheetId="1" hidden="1">1</definedName>
    <definedName name="solver_rel11" localSheetId="2" hidden="1">1</definedName>
    <definedName name="solver_rel12" localSheetId="0" hidden="1">2</definedName>
    <definedName name="solver_rel12" localSheetId="1" hidden="1">1</definedName>
    <definedName name="solver_rel12" localSheetId="2" hidden="1">3</definedName>
    <definedName name="solver_rel13" localSheetId="0" hidden="1">2</definedName>
    <definedName name="solver_rel13" localSheetId="1" hidden="1">1</definedName>
    <definedName name="solver_rel13" localSheetId="2" hidden="1">1</definedName>
    <definedName name="solver_rel14" localSheetId="0" hidden="1">2</definedName>
    <definedName name="solver_rel14" localSheetId="1" hidden="1">1</definedName>
    <definedName name="solver_rel14" localSheetId="2" hidden="1">1</definedName>
    <definedName name="solver_rel15" localSheetId="1" hidden="1">1</definedName>
    <definedName name="solver_rel15" localSheetId="2" hidden="1">3</definedName>
    <definedName name="solver_rel16" localSheetId="1" hidden="1">1</definedName>
    <definedName name="solver_rel16" localSheetId="2" hidden="1">1</definedName>
    <definedName name="solver_rel17" localSheetId="1" hidden="1">1</definedName>
    <definedName name="solver_rel17" localSheetId="2" hidden="1">1</definedName>
    <definedName name="solver_rel18" localSheetId="1" hidden="1">1</definedName>
    <definedName name="solver_rel18" localSheetId="2" hidden="1">3</definedName>
    <definedName name="solver_rel19" localSheetId="1" hidden="1">2</definedName>
    <definedName name="solver_rel19" localSheetId="2" hidden="1">1</definedName>
    <definedName name="solver_rel2" localSheetId="0" hidden="1">1</definedName>
    <definedName name="solver_rel2" localSheetId="1" hidden="1">1</definedName>
    <definedName name="solver_rel2" localSheetId="2" hidden="1">3</definedName>
    <definedName name="solver_rel20" localSheetId="1" hidden="1">2</definedName>
    <definedName name="solver_rel20" localSheetId="2" hidden="1">1</definedName>
    <definedName name="solver_rel21" localSheetId="1" hidden="1">2</definedName>
    <definedName name="solver_rel21" localSheetId="2" hidden="1">3</definedName>
    <definedName name="solver_rel22" localSheetId="1" hidden="1">2</definedName>
    <definedName name="solver_rel22" localSheetId="2" hidden="1">1</definedName>
    <definedName name="solver_rel23" localSheetId="2" hidden="1">1</definedName>
    <definedName name="solver_rel24" localSheetId="2" hidden="1">3</definedName>
    <definedName name="solver_rel25" localSheetId="2" hidden="1">2</definedName>
    <definedName name="solver_rel26" localSheetId="2" hidden="1">2</definedName>
    <definedName name="solver_rel27" localSheetId="2" hidden="1">2</definedName>
    <definedName name="solver_rel28" localSheetId="2" hidden="1">3</definedName>
    <definedName name="solver_rel29" localSheetId="2" hidden="1">2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0" localSheetId="2" hidden="1">4</definedName>
    <definedName name="solver_rel31" localSheetId="2" hidden="1">4</definedName>
    <definedName name="solver_rel32" localSheetId="2" hidden="1">1</definedName>
    <definedName name="solver_rel33" localSheetId="2" hidden="1">4</definedName>
    <definedName name="solver_rel34" localSheetId="2" hidden="1">4</definedName>
    <definedName name="solver_rel35" localSheetId="2" hidden="1">4</definedName>
    <definedName name="solver_rel36" localSheetId="2" hidden="1">2</definedName>
    <definedName name="solver_rel37" localSheetId="2" hidden="1">4</definedName>
    <definedName name="solver_rel38" localSheetId="2" hidden="1">4</definedName>
    <definedName name="solver_rel39" localSheetId="2" hidden="1">4</definedName>
    <definedName name="solver_rel4" localSheetId="0" hidden="1">1</definedName>
    <definedName name="solver_rel4" localSheetId="1" hidden="1">1</definedName>
    <definedName name="solver_rel4" localSheetId="2" hidden="1">1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6" localSheetId="0" hidden="1">1</definedName>
    <definedName name="solver_rel6" localSheetId="1" hidden="1">1</definedName>
    <definedName name="solver_rel6" localSheetId="2" hidden="1">3</definedName>
    <definedName name="solver_rel7" localSheetId="0" hidden="1">1</definedName>
    <definedName name="solver_rel7" localSheetId="1" hidden="1">1</definedName>
    <definedName name="solver_rel7" localSheetId="2" hidden="1">1</definedName>
    <definedName name="solver_rel8" localSheetId="0" hidden="1">1</definedName>
    <definedName name="solver_rel8" localSheetId="1" hidden="1">1</definedName>
    <definedName name="solver_rel8" localSheetId="2" hidden="1">1</definedName>
    <definedName name="solver_rel9" localSheetId="0" hidden="1">1</definedName>
    <definedName name="solver_rel9" localSheetId="1" hidden="1">1</definedName>
    <definedName name="solver_rel9" localSheetId="2" hidden="1">3</definedName>
    <definedName name="solver_rhs1" localSheetId="0" hidden="1">Sheet1!$C$2</definedName>
    <definedName name="solver_rhs1" localSheetId="1" hidden="1">Sheet2!$B$3</definedName>
    <definedName name="solver_rhs1" localSheetId="2" hidden="1">Sheet3!$L$2*Sheet3!$L$10</definedName>
    <definedName name="solver_rhs10" localSheetId="0" hidden="1">Sheet1!$C$16</definedName>
    <definedName name="solver_rhs10" localSheetId="1" hidden="1">Sheet2!$E$2</definedName>
    <definedName name="solver_rhs10" localSheetId="2" hidden="1">Sheet3!$E$2</definedName>
    <definedName name="solver_rhs11" localSheetId="0" hidden="1">Sheet1!$D$16</definedName>
    <definedName name="solver_rhs11" localSheetId="1" hidden="1">Sheet2!$E$3</definedName>
    <definedName name="solver_rhs11" localSheetId="2" hidden="1">Sheet3!$N$2*Sheet3!$N$10</definedName>
    <definedName name="solver_rhs12" localSheetId="0" hidden="1">Sheet1!$E$16</definedName>
    <definedName name="solver_rhs12" localSheetId="1" hidden="1">Sheet2!$E$4</definedName>
    <definedName name="solver_rhs12" localSheetId="2" hidden="1">0</definedName>
    <definedName name="solver_rhs13" localSheetId="0" hidden="1">Sheet1!$F$16</definedName>
    <definedName name="solver_rhs13" localSheetId="1" hidden="1">Sheet2!$E$6</definedName>
    <definedName name="solver_rhs13" localSheetId="2" hidden="1">Sheet3!$E$3</definedName>
    <definedName name="solver_rhs14" localSheetId="0" hidden="1">Sheet1!$F$16</definedName>
    <definedName name="solver_rhs14" localSheetId="1" hidden="1">Sheet2!$F$3</definedName>
    <definedName name="solver_rhs14" localSheetId="2" hidden="1">Sheet3!$N$3*Sheet3!$N$11</definedName>
    <definedName name="solver_rhs15" localSheetId="1" hidden="1">Sheet2!$F$5</definedName>
    <definedName name="solver_rhs15" localSheetId="2" hidden="1">0</definedName>
    <definedName name="solver_rhs16" localSheetId="1" hidden="1">Sheet2!$F$7</definedName>
    <definedName name="solver_rhs16" localSheetId="2" hidden="1">Sheet3!$F$5</definedName>
    <definedName name="solver_rhs17" localSheetId="1" hidden="1">Sheet2!$G$4</definedName>
    <definedName name="solver_rhs17" localSheetId="2" hidden="1">Sheet3!$O$5*Sheet3!$O$13</definedName>
    <definedName name="solver_rhs18" localSheetId="1" hidden="1">Sheet2!$G$6</definedName>
    <definedName name="solver_rhs18" localSheetId="2" hidden="1">0</definedName>
    <definedName name="solver_rhs19" localSheetId="1" hidden="1">Sheet2!$C$16</definedName>
    <definedName name="solver_rhs19" localSheetId="2" hidden="1">Sheet3!$G$4</definedName>
    <definedName name="solver_rhs2" localSheetId="0" hidden="1">Sheet1!$D$3</definedName>
    <definedName name="solver_rhs2" localSheetId="1" hidden="1">Sheet2!$B$5</definedName>
    <definedName name="solver_rhs2" localSheetId="2" hidden="1">0</definedName>
    <definedName name="solver_rhs20" localSheetId="1" hidden="1">Sheet2!$D$16</definedName>
    <definedName name="solver_rhs20" localSheetId="2" hidden="1">Sheet3!$P$4*Sheet3!$P$12</definedName>
    <definedName name="solver_rhs21" localSheetId="1" hidden="1">Sheet2!$E$16</definedName>
    <definedName name="solver_rhs21" localSheetId="2" hidden="1">0</definedName>
    <definedName name="solver_rhs22" localSheetId="1" hidden="1">Sheet2!$F$16</definedName>
    <definedName name="solver_rhs22" localSheetId="2" hidden="1">Sheet3!$G$6</definedName>
    <definedName name="solver_rhs23" localSheetId="2" hidden="1">Sheet3!$P$6*Sheet3!$P$14</definedName>
    <definedName name="solver_rhs24" localSheetId="2" hidden="1">0</definedName>
    <definedName name="solver_rhs25" localSheetId="2" hidden="1">Sheet3!$C$16</definedName>
    <definedName name="solver_rhs26" localSheetId="2" hidden="1">Sheet3!$D$16</definedName>
    <definedName name="solver_rhs27" localSheetId="2" hidden="1">Sheet3!$U$3</definedName>
    <definedName name="solver_rhs28" localSheetId="2" hidden="1">0</definedName>
    <definedName name="solver_rhs29" localSheetId="2" hidden="1">Sheet3!$F$16</definedName>
    <definedName name="solver_rhs3" localSheetId="0" hidden="1">Sheet1!$D$5</definedName>
    <definedName name="solver_rhs3" localSheetId="1" hidden="1">Sheet2!$C$2</definedName>
    <definedName name="solver_rhs3" localSheetId="2" hidden="1">Sheet3!$D$3</definedName>
    <definedName name="solver_rhs30" localSheetId="2" hidden="1">整数</definedName>
    <definedName name="solver_rhs31" localSheetId="2" hidden="1">整数</definedName>
    <definedName name="solver_rhs32" localSheetId="2" hidden="1">1</definedName>
    <definedName name="solver_rhs33" localSheetId="2" hidden="1">整数</definedName>
    <definedName name="solver_rhs34" localSheetId="2" hidden="1">整数</definedName>
    <definedName name="solver_rhs35" localSheetId="2" hidden="1">整数</definedName>
    <definedName name="solver_rhs36" localSheetId="2" hidden="1">Sheet3!$E$16</definedName>
    <definedName name="solver_rhs37" localSheetId="2" hidden="1">整数</definedName>
    <definedName name="solver_rhs38" localSheetId="2" hidden="1">整数</definedName>
    <definedName name="solver_rhs39" localSheetId="2" hidden="1">整数</definedName>
    <definedName name="solver_rhs4" localSheetId="0" hidden="1">Sheet1!$E$2</definedName>
    <definedName name="solver_rhs4" localSheetId="1" hidden="1">Sheet2!$C$4</definedName>
    <definedName name="solver_rhs4" localSheetId="2" hidden="1">Sheet3!$C$2</definedName>
    <definedName name="solver_rhs5" localSheetId="0" hidden="1">Sheet1!$E$3</definedName>
    <definedName name="solver_rhs5" localSheetId="1" hidden="1">Sheet2!$C$5</definedName>
    <definedName name="solver_rhs5" localSheetId="2" hidden="1">Sheet3!$M$3*Sheet3!$M$11</definedName>
    <definedName name="solver_rhs6" localSheetId="0" hidden="1">Sheet1!$F$3</definedName>
    <definedName name="solver_rhs6" localSheetId="1" hidden="1">Sheet2!$C$6</definedName>
    <definedName name="solver_rhs6" localSheetId="2" hidden="1">0</definedName>
    <definedName name="solver_rhs7" localSheetId="0" hidden="1">Sheet1!$F$5</definedName>
    <definedName name="solver_rhs7" localSheetId="1" hidden="1">Sheet2!$D$3</definedName>
    <definedName name="solver_rhs7" localSheetId="2" hidden="1">Sheet3!$D$5</definedName>
    <definedName name="solver_rhs8" localSheetId="0" hidden="1">Sheet1!$G$4</definedName>
    <definedName name="solver_rhs8" localSheetId="1" hidden="1">Sheet2!$D$5</definedName>
    <definedName name="solver_rhs8" localSheetId="2" hidden="1">Sheet3!$M$5*Sheet3!$M$13</definedName>
    <definedName name="solver_rhs9" localSheetId="0" hidden="1">Sheet1!$G$6</definedName>
    <definedName name="solver_rhs9" localSheetId="1" hidden="1">Sheet2!$D$7</definedName>
    <definedName name="solver_rhs9" localSheetId="2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3" l="1"/>
  <c r="S2" i="3"/>
  <c r="G16" i="3"/>
  <c r="F16" i="3"/>
  <c r="E16" i="3"/>
  <c r="D16" i="3"/>
  <c r="C16" i="3"/>
  <c r="B16" i="3"/>
  <c r="H15" i="3"/>
  <c r="H14" i="3"/>
  <c r="H13" i="3"/>
  <c r="H12" i="3"/>
  <c r="H11" i="3"/>
  <c r="H10" i="3"/>
  <c r="J19" i="1"/>
  <c r="J18" i="1"/>
  <c r="J13" i="1"/>
  <c r="J12" i="1"/>
  <c r="J11" i="1"/>
  <c r="J10" i="1"/>
  <c r="J9" i="1"/>
  <c r="J8" i="1"/>
  <c r="J7" i="1"/>
  <c r="J6" i="1"/>
  <c r="J5" i="1"/>
  <c r="J4" i="1"/>
  <c r="K1" i="2"/>
  <c r="G16" i="2"/>
  <c r="F16" i="2"/>
  <c r="E16" i="2"/>
  <c r="D16" i="2"/>
  <c r="C16" i="2"/>
  <c r="B16" i="2"/>
  <c r="H15" i="2"/>
  <c r="H14" i="2"/>
  <c r="H13" i="2"/>
  <c r="H12" i="2"/>
  <c r="H11" i="2"/>
  <c r="H10" i="2"/>
  <c r="K1" i="1"/>
  <c r="J3" i="1" s="1"/>
  <c r="G16" i="1"/>
  <c r="F16" i="1"/>
  <c r="E16" i="1"/>
  <c r="D16" i="1"/>
  <c r="C16" i="1"/>
  <c r="B16" i="1"/>
  <c r="H15" i="1"/>
  <c r="H14" i="1"/>
  <c r="H13" i="1"/>
  <c r="J16" i="1" s="1"/>
  <c r="H12" i="1"/>
  <c r="J15" i="1" s="1"/>
  <c r="H11" i="1"/>
  <c r="H10" i="1"/>
  <c r="J17" i="1" l="1"/>
  <c r="J14" i="1"/>
</calcChain>
</file>

<file path=xl/sharedStrings.xml><?xml version="1.0" encoding="utf-8"?>
<sst xmlns="http://schemas.openxmlformats.org/spreadsheetml/2006/main" count="106" uniqueCount="15">
  <si>
    <t>s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</si>
  <si>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</si>
  <si>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</si>
  <si>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</si>
  <si>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</si>
  <si>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t</t>
    <phoneticPr fontId="1"/>
  </si>
  <si>
    <t>目的関数</t>
    <rPh sb="0" eb="2">
      <t>モクテキ</t>
    </rPh>
    <rPh sb="2" eb="4">
      <t>カンスウ</t>
    </rPh>
    <phoneticPr fontId="1"/>
  </si>
  <si>
    <t>容量</t>
    <rPh sb="0" eb="2">
      <t>ヨウリョウ</t>
    </rPh>
    <phoneticPr fontId="1"/>
  </si>
  <si>
    <t>コスト</t>
    <phoneticPr fontId="1"/>
  </si>
  <si>
    <t>minimize</t>
    <phoneticPr fontId="1"/>
  </si>
  <si>
    <t>論理値</t>
    <rPh sb="0" eb="2">
      <t>ロンリ</t>
    </rPh>
    <rPh sb="2" eb="3">
      <t>チ</t>
    </rPh>
    <phoneticPr fontId="1"/>
  </si>
  <si>
    <t>制約条件</t>
    <rPh sb="0" eb="2">
      <t>セイヤク</t>
    </rPh>
    <rPh sb="2" eb="4">
      <t>ジョウケン</t>
    </rPh>
    <phoneticPr fontId="1"/>
  </si>
  <si>
    <t>subject to</t>
    <phoneticPr fontId="1"/>
  </si>
  <si>
    <t>実際</t>
    <rPh sb="0" eb="2">
      <t>ジッサイ</t>
    </rPh>
    <phoneticPr fontId="1"/>
  </si>
  <si>
    <t>=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</si>
</sst>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6E2E-8A7D-48EB-AD53-990BEF185995}">
  <dimension ref="A1:K19"/>
  <sheetViews>
    <sheetView topLeftCell="A4" workbookViewId="0">
      <selection sqref="A1:H16"/>
    </sheetView>
  </sheetViews>
  <sheetFormatPr defaultRowHeight="18.75" x14ac:dyDescent="0.4"/>
  <sheetData>
    <row r="1" spans="1:1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t="s">
        <v>6</v>
      </c>
      <c r="K1">
        <f>C10+E10</f>
        <v>8</v>
      </c>
    </row>
    <row r="2" spans="1:11" x14ac:dyDescent="0.4">
      <c r="A2" s="1" t="s">
        <v>0</v>
      </c>
      <c r="B2" s="1">
        <v>0</v>
      </c>
      <c r="C2" s="1">
        <v>5</v>
      </c>
      <c r="D2" s="1">
        <v>0</v>
      </c>
      <c r="E2" s="1">
        <v>3</v>
      </c>
      <c r="F2" s="1">
        <v>0</v>
      </c>
      <c r="G2" s="1">
        <v>0</v>
      </c>
    </row>
    <row r="3" spans="1:11" x14ac:dyDescent="0.4">
      <c r="A3" s="1" t="s">
        <v>1</v>
      </c>
      <c r="B3" s="1">
        <v>0</v>
      </c>
      <c r="C3" s="1">
        <v>0</v>
      </c>
      <c r="D3" s="1">
        <v>4</v>
      </c>
      <c r="E3" s="1">
        <v>3</v>
      </c>
      <c r="F3" s="1">
        <v>7</v>
      </c>
      <c r="G3" s="1">
        <v>0</v>
      </c>
      <c r="J3">
        <f>MAX($K$1)</f>
        <v>8</v>
      </c>
    </row>
    <row r="4" spans="1:11" x14ac:dyDescent="0.4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3</v>
      </c>
      <c r="J4">
        <f>COUNT($C$10,$E$10,$D$11,$E$11,$F$11,$G$12,$F$13,$D$13,$G$14)</f>
        <v>9</v>
      </c>
    </row>
    <row r="5" spans="1:11" x14ac:dyDescent="0.4">
      <c r="A5" s="1" t="s">
        <v>3</v>
      </c>
      <c r="B5" s="1">
        <v>0</v>
      </c>
      <c r="C5" s="1">
        <v>0</v>
      </c>
      <c r="D5" s="1">
        <v>8</v>
      </c>
      <c r="E5" s="1">
        <v>0</v>
      </c>
      <c r="F5" s="1">
        <v>2</v>
      </c>
      <c r="G5" s="1">
        <v>0</v>
      </c>
      <c r="J5" t="b">
        <f>$C$10&lt;=$C$2</f>
        <v>1</v>
      </c>
    </row>
    <row r="6" spans="1:11" x14ac:dyDescent="0.4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9</v>
      </c>
      <c r="J6" t="b">
        <f>$D$11&lt;=$D$3</f>
        <v>1</v>
      </c>
    </row>
    <row r="7" spans="1:11" x14ac:dyDescent="0.4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J7" t="b">
        <f>$D$13&lt;=$D$5</f>
        <v>1</v>
      </c>
    </row>
    <row r="8" spans="1:11" x14ac:dyDescent="0.4">
      <c r="J8" t="b">
        <f>$E$10&lt;=$E$2</f>
        <v>1</v>
      </c>
    </row>
    <row r="9" spans="1:11" x14ac:dyDescent="0.4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/>
      <c r="J9" t="b">
        <f>$E$11&lt;=$E$3</f>
        <v>1</v>
      </c>
    </row>
    <row r="10" spans="1:11" x14ac:dyDescent="0.4">
      <c r="A10" s="1" t="s">
        <v>0</v>
      </c>
      <c r="B10" s="1"/>
      <c r="C10" s="1">
        <v>5</v>
      </c>
      <c r="D10" s="1"/>
      <c r="E10" s="1">
        <v>3</v>
      </c>
      <c r="F10" s="1"/>
      <c r="G10" s="1"/>
      <c r="H10" s="1">
        <f>SUM(B10:G10)</f>
        <v>8</v>
      </c>
      <c r="J10" t="b">
        <f>$F$11&lt;=$F$3</f>
        <v>1</v>
      </c>
    </row>
    <row r="11" spans="1:11" x14ac:dyDescent="0.4">
      <c r="A11" s="1" t="s">
        <v>1</v>
      </c>
      <c r="B11" s="1"/>
      <c r="C11" s="1"/>
      <c r="D11" s="1">
        <v>0.49999999999999989</v>
      </c>
      <c r="E11" s="1">
        <v>0.49999999999999989</v>
      </c>
      <c r="F11" s="1">
        <v>4</v>
      </c>
      <c r="G11" s="1"/>
      <c r="H11" s="1">
        <f>SUM(B11:G11)</f>
        <v>5</v>
      </c>
      <c r="J11" t="b">
        <f>$F$13&lt;=$F$5</f>
        <v>1</v>
      </c>
    </row>
    <row r="12" spans="1:11" x14ac:dyDescent="0.4">
      <c r="A12" s="1" t="s">
        <v>2</v>
      </c>
      <c r="B12" s="1"/>
      <c r="C12" s="1"/>
      <c r="D12" s="1"/>
      <c r="E12" s="1"/>
      <c r="F12" s="1"/>
      <c r="G12" s="1">
        <v>2.4999999999999996</v>
      </c>
      <c r="H12" s="1">
        <f>SUM(B12:G12)</f>
        <v>2.4999999999999996</v>
      </c>
      <c r="J12" t="b">
        <f>$G$12&lt;=$G$4</f>
        <v>1</v>
      </c>
    </row>
    <row r="13" spans="1:11" x14ac:dyDescent="0.4">
      <c r="A13" s="1" t="s">
        <v>3</v>
      </c>
      <c r="B13" s="1"/>
      <c r="C13" s="1"/>
      <c r="D13" s="1">
        <v>2</v>
      </c>
      <c r="E13" s="1"/>
      <c r="F13" s="1">
        <v>1.5</v>
      </c>
      <c r="G13" s="1"/>
      <c r="H13" s="1">
        <f>SUM(B13:G13)</f>
        <v>3.5</v>
      </c>
      <c r="J13" t="b">
        <f>$G$14&lt;=$G$6</f>
        <v>1</v>
      </c>
    </row>
    <row r="14" spans="1:11" x14ac:dyDescent="0.4">
      <c r="A14" s="1" t="s">
        <v>4</v>
      </c>
      <c r="B14" s="1"/>
      <c r="C14" s="1"/>
      <c r="D14" s="1"/>
      <c r="E14" s="1"/>
      <c r="F14" s="1"/>
      <c r="G14" s="1">
        <v>5.5</v>
      </c>
      <c r="H14" s="1">
        <f>SUM(B14:G14)</f>
        <v>5.5</v>
      </c>
      <c r="J14" t="b">
        <f>$H$11=$C$16</f>
        <v>1</v>
      </c>
    </row>
    <row r="15" spans="1:11" x14ac:dyDescent="0.4">
      <c r="A15" s="1" t="s">
        <v>5</v>
      </c>
      <c r="B15" s="1"/>
      <c r="C15" s="1"/>
      <c r="D15" s="1"/>
      <c r="E15" s="1"/>
      <c r="F15" s="1"/>
      <c r="G15" s="1"/>
      <c r="H15" s="1">
        <f>SUM(B15:G15)</f>
        <v>0</v>
      </c>
      <c r="J15" t="b">
        <f>$H$12=$D$16</f>
        <v>1</v>
      </c>
    </row>
    <row r="16" spans="1:11" x14ac:dyDescent="0.4">
      <c r="A16" s="1"/>
      <c r="B16" s="1">
        <f>SUM(B10:B15)</f>
        <v>0</v>
      </c>
      <c r="C16" s="1">
        <f>SUM(C10:C15)</f>
        <v>5</v>
      </c>
      <c r="D16" s="1">
        <f>SUM(D10:D15)</f>
        <v>2.5</v>
      </c>
      <c r="E16" s="1">
        <f>SUM(E10:E15)</f>
        <v>3.5</v>
      </c>
      <c r="F16" s="1">
        <f>SUM(F10:F15)</f>
        <v>5.5</v>
      </c>
      <c r="G16" s="1">
        <f>SUM(G10:G15)</f>
        <v>8</v>
      </c>
      <c r="H16" s="1"/>
      <c r="J16" t="b">
        <f>$H$13=$E$16</f>
        <v>1</v>
      </c>
    </row>
    <row r="17" spans="10:10" x14ac:dyDescent="0.4">
      <c r="J17" t="b">
        <f>$H$14=$F$16</f>
        <v>1</v>
      </c>
    </row>
    <row r="18" spans="10:10" x14ac:dyDescent="0.4">
      <c r="J18">
        <f>{32767,32767,0.000001,0.01,FALSE,FALSE,FALSE,1,2,1,0.0001,TRUE}</f>
        <v>32767</v>
      </c>
    </row>
    <row r="19" spans="10:10" x14ac:dyDescent="0.4">
      <c r="J19">
        <f>{0,0,1,100,0,FALSE,FALSE,0.075,0,0,FALSE,30}</f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4DE2-1404-4430-A9A1-FEB3EC51E059}">
  <dimension ref="A1:K16"/>
  <sheetViews>
    <sheetView workbookViewId="0">
      <selection activeCell="H10" sqref="H10"/>
    </sheetView>
  </sheetViews>
  <sheetFormatPr defaultRowHeight="18.75" x14ac:dyDescent="0.4"/>
  <sheetData>
    <row r="1" spans="1:1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t="s">
        <v>6</v>
      </c>
      <c r="K1">
        <f>C10+E10-B11-B13</f>
        <v>8</v>
      </c>
    </row>
    <row r="2" spans="1:11" x14ac:dyDescent="0.4">
      <c r="A2" s="1" t="s">
        <v>0</v>
      </c>
      <c r="B2" s="1">
        <v>0</v>
      </c>
      <c r="C2" s="1">
        <v>5</v>
      </c>
      <c r="D2" s="1">
        <v>0</v>
      </c>
      <c r="E2" s="1">
        <v>3</v>
      </c>
      <c r="F2" s="1">
        <v>0</v>
      </c>
      <c r="G2" s="1">
        <v>0</v>
      </c>
    </row>
    <row r="3" spans="1:11" x14ac:dyDescent="0.4">
      <c r="A3" s="1" t="s">
        <v>1</v>
      </c>
      <c r="B3" s="1">
        <v>5</v>
      </c>
      <c r="C3" s="1">
        <v>0</v>
      </c>
      <c r="D3" s="1">
        <v>4</v>
      </c>
      <c r="E3" s="1">
        <v>3</v>
      </c>
      <c r="F3" s="1">
        <v>7</v>
      </c>
      <c r="G3" s="1">
        <v>0</v>
      </c>
    </row>
    <row r="4" spans="1:11" x14ac:dyDescent="0.4">
      <c r="A4" s="1" t="s">
        <v>2</v>
      </c>
      <c r="B4" s="1">
        <v>0</v>
      </c>
      <c r="C4" s="1">
        <v>4</v>
      </c>
      <c r="D4" s="1">
        <v>0</v>
      </c>
      <c r="E4" s="1">
        <v>8</v>
      </c>
      <c r="F4" s="1">
        <v>0</v>
      </c>
      <c r="G4" s="1">
        <v>3</v>
      </c>
    </row>
    <row r="5" spans="1:11" x14ac:dyDescent="0.4">
      <c r="A5" s="1" t="s">
        <v>3</v>
      </c>
      <c r="B5" s="1">
        <v>3</v>
      </c>
      <c r="C5" s="1">
        <v>3</v>
      </c>
      <c r="D5" s="1">
        <v>8</v>
      </c>
      <c r="E5" s="1">
        <v>0</v>
      </c>
      <c r="F5" s="1">
        <v>2</v>
      </c>
      <c r="G5" s="1">
        <v>0</v>
      </c>
    </row>
    <row r="6" spans="1:11" x14ac:dyDescent="0.4">
      <c r="A6" s="1" t="s">
        <v>4</v>
      </c>
      <c r="B6" s="1">
        <v>0</v>
      </c>
      <c r="C6" s="1">
        <v>7</v>
      </c>
      <c r="D6" s="1">
        <v>0</v>
      </c>
      <c r="E6" s="1">
        <v>2</v>
      </c>
      <c r="F6" s="1">
        <v>0</v>
      </c>
      <c r="G6" s="1">
        <v>9</v>
      </c>
    </row>
    <row r="7" spans="1:11" x14ac:dyDescent="0.4">
      <c r="A7" s="1" t="s">
        <v>5</v>
      </c>
      <c r="B7" s="1">
        <v>0</v>
      </c>
      <c r="C7" s="1">
        <v>0</v>
      </c>
      <c r="D7" s="1">
        <v>3</v>
      </c>
      <c r="E7" s="1">
        <v>0</v>
      </c>
      <c r="F7" s="1">
        <v>9</v>
      </c>
      <c r="G7" s="1">
        <v>0</v>
      </c>
    </row>
    <row r="9" spans="1:11" x14ac:dyDescent="0.4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/>
    </row>
    <row r="10" spans="1:11" x14ac:dyDescent="0.4">
      <c r="A10" s="1" t="s">
        <v>0</v>
      </c>
      <c r="B10" s="1"/>
      <c r="C10" s="1">
        <v>5</v>
      </c>
      <c r="D10" s="1"/>
      <c r="E10" s="1">
        <v>3</v>
      </c>
      <c r="F10" s="1"/>
      <c r="G10" s="1"/>
      <c r="H10" s="1">
        <f>SUM(B10:G10)</f>
        <v>8</v>
      </c>
    </row>
    <row r="11" spans="1:11" x14ac:dyDescent="0.4">
      <c r="A11" s="1" t="s">
        <v>1</v>
      </c>
      <c r="B11" s="1">
        <v>0</v>
      </c>
      <c r="C11" s="1"/>
      <c r="D11" s="1">
        <v>2.8333333333333339</v>
      </c>
      <c r="E11" s="1">
        <v>0</v>
      </c>
      <c r="F11" s="1">
        <v>4.8333333333333339</v>
      </c>
      <c r="G11" s="1"/>
      <c r="H11" s="1">
        <f>SUM(B11:G11)</f>
        <v>7.6666666666666679</v>
      </c>
    </row>
    <row r="12" spans="1:11" x14ac:dyDescent="0.4">
      <c r="A12" s="1" t="s">
        <v>2</v>
      </c>
      <c r="B12" s="1"/>
      <c r="C12" s="1">
        <v>0</v>
      </c>
      <c r="D12" s="1"/>
      <c r="E12" s="1">
        <v>0</v>
      </c>
      <c r="F12" s="1"/>
      <c r="G12" s="1">
        <v>3</v>
      </c>
      <c r="H12" s="1">
        <f>SUM(B12:G12)</f>
        <v>3</v>
      </c>
    </row>
    <row r="13" spans="1:11" x14ac:dyDescent="0.4">
      <c r="A13" s="1" t="s">
        <v>3</v>
      </c>
      <c r="B13" s="1">
        <v>0</v>
      </c>
      <c r="C13" s="1">
        <v>2.6666666666666665</v>
      </c>
      <c r="D13" s="1">
        <v>0.16666666666666677</v>
      </c>
      <c r="E13" s="1"/>
      <c r="F13" s="1">
        <v>0.16666666666666677</v>
      </c>
      <c r="G13" s="1"/>
      <c r="H13" s="1">
        <f>SUM(B13:G13)</f>
        <v>3.0000000000000004</v>
      </c>
    </row>
    <row r="14" spans="1:11" x14ac:dyDescent="0.4">
      <c r="A14" s="1" t="s">
        <v>4</v>
      </c>
      <c r="B14" s="1"/>
      <c r="C14" s="1">
        <v>0</v>
      </c>
      <c r="D14" s="1"/>
      <c r="E14" s="1">
        <v>0</v>
      </c>
      <c r="F14" s="1"/>
      <c r="G14" s="1">
        <v>5</v>
      </c>
      <c r="H14" s="1">
        <f>SUM(B14:G14)</f>
        <v>5</v>
      </c>
    </row>
    <row r="15" spans="1:11" x14ac:dyDescent="0.4">
      <c r="A15" s="1" t="s">
        <v>5</v>
      </c>
      <c r="B15" s="1"/>
      <c r="C15" s="1"/>
      <c r="D15" s="1">
        <v>0</v>
      </c>
      <c r="E15" s="1"/>
      <c r="F15" s="1">
        <v>0</v>
      </c>
      <c r="G15" s="1"/>
      <c r="H15" s="1">
        <f>SUM(B15:G15)</f>
        <v>0</v>
      </c>
    </row>
    <row r="16" spans="1:11" x14ac:dyDescent="0.4">
      <c r="A16" s="1"/>
      <c r="B16" s="1">
        <f>SUM(B10:B15)</f>
        <v>0</v>
      </c>
      <c r="C16" s="1">
        <f>SUM(C10:C15)</f>
        <v>7.6666666666666661</v>
      </c>
      <c r="D16" s="1">
        <f>SUM(D10:D15)</f>
        <v>3.0000000000000009</v>
      </c>
      <c r="E16" s="1">
        <f>SUM(E10:E15)</f>
        <v>3</v>
      </c>
      <c r="F16" s="1">
        <f>SUM(F10:F15)</f>
        <v>5.0000000000000009</v>
      </c>
      <c r="G16" s="1">
        <f>SUM(G10:G15)</f>
        <v>8</v>
      </c>
      <c r="H16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E1C0-CE32-4198-B9F0-1B0398459595}">
  <dimension ref="A1:U16"/>
  <sheetViews>
    <sheetView tabSelected="1" workbookViewId="0">
      <selection activeCell="R6" sqref="R6"/>
    </sheetView>
  </sheetViews>
  <sheetFormatPr defaultRowHeight="18.75" x14ac:dyDescent="0.4"/>
  <cols>
    <col min="1" max="2" width="5.75" customWidth="1"/>
    <col min="3" max="3" width="5.5" customWidth="1"/>
    <col min="4" max="4" width="5.125" customWidth="1"/>
    <col min="5" max="5" width="5.375" customWidth="1"/>
    <col min="6" max="6" width="5.25" customWidth="1"/>
    <col min="7" max="7" width="5.5" customWidth="1"/>
    <col min="8" max="8" width="5.125" customWidth="1"/>
    <col min="10" max="10" width="6.25" customWidth="1"/>
    <col min="11" max="11" width="4.875" customWidth="1"/>
    <col min="12" max="12" width="5.375" customWidth="1"/>
    <col min="13" max="13" width="5.25" customWidth="1"/>
    <col min="14" max="14" width="5.375" customWidth="1"/>
    <col min="15" max="15" width="5.25" customWidth="1"/>
    <col min="16" max="16" width="5.375" customWidth="1"/>
    <col min="18" max="18" width="11.75" customWidth="1"/>
  </cols>
  <sheetData>
    <row r="1" spans="1:21" x14ac:dyDescent="0.4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R1" t="s">
        <v>11</v>
      </c>
    </row>
    <row r="2" spans="1:21" x14ac:dyDescent="0.4">
      <c r="A2" s="1" t="s">
        <v>0</v>
      </c>
      <c r="B2" s="1">
        <v>0</v>
      </c>
      <c r="C2" s="1">
        <v>10</v>
      </c>
      <c r="D2" s="1">
        <v>0</v>
      </c>
      <c r="E2" s="1">
        <v>5</v>
      </c>
      <c r="F2" s="1">
        <v>0</v>
      </c>
      <c r="G2" s="1">
        <v>0</v>
      </c>
      <c r="J2" s="1" t="s">
        <v>0</v>
      </c>
      <c r="K2" s="1">
        <v>0</v>
      </c>
      <c r="L2" s="1">
        <v>5</v>
      </c>
      <c r="M2" s="1">
        <v>0</v>
      </c>
      <c r="N2" s="1">
        <v>2</v>
      </c>
      <c r="O2" s="1">
        <v>0</v>
      </c>
      <c r="P2" s="1">
        <v>0</v>
      </c>
      <c r="R2" t="s">
        <v>9</v>
      </c>
      <c r="S2">
        <f>L10+N10+M11+N11+P12+M13+O13+P14</f>
        <v>5.9357142857142859</v>
      </c>
    </row>
    <row r="3" spans="1:21" x14ac:dyDescent="0.4">
      <c r="A3" s="1" t="s">
        <v>1</v>
      </c>
      <c r="B3" s="1">
        <v>0</v>
      </c>
      <c r="C3" s="1">
        <v>0</v>
      </c>
      <c r="D3" s="1">
        <v>8</v>
      </c>
      <c r="E3" s="1">
        <v>3</v>
      </c>
      <c r="F3" s="1">
        <v>0</v>
      </c>
      <c r="G3" s="1">
        <v>0</v>
      </c>
      <c r="J3" s="1" t="s">
        <v>1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R3" t="s">
        <v>12</v>
      </c>
      <c r="S3">
        <f>C10+E10</f>
        <v>4</v>
      </c>
      <c r="T3" s="2" t="s">
        <v>14</v>
      </c>
      <c r="U3">
        <v>10</v>
      </c>
    </row>
    <row r="4" spans="1:21" x14ac:dyDescent="0.4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10</v>
      </c>
      <c r="J4" s="1" t="s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</v>
      </c>
    </row>
    <row r="5" spans="1:21" x14ac:dyDescent="0.4">
      <c r="A5" s="1" t="s">
        <v>3</v>
      </c>
      <c r="B5" s="1">
        <v>0</v>
      </c>
      <c r="C5" s="1">
        <v>0</v>
      </c>
      <c r="D5" s="1">
        <v>2</v>
      </c>
      <c r="E5" s="1">
        <v>0</v>
      </c>
      <c r="F5" s="1">
        <v>8</v>
      </c>
      <c r="G5" s="1">
        <v>0</v>
      </c>
      <c r="J5" s="1" t="s">
        <v>3</v>
      </c>
      <c r="K5" s="1">
        <v>0</v>
      </c>
      <c r="L5" s="1">
        <v>0</v>
      </c>
      <c r="M5" s="1">
        <v>1</v>
      </c>
      <c r="N5" s="1">
        <v>0</v>
      </c>
      <c r="O5" s="1">
        <v>8</v>
      </c>
      <c r="P5" s="1">
        <v>0</v>
      </c>
    </row>
    <row r="6" spans="1:21" x14ac:dyDescent="0.4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7</v>
      </c>
      <c r="J6" s="1" t="s">
        <v>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7</v>
      </c>
    </row>
    <row r="7" spans="1:21" x14ac:dyDescent="0.4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J7" s="1" t="s">
        <v>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9" spans="1:21" x14ac:dyDescent="0.4">
      <c r="A9" s="1" t="s">
        <v>13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/>
      <c r="J9" s="1" t="s">
        <v>10</v>
      </c>
      <c r="K9" s="1" t="s">
        <v>0</v>
      </c>
      <c r="L9" s="1" t="s">
        <v>1</v>
      </c>
      <c r="M9" s="1" t="s">
        <v>2</v>
      </c>
      <c r="N9" s="1" t="s">
        <v>3</v>
      </c>
      <c r="O9" s="1" t="s">
        <v>4</v>
      </c>
      <c r="P9" s="1" t="s">
        <v>5</v>
      </c>
    </row>
    <row r="10" spans="1:21" x14ac:dyDescent="0.4">
      <c r="A10" s="1" t="s">
        <v>0</v>
      </c>
      <c r="B10" s="1"/>
      <c r="C10" s="1">
        <v>2</v>
      </c>
      <c r="D10" s="1"/>
      <c r="E10" s="1">
        <v>2</v>
      </c>
      <c r="F10" s="1"/>
      <c r="G10" s="1"/>
      <c r="H10" s="1">
        <f>SUM(B10:G10)</f>
        <v>4</v>
      </c>
      <c r="J10" s="1" t="s">
        <v>0</v>
      </c>
      <c r="K10" s="1">
        <v>0</v>
      </c>
      <c r="L10" s="1">
        <v>0.4</v>
      </c>
      <c r="M10" s="1">
        <v>0</v>
      </c>
      <c r="N10" s="1">
        <v>1</v>
      </c>
      <c r="O10" s="1">
        <v>0</v>
      </c>
      <c r="P10" s="1">
        <v>0</v>
      </c>
    </row>
    <row r="11" spans="1:21" x14ac:dyDescent="0.4">
      <c r="A11" s="1" t="s">
        <v>1</v>
      </c>
      <c r="B11" s="1"/>
      <c r="C11" s="1"/>
      <c r="D11" s="1">
        <v>1</v>
      </c>
      <c r="E11" s="1">
        <v>1</v>
      </c>
      <c r="F11" s="1"/>
      <c r="G11" s="1"/>
      <c r="H11" s="1">
        <f>SUM(B11:G11)</f>
        <v>2</v>
      </c>
      <c r="J11" s="1" t="s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</row>
    <row r="12" spans="1:21" x14ac:dyDescent="0.4">
      <c r="A12" s="1" t="s">
        <v>2</v>
      </c>
      <c r="B12" s="1"/>
      <c r="C12" s="1"/>
      <c r="D12" s="1"/>
      <c r="E12" s="1"/>
      <c r="F12" s="1"/>
      <c r="G12" s="1">
        <v>2</v>
      </c>
      <c r="H12" s="1">
        <f>SUM(B12:G12)</f>
        <v>2</v>
      </c>
      <c r="J12" s="1" t="s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</row>
    <row r="13" spans="1:21" x14ac:dyDescent="0.4">
      <c r="A13" s="1" t="s">
        <v>3</v>
      </c>
      <c r="B13" s="1"/>
      <c r="C13" s="1"/>
      <c r="D13" s="1">
        <v>1</v>
      </c>
      <c r="E13" s="1"/>
      <c r="F13" s="1">
        <v>2</v>
      </c>
      <c r="G13" s="1"/>
      <c r="H13" s="1">
        <f>SUM(B13:G13)</f>
        <v>3</v>
      </c>
      <c r="J13" s="1" t="s">
        <v>3</v>
      </c>
      <c r="K13" s="1">
        <v>0</v>
      </c>
      <c r="L13" s="1">
        <v>0</v>
      </c>
      <c r="M13" s="1">
        <v>1</v>
      </c>
      <c r="N13" s="1">
        <v>0</v>
      </c>
      <c r="O13" s="1">
        <v>0.25</v>
      </c>
      <c r="P13" s="1">
        <v>0</v>
      </c>
    </row>
    <row r="14" spans="1:21" x14ac:dyDescent="0.4">
      <c r="A14" s="1" t="s">
        <v>4</v>
      </c>
      <c r="B14" s="1"/>
      <c r="C14" s="1"/>
      <c r="D14" s="1"/>
      <c r="E14" s="1"/>
      <c r="F14" s="1"/>
      <c r="G14" s="1">
        <v>2</v>
      </c>
      <c r="H14" s="1">
        <f>SUM(B14:G14)</f>
        <v>2</v>
      </c>
      <c r="J14" s="1" t="s">
        <v>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0.2857142857142857</v>
      </c>
    </row>
    <row r="15" spans="1:21" x14ac:dyDescent="0.4">
      <c r="A15" s="1" t="s">
        <v>5</v>
      </c>
      <c r="B15" s="1"/>
      <c r="C15" s="1"/>
      <c r="D15" s="1"/>
      <c r="E15" s="1"/>
      <c r="F15" s="1"/>
      <c r="G15" s="1"/>
      <c r="H15" s="1">
        <f>SUM(B15:G15)</f>
        <v>0</v>
      </c>
      <c r="J15" s="1" t="s">
        <v>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21" x14ac:dyDescent="0.4">
      <c r="A16" s="1"/>
      <c r="B16" s="1">
        <f>SUM(B10:B15)</f>
        <v>0</v>
      </c>
      <c r="C16" s="1">
        <f>SUM(C10:C15)</f>
        <v>2</v>
      </c>
      <c r="D16" s="1">
        <f>SUM(D10:D15)</f>
        <v>2</v>
      </c>
      <c r="E16" s="1">
        <f>SUM(E10:E15)</f>
        <v>3</v>
      </c>
      <c r="F16" s="1">
        <f>SUM(F10:F15)</f>
        <v>2</v>
      </c>
      <c r="G16" s="1">
        <f>SUM(G10:G15)</f>
        <v>4</v>
      </c>
      <c r="H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2018-04-25T07:49:08Z</dcterms:created>
  <dcterms:modified xsi:type="dcterms:W3CDTF">2018-04-25T09:04:21Z</dcterms:modified>
</cp:coreProperties>
</file>