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rysuponeu/dev/jetbrains/PerformanceInvestigationCpp/analysis/"/>
    </mc:Choice>
  </mc:AlternateContent>
  <xr:revisionPtr revIDLastSave="0" documentId="8_{AA662B75-8D5D-8043-B268-F278CDFAA4E4}" xr6:coauthVersionLast="47" xr6:coauthVersionMax="47" xr10:uidLastSave="{00000000-0000-0000-0000-000000000000}"/>
  <bookViews>
    <workbookView xWindow="0" yWindow="0" windowWidth="35840" windowHeight="22400" activeTab="3" xr2:uid="{D469C4BD-2158-7A43-A66F-DF36747F930E}"/>
  </bookViews>
  <sheets>
    <sheet name="perf_counter" sheetId="1" r:id="rId1"/>
    <sheet name="iterations" sheetId="2" r:id="rId2"/>
    <sheet name="gtime" sheetId="3" r:id="rId3"/>
    <sheet name="warmup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D5" i="3"/>
  <c r="E5" i="3"/>
  <c r="F5" i="3"/>
  <c r="B5" i="3"/>
  <c r="N7" i="2"/>
  <c r="N6" i="2"/>
  <c r="N5" i="2"/>
  <c r="N4" i="2"/>
  <c r="N3" i="2"/>
  <c r="M7" i="2"/>
  <c r="O7" i="2" s="1"/>
  <c r="M6" i="2"/>
  <c r="M5" i="2"/>
  <c r="M4" i="2"/>
  <c r="M3" i="2"/>
  <c r="O6" i="2"/>
  <c r="G4" i="1"/>
  <c r="G5" i="1"/>
  <c r="G6" i="1"/>
  <c r="G7" i="1"/>
  <c r="G3" i="1"/>
  <c r="F4" i="1"/>
  <c r="F5" i="1"/>
  <c r="F6" i="1"/>
  <c r="F7" i="1"/>
  <c r="F3" i="1"/>
  <c r="O5" i="2" l="1"/>
  <c r="O4" i="2"/>
  <c r="O3" i="2"/>
</calcChain>
</file>

<file path=xl/sharedStrings.xml><?xml version="1.0" encoding="utf-8"?>
<sst xmlns="http://schemas.openxmlformats.org/spreadsheetml/2006/main" count="36" uniqueCount="17">
  <si>
    <t>maxPrime</t>
  </si>
  <si>
    <t>std deviation</t>
  </si>
  <si>
    <t>.time()</t>
  </si>
  <si>
    <t>.perf_counter()</t>
  </si>
  <si>
    <t>avg exec time, s</t>
  </si>
  <si>
    <t>std deviation diff, %</t>
  </si>
  <si>
    <t>time diff, %</t>
  </si>
  <si>
    <t># iterations</t>
  </si>
  <si>
    <t>-</t>
  </si>
  <si>
    <t>std dev</t>
  </si>
  <si>
    <t>median</t>
  </si>
  <si>
    <t>diff</t>
  </si>
  <si>
    <t>avg time, s</t>
  </si>
  <si>
    <t>mode</t>
  </si>
  <si>
    <t>no gtime</t>
  </si>
  <si>
    <t>gtime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</si>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</sst>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6" formatCode="0.0000"/>
    <numFmt numFmtId="167" formatCode="0.000000"/>
    <numFmt numFmtId="168" formatCode="0.0%"/>
    <numFmt numFmtId="169" formatCode="0.00000"/>
    <numFmt numFmtId="170" formatCode="0.00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166" fontId="0" fillId="0" borderId="0" xfId="0" applyNumberFormat="1" applyBorder="1"/>
    <xf numFmtId="167" fontId="0" fillId="0" borderId="3" xfId="0" applyNumberFormat="1" applyBorder="1"/>
    <xf numFmtId="0" fontId="1" fillId="0" borderId="7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66" fontId="0" fillId="0" borderId="1" xfId="0" applyNumberFormat="1" applyBorder="1"/>
    <xf numFmtId="167" fontId="0" fillId="0" borderId="4" xfId="0" applyNumberFormat="1" applyBorder="1"/>
    <xf numFmtId="0" fontId="1" fillId="0" borderId="9" xfId="0" applyFont="1" applyBorder="1"/>
    <xf numFmtId="0" fontId="1" fillId="0" borderId="11" xfId="0" applyFont="1" applyBorder="1"/>
    <xf numFmtId="168" fontId="0" fillId="0" borderId="12" xfId="0" applyNumberFormat="1" applyBorder="1"/>
    <xf numFmtId="168" fontId="0" fillId="0" borderId="3" xfId="0" applyNumberFormat="1" applyBorder="1"/>
    <xf numFmtId="168" fontId="0" fillId="0" borderId="8" xfId="0" applyNumberFormat="1" applyBorder="1"/>
    <xf numFmtId="168" fontId="0" fillId="0" borderId="4" xfId="0" applyNumberFormat="1" applyBorder="1"/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168" fontId="0" fillId="2" borderId="3" xfId="0" applyNumberFormat="1" applyFill="1" applyBorder="1"/>
    <xf numFmtId="168" fontId="0" fillId="2" borderId="4" xfId="0" applyNumberFormat="1" applyFill="1" applyBorder="1"/>
    <xf numFmtId="168" fontId="0" fillId="2" borderId="12" xfId="0" applyNumberFormat="1" applyFill="1" applyBorder="1"/>
    <xf numFmtId="0" fontId="1" fillId="3" borderId="11" xfId="0" applyFont="1" applyFill="1" applyBorder="1"/>
    <xf numFmtId="0" fontId="1" fillId="3" borderId="1" xfId="0" applyFont="1" applyFill="1" applyBorder="1"/>
    <xf numFmtId="0" fontId="1" fillId="3" borderId="4" xfId="0" applyFont="1" applyFill="1" applyBorder="1"/>
    <xf numFmtId="0" fontId="1" fillId="3" borderId="8" xfId="0" applyFont="1" applyFill="1" applyBorder="1"/>
    <xf numFmtId="0" fontId="1" fillId="4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1" fontId="1" fillId="0" borderId="1" xfId="0" applyNumberFormat="1" applyFont="1" applyBorder="1"/>
    <xf numFmtId="0" fontId="1" fillId="3" borderId="9" xfId="0" applyFont="1" applyFill="1" applyBorder="1"/>
    <xf numFmtId="1" fontId="1" fillId="0" borderId="4" xfId="0" applyNumberFormat="1" applyFont="1" applyBorder="1"/>
    <xf numFmtId="0" fontId="0" fillId="0" borderId="0" xfId="0" applyBorder="1"/>
    <xf numFmtId="0" fontId="0" fillId="0" borderId="3" xfId="0" applyBorder="1"/>
    <xf numFmtId="1" fontId="1" fillId="0" borderId="0" xfId="0" applyNumberFormat="1" applyFont="1" applyBorder="1"/>
    <xf numFmtId="1" fontId="1" fillId="0" borderId="3" xfId="0" applyNumberFormat="1" applyFont="1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/>
    <xf numFmtId="1" fontId="0" fillId="0" borderId="0" xfId="0" applyNumberFormat="1" applyFill="1" applyBorder="1"/>
    <xf numFmtId="1" fontId="0" fillId="0" borderId="11" xfId="0" applyNumberFormat="1" applyFill="1" applyBorder="1"/>
    <xf numFmtId="166" fontId="0" fillId="0" borderId="3" xfId="0" applyNumberFormat="1" applyBorder="1"/>
    <xf numFmtId="166" fontId="0" fillId="0" borderId="1" xfId="0" applyNumberFormat="1" applyFill="1" applyBorder="1"/>
    <xf numFmtId="166" fontId="0" fillId="0" borderId="4" xfId="0" applyNumberFormat="1" applyBorder="1"/>
    <xf numFmtId="167" fontId="0" fillId="0" borderId="0" xfId="0" applyNumberFormat="1" applyBorder="1"/>
    <xf numFmtId="167" fontId="0" fillId="0" borderId="1" xfId="0" applyNumberFormat="1" applyBorder="1"/>
    <xf numFmtId="1" fontId="0" fillId="0" borderId="0" xfId="0" applyNumberFormat="1" applyBorder="1"/>
    <xf numFmtId="166" fontId="0" fillId="0" borderId="0" xfId="0" applyNumberFormat="1" applyFill="1" applyBorder="1"/>
    <xf numFmtId="169" fontId="0" fillId="0" borderId="7" xfId="0" applyNumberFormat="1" applyBorder="1"/>
    <xf numFmtId="169" fontId="0" fillId="0" borderId="2" xfId="0" applyNumberFormat="1" applyBorder="1"/>
    <xf numFmtId="1" fontId="0" fillId="0" borderId="6" xfId="0" applyNumberFormat="1" applyBorder="1"/>
    <xf numFmtId="169" fontId="0" fillId="0" borderId="0" xfId="0" applyNumberFormat="1" applyBorder="1"/>
    <xf numFmtId="169" fontId="0" fillId="0" borderId="3" xfId="0" applyNumberFormat="1" applyBorder="1"/>
    <xf numFmtId="169" fontId="0" fillId="0" borderId="6" xfId="0" applyNumberFormat="1" applyBorder="1"/>
    <xf numFmtId="1" fontId="0" fillId="0" borderId="5" xfId="0" applyNumberFormat="1" applyBorder="1"/>
    <xf numFmtId="170" fontId="0" fillId="2" borderId="14" xfId="0" applyNumberFormat="1" applyFill="1" applyBorder="1"/>
    <xf numFmtId="170" fontId="0" fillId="6" borderId="14" xfId="0" applyNumberFormat="1" applyFill="1" applyBorder="1"/>
    <xf numFmtId="170" fontId="0" fillId="7" borderId="14" xfId="0" applyNumberFormat="1" applyFill="1" applyBorder="1"/>
    <xf numFmtId="170" fontId="0" fillId="7" borderId="15" xfId="0" applyNumberFormat="1" applyFill="1" applyBorder="1"/>
    <xf numFmtId="0" fontId="0" fillId="0" borderId="10" xfId="0" applyFont="1" applyBorder="1"/>
    <xf numFmtId="166" fontId="0" fillId="0" borderId="0" xfId="0" applyNumberFormat="1" applyFont="1" applyBorder="1"/>
    <xf numFmtId="166" fontId="0" fillId="0" borderId="3" xfId="0" applyNumberFormat="1" applyFont="1" applyBorder="1"/>
    <xf numFmtId="166" fontId="0" fillId="0" borderId="1" xfId="0" applyNumberFormat="1" applyFont="1" applyBorder="1"/>
    <xf numFmtId="166" fontId="0" fillId="0" borderId="4" xfId="0" applyNumberFormat="1" applyFont="1" applyBorder="1"/>
    <xf numFmtId="167" fontId="0" fillId="0" borderId="0" xfId="0" applyNumberFormat="1" applyFont="1" applyBorder="1"/>
    <xf numFmtId="167" fontId="0" fillId="0" borderId="3" xfId="0" applyNumberFormat="1" applyFont="1" applyBorder="1"/>
    <xf numFmtId="167" fontId="0" fillId="0" borderId="1" xfId="0" applyNumberFormat="1" applyFont="1" applyBorder="1"/>
    <xf numFmtId="167" fontId="0" fillId="0" borderId="4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exec time (maxPrime</a:t>
            </a:r>
            <a:r>
              <a:rPr lang="en-GB" baseline="0"/>
              <a:t>  10)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maxPrime 10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movingAvg"/>
            <c:period val="2"/>
            <c:dispRSqr val="0"/>
            <c:dispEq val="0"/>
          </c:trendline>
          <c:xVal>
            <c:numRef>
              <c:f>iterations!$A$3:$A$8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iterations!$B$3:$B$8</c:f>
              <c:numCache>
                <c:formatCode>0.0000</c:formatCode>
                <c:ptCount val="6"/>
                <c:pt idx="0">
                  <c:v>1.3599999999999999E-2</c:v>
                </c:pt>
                <c:pt idx="1">
                  <c:v>1.304E-2</c:v>
                </c:pt>
                <c:pt idx="2">
                  <c:v>1.059E-2</c:v>
                </c:pt>
                <c:pt idx="3">
                  <c:v>1.1599999999999999E-2</c:v>
                </c:pt>
                <c:pt idx="4">
                  <c:v>1.1679999999999999E-2</c:v>
                </c:pt>
                <c:pt idx="5">
                  <c:v>1.1259999999999999E-2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D3-0E42-8C04-D9ECDD5B6633}"/>
            </c:ext>
          </c:extLst>
        </c:ser>
        <c:ser>
          <c:idx val="1"/>
          <c:order val="1"/>
          <c:tx>
            <c:v>maxPrime 100</c:v>
          </c:tx>
          <c:spPr>
            <a:ln w="19050">
              <a:noFill/>
            </a:ln>
          </c:spPr>
          <c:trendline>
            <c:trendlineType val="movingAvg"/>
            <c:period val="2"/>
            <c:dispRSqr val="0"/>
            <c:dispEq val="0"/>
          </c:trendline>
          <c:xVal>
            <c:numRef>
              <c:f>iterations!$A$3:$A$8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iterations!$C$3:$C$8</c:f>
              <c:numCache>
                <c:formatCode>0.0000</c:formatCode>
                <c:ptCount val="6"/>
                <c:pt idx="0">
                  <c:v>1.4330000000000001E-2</c:v>
                </c:pt>
                <c:pt idx="1">
                  <c:v>1.3990000000000001E-2</c:v>
                </c:pt>
                <c:pt idx="2">
                  <c:v>1.3939999999999999E-2</c:v>
                </c:pt>
                <c:pt idx="3">
                  <c:v>1.2279999999999999E-2</c:v>
                </c:pt>
                <c:pt idx="4">
                  <c:v>1.324E-2</c:v>
                </c:pt>
                <c:pt idx="5">
                  <c:v>1.193E-2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D3-0E42-8C04-D9ECDD5B6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812383"/>
        <c:axId val="1563087407"/>
      </c:scatterChart>
      <c:valAx>
        <c:axId val="151081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1563087407"/>
        <c:crosses val="autoZero"/>
        <c:crossBetween val="midCat"/>
      </c:valAx>
      <c:valAx>
        <c:axId val="156308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151081238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exec time (maxPrime</a:t>
            </a:r>
            <a:r>
              <a:rPr lang="en-GB" baseline="0"/>
              <a:t>  1000)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maxPrime 1000</c:v>
          </c:tx>
          <c:spPr>
            <a:ln w="19050">
              <a:noFill/>
            </a:ln>
          </c:spPr>
          <c:trendline>
            <c:trendlineType val="movingAvg"/>
            <c:period val="2"/>
            <c:dispRSqr val="0"/>
            <c:dispEq val="0"/>
          </c:trendline>
          <c:xVal>
            <c:numRef>
              <c:f>iterations!$A$3:$A$8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iterations!$D$3:$D$8</c:f>
              <c:numCache>
                <c:formatCode>0.0000</c:formatCode>
                <c:ptCount val="6"/>
                <c:pt idx="0">
                  <c:v>3.1260000000000003E-2</c:v>
                </c:pt>
                <c:pt idx="1">
                  <c:v>2.9329999999999998E-2</c:v>
                </c:pt>
                <c:pt idx="2">
                  <c:v>2.5739999999999999E-2</c:v>
                </c:pt>
                <c:pt idx="3">
                  <c:v>2.571E-2</c:v>
                </c:pt>
                <c:pt idx="4">
                  <c:v>2.4420000000000001E-2</c:v>
                </c:pt>
                <c:pt idx="5">
                  <c:v>2.341E-2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A8-4045-A73C-F6CD2CBFF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812383"/>
        <c:axId val="1563087407"/>
      </c:scatterChart>
      <c:valAx>
        <c:axId val="151081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1563087407"/>
        <c:crosses val="autoZero"/>
        <c:crossBetween val="midCat"/>
      </c:valAx>
      <c:valAx>
        <c:axId val="156308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151081238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exec time (maxPrime</a:t>
            </a:r>
            <a:r>
              <a:rPr lang="en-GB" baseline="0"/>
              <a:t>  1000)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maxPrime 10k</c:v>
          </c:tx>
          <c:spPr>
            <a:ln w="19050">
              <a:noFill/>
            </a:ln>
          </c:spPr>
          <c:trendline>
            <c:trendlineType val="movingAvg"/>
            <c:period val="2"/>
            <c:dispRSqr val="0"/>
            <c:dispEq val="0"/>
          </c:trendline>
          <c:xVal>
            <c:numRef>
              <c:f>iterations!$A$3:$A$8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</c:numCache>
            </c:numRef>
          </c:xVal>
          <c:yVal>
            <c:numRef>
              <c:f>iterations!$E$3:$E$8</c:f>
              <c:numCache>
                <c:formatCode>0.0000</c:formatCode>
                <c:ptCount val="6"/>
                <c:pt idx="0">
                  <c:v>0.20984</c:v>
                </c:pt>
                <c:pt idx="1">
                  <c:v>0.19581000000000001</c:v>
                </c:pt>
                <c:pt idx="2">
                  <c:v>0.19409999999999999</c:v>
                </c:pt>
                <c:pt idx="3">
                  <c:v>0.18820999999999999</c:v>
                </c:pt>
                <c:pt idx="4">
                  <c:v>0.18784000000000001</c:v>
                </c:pt>
                <c:pt idx="5">
                  <c:v>0.18951000000000001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1-0345-81B0-B3B0562DF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0812383"/>
        <c:axId val="1563087407"/>
      </c:scatterChart>
      <c:valAx>
        <c:axId val="151081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1563087407"/>
        <c:crosses val="autoZero"/>
        <c:crossBetween val="midCat"/>
      </c:valAx>
      <c:valAx>
        <c:axId val="156308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Y"/>
          </a:p>
        </c:txPr>
        <c:crossAx val="151081238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BY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14</xdr:row>
      <xdr:rowOff>57150</xdr:rowOff>
    </xdr:from>
    <xdr:to>
      <xdr:col>12</xdr:col>
      <xdr:colOff>127000</xdr:colOff>
      <xdr:row>27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09B421D-F6FA-D970-532B-EF47D2177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508000</xdr:colOff>
      <xdr:row>27</xdr:row>
      <xdr:rowOff>152400</xdr:rowOff>
    </xdr:from>
    <xdr:to>
      <xdr:col>12</xdr:col>
      <xdr:colOff>127000</xdr:colOff>
      <xdr:row>41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669C169-33C4-0E43-B10D-C7E2B12F5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508000</xdr:colOff>
      <xdr:row>41</xdr:row>
      <xdr:rowOff>50800</xdr:rowOff>
    </xdr:from>
    <xdr:to>
      <xdr:col>12</xdr:col>
      <xdr:colOff>127000</xdr:colOff>
      <xdr:row>54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0ACB67-8968-A045-BF9F-5BF25D9F1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15795-D526-224F-9031-57797C95BCD5}">
  <dimension ref="A1:G7"/>
  <sheetViews>
    <sheetView workbookViewId="0">
      <selection activeCell="D45" sqref="D45"/>
    </sheetView>
  </sheetViews>
  <sheetFormatPr baseColWidth="10" defaultRowHeight="16" x14ac:dyDescent="0.2"/>
  <cols>
    <col min="1" max="1" width="11.6640625" bestFit="1" customWidth="1"/>
    <col min="2" max="2" width="14.83203125" customWidth="1"/>
    <col min="3" max="3" width="13.6640625" customWidth="1"/>
    <col min="4" max="4" width="14.5" customWidth="1"/>
    <col min="5" max="5" width="14.33203125" customWidth="1"/>
    <col min="6" max="6" width="13.1640625" customWidth="1"/>
    <col min="7" max="7" width="18.33203125" customWidth="1"/>
  </cols>
  <sheetData>
    <row r="1" spans="1:7" x14ac:dyDescent="0.2">
      <c r="A1" s="10"/>
      <c r="B1" s="25" t="s">
        <v>2</v>
      </c>
      <c r="C1" s="26"/>
      <c r="D1" s="27" t="s">
        <v>3</v>
      </c>
      <c r="E1" s="28"/>
      <c r="F1" s="16"/>
      <c r="G1" s="17"/>
    </row>
    <row r="2" spans="1:7" x14ac:dyDescent="0.2">
      <c r="A2" s="21" t="s">
        <v>0</v>
      </c>
      <c r="B2" s="22" t="s">
        <v>4</v>
      </c>
      <c r="C2" s="23" t="s">
        <v>1</v>
      </c>
      <c r="D2" s="22" t="s">
        <v>4</v>
      </c>
      <c r="E2" s="23" t="s">
        <v>1</v>
      </c>
      <c r="F2" s="24" t="s">
        <v>6</v>
      </c>
      <c r="G2" s="23" t="s">
        <v>5</v>
      </c>
    </row>
    <row r="3" spans="1:7" x14ac:dyDescent="0.2">
      <c r="A3" s="5">
        <v>10</v>
      </c>
      <c r="B3" s="1">
        <v>1.04E-2</v>
      </c>
      <c r="C3" s="2">
        <v>2.4638728861311001E-4</v>
      </c>
      <c r="D3" s="1">
        <v>1.04E-2</v>
      </c>
      <c r="E3" s="2">
        <v>2.03414604095675E-4</v>
      </c>
      <c r="F3" s="12">
        <f>(B3-D3)/B3</f>
        <v>0</v>
      </c>
      <c r="G3" s="18">
        <f>(C3-E3)/C3</f>
        <v>0.17441112631793651</v>
      </c>
    </row>
    <row r="4" spans="1:7" x14ac:dyDescent="0.2">
      <c r="A4" s="6">
        <v>100</v>
      </c>
      <c r="B4" s="1">
        <v>1.2999999999999999E-2</v>
      </c>
      <c r="C4" s="2">
        <v>1.31544642252075E-3</v>
      </c>
      <c r="D4" s="1">
        <v>1.26E-2</v>
      </c>
      <c r="E4" s="2">
        <v>7.55016927901941E-4</v>
      </c>
      <c r="F4" s="12">
        <f t="shared" ref="F4:F7" si="0">(B4-D4)/B4</f>
        <v>3.0769230769230719E-2</v>
      </c>
      <c r="G4" s="18">
        <f t="shared" ref="G4:G7" si="1">(C4-E4)/C4</f>
        <v>0.42603749192983092</v>
      </c>
    </row>
    <row r="5" spans="1:7" x14ac:dyDescent="0.2">
      <c r="A5" s="6">
        <v>1000</v>
      </c>
      <c r="B5" s="1">
        <v>2.5000000000000001E-2</v>
      </c>
      <c r="C5" s="2">
        <v>9.0036995390463598E-4</v>
      </c>
      <c r="D5" s="1">
        <v>2.4299999999999999E-2</v>
      </c>
      <c r="E5" s="2">
        <v>2.74655866020012E-4</v>
      </c>
      <c r="F5" s="12">
        <f t="shared" si="0"/>
        <v>2.8000000000000108E-2</v>
      </c>
      <c r="G5" s="18">
        <f t="shared" si="1"/>
        <v>0.69495220844619321</v>
      </c>
    </row>
    <row r="6" spans="1:7" x14ac:dyDescent="0.2">
      <c r="A6" s="6">
        <v>10000</v>
      </c>
      <c r="B6" s="1">
        <v>0.21099999999999999</v>
      </c>
      <c r="C6" s="2">
        <v>2.73816284708495E-2</v>
      </c>
      <c r="D6" s="1">
        <v>0.1978</v>
      </c>
      <c r="E6" s="2">
        <v>6.2962145418248398E-3</v>
      </c>
      <c r="F6" s="20">
        <f t="shared" si="0"/>
        <v>6.2559241706161089E-2</v>
      </c>
      <c r="G6" s="18">
        <f t="shared" si="1"/>
        <v>0.77005697274258933</v>
      </c>
    </row>
    <row r="7" spans="1:7" x14ac:dyDescent="0.2">
      <c r="A7" s="7">
        <v>100000</v>
      </c>
      <c r="B7" s="8">
        <v>5.7095000000000002</v>
      </c>
      <c r="C7" s="9">
        <v>4.57484743073674E-2</v>
      </c>
      <c r="D7" s="8">
        <v>5.6265000000000001</v>
      </c>
      <c r="E7" s="9">
        <v>2.8201327977692901E-2</v>
      </c>
      <c r="F7" s="14">
        <f t="shared" si="0"/>
        <v>1.4537174883965352E-2</v>
      </c>
      <c r="G7" s="19">
        <f t="shared" si="1"/>
        <v>0.38355697310868969</v>
      </c>
    </row>
  </sheetData>
  <mergeCells count="3">
    <mergeCell ref="D1:E1"/>
    <mergeCell ref="B1:C1"/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444A-4ED4-9640-86C5-5513FC36BC45}">
  <dimension ref="A1:O17"/>
  <sheetViews>
    <sheetView workbookViewId="0">
      <selection sqref="A1:F8"/>
    </sheetView>
  </sheetViews>
  <sheetFormatPr baseColWidth="10" defaultRowHeight="16" x14ac:dyDescent="0.2"/>
  <cols>
    <col min="1" max="1" width="11.83203125" customWidth="1"/>
  </cols>
  <sheetData>
    <row r="1" spans="1:15" x14ac:dyDescent="0.2">
      <c r="A1" s="30" t="s">
        <v>12</v>
      </c>
      <c r="B1" s="3" t="s">
        <v>0</v>
      </c>
      <c r="C1" s="3"/>
      <c r="D1" s="3"/>
      <c r="E1" s="3"/>
      <c r="F1" s="4"/>
    </row>
    <row r="2" spans="1:15" x14ac:dyDescent="0.2">
      <c r="A2" s="11" t="s">
        <v>7</v>
      </c>
      <c r="B2" s="29">
        <v>10</v>
      </c>
      <c r="C2" s="29">
        <v>100</v>
      </c>
      <c r="D2" s="29">
        <v>1000</v>
      </c>
      <c r="E2" s="29">
        <v>10000</v>
      </c>
      <c r="F2" s="31">
        <v>100000</v>
      </c>
      <c r="L2" s="36" t="s">
        <v>0</v>
      </c>
      <c r="M2" s="37" t="s">
        <v>9</v>
      </c>
      <c r="N2" s="37" t="s">
        <v>10</v>
      </c>
      <c r="O2" s="38" t="s">
        <v>11</v>
      </c>
    </row>
    <row r="3" spans="1:15" x14ac:dyDescent="0.2">
      <c r="A3" s="6">
        <v>1</v>
      </c>
      <c r="B3" s="1">
        <v>1.3599999999999999E-2</v>
      </c>
      <c r="C3" s="1">
        <v>1.4330000000000001E-2</v>
      </c>
      <c r="D3" s="1">
        <v>3.1260000000000003E-2</v>
      </c>
      <c r="E3" s="1">
        <v>0.20984</v>
      </c>
      <c r="F3" s="41">
        <v>5.6240500000000004</v>
      </c>
      <c r="L3" s="6">
        <v>10</v>
      </c>
      <c r="M3" s="44">
        <f>_xlfn.STDEV.S(B3:B8)</f>
        <v>1.1340972915348426E-3</v>
      </c>
      <c r="N3" s="1">
        <f>MEDIAN(B3:B8)</f>
        <v>1.1639999999999999E-2</v>
      </c>
      <c r="O3" s="13">
        <f>M3/N3</f>
        <v>9.7431038791653157E-2</v>
      </c>
    </row>
    <row r="4" spans="1:15" x14ac:dyDescent="0.2">
      <c r="A4" s="6">
        <v>2</v>
      </c>
      <c r="B4" s="1">
        <v>1.304E-2</v>
      </c>
      <c r="C4" s="1">
        <v>1.3990000000000001E-2</v>
      </c>
      <c r="D4" s="1">
        <v>2.9329999999999998E-2</v>
      </c>
      <c r="E4" s="1">
        <v>0.19581000000000001</v>
      </c>
      <c r="F4" s="41">
        <v>5.7847</v>
      </c>
      <c r="L4" s="6">
        <v>100</v>
      </c>
      <c r="M4" s="44">
        <f>_xlfn.STDEV.S(C3:C8)</f>
        <v>9.8652420142640238E-4</v>
      </c>
      <c r="N4" s="1">
        <f>MEDIAN(C3:C8)</f>
        <v>1.359E-2</v>
      </c>
      <c r="O4" s="13">
        <f t="shared" ref="O4:O7" si="0">M4/N4</f>
        <v>7.2591920634761026E-2</v>
      </c>
    </row>
    <row r="5" spans="1:15" x14ac:dyDescent="0.2">
      <c r="A5" s="6">
        <v>5</v>
      </c>
      <c r="B5" s="1">
        <v>1.059E-2</v>
      </c>
      <c r="C5" s="1">
        <v>1.3939999999999999E-2</v>
      </c>
      <c r="D5" s="1">
        <v>2.5739999999999999E-2</v>
      </c>
      <c r="E5" s="1">
        <v>0.19409999999999999</v>
      </c>
      <c r="F5" s="41">
        <v>5.6699200000000003</v>
      </c>
      <c r="L5" s="6">
        <v>1000</v>
      </c>
      <c r="M5" s="44">
        <f>_xlfn.STDEV.S(D3:D8)</f>
        <v>3.0204817496551776E-3</v>
      </c>
      <c r="N5" s="1">
        <f>MEDIAN(D3:D8)</f>
        <v>2.5724999999999998E-2</v>
      </c>
      <c r="O5" s="13">
        <f t="shared" si="0"/>
        <v>0.1174142565463626</v>
      </c>
    </row>
    <row r="6" spans="1:15" x14ac:dyDescent="0.2">
      <c r="A6" s="6">
        <v>10</v>
      </c>
      <c r="B6" s="1">
        <v>1.1599999999999999E-2</v>
      </c>
      <c r="C6" s="1">
        <v>1.2279999999999999E-2</v>
      </c>
      <c r="D6" s="1">
        <v>2.571E-2</v>
      </c>
      <c r="E6" s="1">
        <v>0.18820999999999999</v>
      </c>
      <c r="F6" s="41">
        <v>5.7477200000000002</v>
      </c>
      <c r="L6" s="6">
        <v>10000</v>
      </c>
      <c r="M6" s="44">
        <f>_xlfn.STDEV.S(E3:E8)</f>
        <v>8.3130678252175145E-3</v>
      </c>
      <c r="N6" s="1">
        <f>MEDIAN(E3:E8)</f>
        <v>0.191805</v>
      </c>
      <c r="O6" s="13">
        <f t="shared" si="0"/>
        <v>4.3341246710031096E-2</v>
      </c>
    </row>
    <row r="7" spans="1:15" x14ac:dyDescent="0.2">
      <c r="A7" s="6">
        <v>20</v>
      </c>
      <c r="B7" s="1">
        <v>1.1679999999999999E-2</v>
      </c>
      <c r="C7" s="1">
        <v>1.324E-2</v>
      </c>
      <c r="D7" s="1">
        <v>2.4420000000000001E-2</v>
      </c>
      <c r="E7" s="1">
        <v>0.18784000000000001</v>
      </c>
      <c r="F7" s="41">
        <v>5.7621799999999999</v>
      </c>
      <c r="L7" s="7">
        <v>100000</v>
      </c>
      <c r="M7" s="45">
        <f>_xlfn.STDEV.S(F3:F8)</f>
        <v>6.2392652906144631E-2</v>
      </c>
      <c r="N7" s="8">
        <f>MEDIAN(F3:F8)</f>
        <v>5.7504</v>
      </c>
      <c r="O7" s="15">
        <f t="shared" si="0"/>
        <v>1.0850141365147578E-2</v>
      </c>
    </row>
    <row r="8" spans="1:15" x14ac:dyDescent="0.2">
      <c r="A8" s="40">
        <v>50</v>
      </c>
      <c r="B8" s="42">
        <v>1.1259999999999999E-2</v>
      </c>
      <c r="C8" s="42">
        <v>1.193E-2</v>
      </c>
      <c r="D8" s="42">
        <v>2.341E-2</v>
      </c>
      <c r="E8" s="42">
        <v>0.18951000000000001</v>
      </c>
      <c r="F8" s="43">
        <v>5.7530799999999997</v>
      </c>
    </row>
    <row r="10" spans="1:15" x14ac:dyDescent="0.2">
      <c r="A10" s="30" t="s">
        <v>1</v>
      </c>
      <c r="B10" s="3" t="s">
        <v>0</v>
      </c>
      <c r="C10" s="3"/>
      <c r="D10" s="3"/>
      <c r="E10" s="3"/>
      <c r="F10" s="4"/>
    </row>
    <row r="11" spans="1:15" x14ac:dyDescent="0.2">
      <c r="A11" s="11" t="s">
        <v>7</v>
      </c>
      <c r="B11" s="29">
        <v>10</v>
      </c>
      <c r="C11" s="29">
        <v>100</v>
      </c>
      <c r="D11" s="29">
        <v>1000</v>
      </c>
      <c r="E11" s="29">
        <v>10000</v>
      </c>
      <c r="F11" s="31">
        <v>100000</v>
      </c>
    </row>
    <row r="12" spans="1:15" x14ac:dyDescent="0.2">
      <c r="A12" s="6">
        <v>1</v>
      </c>
      <c r="B12" s="32" t="s">
        <v>8</v>
      </c>
      <c r="C12" s="32" t="s">
        <v>8</v>
      </c>
      <c r="D12" s="32" t="s">
        <v>8</v>
      </c>
      <c r="E12" s="32" t="s">
        <v>8</v>
      </c>
      <c r="F12" s="33" t="s">
        <v>8</v>
      </c>
    </row>
    <row r="13" spans="1:15" x14ac:dyDescent="0.2">
      <c r="A13" s="6">
        <v>2</v>
      </c>
      <c r="B13" s="44">
        <v>2.2274E-3</v>
      </c>
      <c r="C13" s="44">
        <v>4.7144E-4</v>
      </c>
      <c r="D13" s="44">
        <v>1.3605900000000001E-3</v>
      </c>
      <c r="E13" s="44">
        <v>2.1819E-4</v>
      </c>
      <c r="F13" s="2">
        <v>0.1258098</v>
      </c>
    </row>
    <row r="14" spans="1:15" x14ac:dyDescent="0.2">
      <c r="A14" s="6">
        <v>5</v>
      </c>
      <c r="B14" s="44">
        <v>2.7507999999999998E-4</v>
      </c>
      <c r="C14" s="44">
        <v>6.0833582199999996E-4</v>
      </c>
      <c r="D14" s="44">
        <v>1.6106322700000001E-3</v>
      </c>
      <c r="E14" s="44">
        <v>4.8195446900000001E-3</v>
      </c>
      <c r="F14" s="2">
        <v>5.0500031000000001E-2</v>
      </c>
    </row>
    <row r="15" spans="1:15" x14ac:dyDescent="0.2">
      <c r="A15" s="6">
        <v>10</v>
      </c>
      <c r="B15" s="44">
        <v>1.20561261E-3</v>
      </c>
      <c r="C15" s="44">
        <v>2.3832377900000001E-4</v>
      </c>
      <c r="D15" s="44">
        <v>1.41342752E-3</v>
      </c>
      <c r="E15" s="44">
        <v>6.3178233050000003E-3</v>
      </c>
      <c r="F15" s="2">
        <v>9.5962716973999995E-2</v>
      </c>
    </row>
    <row r="16" spans="1:15" x14ac:dyDescent="0.2">
      <c r="A16" s="6">
        <v>20</v>
      </c>
      <c r="B16" s="44">
        <v>1.2402583392999999E-3</v>
      </c>
      <c r="C16" s="44">
        <v>1.0118379999999999E-3</v>
      </c>
      <c r="D16" s="44">
        <v>6.88590513E-4</v>
      </c>
      <c r="E16" s="44">
        <v>6.584235628E-3</v>
      </c>
      <c r="F16" s="2">
        <v>7.3244192659999999E-2</v>
      </c>
    </row>
    <row r="17" spans="1:6" x14ac:dyDescent="0.2">
      <c r="A17" s="40">
        <v>50</v>
      </c>
      <c r="B17" s="45">
        <v>2.0433949400000002E-3</v>
      </c>
      <c r="C17" s="45">
        <v>6.6934556000000005E-4</v>
      </c>
      <c r="D17" s="45">
        <v>2.3659350100000001E-4</v>
      </c>
      <c r="E17" s="45">
        <v>2.5195235999999998E-3</v>
      </c>
      <c r="F17" s="9">
        <v>0.14987101</v>
      </c>
    </row>
  </sheetData>
  <mergeCells count="2">
    <mergeCell ref="B1:F1"/>
    <mergeCell ref="B10:F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9AD1-8992-2B48-BD91-463B106572B4}">
  <dimension ref="A1:F8"/>
  <sheetViews>
    <sheetView workbookViewId="0">
      <selection sqref="A1:F5"/>
    </sheetView>
  </sheetViews>
  <sheetFormatPr baseColWidth="10" defaultRowHeight="16" x14ac:dyDescent="0.2"/>
  <sheetData>
    <row r="1" spans="1:6" x14ac:dyDescent="0.2">
      <c r="A1" s="30" t="s">
        <v>12</v>
      </c>
      <c r="B1" s="3" t="s">
        <v>0</v>
      </c>
      <c r="C1" s="3"/>
      <c r="D1" s="3"/>
      <c r="E1" s="3"/>
      <c r="F1" s="4"/>
    </row>
    <row r="2" spans="1:6" x14ac:dyDescent="0.2">
      <c r="A2" s="11" t="s">
        <v>13</v>
      </c>
      <c r="B2" s="34">
        <v>10</v>
      </c>
      <c r="C2" s="34">
        <v>100</v>
      </c>
      <c r="D2" s="34">
        <v>1000</v>
      </c>
      <c r="E2" s="34">
        <v>10000</v>
      </c>
      <c r="F2" s="35">
        <v>100000</v>
      </c>
    </row>
    <row r="3" spans="1:6" x14ac:dyDescent="0.2">
      <c r="A3" s="50" t="s">
        <v>14</v>
      </c>
      <c r="B3" s="53">
        <v>7.7299999999999999E-3</v>
      </c>
      <c r="C3" s="48">
        <v>1.014E-2</v>
      </c>
      <c r="D3" s="48">
        <v>2.1839999999999998E-2</v>
      </c>
      <c r="E3" s="48">
        <v>0.19408</v>
      </c>
      <c r="F3" s="49">
        <v>5.8809100000000001</v>
      </c>
    </row>
    <row r="4" spans="1:6" x14ac:dyDescent="0.2">
      <c r="A4" s="6" t="s">
        <v>15</v>
      </c>
      <c r="B4" s="51">
        <v>1.059E-2</v>
      </c>
      <c r="C4" s="51">
        <v>1.2840000000000001E-2</v>
      </c>
      <c r="D4" s="51">
        <v>2.4830000000000001E-2</v>
      </c>
      <c r="E4" s="51">
        <v>0.19411999999999999</v>
      </c>
      <c r="F4" s="52">
        <v>5.8672000000000004</v>
      </c>
    </row>
    <row r="5" spans="1:6" x14ac:dyDescent="0.2">
      <c r="A5" s="54" t="s">
        <v>16</v>
      </c>
      <c r="B5" s="55">
        <f>(B4-B3)/B4</f>
        <v>0.27006610009442877</v>
      </c>
      <c r="C5" s="55">
        <f t="shared" ref="C5:F5" si="0">(C4-C3)/C4</f>
        <v>0.21028037383177578</v>
      </c>
      <c r="D5" s="56">
        <f t="shared" si="0"/>
        <v>0.12041884816753938</v>
      </c>
      <c r="E5" s="57">
        <f t="shared" si="0"/>
        <v>2.0605810838648513E-4</v>
      </c>
      <c r="F5" s="58">
        <f t="shared" si="0"/>
        <v>-2.3367193891463845E-3</v>
      </c>
    </row>
    <row r="6" spans="1:6" x14ac:dyDescent="0.2">
      <c r="A6" s="46"/>
      <c r="B6" s="1"/>
      <c r="C6" s="1"/>
      <c r="D6" s="1"/>
      <c r="E6" s="1"/>
      <c r="F6" s="1"/>
    </row>
    <row r="7" spans="1:6" x14ac:dyDescent="0.2">
      <c r="A7" s="46"/>
      <c r="B7" s="1"/>
      <c r="C7" s="1"/>
      <c r="D7" s="1"/>
      <c r="E7" s="1"/>
      <c r="F7" s="1"/>
    </row>
    <row r="8" spans="1:6" x14ac:dyDescent="0.2">
      <c r="A8" s="39"/>
      <c r="B8" s="47"/>
      <c r="C8" s="47"/>
      <c r="D8" s="47"/>
      <c r="E8" s="47"/>
      <c r="F8" s="1"/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F5BC5-09C9-F04D-B101-4E87A85B379F}">
  <dimension ref="A1:F15"/>
  <sheetViews>
    <sheetView tabSelected="1" workbookViewId="0">
      <selection activeCell="A10" sqref="A10:F15"/>
    </sheetView>
  </sheetViews>
  <sheetFormatPr baseColWidth="10" defaultRowHeight="16" x14ac:dyDescent="0.2"/>
  <cols>
    <col min="1" max="1" width="12.1640625" customWidth="1"/>
  </cols>
  <sheetData>
    <row r="1" spans="1:6" x14ac:dyDescent="0.2">
      <c r="A1" s="30" t="s">
        <v>12</v>
      </c>
      <c r="B1" s="3" t="s">
        <v>0</v>
      </c>
      <c r="C1" s="3"/>
      <c r="D1" s="3"/>
      <c r="E1" s="3"/>
      <c r="F1" s="4"/>
    </row>
    <row r="2" spans="1:6" x14ac:dyDescent="0.2">
      <c r="A2" s="11" t="s">
        <v>7</v>
      </c>
      <c r="B2" s="29">
        <v>10</v>
      </c>
      <c r="C2" s="29">
        <v>100</v>
      </c>
      <c r="D2" s="29">
        <v>1000</v>
      </c>
      <c r="E2" s="29">
        <v>10000</v>
      </c>
      <c r="F2" s="31">
        <v>100000</v>
      </c>
    </row>
    <row r="3" spans="1:6" x14ac:dyDescent="0.2">
      <c r="A3" s="59">
        <v>0</v>
      </c>
      <c r="B3" s="60">
        <v>1.125E-2</v>
      </c>
      <c r="C3" s="60">
        <v>1.52E-2</v>
      </c>
      <c r="D3" s="60">
        <v>3.0679999999999999E-2</v>
      </c>
      <c r="E3" s="60">
        <v>0.19925000000000001</v>
      </c>
      <c r="F3" s="61">
        <v>5.9789300000000001</v>
      </c>
    </row>
    <row r="4" spans="1:6" x14ac:dyDescent="0.2">
      <c r="A4" s="6">
        <v>1</v>
      </c>
      <c r="B4" s="60">
        <v>1.103E-2</v>
      </c>
      <c r="C4" s="60">
        <v>1.375E-2</v>
      </c>
      <c r="D4" s="60">
        <v>2.5430000000000001E-2</v>
      </c>
      <c r="E4" s="60">
        <v>0.18883</v>
      </c>
      <c r="F4" s="61">
        <v>5.8425399999999996</v>
      </c>
    </row>
    <row r="5" spans="1:6" x14ac:dyDescent="0.2">
      <c r="A5" s="6">
        <v>2</v>
      </c>
      <c r="B5" s="60">
        <v>1.1140000000000001E-2</v>
      </c>
      <c r="C5" s="60">
        <v>1.456E-2</v>
      </c>
      <c r="D5" s="60">
        <v>2.3910000000000001E-2</v>
      </c>
      <c r="E5" s="60">
        <v>0.19347</v>
      </c>
      <c r="F5" s="61">
        <v>5.8943300000000001</v>
      </c>
    </row>
    <row r="6" spans="1:6" x14ac:dyDescent="0.2">
      <c r="A6" s="7">
        <v>5</v>
      </c>
      <c r="B6" s="62">
        <v>1.108E-2</v>
      </c>
      <c r="C6" s="62">
        <v>1.4200000000000001E-2</v>
      </c>
      <c r="D6" s="62">
        <v>2.503E-2</v>
      </c>
      <c r="E6" s="62">
        <v>0.1918</v>
      </c>
      <c r="F6" s="63">
        <v>5.8926100000000003</v>
      </c>
    </row>
    <row r="7" spans="1:6" x14ac:dyDescent="0.2">
      <c r="A7" s="46"/>
      <c r="B7" s="1"/>
      <c r="C7" s="1"/>
      <c r="D7" s="1"/>
      <c r="E7" s="1"/>
      <c r="F7" s="1"/>
    </row>
    <row r="8" spans="1:6" x14ac:dyDescent="0.2">
      <c r="A8" s="46"/>
      <c r="B8" s="1"/>
      <c r="C8" s="1"/>
      <c r="D8" s="1"/>
      <c r="E8" s="1"/>
      <c r="F8" s="1"/>
    </row>
    <row r="9" spans="1:6" x14ac:dyDescent="0.2">
      <c r="A9" s="39"/>
      <c r="B9" s="47"/>
      <c r="C9" s="47"/>
      <c r="D9" s="47"/>
      <c r="E9" s="47"/>
      <c r="F9" s="1"/>
    </row>
    <row r="10" spans="1:6" x14ac:dyDescent="0.2">
      <c r="A10" s="30" t="s">
        <v>1</v>
      </c>
      <c r="B10" s="3" t="s">
        <v>0</v>
      </c>
      <c r="C10" s="3"/>
      <c r="D10" s="3"/>
      <c r="E10" s="3"/>
      <c r="F10" s="4"/>
    </row>
    <row r="11" spans="1:6" x14ac:dyDescent="0.2">
      <c r="A11" s="11" t="s">
        <v>7</v>
      </c>
      <c r="B11" s="29">
        <v>10</v>
      </c>
      <c r="C11" s="29">
        <v>100</v>
      </c>
      <c r="D11" s="29">
        <v>1000</v>
      </c>
      <c r="E11" s="29">
        <v>10000</v>
      </c>
      <c r="F11" s="31">
        <v>100000</v>
      </c>
    </row>
    <row r="12" spans="1:6" x14ac:dyDescent="0.2">
      <c r="A12" s="59">
        <v>0</v>
      </c>
      <c r="B12" s="64">
        <v>7.6298759000000005E-4</v>
      </c>
      <c r="C12" s="64">
        <v>9.8469415099999998E-4</v>
      </c>
      <c r="D12" s="64">
        <v>3.8645943960999999E-3</v>
      </c>
      <c r="E12" s="64">
        <v>3.432075892E-3</v>
      </c>
      <c r="F12" s="65">
        <v>0.12735940834000001</v>
      </c>
    </row>
    <row r="13" spans="1:6" x14ac:dyDescent="0.2">
      <c r="A13" s="6">
        <v>1</v>
      </c>
      <c r="B13" s="64">
        <v>7.1569449999999996E-4</v>
      </c>
      <c r="C13" s="64">
        <v>1.1054928050000001E-3</v>
      </c>
      <c r="D13" s="64">
        <v>1.118587619E-3</v>
      </c>
      <c r="E13" s="64">
        <v>2.8351740330000001E-3</v>
      </c>
      <c r="F13" s="65">
        <v>0.20331797130000001</v>
      </c>
    </row>
    <row r="14" spans="1:6" x14ac:dyDescent="0.2">
      <c r="A14" s="6">
        <v>2</v>
      </c>
      <c r="B14" s="64">
        <v>9.6144896920000004E-4</v>
      </c>
      <c r="C14" s="64">
        <v>7.9597863219999995E-4</v>
      </c>
      <c r="D14" s="64">
        <v>1.8770508061999999E-4</v>
      </c>
      <c r="E14" s="64">
        <v>3.11529782824E-3</v>
      </c>
      <c r="F14" s="65">
        <v>0.19940066344999999</v>
      </c>
    </row>
    <row r="15" spans="1:6" x14ac:dyDescent="0.2">
      <c r="A15" s="7">
        <v>5</v>
      </c>
      <c r="B15" s="66">
        <v>9.5730269427999996E-4</v>
      </c>
      <c r="C15" s="66">
        <v>3.3498499446100001E-4</v>
      </c>
      <c r="D15" s="66">
        <v>7.4303052360000005E-4</v>
      </c>
      <c r="E15" s="66">
        <v>5.2278327955E-3</v>
      </c>
      <c r="F15" s="67">
        <v>0.16293971857799999</v>
      </c>
    </row>
  </sheetData>
  <mergeCells count="2">
    <mergeCell ref="B1:F1"/>
    <mergeCell ref="B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perf_counter</vt:lpstr>
      <vt:lpstr>iterations</vt:lpstr>
      <vt:lpstr>gtime</vt:lpstr>
      <vt:lpstr>warmup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Suponeu</dc:creator>
  <cp:lastModifiedBy>Yury Suponeu</cp:lastModifiedBy>
  <dcterms:created xsi:type="dcterms:W3CDTF">2023-11-04T15:02:32Z</dcterms:created>
  <dcterms:modified xsi:type="dcterms:W3CDTF">2023-11-05T13:55:28Z</dcterms:modified>
</cp:coreProperties>
</file>