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<sst xmlns="http://schemas.openxmlformats.org/spreadsheetml/2006/main" count="151" uniqueCount="27">
  <si>
    <t>ID</t>
  </si>
  <si>
    <t>Weight</t>
  </si>
  <si>
    <t>Blood Pressure</t>
  </si>
  <si>
    <t>Smoke</t>
  </si>
  <si>
    <t>Heart Attack</t>
  </si>
  <si>
    <t>E = - P(0)log2(P(0)) - P(1)log2(P(1))</t>
  </si>
  <si>
    <t>High</t>
  </si>
  <si>
    <t>Yes</t>
  </si>
  <si>
    <t>Wavg = (n_left_child / (N_parent * E_left_child)) + (n_right_child / (N_parent * E_right_child))</t>
  </si>
  <si>
    <t>Normal</t>
  </si>
  <si>
    <t>No</t>
  </si>
  <si>
    <t>G = E_parent - (Wavg * E_child)</t>
  </si>
  <si>
    <t>Variable</t>
  </si>
  <si>
    <t>P(0)</t>
  </si>
  <si>
    <t>P(1)</t>
  </si>
  <si>
    <t>E</t>
  </si>
  <si>
    <t>Wavg</t>
  </si>
  <si>
    <t>Gain</t>
  </si>
  <si>
    <t>ROOT</t>
  </si>
  <si>
    <t>Weight (high)</t>
  </si>
  <si>
    <t>Weight (normal)</t>
  </si>
  <si>
    <t>BP (high)</t>
  </si>
  <si>
    <t>BP (normal)</t>
  </si>
  <si>
    <t>Smoke (yes)</t>
  </si>
  <si>
    <t>Smoke (no)</t>
  </si>
  <si>
    <t xml:space="preserve"> </t>
  </si>
  <si>
    <t>X1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</si>
</sst>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3" fontId="2" numFmtId="164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/>
    </xf>
    <xf borderId="1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horizontal="center" readingOrder="0"/>
    </xf>
    <xf borderId="1" fillId="4" fontId="2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1.71"/>
    <col customWidth="1" min="4" max="4" width="10.43"/>
    <col customWidth="1" min="5" max="5" width="12.57"/>
    <col customWidth="1" min="6" max="6" width="9.57"/>
    <col customWidth="1" min="7" max="7" width="7.0"/>
    <col customWidth="1" min="9" max="9" width="6.57"/>
    <col customWidth="1" min="10" max="10" width="5.57"/>
    <col customWidth="1" min="11" max="11" width="11.57"/>
    <col customWidth="1" min="12" max="12" width="10.14"/>
    <col customWidth="1" min="13" max="13" width="9.86"/>
    <col customWidth="1" min="14" max="14" width="10.71"/>
    <col customWidth="1" min="15" max="15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I1" s="3" t="s">
        <v>5</v>
      </c>
    </row>
    <row r="2">
      <c r="A2" s="4">
        <v>1.0</v>
      </c>
      <c r="B2" s="4" t="s">
        <v>6</v>
      </c>
      <c r="C2" s="4" t="s">
        <v>6</v>
      </c>
      <c r="D2" s="4" t="s">
        <v>7</v>
      </c>
      <c r="E2" s="5" t="s">
        <v>7</v>
      </c>
      <c r="I2" s="3" t="s">
        <v>8</v>
      </c>
    </row>
    <row r="3">
      <c r="A3" s="4">
        <v>2.0</v>
      </c>
      <c r="B3" s="4" t="s">
        <v>9</v>
      </c>
      <c r="C3" s="4" t="s">
        <v>9</v>
      </c>
      <c r="D3" s="4" t="s">
        <v>7</v>
      </c>
      <c r="E3" s="5" t="s">
        <v>10</v>
      </c>
      <c r="I3" s="3" t="s">
        <v>11</v>
      </c>
    </row>
    <row r="4">
      <c r="A4" s="4">
        <v>3.0</v>
      </c>
      <c r="B4" s="4" t="s">
        <v>9</v>
      </c>
      <c r="C4" s="4" t="s">
        <v>6</v>
      </c>
      <c r="D4" s="4" t="s">
        <v>10</v>
      </c>
      <c r="E4" s="5" t="s">
        <v>10</v>
      </c>
    </row>
    <row r="5">
      <c r="A5" s="4">
        <v>4.0</v>
      </c>
      <c r="B5" s="4" t="s">
        <v>9</v>
      </c>
      <c r="C5" s="4" t="s">
        <v>9</v>
      </c>
      <c r="D5" s="4" t="s">
        <v>10</v>
      </c>
      <c r="E5" s="5" t="s">
        <v>10</v>
      </c>
      <c r="H5" s="6" t="s">
        <v>12</v>
      </c>
      <c r="I5" s="7" t="s">
        <v>4</v>
      </c>
      <c r="J5" s="8"/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</row>
    <row r="6">
      <c r="A6" s="4">
        <v>5.0</v>
      </c>
      <c r="B6" s="4" t="s">
        <v>6</v>
      </c>
      <c r="C6" s="4" t="s">
        <v>9</v>
      </c>
      <c r="D6" s="4" t="s">
        <v>10</v>
      </c>
      <c r="E6" s="5" t="s">
        <v>10</v>
      </c>
      <c r="H6" s="9"/>
      <c r="I6" s="10" t="s">
        <v>10</v>
      </c>
      <c r="J6" s="10" t="s">
        <v>7</v>
      </c>
      <c r="K6" s="9"/>
      <c r="L6" s="9"/>
      <c r="M6" s="9"/>
      <c r="N6" s="9"/>
      <c r="O6" s="9"/>
    </row>
    <row r="7">
      <c r="A7" s="4">
        <v>6.0</v>
      </c>
      <c r="B7" s="4" t="s">
        <v>6</v>
      </c>
      <c r="C7" s="4" t="s">
        <v>9</v>
      </c>
      <c r="D7" s="4" t="s">
        <v>7</v>
      </c>
      <c r="E7" s="5" t="s">
        <v>7</v>
      </c>
      <c r="H7" s="11" t="s">
        <v>18</v>
      </c>
      <c r="I7" s="12">
        <v>7.0</v>
      </c>
      <c r="J7" s="12">
        <v>7.0</v>
      </c>
      <c r="K7" s="13">
        <f>I7/(I7+J7)</f>
        <v>0.5</v>
      </c>
      <c r="L7" s="13">
        <f>J7/(I7+J7)</f>
        <v>0.5</v>
      </c>
      <c r="M7" s="13">
        <f>(-K7*LOG(K7,2)) + (-L7*LOG(L7,2))</f>
        <v>1</v>
      </c>
      <c r="N7" s="14">
        <v>1.0</v>
      </c>
      <c r="O7" s="14">
        <v>1.0</v>
      </c>
    </row>
    <row r="8">
      <c r="A8" s="4">
        <v>7.0</v>
      </c>
      <c r="B8" s="4" t="s">
        <v>9</v>
      </c>
      <c r="C8" s="4" t="s">
        <v>6</v>
      </c>
      <c r="D8" s="4" t="s">
        <v>7</v>
      </c>
      <c r="E8" s="5" t="s">
        <v>7</v>
      </c>
      <c r="H8" s="4" t="s">
        <v>19</v>
      </c>
      <c r="I8" s="15">
        <v>1.0</v>
      </c>
      <c r="J8" s="15">
        <v>5.0</v>
      </c>
      <c r="K8" s="16">
        <f t="shared" ref="K8:L8" si="1">I8/($I$7+$J$7)</f>
        <v>0.07142857143</v>
      </c>
      <c r="L8" s="16">
        <f t="shared" si="1"/>
        <v>0.3571428571</v>
      </c>
      <c r="M8" s="16">
        <f>(-K8*LOG(K8,2)) + (P8-L8*LOG(L8,2))</f>
        <v>0.8024635041</v>
      </c>
      <c r="N8" s="17">
        <f>((I8+J8)/($I$7+$J$7)*M8) + ((I9+J9)/($I$7+$J$7)*M9)</f>
        <v>0.87244617</v>
      </c>
      <c r="O8" s="16">
        <f>$M$7-(N8*M8)</f>
        <v>0.2998937892</v>
      </c>
    </row>
    <row r="9">
      <c r="A9" s="4">
        <v>8.0</v>
      </c>
      <c r="B9" s="4" t="s">
        <v>6</v>
      </c>
      <c r="C9" s="4" t="s">
        <v>6</v>
      </c>
      <c r="D9" s="4" t="s">
        <v>7</v>
      </c>
      <c r="E9" s="5" t="s">
        <v>7</v>
      </c>
      <c r="H9" s="4" t="s">
        <v>20</v>
      </c>
      <c r="I9" s="15">
        <v>6.0</v>
      </c>
      <c r="J9" s="15">
        <v>2.0</v>
      </c>
      <c r="K9" s="16">
        <f t="shared" ref="K9:L9" si="2">I9/($I$7+$J$7)</f>
        <v>0.4285714286</v>
      </c>
      <c r="L9" s="16">
        <f t="shared" si="2"/>
        <v>0.1428571429</v>
      </c>
      <c r="M9" s="16">
        <f t="shared" ref="M9:M12" si="4">(-K9*LOG(K9,2)) + (-L9*LOG(L9,2))</f>
        <v>0.9249331694</v>
      </c>
      <c r="N9" s="17"/>
      <c r="O9" s="16">
        <f>$M$7-(N8*M9)</f>
        <v>0.1930455988</v>
      </c>
    </row>
    <row r="10">
      <c r="A10" s="4">
        <v>9.0</v>
      </c>
      <c r="B10" s="4" t="s">
        <v>9</v>
      </c>
      <c r="C10" s="4" t="s">
        <v>6</v>
      </c>
      <c r="D10" s="4" t="s">
        <v>7</v>
      </c>
      <c r="E10" s="5" t="s">
        <v>7</v>
      </c>
      <c r="H10" s="4" t="s">
        <v>21</v>
      </c>
      <c r="I10" s="15">
        <v>1.0</v>
      </c>
      <c r="J10" s="15">
        <v>5.0</v>
      </c>
      <c r="K10" s="16">
        <f t="shared" ref="K10:L10" si="3">I10/($I$7+$J$7)</f>
        <v>0.07142857143</v>
      </c>
      <c r="L10" s="16">
        <f t="shared" si="3"/>
        <v>0.3571428571</v>
      </c>
      <c r="M10" s="16">
        <f t="shared" si="4"/>
        <v>0.8024635041</v>
      </c>
      <c r="N10" s="17">
        <f>((I10+J10)/($I$7+$J$7)*M10) + ((I11+J11)/($I$7+$J$7)*M11)</f>
        <v>0.87244617</v>
      </c>
      <c r="O10" s="16">
        <f>$M$7-(N10*M10)</f>
        <v>0.2998937892</v>
      </c>
    </row>
    <row r="11">
      <c r="A11" s="4">
        <v>10.0</v>
      </c>
      <c r="B11" s="4" t="s">
        <v>9</v>
      </c>
      <c r="C11" s="4" t="s">
        <v>9</v>
      </c>
      <c r="D11" s="4" t="s">
        <v>10</v>
      </c>
      <c r="E11" s="5" t="s">
        <v>10</v>
      </c>
      <c r="H11" s="4" t="s">
        <v>22</v>
      </c>
      <c r="I11" s="15">
        <v>6.0</v>
      </c>
      <c r="J11" s="15">
        <v>2.0</v>
      </c>
      <c r="K11" s="16">
        <f t="shared" ref="K11:L11" si="5">I11/($I$7+$J$7)</f>
        <v>0.4285714286</v>
      </c>
      <c r="L11" s="16">
        <f t="shared" si="5"/>
        <v>0.1428571429</v>
      </c>
      <c r="M11" s="16">
        <f t="shared" si="4"/>
        <v>0.9249331694</v>
      </c>
      <c r="N11" s="17"/>
      <c r="O11" s="16">
        <f>$M$7-(N10*M11)</f>
        <v>0.1930455988</v>
      </c>
    </row>
    <row r="12">
      <c r="A12" s="4">
        <v>11.0</v>
      </c>
      <c r="B12" s="4" t="s">
        <v>6</v>
      </c>
      <c r="C12" s="4" t="s">
        <v>6</v>
      </c>
      <c r="D12" s="4" t="s">
        <v>7</v>
      </c>
      <c r="E12" s="5" t="s">
        <v>7</v>
      </c>
      <c r="H12" s="4" t="s">
        <v>23</v>
      </c>
      <c r="I12" s="15">
        <v>2.0</v>
      </c>
      <c r="J12" s="15">
        <v>7.0</v>
      </c>
      <c r="K12" s="16">
        <f t="shared" ref="K12:L12" si="6">I12/($I$7+$J$7)</f>
        <v>0.1428571429</v>
      </c>
      <c r="L12" s="16">
        <f t="shared" si="6"/>
        <v>0.5</v>
      </c>
      <c r="M12" s="16">
        <f t="shared" si="4"/>
        <v>0.9010507032</v>
      </c>
      <c r="N12" s="17">
        <f>((I12+J12)/($I$7+$J$7)*M12) + ((I13+J13)/($I$7+$J$7)*M13)</f>
        <v>0.7687145881</v>
      </c>
      <c r="O12" s="16">
        <f>$M$7-(N12*M12)</f>
        <v>0.3073491798</v>
      </c>
    </row>
    <row r="13">
      <c r="A13" s="4">
        <v>12.0</v>
      </c>
      <c r="B13" s="4" t="s">
        <v>9</v>
      </c>
      <c r="C13" s="4" t="s">
        <v>9</v>
      </c>
      <c r="D13" s="4" t="s">
        <v>10</v>
      </c>
      <c r="E13" s="5" t="s">
        <v>10</v>
      </c>
      <c r="H13" s="18" t="s">
        <v>24</v>
      </c>
      <c r="I13" s="19">
        <v>5.0</v>
      </c>
      <c r="J13" s="19">
        <v>0.0</v>
      </c>
      <c r="K13" s="20">
        <f t="shared" ref="K13:L13" si="7">I13/($I$7+$J$7)</f>
        <v>0.3571428571</v>
      </c>
      <c r="L13" s="20">
        <f t="shared" si="7"/>
        <v>0</v>
      </c>
      <c r="M13" s="20">
        <f>(-K13*LOG(K13,2)) </f>
        <v>0.5305095811</v>
      </c>
      <c r="N13" s="21"/>
      <c r="O13" s="20">
        <f>$M$7-(N12*M13)</f>
        <v>0.5921895458</v>
      </c>
    </row>
    <row r="14">
      <c r="A14" s="4">
        <v>13.0</v>
      </c>
      <c r="B14" s="4" t="s">
        <v>6</v>
      </c>
      <c r="C14" s="4" t="s">
        <v>9</v>
      </c>
      <c r="D14" s="4" t="s">
        <v>7</v>
      </c>
      <c r="E14" s="5" t="s">
        <v>7</v>
      </c>
    </row>
    <row r="15">
      <c r="A15" s="4">
        <v>14.0</v>
      </c>
      <c r="B15" s="4" t="s">
        <v>9</v>
      </c>
      <c r="C15" s="4" t="s">
        <v>9</v>
      </c>
      <c r="D15" s="4" t="s">
        <v>7</v>
      </c>
      <c r="E15" s="5" t="s">
        <v>10</v>
      </c>
    </row>
    <row r="16">
      <c r="J16" s="3" t="s">
        <v>25</v>
      </c>
    </row>
    <row r="19">
      <c r="A19" s="1" t="s">
        <v>0</v>
      </c>
      <c r="B19" s="1" t="s">
        <v>1</v>
      </c>
      <c r="C19" s="1" t="s">
        <v>2</v>
      </c>
      <c r="D19" s="1" t="s">
        <v>3</v>
      </c>
      <c r="E19" s="2" t="s">
        <v>4</v>
      </c>
      <c r="H19" s="6" t="s">
        <v>12</v>
      </c>
      <c r="I19" s="7" t="s">
        <v>4</v>
      </c>
      <c r="J19" s="8"/>
      <c r="K19" s="6" t="s">
        <v>13</v>
      </c>
      <c r="L19" s="6" t="s">
        <v>14</v>
      </c>
      <c r="M19" s="6" t="s">
        <v>15</v>
      </c>
      <c r="N19" s="6" t="s">
        <v>16</v>
      </c>
      <c r="O19" s="6" t="s">
        <v>17</v>
      </c>
      <c r="Q19" s="6" t="s">
        <v>12</v>
      </c>
      <c r="R19" s="7" t="s">
        <v>4</v>
      </c>
      <c r="S19" s="8"/>
      <c r="T19" s="6" t="s">
        <v>13</v>
      </c>
      <c r="U19" s="6" t="s">
        <v>14</v>
      </c>
      <c r="V19" s="6" t="s">
        <v>15</v>
      </c>
      <c r="W19" s="6" t="s">
        <v>16</v>
      </c>
      <c r="X19" s="6" t="s">
        <v>17</v>
      </c>
    </row>
    <row r="20">
      <c r="A20" s="4">
        <v>1.0</v>
      </c>
      <c r="B20" s="4" t="s">
        <v>6</v>
      </c>
      <c r="C20" s="4" t="s">
        <v>6</v>
      </c>
      <c r="D20" s="4" t="s">
        <v>7</v>
      </c>
      <c r="E20" s="5" t="s">
        <v>7</v>
      </c>
      <c r="H20" s="9"/>
      <c r="I20" s="10" t="s">
        <v>10</v>
      </c>
      <c r="J20" s="10" t="s">
        <v>7</v>
      </c>
      <c r="K20" s="9"/>
      <c r="L20" s="9"/>
      <c r="M20" s="9"/>
      <c r="N20" s="9"/>
      <c r="O20" s="9"/>
      <c r="Q20" s="9"/>
      <c r="R20" s="10" t="s">
        <v>10</v>
      </c>
      <c r="S20" s="10" t="s">
        <v>7</v>
      </c>
      <c r="T20" s="9"/>
      <c r="U20" s="9"/>
      <c r="V20" s="9"/>
      <c r="W20" s="9"/>
      <c r="X20" s="9"/>
    </row>
    <row r="21">
      <c r="A21" s="4">
        <v>2.0</v>
      </c>
      <c r="B21" s="4" t="s">
        <v>9</v>
      </c>
      <c r="C21" s="4" t="s">
        <v>9</v>
      </c>
      <c r="D21" s="4" t="s">
        <v>7</v>
      </c>
      <c r="E21" s="5" t="s">
        <v>10</v>
      </c>
      <c r="H21" s="5" t="s">
        <v>23</v>
      </c>
      <c r="I21" s="22">
        <v>2.0</v>
      </c>
      <c r="J21" s="22">
        <v>7.0</v>
      </c>
      <c r="K21" s="23">
        <f t="shared" ref="K21:L21" si="8">I21/($I$7+$J$7)</f>
        <v>0.1428571429</v>
      </c>
      <c r="L21" s="23">
        <f t="shared" si="8"/>
        <v>0.5</v>
      </c>
      <c r="M21" s="23">
        <f>(-K21*LOG(K21,2)) + (-L21*LOG(L21,2))</f>
        <v>0.9010507032</v>
      </c>
      <c r="N21" s="24">
        <f>((I21+J21)/($I$7+$J$7)*M21) + ((I22+J22)/($I$7+$J$7)*M22)</f>
        <v>0.5792468806</v>
      </c>
      <c r="O21" s="23">
        <f>$M$7-(N21*M21)</f>
        <v>0.4780691909</v>
      </c>
      <c r="Q21" s="5" t="s">
        <v>23</v>
      </c>
      <c r="R21" s="22">
        <v>2.0</v>
      </c>
      <c r="S21" s="22">
        <v>7.0</v>
      </c>
      <c r="T21" s="23">
        <f t="shared" ref="T21:U21" si="9">R21/($I$7+$J$7)</f>
        <v>0.1428571429</v>
      </c>
      <c r="U21" s="23">
        <f t="shared" si="9"/>
        <v>0.5</v>
      </c>
      <c r="V21" s="23">
        <f>(-T21*LOG(T21,2)) + (-U21*LOG(U21,2))</f>
        <v>0.9010507032</v>
      </c>
      <c r="W21" s="24">
        <f>((R21+S21)/($I$7+$J$7)*V21) + ((R22+S22)/($I$7+$J$7)*V22)</f>
        <v>0.5792468806</v>
      </c>
      <c r="X21" s="23">
        <f>$M$7-(W21*V21)</f>
        <v>0.4780691909</v>
      </c>
    </row>
    <row r="22">
      <c r="A22" s="4">
        <v>6.0</v>
      </c>
      <c r="B22" s="4" t="s">
        <v>6</v>
      </c>
      <c r="C22" s="4" t="s">
        <v>9</v>
      </c>
      <c r="D22" s="4" t="s">
        <v>7</v>
      </c>
      <c r="E22" s="5" t="s">
        <v>7</v>
      </c>
      <c r="H22" s="4" t="s">
        <v>19</v>
      </c>
      <c r="I22" s="15">
        <v>1.0</v>
      </c>
      <c r="J22" s="15">
        <v>5.0</v>
      </c>
      <c r="K22" s="16"/>
      <c r="L22" s="16"/>
      <c r="M22" s="16"/>
      <c r="N22" s="17"/>
      <c r="O22" s="16"/>
      <c r="Q22" s="4" t="s">
        <v>19</v>
      </c>
      <c r="R22" s="15">
        <v>1.0</v>
      </c>
      <c r="S22" s="15">
        <v>5.0</v>
      </c>
      <c r="T22" s="16"/>
      <c r="U22" s="16"/>
      <c r="V22" s="16"/>
      <c r="W22" s="17"/>
      <c r="X22" s="16"/>
    </row>
    <row r="23">
      <c r="A23" s="4">
        <v>7.0</v>
      </c>
      <c r="B23" s="4" t="s">
        <v>9</v>
      </c>
      <c r="C23" s="4" t="s">
        <v>6</v>
      </c>
      <c r="D23" s="4" t="s">
        <v>7</v>
      </c>
      <c r="E23" s="5" t="s">
        <v>7</v>
      </c>
      <c r="H23" s="4" t="s">
        <v>20</v>
      </c>
      <c r="I23" s="15">
        <v>6.0</v>
      </c>
      <c r="J23" s="15">
        <v>2.0</v>
      </c>
      <c r="K23" s="16"/>
      <c r="L23" s="16"/>
      <c r="M23" s="16"/>
      <c r="N23" s="17"/>
      <c r="O23" s="16"/>
      <c r="Q23" s="4" t="s">
        <v>20</v>
      </c>
      <c r="R23" s="15">
        <v>6.0</v>
      </c>
      <c r="S23" s="15">
        <v>2.0</v>
      </c>
      <c r="T23" s="16"/>
      <c r="U23" s="16"/>
      <c r="V23" s="16"/>
      <c r="W23" s="17"/>
      <c r="X23" s="16"/>
    </row>
    <row r="24">
      <c r="A24" s="4">
        <v>8.0</v>
      </c>
      <c r="B24" s="4" t="s">
        <v>6</v>
      </c>
      <c r="C24" s="4" t="s">
        <v>6</v>
      </c>
      <c r="D24" s="4" t="s">
        <v>7</v>
      </c>
      <c r="E24" s="5" t="s">
        <v>7</v>
      </c>
      <c r="H24" s="4" t="s">
        <v>21</v>
      </c>
      <c r="I24" s="15">
        <v>1.0</v>
      </c>
      <c r="J24" s="15">
        <v>5.0</v>
      </c>
      <c r="K24" s="16"/>
      <c r="L24" s="16"/>
      <c r="M24" s="16"/>
      <c r="N24" s="17"/>
      <c r="O24" s="16"/>
      <c r="Q24" s="4" t="s">
        <v>21</v>
      </c>
      <c r="R24" s="15">
        <v>1.0</v>
      </c>
      <c r="S24" s="15">
        <v>5.0</v>
      </c>
      <c r="T24" s="16"/>
      <c r="U24" s="16"/>
      <c r="V24" s="16"/>
      <c r="W24" s="17"/>
      <c r="X24" s="16"/>
    </row>
    <row r="25">
      <c r="A25" s="4">
        <v>9.0</v>
      </c>
      <c r="B25" s="4" t="s">
        <v>9</v>
      </c>
      <c r="C25" s="4" t="s">
        <v>6</v>
      </c>
      <c r="D25" s="4" t="s">
        <v>7</v>
      </c>
      <c r="E25" s="5" t="s">
        <v>7</v>
      </c>
      <c r="H25" s="4" t="s">
        <v>22</v>
      </c>
      <c r="I25" s="15">
        <v>6.0</v>
      </c>
      <c r="J25" s="15">
        <v>2.0</v>
      </c>
      <c r="K25" s="16"/>
      <c r="L25" s="16"/>
      <c r="M25" s="16"/>
      <c r="N25" s="17"/>
      <c r="O25" s="16"/>
      <c r="Q25" s="4" t="s">
        <v>22</v>
      </c>
      <c r="R25" s="15">
        <v>6.0</v>
      </c>
      <c r="S25" s="15">
        <v>2.0</v>
      </c>
      <c r="T25" s="16"/>
      <c r="U25" s="16"/>
      <c r="V25" s="16"/>
      <c r="W25" s="17"/>
      <c r="X25" s="16"/>
    </row>
    <row r="26">
      <c r="A26" s="4">
        <v>11.0</v>
      </c>
      <c r="B26" s="4" t="s">
        <v>6</v>
      </c>
      <c r="C26" s="4" t="s">
        <v>6</v>
      </c>
      <c r="D26" s="4" t="s">
        <v>7</v>
      </c>
      <c r="E26" s="5" t="s">
        <v>7</v>
      </c>
      <c r="H26" s="4"/>
      <c r="I26" s="15"/>
      <c r="J26" s="15"/>
      <c r="K26" s="16"/>
      <c r="L26" s="16"/>
      <c r="M26" s="16"/>
      <c r="N26" s="17"/>
      <c r="O26" s="16"/>
      <c r="Q26" s="4"/>
      <c r="R26" s="15"/>
      <c r="S26" s="15"/>
      <c r="T26" s="16"/>
      <c r="U26" s="16"/>
      <c r="V26" s="16"/>
      <c r="W26" s="17"/>
      <c r="X26" s="16"/>
    </row>
    <row r="27">
      <c r="A27" s="4">
        <v>13.0</v>
      </c>
      <c r="B27" s="4" t="s">
        <v>6</v>
      </c>
      <c r="C27" s="4" t="s">
        <v>9</v>
      </c>
      <c r="D27" s="4" t="s">
        <v>7</v>
      </c>
      <c r="E27" s="5" t="s">
        <v>7</v>
      </c>
      <c r="H27" s="18"/>
      <c r="I27" s="19"/>
      <c r="J27" s="19"/>
      <c r="K27" s="20"/>
      <c r="L27" s="20"/>
      <c r="M27" s="20"/>
      <c r="N27" s="21"/>
      <c r="O27" s="20"/>
      <c r="Q27" s="18"/>
      <c r="R27" s="19"/>
      <c r="S27" s="19"/>
      <c r="T27" s="20"/>
      <c r="U27" s="20"/>
      <c r="V27" s="20"/>
      <c r="W27" s="21"/>
      <c r="X27" s="20"/>
    </row>
    <row r="28">
      <c r="A28" s="4">
        <v>14.0</v>
      </c>
      <c r="B28" s="4" t="s">
        <v>9</v>
      </c>
      <c r="C28" s="4" t="s">
        <v>9</v>
      </c>
      <c r="D28" s="4" t="s">
        <v>7</v>
      </c>
      <c r="E28" s="5" t="s">
        <v>10</v>
      </c>
    </row>
    <row r="33">
      <c r="B33" s="3" t="s">
        <v>26</v>
      </c>
    </row>
    <row r="34">
      <c r="B34" s="3">
        <v>1.0</v>
      </c>
    </row>
    <row r="35">
      <c r="B35" s="3">
        <v>2.0</v>
      </c>
    </row>
    <row r="36">
      <c r="B36" s="3">
        <v>3.0</v>
      </c>
    </row>
    <row r="37">
      <c r="B37" s="3">
        <v>4.0</v>
      </c>
    </row>
    <row r="38">
      <c r="B38" s="3">
        <v>5.0</v>
      </c>
    </row>
    <row r="39">
      <c r="B39" s="3">
        <v>6.0</v>
      </c>
    </row>
    <row r="40">
      <c r="B40" s="3">
        <v>7.0</v>
      </c>
    </row>
    <row r="41">
      <c r="B41" s="3">
        <v>9.0</v>
      </c>
    </row>
    <row r="42">
      <c r="B42" s="3">
        <v>10.0</v>
      </c>
    </row>
  </sheetData>
  <mergeCells count="21">
    <mergeCell ref="H5:H6"/>
    <mergeCell ref="I5:J5"/>
    <mergeCell ref="K5:K6"/>
    <mergeCell ref="L5:L6"/>
    <mergeCell ref="M5:M6"/>
    <mergeCell ref="N5:N6"/>
    <mergeCell ref="O5:O6"/>
    <mergeCell ref="Q19:Q20"/>
    <mergeCell ref="R19:S19"/>
    <mergeCell ref="T19:T20"/>
    <mergeCell ref="U19:U20"/>
    <mergeCell ref="V19:V20"/>
    <mergeCell ref="W19:W20"/>
    <mergeCell ref="X19:X20"/>
    <mergeCell ref="H19:H20"/>
    <mergeCell ref="I19:J19"/>
    <mergeCell ref="K19:K20"/>
    <mergeCell ref="L19:L20"/>
    <mergeCell ref="M19:M20"/>
    <mergeCell ref="N19:N20"/>
    <mergeCell ref="O19:O20"/>
  </mergeCells>
  <drawing r:id="rId1"/>
</worksheet>
</file>