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현재_통합_문서"/>
  <mc:AlternateContent xmlns:mc="http://schemas.openxmlformats.org/markup-compatibility/2006">
    <mc:Choice Requires="x15">
      <x15ac:absPath xmlns:x15ac="http://schemas.microsoft.com/office/spreadsheetml/2010/11/ac" url="C:\Users\endle\OneDrive\Desktop\전자책 프로젝트\판매중\구글 드라이브 최종 업로드\오픽만수르 파일 다운로드 링크\[오픽만수르] 난이도 5, 6 문제모음집\"/>
    </mc:Choice>
  </mc:AlternateContent>
  <xr:revisionPtr revIDLastSave="0" documentId="13_ncr:1_{3D3D3E3E-5472-4FFC-8F9E-0D19F781731E}" xr6:coauthVersionLast="47" xr6:coauthVersionMax="47" xr10:uidLastSave="{00000000-0000-0000-0000-000000000000}"/>
  <bookViews>
    <workbookView xWindow="-120" yWindow="-120" windowWidth="51840" windowHeight="21240" tabRatio="994" xr2:uid="{00000000-000D-0000-FFFF-FFFF00000000}"/>
  </bookViews>
  <sheets>
    <sheet name="Total" sheetId="14" r:id="rId1"/>
    <sheet name="묘사" sheetId="15" r:id="rId2"/>
    <sheet name="루틴" sheetId="24" r:id="rId3"/>
    <sheet name="비교" sheetId="25" r:id="rId4"/>
    <sheet name="과거경험" sheetId="26" r:id="rId5"/>
    <sheet name="롤플레이" sheetId="27" r:id="rId6"/>
    <sheet name="Advanced" sheetId="29" r:id="rId7"/>
    <sheet name="Survey" sheetId="11" r:id="rId8"/>
    <sheet name="문제 분류" sheetId="31" r:id="rId9"/>
    <sheet name="안내사항" sheetId="30" r:id="rId10"/>
  </sheets>
  <definedNames>
    <definedName name="_xlnm._FilterDatabase" localSheetId="6" hidden="1">Advanced!$B$5:$F$5</definedName>
    <definedName name="_xlnm._FilterDatabase" localSheetId="0" hidden="1">Total!#REF!</definedName>
    <definedName name="_xlnm._FilterDatabase" localSheetId="4" hidden="1">과거경험!$B$5:$G$5</definedName>
    <definedName name="_xlnm._FilterDatabase" localSheetId="5" hidden="1">롤플레이!$B$5:$F$110</definedName>
    <definedName name="_xlnm._FilterDatabase" localSheetId="2" hidden="1">루틴!$B$5:$G$5</definedName>
    <definedName name="_xlnm._FilterDatabase" localSheetId="1" hidden="1">묘사!$B$5:$G$5</definedName>
    <definedName name="_xlnm._FilterDatabase" localSheetId="3" hidden="1">비교!$B$5:$G$5</definedName>
    <definedName name="_xlnm.Extract" localSheetId="0">Total!$P$5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9" i="26" l="1"/>
  <c r="B68" i="15"/>
  <c r="B62" i="15"/>
  <c r="B47" i="15"/>
  <c r="B10" i="15"/>
  <c r="B14" i="15"/>
  <c r="B31" i="15"/>
  <c r="B28" i="15"/>
  <c r="S7" i="14" l="1"/>
  <c r="R7" i="14" s="1"/>
  <c r="S8" i="14"/>
  <c r="R8" i="14" s="1"/>
  <c r="S9" i="14"/>
  <c r="R9" i="14" s="1"/>
  <c r="S10" i="14"/>
  <c r="R10" i="14" s="1"/>
  <c r="S11" i="14"/>
  <c r="R11" i="14" s="1"/>
  <c r="S12" i="14"/>
  <c r="R12" i="14" s="1"/>
  <c r="S13" i="14"/>
  <c r="R13" i="14" s="1"/>
  <c r="S14" i="14"/>
  <c r="R14" i="14" s="1"/>
  <c r="S15" i="14"/>
  <c r="R15" i="14" s="1"/>
  <c r="S16" i="14"/>
  <c r="R16" i="14" s="1"/>
  <c r="S17" i="14"/>
  <c r="R17" i="14" s="1"/>
  <c r="S18" i="14"/>
  <c r="R18" i="14" s="1"/>
  <c r="S19" i="14"/>
  <c r="R19" i="14" s="1"/>
  <c r="S20" i="14"/>
  <c r="R20" i="14" s="1"/>
  <c r="S21" i="14"/>
  <c r="R21" i="14" s="1"/>
  <c r="S22" i="14"/>
  <c r="R22" i="14" s="1"/>
  <c r="S23" i="14"/>
  <c r="R23" i="14" s="1"/>
  <c r="S24" i="14"/>
  <c r="R24" i="14" s="1"/>
  <c r="S6" i="14"/>
  <c r="R6" i="14" l="1"/>
  <c r="M37" i="14"/>
  <c r="N7" i="14"/>
  <c r="M7" i="14" s="1"/>
  <c r="N8" i="14"/>
  <c r="M8" i="14" s="1"/>
  <c r="N9" i="14"/>
  <c r="M9" i="14" s="1"/>
  <c r="N10" i="14"/>
  <c r="M10" i="14" s="1"/>
  <c r="N11" i="14"/>
  <c r="M11" i="14" s="1"/>
  <c r="N12" i="14"/>
  <c r="M12" i="14" s="1"/>
  <c r="N13" i="14"/>
  <c r="N14" i="14"/>
  <c r="M14" i="14" s="1"/>
  <c r="N15" i="14"/>
  <c r="M15" i="14" s="1"/>
  <c r="N16" i="14"/>
  <c r="M16" i="14" s="1"/>
  <c r="N17" i="14"/>
  <c r="M17" i="14" s="1"/>
  <c r="N18" i="14"/>
  <c r="M18" i="14" s="1"/>
  <c r="N19" i="14"/>
  <c r="M19" i="14" s="1"/>
  <c r="N20" i="14"/>
  <c r="M20" i="14" s="1"/>
  <c r="N21" i="14"/>
  <c r="M21" i="14" s="1"/>
  <c r="N22" i="14"/>
  <c r="M22" i="14" s="1"/>
  <c r="N23" i="14"/>
  <c r="M23" i="14" s="1"/>
  <c r="N24" i="14"/>
  <c r="M24" i="14" s="1"/>
  <c r="N25" i="14"/>
  <c r="M25" i="14" s="1"/>
  <c r="N26" i="14"/>
  <c r="M26" i="14" s="1"/>
  <c r="N6" i="14"/>
  <c r="M6" i="14" l="1"/>
  <c r="M36" i="14"/>
  <c r="F7" i="14"/>
  <c r="G7" i="14"/>
  <c r="H7" i="14"/>
  <c r="I7" i="14"/>
  <c r="F8" i="14"/>
  <c r="G8" i="14"/>
  <c r="H8" i="14"/>
  <c r="I8" i="14"/>
  <c r="F9" i="14"/>
  <c r="G9" i="14"/>
  <c r="H9" i="14"/>
  <c r="I9" i="14"/>
  <c r="F10" i="14"/>
  <c r="G10" i="14"/>
  <c r="H10" i="14"/>
  <c r="I10" i="14"/>
  <c r="F11" i="14"/>
  <c r="G11" i="14"/>
  <c r="H11" i="14"/>
  <c r="I11" i="14"/>
  <c r="F12" i="14"/>
  <c r="G12" i="14"/>
  <c r="H12" i="14"/>
  <c r="I12" i="14"/>
  <c r="F13" i="14"/>
  <c r="G13" i="14"/>
  <c r="H13" i="14"/>
  <c r="I13" i="14"/>
  <c r="F14" i="14"/>
  <c r="G14" i="14"/>
  <c r="H14" i="14"/>
  <c r="I14" i="14"/>
  <c r="F15" i="14"/>
  <c r="G15" i="14"/>
  <c r="H15" i="14"/>
  <c r="I15" i="14"/>
  <c r="F16" i="14"/>
  <c r="G16" i="14"/>
  <c r="H16" i="14"/>
  <c r="I16" i="14"/>
  <c r="F17" i="14"/>
  <c r="G17" i="14"/>
  <c r="H17" i="14"/>
  <c r="I17" i="14"/>
  <c r="F18" i="14"/>
  <c r="G18" i="14"/>
  <c r="H18" i="14"/>
  <c r="I18" i="14"/>
  <c r="F19" i="14"/>
  <c r="G19" i="14"/>
  <c r="H19" i="14"/>
  <c r="I19" i="14"/>
  <c r="F20" i="14"/>
  <c r="G20" i="14"/>
  <c r="H20" i="14"/>
  <c r="I20" i="14"/>
  <c r="F21" i="14"/>
  <c r="G21" i="14"/>
  <c r="H21" i="14"/>
  <c r="I21" i="14"/>
  <c r="F22" i="14"/>
  <c r="G22" i="14"/>
  <c r="H22" i="14"/>
  <c r="I22" i="14"/>
  <c r="F23" i="14"/>
  <c r="G23" i="14"/>
  <c r="H23" i="14"/>
  <c r="I23" i="14"/>
  <c r="F24" i="14"/>
  <c r="G24" i="14"/>
  <c r="H24" i="14"/>
  <c r="I24" i="14"/>
  <c r="F25" i="14"/>
  <c r="G25" i="14"/>
  <c r="H25" i="14"/>
  <c r="I25" i="14"/>
  <c r="F26" i="14"/>
  <c r="G26" i="14"/>
  <c r="H26" i="14"/>
  <c r="I26" i="14"/>
  <c r="F27" i="14"/>
  <c r="G27" i="14"/>
  <c r="H27" i="14"/>
  <c r="I27" i="14"/>
  <c r="F28" i="14"/>
  <c r="G28" i="14"/>
  <c r="H28" i="14"/>
  <c r="I28" i="14"/>
  <c r="F29" i="14"/>
  <c r="G29" i="14"/>
  <c r="H29" i="14"/>
  <c r="I29" i="14"/>
  <c r="F30" i="14"/>
  <c r="G30" i="14"/>
  <c r="H30" i="14"/>
  <c r="I30" i="14"/>
  <c r="F31" i="14"/>
  <c r="G31" i="14"/>
  <c r="H31" i="14"/>
  <c r="I31" i="14"/>
  <c r="F32" i="14"/>
  <c r="G32" i="14"/>
  <c r="H32" i="14"/>
  <c r="I32" i="14"/>
  <c r="F33" i="14"/>
  <c r="G33" i="14"/>
  <c r="H33" i="14"/>
  <c r="I33" i="14"/>
  <c r="F34" i="14"/>
  <c r="G34" i="14"/>
  <c r="H34" i="14"/>
  <c r="I34" i="14"/>
  <c r="F35" i="14"/>
  <c r="G35" i="14"/>
  <c r="H35" i="14"/>
  <c r="I35" i="14"/>
  <c r="F36" i="14"/>
  <c r="G36" i="14"/>
  <c r="H36" i="14"/>
  <c r="I36" i="14"/>
  <c r="F37" i="14"/>
  <c r="G37" i="14"/>
  <c r="H37" i="14"/>
  <c r="I37" i="14"/>
  <c r="F38" i="14"/>
  <c r="G38" i="14"/>
  <c r="H38" i="14"/>
  <c r="I38" i="14"/>
  <c r="F39" i="14"/>
  <c r="G39" i="14"/>
  <c r="H39" i="14"/>
  <c r="I39" i="14"/>
  <c r="F40" i="14"/>
  <c r="G40" i="14"/>
  <c r="H40" i="14"/>
  <c r="I40" i="14"/>
  <c r="F41" i="14"/>
  <c r="G41" i="14"/>
  <c r="H41" i="14"/>
  <c r="I41" i="14"/>
  <c r="F42" i="14"/>
  <c r="G42" i="14"/>
  <c r="H42" i="14"/>
  <c r="I42" i="14"/>
  <c r="F43" i="14"/>
  <c r="G43" i="14"/>
  <c r="H43" i="14"/>
  <c r="I43" i="14"/>
  <c r="I6" i="14"/>
  <c r="H6" i="14"/>
  <c r="G6" i="14"/>
  <c r="F6" i="14"/>
  <c r="B42" i="24"/>
  <c r="B111" i="26"/>
  <c r="B30" i="24"/>
  <c r="B22" i="25"/>
  <c r="B19" i="25"/>
  <c r="B22" i="24"/>
  <c r="B6" i="25"/>
  <c r="B6" i="24"/>
  <c r="M34" i="14" l="1"/>
  <c r="M35" i="14"/>
  <c r="B62" i="26"/>
  <c r="B65" i="26"/>
  <c r="B64" i="26"/>
  <c r="B8" i="26"/>
  <c r="B7" i="26"/>
  <c r="B6" i="26"/>
  <c r="B10" i="26"/>
  <c r="B11" i="26"/>
  <c r="B9" i="26"/>
  <c r="B66" i="26"/>
  <c r="B68" i="26"/>
  <c r="B67" i="26"/>
  <c r="B12" i="26"/>
  <c r="B13" i="26"/>
  <c r="B14" i="26"/>
  <c r="B69" i="26"/>
  <c r="B70" i="26"/>
  <c r="B71" i="26"/>
  <c r="B72" i="26"/>
  <c r="B15" i="26"/>
  <c r="B74" i="26"/>
  <c r="B73" i="26"/>
  <c r="B75" i="26"/>
  <c r="B78" i="26"/>
  <c r="B77" i="26"/>
  <c r="B76" i="26"/>
  <c r="B79" i="26"/>
  <c r="B16" i="26"/>
  <c r="B17" i="26"/>
  <c r="B19" i="26"/>
  <c r="B18" i="26"/>
  <c r="B21" i="26"/>
  <c r="B20" i="26"/>
  <c r="B22" i="26"/>
  <c r="B82" i="26"/>
  <c r="B80" i="26"/>
  <c r="B83" i="26"/>
  <c r="B81" i="26"/>
  <c r="B84" i="26"/>
  <c r="B85" i="26"/>
  <c r="B90" i="26"/>
  <c r="B88" i="26"/>
  <c r="B89" i="26"/>
  <c r="B87" i="26"/>
  <c r="B86" i="26"/>
  <c r="B91" i="26"/>
  <c r="B25" i="26"/>
  <c r="B24" i="26"/>
  <c r="B23" i="26"/>
  <c r="B93" i="26"/>
  <c r="B92" i="26"/>
  <c r="B94" i="26"/>
  <c r="B95" i="26"/>
  <c r="B96" i="26"/>
  <c r="B31" i="26"/>
  <c r="B29" i="26"/>
  <c r="B30" i="26"/>
  <c r="B98" i="26"/>
  <c r="B97" i="26"/>
  <c r="B99" i="26"/>
  <c r="B100" i="26"/>
  <c r="B102" i="26"/>
  <c r="B103" i="26"/>
  <c r="B104" i="26"/>
  <c r="B101" i="26"/>
  <c r="B106" i="26"/>
  <c r="B105" i="26"/>
  <c r="B107" i="26"/>
  <c r="B32" i="26"/>
  <c r="B33" i="26"/>
  <c r="B108" i="26"/>
  <c r="B109" i="26"/>
  <c r="B40" i="26"/>
  <c r="B37" i="26"/>
  <c r="B34" i="26"/>
  <c r="B39" i="26"/>
  <c r="B41" i="26"/>
  <c r="B38" i="26"/>
  <c r="B35" i="26"/>
  <c r="B36" i="26"/>
  <c r="B42" i="26"/>
  <c r="B44" i="26"/>
  <c r="B45" i="26"/>
  <c r="B43" i="26"/>
  <c r="B48" i="26"/>
  <c r="B47" i="26"/>
  <c r="B46" i="26"/>
  <c r="B50" i="26"/>
  <c r="B49" i="26"/>
  <c r="B52" i="26"/>
  <c r="B53" i="26"/>
  <c r="B51" i="26"/>
  <c r="B54" i="26"/>
  <c r="B58" i="26"/>
  <c r="B56" i="26"/>
  <c r="B57" i="26"/>
  <c r="B55" i="26"/>
  <c r="B113" i="26"/>
  <c r="B112" i="26"/>
  <c r="B110" i="26"/>
  <c r="B28" i="26"/>
  <c r="B27" i="26"/>
  <c r="B26" i="26"/>
  <c r="B61" i="26"/>
  <c r="B63" i="26"/>
  <c r="B60" i="26"/>
  <c r="B24" i="25"/>
  <c r="B25" i="25"/>
  <c r="B8" i="25"/>
  <c r="B9" i="25"/>
  <c r="B26" i="25"/>
  <c r="B10" i="25"/>
  <c r="B27" i="25"/>
  <c r="B28" i="25"/>
  <c r="B11" i="25"/>
  <c r="B12" i="25"/>
  <c r="B29" i="25"/>
  <c r="B14" i="25"/>
  <c r="B30" i="25"/>
  <c r="B31" i="25"/>
  <c r="B32" i="25"/>
  <c r="B15" i="25"/>
  <c r="B16" i="25"/>
  <c r="B17" i="25"/>
  <c r="B18" i="25"/>
  <c r="B33" i="25"/>
  <c r="B20" i="25"/>
  <c r="B34" i="25"/>
  <c r="B13" i="25"/>
  <c r="B23" i="25"/>
  <c r="B7" i="25"/>
  <c r="B21" i="25"/>
  <c r="B9" i="24"/>
  <c r="B28" i="24"/>
  <c r="B29" i="24"/>
  <c r="B10" i="24"/>
  <c r="B11" i="24"/>
  <c r="B31" i="24"/>
  <c r="B13" i="24"/>
  <c r="B14" i="24"/>
  <c r="B12" i="24"/>
  <c r="B32" i="24"/>
  <c r="B33" i="24"/>
  <c r="B34" i="24"/>
  <c r="B15" i="24"/>
  <c r="B35" i="24"/>
  <c r="B36" i="24"/>
  <c r="B37" i="24"/>
  <c r="B38" i="24"/>
  <c r="B39" i="24"/>
  <c r="B16" i="24"/>
  <c r="B17" i="24"/>
  <c r="B41" i="24"/>
  <c r="B40" i="24"/>
  <c r="B18" i="24"/>
  <c r="B19" i="24"/>
  <c r="B20" i="24"/>
  <c r="B21" i="24"/>
  <c r="B23" i="24"/>
  <c r="B25" i="24"/>
  <c r="B24" i="24"/>
  <c r="B7" i="24"/>
  <c r="B8" i="24"/>
  <c r="B27" i="24"/>
  <c r="B26" i="24"/>
  <c r="B40" i="15"/>
  <c r="M38" i="14" l="1"/>
  <c r="B41" i="15"/>
  <c r="B42" i="15"/>
  <c r="B44" i="15"/>
  <c r="B43" i="15"/>
  <c r="B7" i="15"/>
  <c r="B6" i="15"/>
  <c r="B8" i="15"/>
  <c r="B45" i="15"/>
  <c r="B9" i="15"/>
  <c r="B49" i="15"/>
  <c r="B48" i="15"/>
  <c r="B46" i="15"/>
  <c r="B50" i="15"/>
  <c r="B51" i="15"/>
  <c r="B54" i="15"/>
  <c r="B52" i="15"/>
  <c r="B53" i="15"/>
  <c r="B11" i="15"/>
  <c r="B12" i="15"/>
  <c r="B55" i="15"/>
  <c r="B56" i="15"/>
  <c r="B57" i="15"/>
  <c r="B60" i="15"/>
  <c r="B59" i="15"/>
  <c r="B58" i="15"/>
  <c r="B15" i="15"/>
  <c r="B13" i="15"/>
  <c r="B16" i="15"/>
  <c r="B64" i="15"/>
  <c r="B61" i="15"/>
  <c r="B63" i="15"/>
  <c r="B65" i="15"/>
  <c r="B66" i="15"/>
  <c r="B67" i="15"/>
  <c r="B18" i="15"/>
  <c r="B19" i="15"/>
  <c r="B17" i="15"/>
  <c r="B69" i="15"/>
  <c r="B71" i="15"/>
  <c r="B70" i="15"/>
  <c r="B24" i="15"/>
  <c r="B23" i="15"/>
  <c r="B72" i="15"/>
  <c r="B74" i="15"/>
  <c r="B73" i="15"/>
  <c r="B75" i="15"/>
  <c r="B78" i="15"/>
  <c r="B77" i="15"/>
  <c r="B76" i="15"/>
  <c r="B26" i="15"/>
  <c r="B25" i="15"/>
  <c r="B81" i="15"/>
  <c r="B79" i="15"/>
  <c r="B80" i="15"/>
  <c r="B27" i="15"/>
  <c r="B29" i="15"/>
  <c r="B30" i="15"/>
  <c r="B32" i="15"/>
  <c r="B33" i="15"/>
  <c r="B34" i="15"/>
  <c r="B35" i="15"/>
  <c r="B85" i="15"/>
  <c r="B84" i="15"/>
  <c r="B36" i="15"/>
  <c r="B39" i="15"/>
  <c r="B37" i="15"/>
  <c r="B38" i="15"/>
  <c r="B86" i="15"/>
  <c r="B83" i="15"/>
  <c r="B82" i="15"/>
  <c r="B21" i="15"/>
  <c r="B22" i="15"/>
  <c r="B20" i="15"/>
</calcChain>
</file>

<file path=xl/sharedStrings.xml><?xml version="1.0" encoding="utf-8"?>
<sst xmlns="http://schemas.openxmlformats.org/spreadsheetml/2006/main" count="1886" uniqueCount="1114">
  <si>
    <t>현재 귀하는 어느 분야에 종사하고 계십니까?</t>
    <phoneticPr fontId="1" type="noConversion"/>
  </si>
  <si>
    <t>사업/회사</t>
    <phoneticPr fontId="1" type="noConversion"/>
  </si>
  <si>
    <t>재택근무/재택사업</t>
    <phoneticPr fontId="1" type="noConversion"/>
  </si>
  <si>
    <t>교사/교육자</t>
    <phoneticPr fontId="1" type="noConversion"/>
  </si>
  <si>
    <t>군복무</t>
    <phoneticPr fontId="1" type="noConversion"/>
  </si>
  <si>
    <t>일 경험 없음</t>
    <phoneticPr fontId="1" type="noConversion"/>
  </si>
  <si>
    <t>귀하는 학생이십니까?</t>
    <phoneticPr fontId="1" type="noConversion"/>
  </si>
  <si>
    <t>네</t>
    <phoneticPr fontId="1" type="noConversion"/>
  </si>
  <si>
    <t>아니오</t>
    <phoneticPr fontId="1" type="noConversion"/>
  </si>
  <si>
    <t>수강 후 5년이상 지남</t>
    <phoneticPr fontId="1" type="noConversion"/>
  </si>
  <si>
    <t>현재 귀하는 어디에 살고 계십니까?</t>
    <phoneticPr fontId="1" type="noConversion"/>
  </si>
  <si>
    <t>개인 주택이나 아파트에 홀로 거주</t>
    <phoneticPr fontId="1" type="noConversion"/>
  </si>
  <si>
    <t>친구나 룸메이트와 함께 주택이나 아파트에 거주</t>
    <phoneticPr fontId="1" type="noConversion"/>
  </si>
  <si>
    <t>가족[배우자/자녀/기타 가족 일원]과 함께 주택이나 아파트에 거주</t>
    <phoneticPr fontId="1" type="noConversion"/>
  </si>
  <si>
    <t>학교 기숙사</t>
    <phoneticPr fontId="1" type="noConversion"/>
  </si>
  <si>
    <t>군대 막사</t>
    <phoneticPr fontId="1" type="noConversion"/>
  </si>
  <si>
    <t>귀하는 여가 활동으로 주로 무엇을 하십니까?(두 개 이상 선택)</t>
    <phoneticPr fontId="1" type="noConversion"/>
  </si>
  <si>
    <t>영화보기</t>
    <phoneticPr fontId="1" type="noConversion"/>
  </si>
  <si>
    <t>해변가기</t>
    <phoneticPr fontId="1" type="noConversion"/>
  </si>
  <si>
    <t>당구치기</t>
    <phoneticPr fontId="1" type="noConversion"/>
  </si>
  <si>
    <t>요리관련 프로그램 시청하기</t>
    <phoneticPr fontId="1" type="noConversion"/>
  </si>
  <si>
    <t>클럽/나이트클럽 가기</t>
    <phoneticPr fontId="1" type="noConversion"/>
  </si>
  <si>
    <t>스포츠 관람</t>
    <phoneticPr fontId="1" type="noConversion"/>
  </si>
  <si>
    <t>체스하기</t>
    <phoneticPr fontId="1" type="noConversion"/>
  </si>
  <si>
    <t>차로 드라이브하기</t>
    <phoneticPr fontId="1" type="noConversion"/>
  </si>
  <si>
    <t>공연보기</t>
    <phoneticPr fontId="1" type="noConversion"/>
  </si>
  <si>
    <t>주거 개선</t>
    <phoneticPr fontId="1" type="noConversion"/>
  </si>
  <si>
    <t>SNS에 글 올리기</t>
    <phoneticPr fontId="1" type="noConversion"/>
  </si>
  <si>
    <t>콘서트보기</t>
    <phoneticPr fontId="1" type="noConversion"/>
  </si>
  <si>
    <t>술집/바에 가기</t>
    <phoneticPr fontId="1" type="noConversion"/>
  </si>
  <si>
    <t>친구들과 문자 대화하기</t>
    <phoneticPr fontId="1" type="noConversion"/>
  </si>
  <si>
    <t>스파/마사지샵 가기</t>
    <phoneticPr fontId="1" type="noConversion"/>
  </si>
  <si>
    <t>박물관 가기</t>
    <phoneticPr fontId="1" type="noConversion"/>
  </si>
  <si>
    <t>카페/커피 전문점에 가기</t>
    <phoneticPr fontId="1" type="noConversion"/>
  </si>
  <si>
    <t>시험대비 과정 수강하기</t>
    <phoneticPr fontId="1" type="noConversion"/>
  </si>
  <si>
    <t>구직활동하기</t>
    <phoneticPr fontId="1" type="noConversion"/>
  </si>
  <si>
    <t>공원가기</t>
    <phoneticPr fontId="1" type="noConversion"/>
  </si>
  <si>
    <t>게임하기</t>
    <phoneticPr fontId="1" type="noConversion"/>
  </si>
  <si>
    <t>뉴스를 보거나 듣기</t>
    <phoneticPr fontId="1" type="noConversion"/>
  </si>
  <si>
    <t>자원봉사하기</t>
    <phoneticPr fontId="1" type="noConversion"/>
  </si>
  <si>
    <t>캠핑하기</t>
    <phoneticPr fontId="1" type="noConversion"/>
  </si>
  <si>
    <t>TV시청하기</t>
    <phoneticPr fontId="1" type="noConversion"/>
  </si>
  <si>
    <t>리얼리티 쇼 시청하기</t>
    <phoneticPr fontId="1" type="noConversion"/>
  </si>
  <si>
    <t>쇼핑하기</t>
    <phoneticPr fontId="1" type="noConversion"/>
  </si>
  <si>
    <t>귀하의 취미나 관심사는 무엇입니까? (한 개 이상 선택)</t>
    <phoneticPr fontId="1" type="noConversion"/>
  </si>
  <si>
    <t>아이에게 책 읽어주기</t>
    <phoneticPr fontId="1" type="noConversion"/>
  </si>
  <si>
    <t>혼자 노래부르거나 합창</t>
    <phoneticPr fontId="1" type="noConversion"/>
  </si>
  <si>
    <t>그림 그리기</t>
    <phoneticPr fontId="1" type="noConversion"/>
  </si>
  <si>
    <t>신문 읽기</t>
    <phoneticPr fontId="1" type="noConversion"/>
  </si>
  <si>
    <t>음악 감상하기</t>
    <phoneticPr fontId="1" type="noConversion"/>
  </si>
  <si>
    <t>요리하기</t>
    <phoneticPr fontId="1" type="noConversion"/>
  </si>
  <si>
    <t>여행 잡지나 블로그 읽기</t>
    <phoneticPr fontId="1" type="noConversion"/>
  </si>
  <si>
    <t>악기 연주하기</t>
    <phoneticPr fontId="1" type="noConversion"/>
  </si>
  <si>
    <t>춤추기</t>
    <phoneticPr fontId="1" type="noConversion"/>
  </si>
  <si>
    <t>애완동물 기르기</t>
    <phoneticPr fontId="1" type="noConversion"/>
  </si>
  <si>
    <t>독서</t>
    <phoneticPr fontId="1" type="noConversion"/>
  </si>
  <si>
    <t>글쓰기</t>
    <phoneticPr fontId="1" type="noConversion"/>
  </si>
  <si>
    <t>주식투자하기</t>
    <phoneticPr fontId="1" type="noConversion"/>
  </si>
  <si>
    <t>사진촬영하기</t>
    <phoneticPr fontId="1" type="noConversion"/>
  </si>
  <si>
    <t>귀하는 주로 어떤 운동을 즐기십니까? (한 개 이상 선택)</t>
    <phoneticPr fontId="1" type="noConversion"/>
  </si>
  <si>
    <t>농구</t>
    <phoneticPr fontId="1" type="noConversion"/>
  </si>
  <si>
    <t>야구/소트프볼</t>
    <phoneticPr fontId="1" type="noConversion"/>
  </si>
  <si>
    <t>축구</t>
    <phoneticPr fontId="1" type="noConversion"/>
  </si>
  <si>
    <t>미식축구</t>
    <phoneticPr fontId="1" type="noConversion"/>
  </si>
  <si>
    <t>하키</t>
    <phoneticPr fontId="1" type="noConversion"/>
  </si>
  <si>
    <t>크리켓</t>
    <phoneticPr fontId="1" type="noConversion"/>
  </si>
  <si>
    <t>골프</t>
    <phoneticPr fontId="1" type="noConversion"/>
  </si>
  <si>
    <t>배구</t>
    <phoneticPr fontId="1" type="noConversion"/>
  </si>
  <si>
    <t>테니스</t>
    <phoneticPr fontId="1" type="noConversion"/>
  </si>
  <si>
    <t>배드민턴</t>
    <phoneticPr fontId="1" type="noConversion"/>
  </si>
  <si>
    <t>탁구</t>
    <phoneticPr fontId="1" type="noConversion"/>
  </si>
  <si>
    <t>수영</t>
    <phoneticPr fontId="1" type="noConversion"/>
  </si>
  <si>
    <t>자전거</t>
    <phoneticPr fontId="1" type="noConversion"/>
  </si>
  <si>
    <t>스키/스노우보드</t>
    <phoneticPr fontId="1" type="noConversion"/>
  </si>
  <si>
    <t>아이스 스케이트</t>
    <phoneticPr fontId="1" type="noConversion"/>
  </si>
  <si>
    <t>조깅</t>
    <phoneticPr fontId="1" type="noConversion"/>
  </si>
  <si>
    <t>걷기</t>
    <phoneticPr fontId="1" type="noConversion"/>
  </si>
  <si>
    <t>요가</t>
    <phoneticPr fontId="1" type="noConversion"/>
  </si>
  <si>
    <t>하이킹/트레킹</t>
    <phoneticPr fontId="1" type="noConversion"/>
  </si>
  <si>
    <t>헬스</t>
    <phoneticPr fontId="1" type="noConversion"/>
  </si>
  <si>
    <t>태권도</t>
    <phoneticPr fontId="1" type="noConversion"/>
  </si>
  <si>
    <t>운동 수업 수강하기</t>
    <phoneticPr fontId="1" type="noConversion"/>
  </si>
  <si>
    <t>운동을 전혀 하지 않음</t>
    <phoneticPr fontId="1" type="noConversion"/>
  </si>
  <si>
    <t>귀하는 어떤 휴가나 출장을 다녀온 경험이 있습니까? (한 개 이상 선택)</t>
    <phoneticPr fontId="1" type="noConversion"/>
  </si>
  <si>
    <t>국내 출장</t>
    <phoneticPr fontId="1" type="noConversion"/>
  </si>
  <si>
    <t>해외 출장</t>
    <phoneticPr fontId="1" type="noConversion"/>
  </si>
  <si>
    <t>국내 여행</t>
    <phoneticPr fontId="1" type="noConversion"/>
  </si>
  <si>
    <t>해외 여행</t>
    <phoneticPr fontId="1" type="noConversion"/>
  </si>
  <si>
    <t>집에서 보내는 휴가</t>
    <phoneticPr fontId="1" type="noConversion"/>
  </si>
  <si>
    <t>12가지 선택</t>
    <phoneticPr fontId="1" type="noConversion"/>
  </si>
  <si>
    <t>낚시</t>
    <phoneticPr fontId="1" type="noConversion"/>
  </si>
  <si>
    <t>No</t>
    <phoneticPr fontId="1" type="noConversion"/>
  </si>
  <si>
    <t>과거경험</t>
    <phoneticPr fontId="1" type="noConversion"/>
  </si>
  <si>
    <t>집, 사는 곳</t>
    <phoneticPr fontId="1" type="noConversion"/>
  </si>
  <si>
    <t>House</t>
    <phoneticPr fontId="1" type="noConversion"/>
  </si>
  <si>
    <t>동네, 이웃</t>
    <phoneticPr fontId="1" type="noConversion"/>
  </si>
  <si>
    <t>Neighborhood</t>
    <phoneticPr fontId="1" type="noConversion"/>
  </si>
  <si>
    <t>집에서 보내는 휴가</t>
    <phoneticPr fontId="1" type="noConversion"/>
  </si>
  <si>
    <t>Vacation at home</t>
    <phoneticPr fontId="1" type="noConversion"/>
  </si>
  <si>
    <t>Park</t>
    <phoneticPr fontId="1" type="noConversion"/>
  </si>
  <si>
    <t>조깅, 걷기</t>
    <phoneticPr fontId="1" type="noConversion"/>
  </si>
  <si>
    <t>Jogging, Walking</t>
    <phoneticPr fontId="1" type="noConversion"/>
  </si>
  <si>
    <t>쇼핑하기</t>
    <phoneticPr fontId="1" type="noConversion"/>
  </si>
  <si>
    <t>Shopping</t>
    <phoneticPr fontId="1" type="noConversion"/>
  </si>
  <si>
    <t>카페, 커피전문점</t>
    <phoneticPr fontId="1" type="noConversion"/>
  </si>
  <si>
    <t>Café, Coffee shop</t>
    <phoneticPr fontId="1" type="noConversion"/>
  </si>
  <si>
    <t>술집, 바</t>
    <phoneticPr fontId="1" type="noConversion"/>
  </si>
  <si>
    <t>Pub, Bar</t>
    <phoneticPr fontId="1" type="noConversion"/>
  </si>
  <si>
    <t>영화 보기</t>
    <phoneticPr fontId="1" type="noConversion"/>
  </si>
  <si>
    <t>Movie</t>
    <phoneticPr fontId="1" type="noConversion"/>
  </si>
  <si>
    <t>공연 보기</t>
    <phoneticPr fontId="1" type="noConversion"/>
  </si>
  <si>
    <t>Performance, Play</t>
    <phoneticPr fontId="1" type="noConversion"/>
  </si>
  <si>
    <t>콘서트 보기</t>
    <phoneticPr fontId="1" type="noConversion"/>
  </si>
  <si>
    <t>Concerts</t>
    <phoneticPr fontId="1" type="noConversion"/>
  </si>
  <si>
    <t>음악감상</t>
    <phoneticPr fontId="1" type="noConversion"/>
  </si>
  <si>
    <t>Music</t>
    <phoneticPr fontId="1" type="noConversion"/>
  </si>
  <si>
    <t>요리하기</t>
    <phoneticPr fontId="1" type="noConversion"/>
  </si>
  <si>
    <t>Cooking</t>
    <phoneticPr fontId="1" type="noConversion"/>
  </si>
  <si>
    <t>약속</t>
    <phoneticPr fontId="1" type="noConversion"/>
  </si>
  <si>
    <t>Appointment</t>
    <phoneticPr fontId="1" type="noConversion"/>
  </si>
  <si>
    <t>기술</t>
    <phoneticPr fontId="1" type="noConversion"/>
  </si>
  <si>
    <t>Technology</t>
    <phoneticPr fontId="1" type="noConversion"/>
  </si>
  <si>
    <t>인터넷</t>
    <phoneticPr fontId="1" type="noConversion"/>
  </si>
  <si>
    <t>Internet</t>
    <phoneticPr fontId="1" type="noConversion"/>
  </si>
  <si>
    <t>건강, 건강한 사람</t>
    <phoneticPr fontId="1" type="noConversion"/>
  </si>
  <si>
    <t>Health, Healthy person</t>
    <phoneticPr fontId="1" type="noConversion"/>
  </si>
  <si>
    <t>명절, 휴일</t>
    <phoneticPr fontId="1" type="noConversion"/>
  </si>
  <si>
    <t>Holiday</t>
    <phoneticPr fontId="1" type="noConversion"/>
  </si>
  <si>
    <t>교통수단</t>
    <phoneticPr fontId="1" type="noConversion"/>
  </si>
  <si>
    <t>호텔</t>
    <phoneticPr fontId="1" type="noConversion"/>
  </si>
  <si>
    <t>Hotel</t>
    <phoneticPr fontId="1" type="noConversion"/>
  </si>
  <si>
    <t>식당, 외식</t>
    <phoneticPr fontId="1" type="noConversion"/>
  </si>
  <si>
    <t>Restaurants, Eat out</t>
    <phoneticPr fontId="1" type="noConversion"/>
  </si>
  <si>
    <t>은행</t>
    <phoneticPr fontId="1" type="noConversion"/>
  </si>
  <si>
    <t>Banks</t>
    <phoneticPr fontId="1" type="noConversion"/>
  </si>
  <si>
    <t>패션</t>
    <phoneticPr fontId="1" type="noConversion"/>
  </si>
  <si>
    <t>Fashion</t>
    <phoneticPr fontId="1" type="noConversion"/>
  </si>
  <si>
    <t>날씨, 계절</t>
    <phoneticPr fontId="1" type="noConversion"/>
  </si>
  <si>
    <t>Weather, Season</t>
    <phoneticPr fontId="1" type="noConversion"/>
  </si>
  <si>
    <t>지형</t>
    <phoneticPr fontId="1" type="noConversion"/>
  </si>
  <si>
    <t>집안일</t>
    <phoneticPr fontId="1" type="noConversion"/>
  </si>
  <si>
    <t>Housework</t>
    <phoneticPr fontId="1" type="noConversion"/>
  </si>
  <si>
    <t>재활용</t>
    <phoneticPr fontId="1" type="noConversion"/>
  </si>
  <si>
    <t>Recycling</t>
    <phoneticPr fontId="1" type="noConversion"/>
  </si>
  <si>
    <t>가구</t>
    <phoneticPr fontId="1" type="noConversion"/>
  </si>
  <si>
    <t>Furniture</t>
    <phoneticPr fontId="1" type="noConversion"/>
  </si>
  <si>
    <t>비교</t>
    <phoneticPr fontId="1" type="noConversion"/>
  </si>
  <si>
    <t>과거경험</t>
    <phoneticPr fontId="1" type="noConversion"/>
  </si>
  <si>
    <t>카테고리(한)</t>
    <phoneticPr fontId="1" type="noConversion"/>
  </si>
  <si>
    <t>카테고리(영)</t>
    <phoneticPr fontId="1" type="noConversion"/>
  </si>
  <si>
    <t>질문</t>
    <phoneticPr fontId="1" type="noConversion"/>
  </si>
  <si>
    <t>비고</t>
    <phoneticPr fontId="1" type="noConversion"/>
  </si>
  <si>
    <t>세부유형</t>
    <phoneticPr fontId="1" type="noConversion"/>
  </si>
  <si>
    <t>과거경험</t>
    <phoneticPr fontId="1" type="noConversion"/>
  </si>
  <si>
    <t>가족경험</t>
    <phoneticPr fontId="1" type="noConversion"/>
  </si>
  <si>
    <t>이사경험</t>
    <phoneticPr fontId="1" type="noConversion"/>
  </si>
  <si>
    <t>책임경험</t>
    <phoneticPr fontId="1" type="noConversion"/>
  </si>
  <si>
    <t>문제경험</t>
    <phoneticPr fontId="1" type="noConversion"/>
  </si>
  <si>
    <t>집 변화</t>
    <phoneticPr fontId="1" type="noConversion"/>
  </si>
  <si>
    <t>경험나열</t>
    <phoneticPr fontId="1" type="noConversion"/>
  </si>
  <si>
    <t>일반식당</t>
    <phoneticPr fontId="1" type="noConversion"/>
  </si>
  <si>
    <t>좋아하는 식당</t>
    <phoneticPr fontId="1" type="noConversion"/>
  </si>
  <si>
    <t>좋아하는 계절</t>
    <phoneticPr fontId="1" type="noConversion"/>
  </si>
  <si>
    <t>집 묘사1</t>
    <phoneticPr fontId="1" type="noConversion"/>
  </si>
  <si>
    <t>최근경험</t>
    <phoneticPr fontId="1" type="noConversion"/>
  </si>
  <si>
    <t>경험선택</t>
    <phoneticPr fontId="1" type="noConversion"/>
  </si>
  <si>
    <t>과거경험</t>
    <phoneticPr fontId="1" type="noConversion"/>
  </si>
  <si>
    <t>최근경험</t>
    <phoneticPr fontId="1" type="noConversion"/>
  </si>
  <si>
    <t>어릴적 경험</t>
    <phoneticPr fontId="1" type="noConversion"/>
  </si>
  <si>
    <t>좋아하는 음악</t>
    <phoneticPr fontId="1" type="noConversion"/>
  </si>
  <si>
    <t>음악듣는 시간</t>
    <phoneticPr fontId="1" type="noConversion"/>
  </si>
  <si>
    <t>라이브뮤직</t>
    <phoneticPr fontId="1" type="noConversion"/>
  </si>
  <si>
    <t>해변</t>
    <phoneticPr fontId="1" type="noConversion"/>
  </si>
  <si>
    <t>해변 묘사</t>
    <phoneticPr fontId="1" type="noConversion"/>
  </si>
  <si>
    <t>과거경험</t>
    <phoneticPr fontId="1" type="noConversion"/>
  </si>
  <si>
    <t>모임</t>
    <phoneticPr fontId="1" type="noConversion"/>
  </si>
  <si>
    <t>Gathering</t>
    <phoneticPr fontId="1" type="noConversion"/>
  </si>
  <si>
    <t>Beach</t>
    <phoneticPr fontId="1" type="noConversion"/>
  </si>
  <si>
    <t>과거경험</t>
    <phoneticPr fontId="1" type="noConversion"/>
  </si>
  <si>
    <t>최근경험</t>
    <phoneticPr fontId="1" type="noConversion"/>
  </si>
  <si>
    <t>문제경험</t>
    <phoneticPr fontId="1" type="noConversion"/>
  </si>
  <si>
    <t>모임준비</t>
    <phoneticPr fontId="1" type="noConversion"/>
  </si>
  <si>
    <t>집에서 하는 일</t>
    <phoneticPr fontId="1" type="noConversion"/>
  </si>
  <si>
    <t>옛날 집</t>
    <phoneticPr fontId="1" type="noConversion"/>
  </si>
  <si>
    <t>Family, Friends</t>
    <phoneticPr fontId="1" type="noConversion"/>
  </si>
  <si>
    <t>가족, 친구</t>
    <phoneticPr fontId="1" type="noConversion"/>
  </si>
  <si>
    <t>어릴적 경험</t>
    <phoneticPr fontId="1" type="noConversion"/>
  </si>
  <si>
    <t>취소경험</t>
    <phoneticPr fontId="1" type="noConversion"/>
  </si>
  <si>
    <t>문제경험</t>
    <phoneticPr fontId="1" type="noConversion"/>
  </si>
  <si>
    <t>국내여행</t>
    <phoneticPr fontId="1" type="noConversion"/>
  </si>
  <si>
    <t>Domestic travel</t>
    <phoneticPr fontId="1" type="noConversion"/>
  </si>
  <si>
    <t>해외여행</t>
    <phoneticPr fontId="1" type="noConversion"/>
  </si>
  <si>
    <t>Overseas trip</t>
    <phoneticPr fontId="1" type="noConversion"/>
  </si>
  <si>
    <t>문제경험</t>
    <phoneticPr fontId="1" type="noConversion"/>
  </si>
  <si>
    <t>어릴적 경험</t>
    <phoneticPr fontId="1" type="noConversion"/>
  </si>
  <si>
    <t>과거경험</t>
    <phoneticPr fontId="1" type="noConversion"/>
  </si>
  <si>
    <t>교통수단 설명</t>
    <phoneticPr fontId="1" type="noConversion"/>
  </si>
  <si>
    <t>최근경험</t>
    <phoneticPr fontId="1" type="noConversion"/>
  </si>
  <si>
    <t>Transportation</t>
    <phoneticPr fontId="1" type="noConversion"/>
  </si>
  <si>
    <t>캠핑</t>
    <phoneticPr fontId="1" type="noConversion"/>
  </si>
  <si>
    <t>Camping</t>
    <phoneticPr fontId="1" type="noConversion"/>
  </si>
  <si>
    <t>포장/배달 식당</t>
    <phoneticPr fontId="1" type="noConversion"/>
  </si>
  <si>
    <t>캠핑 묘사</t>
    <phoneticPr fontId="1" type="noConversion"/>
  </si>
  <si>
    <t>Weather, Season</t>
    <phoneticPr fontId="1" type="noConversion"/>
  </si>
  <si>
    <t>Free time</t>
    <phoneticPr fontId="1" type="noConversion"/>
  </si>
  <si>
    <t>여가시간</t>
    <phoneticPr fontId="1" type="noConversion"/>
  </si>
  <si>
    <t>여가시간 묘사</t>
    <phoneticPr fontId="1" type="noConversion"/>
  </si>
  <si>
    <t>여가시간</t>
    <phoneticPr fontId="1" type="noConversion"/>
  </si>
  <si>
    <t>과거와 현재 비교</t>
    <phoneticPr fontId="1" type="noConversion"/>
  </si>
  <si>
    <t>최근경험</t>
    <phoneticPr fontId="1" type="noConversion"/>
  </si>
  <si>
    <t>지형 묘사</t>
    <phoneticPr fontId="1" type="noConversion"/>
  </si>
  <si>
    <t>어릴적 지형 묘사</t>
    <phoneticPr fontId="1" type="noConversion"/>
  </si>
  <si>
    <t>주변 나라 묘사</t>
    <phoneticPr fontId="1" type="noConversion"/>
  </si>
  <si>
    <t>Geography</t>
    <phoneticPr fontId="1" type="noConversion"/>
  </si>
  <si>
    <t>지형관련 활동</t>
    <phoneticPr fontId="1" type="noConversion"/>
  </si>
  <si>
    <t>계절별 활동</t>
    <phoneticPr fontId="1" type="noConversion"/>
  </si>
  <si>
    <t>과거경험</t>
    <phoneticPr fontId="1" type="noConversion"/>
  </si>
  <si>
    <t>산업</t>
    <phoneticPr fontId="1" type="noConversion"/>
  </si>
  <si>
    <t>Industry</t>
    <phoneticPr fontId="1" type="noConversion"/>
  </si>
  <si>
    <t>산업</t>
    <phoneticPr fontId="1" type="noConversion"/>
  </si>
  <si>
    <t>Industry</t>
    <phoneticPr fontId="1" type="noConversion"/>
  </si>
  <si>
    <t>유망한 산업 소개</t>
    <phoneticPr fontId="1" type="noConversion"/>
  </si>
  <si>
    <t>떠오르는 산업 소개</t>
    <phoneticPr fontId="1" type="noConversion"/>
  </si>
  <si>
    <t>가장 유망한 회사</t>
    <phoneticPr fontId="1" type="noConversion"/>
  </si>
  <si>
    <t>최근 변화</t>
    <phoneticPr fontId="1" type="noConversion"/>
  </si>
  <si>
    <t>콘서트 묘사</t>
    <phoneticPr fontId="4" type="noConversion"/>
  </si>
  <si>
    <t>콘서트장 묘사</t>
    <phoneticPr fontId="4" type="noConversion"/>
  </si>
  <si>
    <t>첫 시작 계기</t>
    <phoneticPr fontId="1" type="noConversion"/>
  </si>
  <si>
    <t>여행장소 묘사</t>
    <phoneticPr fontId="4" type="noConversion"/>
  </si>
  <si>
    <t>과거경험</t>
    <phoneticPr fontId="1" type="noConversion"/>
  </si>
  <si>
    <t>재활용 시스템 설명</t>
    <phoneticPr fontId="4" type="noConversion"/>
  </si>
  <si>
    <t>재활용 방법</t>
    <phoneticPr fontId="4" type="noConversion"/>
  </si>
  <si>
    <t>최근 뉴스</t>
    <phoneticPr fontId="1" type="noConversion"/>
  </si>
  <si>
    <t>명절, 휴일 설명</t>
    <phoneticPr fontId="4" type="noConversion"/>
  </si>
  <si>
    <t>가장 큰 명절</t>
    <phoneticPr fontId="1" type="noConversion"/>
  </si>
  <si>
    <t>명절 활동</t>
    <phoneticPr fontId="1" type="noConversion"/>
  </si>
  <si>
    <t>좋아하는 배우 묘사</t>
    <phoneticPr fontId="4" type="noConversion"/>
  </si>
  <si>
    <t>좋아하는 영화 묘사</t>
    <phoneticPr fontId="4" type="noConversion"/>
  </si>
  <si>
    <t>자주가는 극장 묘사</t>
    <phoneticPr fontId="4" type="noConversion"/>
  </si>
  <si>
    <t>과거경험</t>
    <phoneticPr fontId="1" type="noConversion"/>
  </si>
  <si>
    <t>우리나라 패션 설명</t>
    <phoneticPr fontId="4" type="noConversion"/>
  </si>
  <si>
    <t>나의 스타일 묘사</t>
    <phoneticPr fontId="4" type="noConversion"/>
  </si>
  <si>
    <t>자주가는 공원 묘사</t>
    <phoneticPr fontId="4" type="noConversion"/>
  </si>
  <si>
    <t>우리나라 호텔 묘사</t>
    <phoneticPr fontId="4" type="noConversion"/>
  </si>
  <si>
    <t>여행 준비 활동</t>
    <phoneticPr fontId="1" type="noConversion"/>
  </si>
  <si>
    <t>여행에서 하는 것</t>
    <phoneticPr fontId="1" type="noConversion"/>
  </si>
  <si>
    <t>전화, 휴대폰</t>
    <phoneticPr fontId="1" type="noConversion"/>
  </si>
  <si>
    <t>Talk, Phone</t>
    <phoneticPr fontId="1" type="noConversion"/>
  </si>
  <si>
    <t>처음 산 폰 묘사</t>
    <phoneticPr fontId="4" type="noConversion"/>
  </si>
  <si>
    <t>전화 통화 묘사</t>
    <phoneticPr fontId="4" type="noConversion"/>
  </si>
  <si>
    <t>내 폰 기능 묘사</t>
    <phoneticPr fontId="4" type="noConversion"/>
  </si>
  <si>
    <t>문제경험</t>
    <phoneticPr fontId="1" type="noConversion"/>
  </si>
  <si>
    <t>건강한 사람 묘사</t>
    <phoneticPr fontId="4" type="noConversion"/>
  </si>
  <si>
    <t>건강에 필요한 것</t>
    <phoneticPr fontId="4" type="noConversion"/>
  </si>
  <si>
    <t>나의 건강 활동</t>
    <phoneticPr fontId="1" type="noConversion"/>
  </si>
  <si>
    <t>사람들 건강 활동</t>
    <phoneticPr fontId="1" type="noConversion"/>
  </si>
  <si>
    <t>술집 묘사</t>
    <phoneticPr fontId="4" type="noConversion"/>
  </si>
  <si>
    <t>술집에서 활동</t>
    <phoneticPr fontId="1" type="noConversion"/>
  </si>
  <si>
    <t>과거경험</t>
    <phoneticPr fontId="1" type="noConversion"/>
  </si>
  <si>
    <t>캠핑할 때 활동</t>
    <phoneticPr fontId="1" type="noConversion"/>
  </si>
  <si>
    <t>해변에서 활동</t>
    <phoneticPr fontId="1" type="noConversion"/>
  </si>
  <si>
    <t>과제 할 때 인터넷</t>
    <phoneticPr fontId="4" type="noConversion"/>
  </si>
  <si>
    <t>자주 쓰는 웹사이트</t>
    <phoneticPr fontId="4" type="noConversion"/>
  </si>
  <si>
    <t>인터넷 사용 방법</t>
    <phoneticPr fontId="4" type="noConversion"/>
  </si>
  <si>
    <t>프로젝트 경험</t>
    <phoneticPr fontId="1" type="noConversion"/>
  </si>
  <si>
    <t>카페에서 활동</t>
    <phoneticPr fontId="1" type="noConversion"/>
  </si>
  <si>
    <t>자주 쓰는 기술 소개</t>
    <phoneticPr fontId="4" type="noConversion"/>
  </si>
  <si>
    <t>업무 중 쓰는 기술</t>
    <phoneticPr fontId="4" type="noConversion"/>
  </si>
  <si>
    <t>사람들이 쓰는 기술</t>
    <phoneticPr fontId="4" type="noConversion"/>
  </si>
  <si>
    <t>사람들이 가는 여행</t>
    <phoneticPr fontId="4" type="noConversion"/>
  </si>
  <si>
    <t>내가 가는 여행</t>
    <phoneticPr fontId="4" type="noConversion"/>
  </si>
  <si>
    <t>미래에 가고 싶은 곳</t>
    <phoneticPr fontId="4" type="noConversion"/>
  </si>
  <si>
    <t>해외여행 활동</t>
    <phoneticPr fontId="1" type="noConversion"/>
  </si>
  <si>
    <t>해외여행 준비</t>
    <phoneticPr fontId="1" type="noConversion"/>
  </si>
  <si>
    <t>Family, Friends</t>
    <phoneticPr fontId="1" type="noConversion"/>
  </si>
  <si>
    <t>음식</t>
    <phoneticPr fontId="1" type="noConversion"/>
  </si>
  <si>
    <t>Food</t>
    <phoneticPr fontId="1" type="noConversion"/>
  </si>
  <si>
    <t>우리나라 음식 소개</t>
    <phoneticPr fontId="4" type="noConversion"/>
  </si>
  <si>
    <t>건강한 음식 소개</t>
    <phoneticPr fontId="4" type="noConversion"/>
  </si>
  <si>
    <t>평소에 먹는 음식</t>
    <phoneticPr fontId="1" type="noConversion"/>
  </si>
  <si>
    <t>조깅하는 장소 묘사</t>
    <phoneticPr fontId="4" type="noConversion"/>
  </si>
  <si>
    <t>걷는 장소 묘사</t>
    <phoneticPr fontId="4" type="noConversion"/>
  </si>
  <si>
    <t>좋아하는 공연 묘사</t>
    <phoneticPr fontId="4" type="noConversion"/>
  </si>
  <si>
    <t>자주가는 극장 묘사</t>
    <phoneticPr fontId="4" type="noConversion"/>
  </si>
  <si>
    <t>영화의 변화</t>
    <phoneticPr fontId="1" type="noConversion"/>
  </si>
  <si>
    <t>취향 변화</t>
    <phoneticPr fontId="1" type="noConversion"/>
  </si>
  <si>
    <t>영화 본 후 활동</t>
    <phoneticPr fontId="1" type="noConversion"/>
  </si>
  <si>
    <t>쇼핑장소 묘사</t>
    <phoneticPr fontId="4" type="noConversion"/>
  </si>
  <si>
    <t>쇼핑 활동 묘사</t>
    <phoneticPr fontId="4" type="noConversion"/>
  </si>
  <si>
    <t>쇼핑 습관</t>
    <phoneticPr fontId="1" type="noConversion"/>
  </si>
  <si>
    <t>여가시간 활동</t>
    <phoneticPr fontId="1" type="noConversion"/>
  </si>
  <si>
    <t>동네 묘사</t>
    <phoneticPr fontId="4" type="noConversion"/>
  </si>
  <si>
    <t>이웃 묘사</t>
    <phoneticPr fontId="4" type="noConversion"/>
  </si>
  <si>
    <t>공원에서의 하루</t>
    <phoneticPr fontId="1" type="noConversion"/>
  </si>
  <si>
    <t>내가 하는 집안일</t>
    <phoneticPr fontId="4" type="noConversion"/>
  </si>
  <si>
    <t>가족들 집안일 역할</t>
    <phoneticPr fontId="4" type="noConversion"/>
  </si>
  <si>
    <t>요리 과정 묘사</t>
    <phoneticPr fontId="4" type="noConversion"/>
  </si>
  <si>
    <t>요리 장소 묘사</t>
    <phoneticPr fontId="4" type="noConversion"/>
  </si>
  <si>
    <t>가장 잘하는 요리</t>
    <phoneticPr fontId="4" type="noConversion"/>
  </si>
  <si>
    <t>다른 나라와 비교</t>
    <phoneticPr fontId="1" type="noConversion"/>
  </si>
  <si>
    <t>구분</t>
    <phoneticPr fontId="1" type="noConversion"/>
  </si>
  <si>
    <t>돌발</t>
    <phoneticPr fontId="1" type="noConversion"/>
  </si>
  <si>
    <t>돌발</t>
    <phoneticPr fontId="1" type="noConversion"/>
  </si>
  <si>
    <t>설문</t>
    <phoneticPr fontId="1" type="noConversion"/>
  </si>
  <si>
    <t>설문</t>
    <phoneticPr fontId="1" type="noConversion"/>
  </si>
  <si>
    <t>설문</t>
    <phoneticPr fontId="1" type="noConversion"/>
  </si>
  <si>
    <t>돌발</t>
    <phoneticPr fontId="1" type="noConversion"/>
  </si>
  <si>
    <t>돌발</t>
    <phoneticPr fontId="1" type="noConversion"/>
  </si>
  <si>
    <t>돌발</t>
    <phoneticPr fontId="1" type="noConversion"/>
  </si>
  <si>
    <t>설문</t>
    <phoneticPr fontId="1" type="noConversion"/>
  </si>
  <si>
    <t>설문</t>
    <phoneticPr fontId="1" type="noConversion"/>
  </si>
  <si>
    <t>돌발</t>
    <phoneticPr fontId="1" type="noConversion"/>
  </si>
  <si>
    <t>설문</t>
    <phoneticPr fontId="1" type="noConversion"/>
  </si>
  <si>
    <t>설문</t>
    <phoneticPr fontId="1" type="noConversion"/>
  </si>
  <si>
    <t>설문</t>
    <phoneticPr fontId="1" type="noConversion"/>
  </si>
  <si>
    <t>돌발</t>
    <phoneticPr fontId="1" type="noConversion"/>
  </si>
  <si>
    <t>구분</t>
    <phoneticPr fontId="1" type="noConversion"/>
  </si>
  <si>
    <t>주제(한)</t>
    <phoneticPr fontId="1" type="noConversion"/>
  </si>
  <si>
    <t>주제(영)</t>
    <phoneticPr fontId="1" type="noConversion"/>
  </si>
  <si>
    <t>주제(한)</t>
    <phoneticPr fontId="1" type="noConversion"/>
  </si>
  <si>
    <t>주제(영)</t>
    <phoneticPr fontId="1" type="noConversion"/>
  </si>
  <si>
    <t>오픽만수르 난이도 5, 6 문제집</t>
    <phoneticPr fontId="1" type="noConversion"/>
  </si>
  <si>
    <t>공연장에서 활동</t>
    <phoneticPr fontId="1" type="noConversion"/>
  </si>
  <si>
    <t>콘서트장 활동</t>
    <phoneticPr fontId="1" type="noConversion"/>
  </si>
  <si>
    <t>호텔 이용 순서</t>
    <phoneticPr fontId="1" type="noConversion"/>
  </si>
  <si>
    <t>구분</t>
    <phoneticPr fontId="1" type="noConversion"/>
  </si>
  <si>
    <t>카테고리(영)</t>
    <phoneticPr fontId="1" type="noConversion"/>
  </si>
  <si>
    <t>세부유형</t>
    <phoneticPr fontId="1" type="noConversion"/>
  </si>
  <si>
    <t>질문</t>
    <phoneticPr fontId="1" type="noConversion"/>
  </si>
  <si>
    <t>세트 주제</t>
    <phoneticPr fontId="1" type="noConversion"/>
  </si>
  <si>
    <t>세부 내용</t>
    <phoneticPr fontId="1" type="noConversion"/>
  </si>
  <si>
    <t>MP3</t>
    <phoneticPr fontId="1" type="noConversion"/>
  </si>
  <si>
    <t>MP3</t>
    <phoneticPr fontId="1" type="noConversion"/>
  </si>
  <si>
    <t>#1_친구가 산 mp3에 대해 묻기</t>
    <phoneticPr fontId="1" type="noConversion"/>
  </si>
  <si>
    <t>#1_빌린 mp3 고장/파손 대안 제시</t>
    <phoneticPr fontId="1" type="noConversion"/>
  </si>
  <si>
    <t>#1_물건이나 장비 고장/파손 경험</t>
    <phoneticPr fontId="1" type="noConversion"/>
  </si>
  <si>
    <t>#2_친구의 MP3 빌리기 위해 질문</t>
    <phoneticPr fontId="1" type="noConversion"/>
  </si>
  <si>
    <t>#2_빌린 mp3 고장/파손 대안 제시</t>
    <phoneticPr fontId="1" type="noConversion"/>
  </si>
  <si>
    <t>공원</t>
    <phoneticPr fontId="1" type="noConversion"/>
  </si>
  <si>
    <t>#1_가구 구매 문의하기</t>
    <phoneticPr fontId="1" type="noConversion"/>
  </si>
  <si>
    <t>#1_구매한 물건 문제 해결 경험</t>
    <phoneticPr fontId="1" type="noConversion"/>
  </si>
  <si>
    <t>#1_친구가 초대한 공원가기 계획 묻기</t>
    <phoneticPr fontId="1" type="noConversion"/>
  </si>
  <si>
    <t>#1_공원이 폐쇄 되어 대안 제시</t>
    <phoneticPr fontId="1" type="noConversion"/>
  </si>
  <si>
    <t>#1_공원에서 겪은 문제 경험</t>
    <phoneticPr fontId="1" type="noConversion"/>
  </si>
  <si>
    <t>I'd like to give you a situation and ask you to act it out.
You want to rent a car for a week. Call the rental agency, and ask 3 or 4 questions about renting a car.</t>
    <phoneticPr fontId="1" type="noConversion"/>
  </si>
  <si>
    <t>렌트</t>
    <phoneticPr fontId="1" type="noConversion"/>
  </si>
  <si>
    <t>렌트</t>
    <phoneticPr fontId="1" type="noConversion"/>
  </si>
  <si>
    <t>#1_일주일간 자동차 렌트 관련 문의하기</t>
    <phoneticPr fontId="1" type="noConversion"/>
  </si>
  <si>
    <t>#2_뉴욕 렌터카 업체에서 렌트 문의하기</t>
    <phoneticPr fontId="1" type="noConversion"/>
  </si>
  <si>
    <t>#1_차에 문제가 생겨 솔루션 제시하기</t>
    <phoneticPr fontId="1" type="noConversion"/>
  </si>
  <si>
    <t>#2_미국/국제 면허증 관련 문제 대안 제시</t>
    <phoneticPr fontId="1" type="noConversion"/>
  </si>
  <si>
    <t>#1_렌터카 관련 문제 경험</t>
    <phoneticPr fontId="1" type="noConversion"/>
  </si>
  <si>
    <t>#2_물건이나 장비 고장/파손 경험1</t>
    <phoneticPr fontId="1" type="noConversion"/>
  </si>
  <si>
    <t>#2_물건이나 장비 고장/파손 경험2</t>
    <phoneticPr fontId="1" type="noConversion"/>
  </si>
  <si>
    <t>#1_구매한 가구의 문제 해결 대안 제시1</t>
    <phoneticPr fontId="1" type="noConversion"/>
  </si>
  <si>
    <t>#1_구매한 가구의 문제 해결 대안 제시2</t>
    <phoneticPr fontId="1" type="noConversion"/>
  </si>
  <si>
    <t>#1_친구를 데리러 가지 못해 대안 제시</t>
    <phoneticPr fontId="1" type="noConversion"/>
  </si>
  <si>
    <t>#2_렌터카 관련 문제 경험</t>
    <phoneticPr fontId="1" type="noConversion"/>
  </si>
  <si>
    <t>#1_약속을 지킬 수 없었던 문제 경험</t>
    <phoneticPr fontId="1" type="noConversion"/>
  </si>
  <si>
    <t>#1_친구의 생일파티 정보 묻기</t>
    <phoneticPr fontId="1" type="noConversion"/>
  </si>
  <si>
    <t>#1_시험 때문에 파티 불참 대안 제시</t>
    <phoneticPr fontId="1" type="noConversion"/>
  </si>
  <si>
    <t>#1_약속 취소/변경 문제 경험</t>
    <phoneticPr fontId="1" type="noConversion"/>
  </si>
  <si>
    <t>I'd like to give you a situation and ask you to act it out.
You want to go to your friend's birthday party. But you haven't invited. Call your friend and ask 3 or 4 questions to get some party information and attend.</t>
    <phoneticPr fontId="1" type="noConversion"/>
  </si>
  <si>
    <t>I'd like to give you a situation and ask you to act it out.
One of your old friends asks you to attend a party. Call your friend, ask 3 or 4 questions to get some information about the event, and determine what you need to know.</t>
    <phoneticPr fontId="1" type="noConversion"/>
  </si>
  <si>
    <t>#2_친구가 초대한 파티 정보 묻기</t>
    <phoneticPr fontId="1" type="noConversion"/>
  </si>
  <si>
    <t>#2_선약이 있어 불참하게 되어 대안 제시</t>
    <phoneticPr fontId="1" type="noConversion"/>
  </si>
  <si>
    <t>That's the end of the situation.
Please tell me a memorable visit you had with your family or friends. Did you visit someone you don't see very often? Or were there any special occasions? When and where did you visit? What made it so memorable?</t>
    <phoneticPr fontId="1" type="noConversion"/>
  </si>
  <si>
    <t>#2_기억에 남는 방문 경험</t>
    <phoneticPr fontId="1" type="noConversion"/>
  </si>
  <si>
    <t>#3_친척의 파티 준비 돕기 위해 정보 묻기</t>
    <phoneticPr fontId="1" type="noConversion"/>
  </si>
  <si>
    <t>#3_일 때문에 파티 참석 불가 대안 제시</t>
    <phoneticPr fontId="1" type="noConversion"/>
  </si>
  <si>
    <t>#3_친구/가족을 도왔던 경험</t>
    <phoneticPr fontId="1" type="noConversion"/>
  </si>
  <si>
    <t>#4_친척집 열쇠 없는 문제 대안 제시</t>
    <phoneticPr fontId="1" type="noConversion"/>
  </si>
  <si>
    <t>#4_친구/가족과의 약속을 지키지 못한 경험</t>
    <phoneticPr fontId="1" type="noConversion"/>
  </si>
  <si>
    <t>#5_이웃/가족의 식물 케어해주기 위한 질문</t>
    <phoneticPr fontId="1" type="noConversion"/>
  </si>
  <si>
    <t>#5_식물에 생긴 문제 대안 제시</t>
    <phoneticPr fontId="1" type="noConversion"/>
  </si>
  <si>
    <t>#5_집이나 동네에서 어려움을 겪은 경험</t>
    <phoneticPr fontId="1" type="noConversion"/>
  </si>
  <si>
    <t>여행</t>
    <phoneticPr fontId="1" type="noConversion"/>
  </si>
  <si>
    <t>#2_여행가기 위해 여행사에 정보 얻기</t>
    <phoneticPr fontId="1" type="noConversion"/>
  </si>
  <si>
    <t>#1_내가 일이 생겨서 친구에게 연락</t>
    <phoneticPr fontId="1" type="noConversion"/>
  </si>
  <si>
    <t>#1_여행 준비하며 문제가 있었던 경험</t>
    <phoneticPr fontId="1" type="noConversion"/>
  </si>
  <si>
    <t>#2_일이 생겨서 비행기 일정 변경 요청하기</t>
    <phoneticPr fontId="1" type="noConversion"/>
  </si>
  <si>
    <t>#2_비행기가 취소되어 여행사에 문의하기</t>
    <phoneticPr fontId="1" type="noConversion"/>
  </si>
  <si>
    <t>That's the end of the situation.
Have you ever had any difficulties when you are traveling? Perhaps, your flight was canceled or delayed. Tell me what happened and how did you solve the problem.</t>
    <phoneticPr fontId="1" type="noConversion"/>
  </si>
  <si>
    <t>#2_여행중 어려움을 겪은 경험</t>
    <phoneticPr fontId="1" type="noConversion"/>
  </si>
  <si>
    <t>#2_호텔에 방이 없어서 여행사에 문의</t>
    <phoneticPr fontId="1" type="noConversion"/>
  </si>
  <si>
    <t>영화</t>
    <phoneticPr fontId="1" type="noConversion"/>
  </si>
  <si>
    <t>#1_친구와 영화보기 위해 영화관 티켓 문의</t>
    <phoneticPr fontId="1" type="noConversion"/>
  </si>
  <si>
    <t>#1_잘못된 티켓 발견하여 직원에게 말하기</t>
    <phoneticPr fontId="1" type="noConversion"/>
  </si>
  <si>
    <t>#1_예약 또는 티켓 문제 해결 경험</t>
    <phoneticPr fontId="1" type="noConversion"/>
  </si>
  <si>
    <t>은행</t>
    <phoneticPr fontId="1" type="noConversion"/>
  </si>
  <si>
    <t>#1_은행에서 직원에게 계좌 개설 문의하기</t>
    <phoneticPr fontId="1" type="noConversion"/>
  </si>
  <si>
    <t>#1_식당에 신용카드를 두고와서 연락하기</t>
    <phoneticPr fontId="1" type="noConversion"/>
  </si>
  <si>
    <t>That's the end of the situation.
Tell me the time when you had any problems at a bank. What was the problem? And how did you deal with the situation? Please describe all the details.</t>
    <phoneticPr fontId="1" type="noConversion"/>
  </si>
  <si>
    <t>#1_은행에서 겪은 문제 경험</t>
    <phoneticPr fontId="1" type="noConversion"/>
  </si>
  <si>
    <t>지형</t>
    <phoneticPr fontId="1" type="noConversion"/>
  </si>
  <si>
    <t>#1_친구가 사는 해외 지역 지형에 대해 묻기</t>
    <phoneticPr fontId="1" type="noConversion"/>
  </si>
  <si>
    <t>#1_일이 생겨 가지 못해 친구에게 대안 제시</t>
    <phoneticPr fontId="1" type="noConversion"/>
  </si>
  <si>
    <t>#1_해외여행 지역의 지형 차이를 느낀 경험</t>
    <phoneticPr fontId="1" type="noConversion"/>
  </si>
  <si>
    <t>집</t>
    <phoneticPr fontId="1" type="noConversion"/>
  </si>
  <si>
    <t>#1_집을 구매하기 위해 부동산에 문의하기</t>
    <phoneticPr fontId="1" type="noConversion"/>
  </si>
  <si>
    <t>#1_새 집의 유리가 깨져서 수리 요청하기</t>
    <phoneticPr fontId="1" type="noConversion"/>
  </si>
  <si>
    <t>#1_집의 무언가 파손되어 해결한 경험</t>
    <phoneticPr fontId="1" type="noConversion"/>
  </si>
  <si>
    <t>카페</t>
    <phoneticPr fontId="1" type="noConversion"/>
  </si>
  <si>
    <t>#1_새로 오픈한 카페에 대한 정보 묻기</t>
    <phoneticPr fontId="1" type="noConversion"/>
  </si>
  <si>
    <t>I'm sorry, but there is a problem that you need to resolve.
You got the wrong coffee that is not what you ordered. Contact the coffee shop, explain the situation, and suggest 2 or 3 alternatives to solve the problem.</t>
    <phoneticPr fontId="1" type="noConversion"/>
  </si>
  <si>
    <t>#1_잘못 받은 커피 대안 제시</t>
    <phoneticPr fontId="1" type="noConversion"/>
  </si>
  <si>
    <t>That's the end of the situation.
Have you ever experienced that you ordered something and it was wrong? What was the problem, and how did you deal with it? Tell me about the experience in detail.</t>
    <phoneticPr fontId="1" type="noConversion"/>
  </si>
  <si>
    <t>#1_무언가를 주문했으나 잘못 된 경험</t>
    <phoneticPr fontId="1" type="noConversion"/>
  </si>
  <si>
    <t>콘서트</t>
    <phoneticPr fontId="1" type="noConversion"/>
  </si>
  <si>
    <t>#1_콘서트 티켓 2장 구매 문의하기</t>
    <phoneticPr fontId="1" type="noConversion"/>
  </si>
  <si>
    <t>#1_아파서 못가게 되어 친구에게 말하기</t>
    <phoneticPr fontId="1" type="noConversion"/>
  </si>
  <si>
    <t>#1_마지막에 취소했던 비슷한 경험</t>
    <phoneticPr fontId="1" type="noConversion"/>
  </si>
  <si>
    <t>공연</t>
    <phoneticPr fontId="1" type="noConversion"/>
  </si>
  <si>
    <t>#1_친구의 공연관람 계획 묻기</t>
    <phoneticPr fontId="1" type="noConversion"/>
  </si>
  <si>
    <t>#1_아파서 못가게 되어 친구에게 말하기</t>
    <phoneticPr fontId="1" type="noConversion"/>
  </si>
  <si>
    <t>#1_아프거나 일이 생겨서 약속을 어긴 경험</t>
    <phoneticPr fontId="1" type="noConversion"/>
  </si>
  <si>
    <t>해변</t>
    <phoneticPr fontId="1" type="noConversion"/>
  </si>
  <si>
    <t>#1_친구와 해변에 가기 위해 전화하기</t>
    <phoneticPr fontId="1" type="noConversion"/>
  </si>
  <si>
    <t>#1_해변가는 날 날씨가 좋지 않아 대안 제시</t>
    <phoneticPr fontId="1" type="noConversion"/>
  </si>
  <si>
    <t>#1_해변에서 겪은 문제 경험</t>
    <phoneticPr fontId="1" type="noConversion"/>
  </si>
  <si>
    <t>휴대폰</t>
    <phoneticPr fontId="1" type="noConversion"/>
  </si>
  <si>
    <t>#1_새 휴대폰을 구매하기 위해 문의하기</t>
    <phoneticPr fontId="1" type="noConversion"/>
  </si>
  <si>
    <t>#1_휴대폰을 받았으나 문제가 있어 해결하기</t>
    <phoneticPr fontId="1" type="noConversion"/>
  </si>
  <si>
    <t>#1_잘못된 것이나 고장난 것을 구매한 경험</t>
    <phoneticPr fontId="1" type="noConversion"/>
  </si>
  <si>
    <t>조깅</t>
    <phoneticPr fontId="1" type="noConversion"/>
  </si>
  <si>
    <t>#1_친구에게 함께 조깅하자고 전화하기</t>
    <phoneticPr fontId="1" type="noConversion"/>
  </si>
  <si>
    <t>#1_일이 생겨서 친구에게 연락하기</t>
    <phoneticPr fontId="1" type="noConversion"/>
  </si>
  <si>
    <t>#1_조깅할 때 겪은 경험</t>
    <phoneticPr fontId="1" type="noConversion"/>
  </si>
  <si>
    <t>#2_친구가 원하는 조깅 계획 물어보기</t>
    <phoneticPr fontId="1" type="noConversion"/>
  </si>
  <si>
    <t>#2_친구를 만나지 못하게 되어 연락하기</t>
    <phoneticPr fontId="1" type="noConversion"/>
  </si>
  <si>
    <t>That's the end of the situation.
Reflect back to the time when you go jogging. Perhaps, you had something interesting, unexpected, or unusual experience. When did it occur? What happened, and how did you handle it? What made it memorable?</t>
    <phoneticPr fontId="1" type="noConversion"/>
  </si>
  <si>
    <t>#2_조깅할 때 겪은 경험</t>
    <phoneticPr fontId="1" type="noConversion"/>
  </si>
  <si>
    <t>#1_여행준비로 차 렌트 알아보기</t>
    <phoneticPr fontId="1" type="noConversion"/>
  </si>
  <si>
    <t>I'm sorry, but there is a problem that you need to resolve.
You were supposed to travel abroad, but the travel agency told you that your trip had been canceled. Call your friend and explain the situation. And provide 2 or 3 options for the trip.</t>
    <phoneticPr fontId="1" type="noConversion"/>
  </si>
  <si>
    <t>#1_여행 취소 연락으로 친구에게 대안 제시</t>
    <phoneticPr fontId="1" type="noConversion"/>
  </si>
  <si>
    <t>약속</t>
    <phoneticPr fontId="1" type="noConversion"/>
  </si>
  <si>
    <t>#1_병원 예약 하기</t>
    <phoneticPr fontId="1" type="noConversion"/>
  </si>
  <si>
    <t>약속</t>
    <phoneticPr fontId="1" type="noConversion"/>
  </si>
  <si>
    <t>#1_병원 예약 일정 변경하기</t>
    <phoneticPr fontId="1" type="noConversion"/>
  </si>
  <si>
    <t>약속</t>
    <phoneticPr fontId="1" type="noConversion"/>
  </si>
  <si>
    <t>I'd like to give you a situation and ask you to act it out.
You want to buy a pair of walking shoes. Call a store, explain to a salesperson what shoes you want, and ask 3 or 4 questions to buy a pair of walking shoes.</t>
    <phoneticPr fontId="1" type="noConversion"/>
  </si>
  <si>
    <t>쇼핑</t>
    <phoneticPr fontId="1" type="noConversion"/>
  </si>
  <si>
    <t>#1_워킹화 구매 문의하기</t>
    <phoneticPr fontId="1" type="noConversion"/>
  </si>
  <si>
    <t>#1_받은 워킹화의 문제 해결하기</t>
    <phoneticPr fontId="1" type="noConversion"/>
  </si>
  <si>
    <t>#1_구매한 물건이 마음에 들지 않은 경험</t>
    <phoneticPr fontId="1" type="noConversion"/>
  </si>
  <si>
    <t>#4_친구에게 세일 정보 물어보기</t>
    <phoneticPr fontId="1" type="noConversion"/>
  </si>
  <si>
    <t>#3_직원에게 빅 세일 정보 물어보기</t>
    <phoneticPr fontId="1" type="noConversion"/>
  </si>
  <si>
    <t>#2_스토어에 빅 세일 정보 물어보기</t>
    <phoneticPr fontId="1" type="noConversion"/>
  </si>
  <si>
    <t>#2_세일가격으로 결제되지 않아 문의하기</t>
    <phoneticPr fontId="1" type="noConversion"/>
  </si>
  <si>
    <t>#3_구매한 물건 문제가 생겨 대안 제시</t>
    <phoneticPr fontId="1" type="noConversion"/>
  </si>
  <si>
    <t>#4_구매한 물건을 두고 와서 직원에게 연락</t>
    <phoneticPr fontId="1" type="noConversion"/>
  </si>
  <si>
    <t>#2_무언가 구매 후 문제를 겪은 경험</t>
    <phoneticPr fontId="1" type="noConversion"/>
  </si>
  <si>
    <t>#3_무언가를 주문했으나 잘못 된 경험</t>
    <phoneticPr fontId="1" type="noConversion"/>
  </si>
  <si>
    <t>#4_쇼핑하며 겪은 문제 경험</t>
    <phoneticPr fontId="1" type="noConversion"/>
  </si>
  <si>
    <t>여행_해외</t>
    <phoneticPr fontId="1" type="noConversion"/>
  </si>
  <si>
    <t>여행_해외</t>
    <phoneticPr fontId="1" type="noConversion"/>
  </si>
  <si>
    <t>여행_해외</t>
    <phoneticPr fontId="1" type="noConversion"/>
  </si>
  <si>
    <t>여행_국내</t>
    <phoneticPr fontId="1" type="noConversion"/>
  </si>
  <si>
    <t>#1_국내여행 준비를 위해 여행사에 문의하기</t>
    <phoneticPr fontId="1" type="noConversion"/>
  </si>
  <si>
    <t>#1_환불불가 항공권 문제 해결 대안 제시</t>
    <phoneticPr fontId="1" type="noConversion"/>
  </si>
  <si>
    <t>#1_여행을 준비하며 겪은 문제 경험</t>
    <phoneticPr fontId="1" type="noConversion"/>
  </si>
  <si>
    <t>#1_이사 온 아파트의 재활용 방법 문의하기</t>
    <phoneticPr fontId="1" type="noConversion"/>
  </si>
  <si>
    <t>#1_재활용 관련 불평하는 이웃 해결하기</t>
    <phoneticPr fontId="1" type="noConversion"/>
  </si>
  <si>
    <t>#1_재활용하며 겪은 문제 경험</t>
    <phoneticPr fontId="1" type="noConversion"/>
  </si>
  <si>
    <t>#5_새로 오픈한 스토어 연락해보기</t>
    <phoneticPr fontId="1" type="noConversion"/>
  </si>
  <si>
    <t>#5_새 가게에서 구매한 물건 문제 대안 제시</t>
    <phoneticPr fontId="1" type="noConversion"/>
  </si>
  <si>
    <t>#5_구매한 물건 문제 생긴 경험</t>
    <phoneticPr fontId="1" type="noConversion"/>
  </si>
  <si>
    <t>No</t>
    <phoneticPr fontId="1" type="noConversion"/>
  </si>
  <si>
    <t>문항수</t>
    <phoneticPr fontId="1" type="noConversion"/>
  </si>
  <si>
    <t>세트수</t>
    <phoneticPr fontId="1" type="noConversion"/>
  </si>
  <si>
    <t>번호</t>
    <phoneticPr fontId="1" type="noConversion"/>
  </si>
  <si>
    <t>세트 주제</t>
  </si>
  <si>
    <t>세부 내용</t>
  </si>
  <si>
    <t>번호</t>
  </si>
  <si>
    <t>질문</t>
  </si>
  <si>
    <t>비고</t>
  </si>
  <si>
    <t>가족, 친구</t>
  </si>
  <si>
    <t>가족, 친구</t>
    <phoneticPr fontId="1" type="noConversion"/>
  </si>
  <si>
    <t>가족, 친구</t>
    <phoneticPr fontId="1" type="noConversion"/>
  </si>
  <si>
    <t>가족, 친구</t>
    <phoneticPr fontId="1" type="noConversion"/>
  </si>
  <si>
    <t>건강</t>
    <phoneticPr fontId="1" type="noConversion"/>
  </si>
  <si>
    <t>건강</t>
    <phoneticPr fontId="1" type="noConversion"/>
  </si>
  <si>
    <t>Tell me about recent news you read or watched related to health issues. What was the news about? Do people talk about that news often? What do people think about this issue? Describe the news in detail.</t>
    <phoneticPr fontId="1" type="noConversion"/>
  </si>
  <si>
    <t>공원</t>
    <phoneticPr fontId="1" type="noConversion"/>
  </si>
  <si>
    <t>Talk about some problems with parks in your country these days. What are the challenges parks face, and what is the biggest problem? What things do people need to do to solve the issues?</t>
    <phoneticPr fontId="1" type="noConversion"/>
  </si>
  <si>
    <t>What do people usually do at bars? How have the activities people do at bars changed over the years? What are things different from bars 5 or 10 years ago? Compare the differences and the similarities between the bars in the past and the bars today.</t>
    <phoneticPr fontId="1" type="noConversion"/>
  </si>
  <si>
    <t>술집</t>
    <phoneticPr fontId="1" type="noConversion"/>
  </si>
  <si>
    <t>술집</t>
    <phoneticPr fontId="1" type="noConversion"/>
  </si>
  <si>
    <t>여행_국내</t>
    <phoneticPr fontId="4" type="noConversion"/>
  </si>
  <si>
    <t>여행_해외</t>
    <phoneticPr fontId="4" type="noConversion"/>
  </si>
  <si>
    <t>여행</t>
    <phoneticPr fontId="4" type="noConversion"/>
  </si>
  <si>
    <t>What are some issues concerning people traveling these days? What things are people most interested in? What things cause these concerns? Tell me what people discuss as the main concern of traveling</t>
    <phoneticPr fontId="1" type="noConversion"/>
  </si>
  <si>
    <t>Please compare the movies today to the movies you watched when you were young. What are the differences and the similarities? Tell me how movies have changed over the years.</t>
    <phoneticPr fontId="1" type="noConversion"/>
  </si>
  <si>
    <t>영화</t>
    <phoneticPr fontId="4" type="noConversion"/>
  </si>
  <si>
    <t>음악</t>
    <phoneticPr fontId="1" type="noConversion"/>
  </si>
  <si>
    <t>음악</t>
    <phoneticPr fontId="4" type="noConversion"/>
  </si>
  <si>
    <t>인터넷</t>
    <phoneticPr fontId="1" type="noConversion"/>
  </si>
  <si>
    <t>인터넷</t>
    <phoneticPr fontId="1" type="noConversion"/>
  </si>
  <si>
    <t>재활용</t>
    <phoneticPr fontId="1" type="noConversion"/>
  </si>
  <si>
    <t>지형</t>
    <phoneticPr fontId="1" type="noConversion"/>
  </si>
  <si>
    <t>집</t>
    <phoneticPr fontId="1" type="noConversion"/>
  </si>
  <si>
    <t>Houses and apartments have changed a lot over the years. How have housing structures changed in the last 5 or 10 years? What were they like when you grew up, and what about now? And how have they developed?</t>
    <phoneticPr fontId="1" type="noConversion"/>
  </si>
  <si>
    <t>커리어</t>
    <phoneticPr fontId="1" type="noConversion"/>
  </si>
  <si>
    <t>커리어</t>
    <phoneticPr fontId="1" type="noConversion"/>
  </si>
  <si>
    <t>Please tell me what companies or industries people in your country want to work in these days? What is the reason people are interested in those companies? Provide as many details as possible.</t>
    <phoneticPr fontId="1" type="noConversion"/>
  </si>
  <si>
    <t>기술</t>
    <phoneticPr fontId="1" type="noConversion"/>
  </si>
  <si>
    <t>산업</t>
    <phoneticPr fontId="1" type="noConversion"/>
  </si>
  <si>
    <t>음식</t>
    <phoneticPr fontId="1" type="noConversion"/>
  </si>
  <si>
    <t>명절, 휴일</t>
    <phoneticPr fontId="1" type="noConversion"/>
  </si>
  <si>
    <t>모임</t>
    <phoneticPr fontId="1" type="noConversion"/>
  </si>
  <si>
    <t>#1_두 명의 가족/친구 비교하기</t>
    <phoneticPr fontId="1" type="noConversion"/>
  </si>
  <si>
    <t>#1_가족/친구와 주로 하는 대화 내용 설명</t>
    <phoneticPr fontId="1" type="noConversion"/>
  </si>
  <si>
    <t>#1_몇 년간 사람들의 건강유지 방법 변화 비교</t>
    <phoneticPr fontId="1" type="noConversion"/>
  </si>
  <si>
    <t>#1_세대간의 건강에 대한 생각 차이 비교</t>
    <phoneticPr fontId="1" type="noConversion"/>
  </si>
  <si>
    <t>#2_건강 관련 최근 뉴스, 이슈</t>
    <phoneticPr fontId="1" type="noConversion"/>
  </si>
  <si>
    <t>#1_요즘 공원들이 처해있는 이슈</t>
    <phoneticPr fontId="1" type="noConversion"/>
  </si>
  <si>
    <t>#1_공원 두 곳을 비교</t>
    <phoneticPr fontId="1" type="noConversion"/>
  </si>
  <si>
    <t>#2_어른과 아이들의 공원 활동 차이 비교</t>
    <phoneticPr fontId="1" type="noConversion"/>
  </si>
  <si>
    <t>#2_요즘 공원들이 처해있는 이슈</t>
    <phoneticPr fontId="1" type="noConversion"/>
  </si>
  <si>
    <t>#1_과거와 현재 술집 비교</t>
    <phoneticPr fontId="1" type="noConversion"/>
  </si>
  <si>
    <t>#2_술집과 관련된 이슈</t>
    <phoneticPr fontId="1" type="noConversion"/>
  </si>
  <si>
    <t>#1_과거와 현재 술집에서의 활동 비교</t>
    <phoneticPr fontId="1" type="noConversion"/>
  </si>
  <si>
    <t>#2_술집과 경찰이 관련된 이슈</t>
    <phoneticPr fontId="1" type="noConversion"/>
  </si>
  <si>
    <t>#1_과거와 현재 국내여행 비교</t>
    <phoneticPr fontId="1" type="noConversion"/>
  </si>
  <si>
    <t>#1_사람들이 말하는 여행 관련 이슈</t>
    <phoneticPr fontId="1" type="noConversion"/>
  </si>
  <si>
    <t>#1_과거와 현재 해외여행 비교</t>
    <phoneticPr fontId="1" type="noConversion"/>
  </si>
  <si>
    <t>#1_사람들이 해외여행 관련 우려하는 것들</t>
    <phoneticPr fontId="1" type="noConversion"/>
  </si>
  <si>
    <t>#1_최근 5년간 여행 변화 비교</t>
    <phoneticPr fontId="1" type="noConversion"/>
  </si>
  <si>
    <t>#1_사람들이 중요하게 생각하는 여행 이슈</t>
    <phoneticPr fontId="1" type="noConversion"/>
  </si>
  <si>
    <t>#1_과거와 현재 영화 비교</t>
    <phoneticPr fontId="1" type="noConversion"/>
  </si>
  <si>
    <t>#1_영화 관련 최근 이슈와 트렌드</t>
    <phoneticPr fontId="1" type="noConversion"/>
  </si>
  <si>
    <t>#1_두 음악/음악가 비교하기</t>
    <phoneticPr fontId="1" type="noConversion"/>
  </si>
  <si>
    <t>#1_사람들이 관심 가지는 음악 관련 장비/기기</t>
    <phoneticPr fontId="1" type="noConversion"/>
  </si>
  <si>
    <t>#1_세대간의 인터넷을 사용하는 방법 차이</t>
    <phoneticPr fontId="1" type="noConversion"/>
  </si>
  <si>
    <t>#1_인터넷 관련 최근 이슈와 영향</t>
    <phoneticPr fontId="1" type="noConversion"/>
  </si>
  <si>
    <t>#1_지형 특성이 비슷한 나라에 대해 설명</t>
    <phoneticPr fontId="1" type="noConversion"/>
  </si>
  <si>
    <t>#1_그 나라의 최근 이슈</t>
    <phoneticPr fontId="1" type="noConversion"/>
  </si>
  <si>
    <t>#1_부모님과 나의 집에서 문제 해결 방법 비교</t>
    <phoneticPr fontId="1" type="noConversion"/>
  </si>
  <si>
    <t>#1_집이나 아파트 렌트하며 겪는 문제</t>
    <phoneticPr fontId="1" type="noConversion"/>
  </si>
  <si>
    <t>#2_지난 5~10년간 집 건축 구조의 변화</t>
    <phoneticPr fontId="1" type="noConversion"/>
  </si>
  <si>
    <t>#2_집 관련 최근 이슈</t>
    <phoneticPr fontId="1" type="noConversion"/>
  </si>
  <si>
    <t>#1_미래와 직업을 위해 준비하는 것들</t>
    <phoneticPr fontId="1" type="noConversion"/>
  </si>
  <si>
    <t>#1_사람들이 일하고 싶어 하는 기업</t>
    <phoneticPr fontId="1" type="noConversion"/>
  </si>
  <si>
    <t>#1_과거와 현재 기술 비교</t>
    <phoneticPr fontId="1" type="noConversion"/>
  </si>
  <si>
    <t>#1_기술 관련 최근 이슈</t>
    <phoneticPr fontId="1" type="noConversion"/>
  </si>
  <si>
    <t>#1_우리나라의 떠오르는 산업</t>
    <phoneticPr fontId="1" type="noConversion"/>
  </si>
  <si>
    <t>#1_신제품이 사람들의 기대에 미치지 못한 사건</t>
    <phoneticPr fontId="1" type="noConversion"/>
  </si>
  <si>
    <t>#1_과거와 현재 식료품 쇼핑 비교</t>
    <phoneticPr fontId="1" type="noConversion"/>
  </si>
  <si>
    <t>#1_물/음식 부족에 대한 나의 생각</t>
    <phoneticPr fontId="1" type="noConversion"/>
  </si>
  <si>
    <t>#2_다른 나라와 우리나라의 음식 비교</t>
    <phoneticPr fontId="1" type="noConversion"/>
  </si>
  <si>
    <t>#2_음식 관련 최근에 본 뉴스</t>
    <phoneticPr fontId="1" type="noConversion"/>
  </si>
  <si>
    <t>#1_사람들이 명절, 휴일에 하는 일</t>
    <phoneticPr fontId="1" type="noConversion"/>
  </si>
  <si>
    <t>#1_사람들이 우려하는 명절에 발생하는 문제</t>
    <phoneticPr fontId="1" type="noConversion"/>
  </si>
  <si>
    <t>#1_과거와 현재 모임 비교</t>
    <phoneticPr fontId="1" type="noConversion"/>
  </si>
  <si>
    <t>#1_사람들이 모임에 대해 우려하는 것</t>
    <phoneticPr fontId="1" type="noConversion"/>
  </si>
  <si>
    <t>#2_과거와 현재 모임 비교</t>
    <phoneticPr fontId="1" type="noConversion"/>
  </si>
  <si>
    <t>#2_모임을 준비할 때 어려운 점</t>
    <phoneticPr fontId="1" type="noConversion"/>
  </si>
  <si>
    <t>문항수</t>
    <phoneticPr fontId="1" type="noConversion"/>
  </si>
  <si>
    <t>가족, 친구</t>
    <phoneticPr fontId="1" type="noConversion"/>
  </si>
  <si>
    <t>건강</t>
    <phoneticPr fontId="1" type="noConversion"/>
  </si>
  <si>
    <t>술집</t>
    <phoneticPr fontId="1" type="noConversion"/>
  </si>
  <si>
    <t>여행</t>
    <phoneticPr fontId="1" type="noConversion"/>
  </si>
  <si>
    <t>산업</t>
    <phoneticPr fontId="1" type="noConversion"/>
  </si>
  <si>
    <t>설문조사 Survey / 돌발 Random [ 2,3,4 / 5,6,7 / 8,9,10 ]</t>
    <phoneticPr fontId="1" type="noConversion"/>
  </si>
  <si>
    <t>롤플레이 Role-play [ 11, 12, 13 ]</t>
    <phoneticPr fontId="1" type="noConversion"/>
  </si>
  <si>
    <t>Advanced 문제 [ 14, 15 ]</t>
    <phoneticPr fontId="1" type="noConversion"/>
  </si>
  <si>
    <t>주제</t>
    <phoneticPr fontId="1" type="noConversion"/>
  </si>
  <si>
    <t>Survey</t>
    <phoneticPr fontId="1" type="noConversion"/>
  </si>
  <si>
    <t>Random</t>
    <phoneticPr fontId="1" type="noConversion"/>
  </si>
  <si>
    <t>Role-play</t>
    <phoneticPr fontId="1" type="noConversion"/>
  </si>
  <si>
    <t>Advanced</t>
    <phoneticPr fontId="1" type="noConversion"/>
  </si>
  <si>
    <t>카테고리</t>
    <phoneticPr fontId="1" type="noConversion"/>
  </si>
  <si>
    <t>질문 수</t>
    <phoneticPr fontId="1" type="noConversion"/>
  </si>
  <si>
    <t>total</t>
    <phoneticPr fontId="1" type="noConversion"/>
  </si>
  <si>
    <t>설문조사에서 선택하지 않아도 출제되는 문제</t>
    <phoneticPr fontId="1" type="noConversion"/>
  </si>
  <si>
    <t>설문조사에서 선택한 항목일 경우 출제되는 문제</t>
    <phoneticPr fontId="1" type="noConversion"/>
  </si>
  <si>
    <t>주어진 상황을 연기하는 문제</t>
    <phoneticPr fontId="1" type="noConversion"/>
  </si>
  <si>
    <t>비교, 설명, 이슈, 의견을 말해야 하는 고난이도 문제</t>
    <phoneticPr fontId="1" type="noConversion"/>
  </si>
  <si>
    <t>추천 항목</t>
    <phoneticPr fontId="1" type="noConversion"/>
  </si>
  <si>
    <t>오픽만수르 난이도 5, 6 문제 모음집 [비교]</t>
    <phoneticPr fontId="4" type="noConversion"/>
  </si>
  <si>
    <t>오픽만수르 난이도 5, 6 문제 모음집 [과거경험]</t>
    <phoneticPr fontId="4" type="noConversion"/>
  </si>
  <si>
    <t>오픽만수르 난이도 5, 6 문제 모음집 [롤플레이]</t>
    <phoneticPr fontId="4" type="noConversion"/>
  </si>
  <si>
    <t>오픽만수르 난이도 5, 6 문제 모음집 [Advanced]</t>
    <phoneticPr fontId="4" type="noConversion"/>
  </si>
  <si>
    <r>
      <t>ⓒ</t>
    </r>
    <r>
      <rPr>
        <sz val="8"/>
        <color rgb="FFFF0000"/>
        <rFont val="맑은 고딕"/>
        <family val="3"/>
        <charset val="129"/>
        <scheme val="minor"/>
      </rPr>
      <t xml:space="preserve"> </t>
    </r>
    <r>
      <rPr>
        <sz val="8"/>
        <color rgb="FFFF0000"/>
        <rFont val="맑은 고딕"/>
        <family val="2"/>
        <scheme val="minor"/>
      </rPr>
      <t>본 파일</t>
    </r>
    <r>
      <rPr>
        <sz val="8"/>
        <color rgb="FFFF0000"/>
        <rFont val="맑은 고딕"/>
        <family val="3"/>
        <charset val="129"/>
        <scheme val="minor"/>
      </rPr>
      <t>의 저작권은 "오픽만수르"</t>
    </r>
    <r>
      <rPr>
        <sz val="8"/>
        <color rgb="FFFF0000"/>
        <rFont val="맑은 고딕"/>
        <family val="2"/>
        <scheme val="minor"/>
      </rPr>
      <t>에 있습니다. 무단배포, 도용, 재판매, 용도 외 2차편집 적발시 사전경고없이 민형사상의 법적 책임을 질 수 있음을 고지합니다.</t>
    </r>
    <phoneticPr fontId="1" type="noConversion"/>
  </si>
  <si>
    <t>ⓒ 본 파일의 저작권은 "오픽만수르"에 있습니다. 무단배포, 도용, 재판매, 용도 외 2차편집 적발시 사전경고없이 민형사상의 법적 책임을 질 수 있음을 고지합니다.</t>
    <phoneticPr fontId="4" type="noConversion"/>
  </si>
  <si>
    <t>ⓒ 본 파일의 저작권은 "오픽만수르"에 있습니다. 무단배포, 도용, 재판매, 용도 외 2차편집 적발시 사전경고없이 민형사상의 법적 책임을 질 수 있음을 고지합니다.</t>
    <phoneticPr fontId="4" type="noConversion"/>
  </si>
  <si>
    <t>ⓒ 본 파일의 저작권은 "오픽만수르"에 있습니다. 무단배포, 도용, 재판매, 용도 외 2차편집 적발시 사전경고없이 민형사상의 법적 책임을 질 수 있음을 고지합니다.</t>
    <phoneticPr fontId="4" type="noConversion"/>
  </si>
  <si>
    <t>ⓒ 본 파일의 저작권은 "오픽만수르"에 있습니다. 무단배포, 도용, 재판매, 용도 외 2차편집 적발시 사전경고없이 민형사상의 법적 책임을 질 수 있음을 고지합니다.</t>
    <phoneticPr fontId="1" type="noConversion"/>
  </si>
  <si>
    <t>You indicated in the survey that you like to take vacations domestically. How was traveling domestically different when you were young compared to these days. Is it easier or more difficult now than in the past? Tell me how traveling has changed.</t>
    <phoneticPr fontId="1" type="noConversion"/>
  </si>
  <si>
    <t>비교적 대답하기 쉬운 주제들을 선택하는 것이 유리합니다.</t>
    <phoneticPr fontId="1" type="noConversion"/>
  </si>
  <si>
    <t>※</t>
    <phoneticPr fontId="1" type="noConversion"/>
  </si>
  <si>
    <t>난이도 5, 6 두 가지를 비교했을 때의 상대적 경향으로 참고해주시기 바랍니다.</t>
    <phoneticPr fontId="1" type="noConversion"/>
  </si>
  <si>
    <t>음악 듣는 방법</t>
    <phoneticPr fontId="1" type="noConversion"/>
  </si>
  <si>
    <t>가족, 친구 소개하기</t>
    <phoneticPr fontId="1" type="noConversion"/>
  </si>
  <si>
    <t>친척, 친구 소개하기</t>
    <phoneticPr fontId="1" type="noConversion"/>
  </si>
  <si>
    <t>계절묘사1</t>
    <phoneticPr fontId="1" type="noConversion"/>
  </si>
  <si>
    <t>계절묘사2</t>
    <phoneticPr fontId="1" type="noConversion"/>
  </si>
  <si>
    <t>오늘 날씨1</t>
    <phoneticPr fontId="1" type="noConversion"/>
  </si>
  <si>
    <t>오늘 날씨2</t>
    <phoneticPr fontId="1" type="noConversion"/>
  </si>
  <si>
    <t>모임 설명1</t>
    <phoneticPr fontId="1" type="noConversion"/>
  </si>
  <si>
    <t>모임 설명2</t>
    <phoneticPr fontId="1" type="noConversion"/>
  </si>
  <si>
    <t>주로 잡는 약속1</t>
    <phoneticPr fontId="1" type="noConversion"/>
  </si>
  <si>
    <t>주로 잡는 약속2</t>
    <phoneticPr fontId="1" type="noConversion"/>
  </si>
  <si>
    <t>영화 볼 때 활동1</t>
    <phoneticPr fontId="1" type="noConversion"/>
  </si>
  <si>
    <t>영화 볼 때 활동2</t>
    <phoneticPr fontId="1" type="noConversion"/>
  </si>
  <si>
    <t>안전 예방 활동1</t>
    <phoneticPr fontId="1" type="noConversion"/>
  </si>
  <si>
    <t>안전 예방 활동2</t>
    <phoneticPr fontId="1" type="noConversion"/>
  </si>
  <si>
    <t>은행에서 하는 일1</t>
    <phoneticPr fontId="1" type="noConversion"/>
  </si>
  <si>
    <t>은행에서 하는 일2</t>
    <phoneticPr fontId="1" type="noConversion"/>
  </si>
  <si>
    <t>인터넷 활동1</t>
    <phoneticPr fontId="4" type="noConversion"/>
  </si>
  <si>
    <t>인터넷 활동2</t>
    <phoneticPr fontId="4" type="noConversion"/>
  </si>
  <si>
    <t>주로 하는 전화1</t>
    <phoneticPr fontId="1" type="noConversion"/>
  </si>
  <si>
    <t>주로 하는 전화2</t>
    <phoneticPr fontId="1" type="noConversion"/>
  </si>
  <si>
    <t>과거와 현재 비교1</t>
    <phoneticPr fontId="1" type="noConversion"/>
  </si>
  <si>
    <t>과거와 현재 비교2</t>
    <phoneticPr fontId="1" type="noConversion"/>
  </si>
  <si>
    <t>과거와 현재 비교</t>
    <phoneticPr fontId="1" type="noConversion"/>
  </si>
  <si>
    <t>날씨변화1</t>
    <phoneticPr fontId="1" type="noConversion"/>
  </si>
  <si>
    <t>날씨변화2</t>
    <phoneticPr fontId="1" type="noConversion"/>
  </si>
  <si>
    <t>과거경험1</t>
    <phoneticPr fontId="1" type="noConversion"/>
  </si>
  <si>
    <t>과거경험2</t>
    <phoneticPr fontId="1" type="noConversion"/>
  </si>
  <si>
    <t>문제경험1</t>
    <phoneticPr fontId="1" type="noConversion"/>
  </si>
  <si>
    <t>문제경험2</t>
    <phoneticPr fontId="1" type="noConversion"/>
  </si>
  <si>
    <t>포장/배달 경험1</t>
    <phoneticPr fontId="1" type="noConversion"/>
  </si>
  <si>
    <t>포장/배달 경험2</t>
    <phoneticPr fontId="1" type="noConversion"/>
  </si>
  <si>
    <t>집 묘사2</t>
    <phoneticPr fontId="1" type="noConversion"/>
  </si>
  <si>
    <t>집 묘사3</t>
    <phoneticPr fontId="1" type="noConversion"/>
  </si>
  <si>
    <t>집에 머무는 이유2</t>
    <phoneticPr fontId="4" type="noConversion"/>
  </si>
  <si>
    <t>집에 머무는 이유1</t>
    <phoneticPr fontId="4" type="noConversion"/>
  </si>
  <si>
    <t>나의 쇼핑 장소</t>
    <phoneticPr fontId="4" type="noConversion"/>
  </si>
  <si>
    <t>Sometimes, unexpected things can occur when you are at a café. Have you experienced something incident that happened at a café? What happened? Who was involved? And how did you deal with the situation? Tell me as many details as possible.</t>
    <phoneticPr fontId="1" type="noConversion"/>
  </si>
  <si>
    <t xml:space="preserve">You indicated in the survey that you like to take traveling domestically. Why do you like to take trips to your home country? Tell me about some places that you like to travel to. What is your favorite location? Why do you like going there? </t>
    <phoneticPr fontId="4" type="noConversion"/>
  </si>
  <si>
    <t xml:space="preserve">I'd like to know about places people like to travel to for their vacations. Please tell me where people in your country go for vacations these days. </t>
    <phoneticPr fontId="4" type="noConversion"/>
  </si>
  <si>
    <t>여행장소 묘사(사람들)</t>
    <phoneticPr fontId="4" type="noConversion"/>
  </si>
  <si>
    <t>What do you typically prepare before you travel internationally? What do you do before the trip? What things do you usually bring in your luggage? Please tell me what you do before going on a trip in detail.</t>
    <phoneticPr fontId="1" type="noConversion"/>
  </si>
  <si>
    <t>You indicated that you like to cook. What kind of food do you like to cook? Do you have any special recipes? When and where do you usually cook? Why do you like to cook? Please describe your whole process of cooking from beginning to end.</t>
    <phoneticPr fontId="4" type="noConversion"/>
  </si>
  <si>
    <t>약속잡을 때 하는 일</t>
    <phoneticPr fontId="1" type="noConversion"/>
  </si>
  <si>
    <t>People talk on the phone with family or friends. Who do you usually talk with on the phone most often? What do you normally talk about? Describe it in detail.</t>
    <phoneticPr fontId="4" type="noConversion"/>
  </si>
  <si>
    <t>When and where do you usually chat on the phone? How often do you talk on the phone? What do you typically have phone conversations about? Do you talk with your friends or family over the phone?</t>
    <phoneticPr fontId="1" type="noConversion"/>
  </si>
  <si>
    <t>Please tell me a memorable phone conversation you had. When was it? Who were you talking with? Was there anything interesting? What made it so special? Give me many details.</t>
    <phoneticPr fontId="1" type="noConversion"/>
  </si>
  <si>
    <t>What kind of technology did you mostly use recently? It could be a mobile phone or a laptop computer. What did you do using it? Tell me about your experience in detail.</t>
    <phoneticPr fontId="1" type="noConversion"/>
  </si>
  <si>
    <t>Can you explain all the technologies such as a cell phone or computer that you enjoy using most these days? What is it? Why do you use this?</t>
    <phoneticPr fontId="4" type="noConversion"/>
  </si>
  <si>
    <t>최근에 사용한 기술</t>
    <phoneticPr fontId="4" type="noConversion"/>
  </si>
  <si>
    <t>Tell me about a memorable or unforgettable holiday memory you had in your childhood. Where were you on that day? Who did you spend that holiday with?? What did you do? Explain all the experiences in detail</t>
    <phoneticPr fontId="1" type="noConversion"/>
  </si>
  <si>
    <t>좋아하는 식당 메뉴</t>
    <phoneticPr fontId="4" type="noConversion"/>
  </si>
  <si>
    <t>은행 묘사1</t>
    <phoneticPr fontId="1" type="noConversion"/>
  </si>
  <si>
    <t>은행 묘사2</t>
    <phoneticPr fontId="1" type="noConversion"/>
  </si>
  <si>
    <t xml:space="preserve">Tell me about a memorable incident related to severe weather conditions. What was the problem? How did you deal with the situation? </t>
    <phoneticPr fontId="1" type="noConversion"/>
  </si>
  <si>
    <t>최근에 산 가구</t>
    <phoneticPr fontId="1" type="noConversion"/>
  </si>
  <si>
    <t xml:space="preserve">I'm sorry, but there is a problem that you need to resolve.
You borrowed an MP3 player from your friend, but unfortunately, you broke it accidentally. Contact your friend and describe how it broke and its current condition. Then suggest two or three alternatives to deal with this problem. </t>
    <phoneticPr fontId="1" type="noConversion"/>
  </si>
  <si>
    <t>I'd like to give you a situation and ask you to act it out.
Your friend wants to see a performance with you. Call your friend and ask 3 or 4 questions about the performance and his or her plan</t>
    <phoneticPr fontId="1" type="noConversion"/>
  </si>
  <si>
    <t>That's the end of the situation.
Have you ever had a memorable experience while visiting a park? Maybe something interesting, fun, or unexpected happened. What made it so special? What happened, and how did you deal with the situation?</t>
    <phoneticPr fontId="1" type="noConversion"/>
  </si>
  <si>
    <t>I'd like to give you a situation and ask you to act it out.
You heard that your favorite store is having a big sale. And you want to find out more about the sale. Call this store and leave a message. Ask 3 or 4 questions to gain more information about the sale.</t>
    <phoneticPr fontId="1" type="noConversion"/>
  </si>
  <si>
    <t>That's the end of the situation.
Reflect back to the time when you bought something. What things did you buy and what happened with them? How did you handle the situation? Tell me what steps you took to solve the problem.</t>
    <phoneticPr fontId="1" type="noConversion"/>
  </si>
  <si>
    <t>People have different views on what is healthy. How does your parents' generation define health? And what do your age group think about being healthy? Tell me how different people think about health.</t>
    <phoneticPr fontId="1" type="noConversion"/>
  </si>
  <si>
    <t>Please pick two different kinds of music or musician you like. Compare those two, and what are their differences and similarities? Give as many details as you can.</t>
    <phoneticPr fontId="1" type="noConversion"/>
  </si>
  <si>
    <t>Please tell me about some recent issues related to recycling in your country. What was the news about? What does the media say about this problem? What do you think about this matter? How does this matter affect the environment?</t>
    <phoneticPr fontId="1" type="noConversion"/>
  </si>
  <si>
    <t>Tell me about holidays in your country. What do people typically do during holidays? Describe what activities people do for the holidays in detail.</t>
    <phoneticPr fontId="1" type="noConversion"/>
  </si>
  <si>
    <t>Sometimes problems can occur during holidays. What kinds of issues or concerns do people in your country have regarding holidays? What causes that problems? How do people handle those issues or concerns?</t>
    <phoneticPr fontId="1" type="noConversion"/>
  </si>
  <si>
    <t>Sometimes people can complain about the gatherings and celebrations. What concerns do people in your community have about gatherings and celebrations? Perhaps, they complain about traffic or noise. What do people concern about such gatherings?</t>
    <phoneticPr fontId="1" type="noConversion"/>
  </si>
  <si>
    <t>You indicated in the survey that you like camping. Where do you go camping? How often do you go camping? Describe your camping in detail.</t>
    <phoneticPr fontId="4" type="noConversion"/>
  </si>
  <si>
    <t>You indicated in the survey that you like to go to a concert. What kind of concert do you like the most? Why do you like that concert? Please tell me about it in detail.</t>
    <phoneticPr fontId="4" type="noConversion"/>
  </si>
  <si>
    <t>You indicated in the survey that you like going to concerts. Tell me about a theater or auditorium you often go to. Where is it located? What do you like about that place? Tell me about the concert you watched at this venue in detail.</t>
    <phoneticPr fontId="4" type="noConversion"/>
  </si>
  <si>
    <t>Please tell me about a beach you like to go to. What does this beach look like? Where is it? How often do you go to that beach? Tell me in detail.</t>
    <phoneticPr fontId="1" type="noConversion"/>
  </si>
  <si>
    <t>You indicated in the survey that you like to take vacations internationally. Tell me about a city or a country you have visited. Where was it? What did the place look like? What kind of impression did you get at the location?</t>
    <phoneticPr fontId="4" type="noConversion"/>
  </si>
  <si>
    <t>You indicated in the survey that you like to travel internationally. Which place do you want to travel to in the future? What activities do you want to do in that place? Why do you want to go there?</t>
    <phoneticPr fontId="4" type="noConversion"/>
  </si>
  <si>
    <t>Where do people in your country like to visit when they travel abroad? Why do they like visiting those locations? What are the special reasons they like to go to those areas? Tell me about it in detail.</t>
    <phoneticPr fontId="4" type="noConversion"/>
  </si>
  <si>
    <t>Describe one of your family members or friends. What is he or she like? How often do you meet him or her?</t>
    <phoneticPr fontId="1" type="noConversion"/>
  </si>
  <si>
    <t>Do you have any relatives or friends close to you who you would like to visit? Who is it, and why do you like that person? Tell me about that person in detail.</t>
    <phoneticPr fontId="4" type="noConversion"/>
  </si>
  <si>
    <t>What do people need to do to stay healthy? Why do you think that is necessary?</t>
    <phoneticPr fontId="4" type="noConversion"/>
  </si>
  <si>
    <t>Tell me about a healthy person you know. Who is it? What does he or she look like? What do they typically do to stay healthy? What makes that person healthy? Why do you think that person is healthy?</t>
    <phoneticPr fontId="4" type="noConversion"/>
  </si>
  <si>
    <t>I'd like to know about the popular technologies in your country these days. What kinds of technology do people use the most often? What are some commonly used technology there? Explain it in detail.</t>
    <phoneticPr fontId="4" type="noConversion"/>
  </si>
  <si>
    <t>What kinds of technology do you use at your company? Do you use computers or laptop or mobile phones when you at work? Why do you use it? Provide as many details as possible.</t>
    <phoneticPr fontId="4" type="noConversion"/>
  </si>
  <si>
    <t>What kinds of technology do you use most often? Is it your computer or cell phone? Or any other handheld device? What is it, and why do you use it? Provide as many details as possible.</t>
    <phoneticPr fontId="4" type="noConversion"/>
  </si>
  <si>
    <t>Please tell me about the seasons in your country. How's the weather in each season? Are there any distinct changes? Which season do you like?</t>
    <phoneticPr fontId="1" type="noConversion"/>
  </si>
  <si>
    <t>Please tell me about the seasons where you live. What is the weather like in the summer and winter? Tell me as many details as possible.</t>
    <phoneticPr fontId="4" type="noConversion"/>
  </si>
  <si>
    <t>How's the weather today where you are now? Is it cold or hot? Tell me about today's weather in detail.</t>
    <phoneticPr fontId="1" type="noConversion"/>
  </si>
  <si>
    <t>What is the weather like in your country these days? Is it cold or warm? Please tell me about today's weather in detail.</t>
    <phoneticPr fontId="1" type="noConversion"/>
  </si>
  <si>
    <t>I'd like to know about your favorite season. Which season do you personally like? What activities do you do during this season?</t>
    <phoneticPr fontId="4" type="noConversion"/>
  </si>
  <si>
    <t>Let's talk about holidays in your country. What kinds of holidays are there? What holidays are popular? How do people typically celebrate the holidays? Please tell me a detailed description of holidays in your country.</t>
    <phoneticPr fontId="4" type="noConversion"/>
  </si>
  <si>
    <t>Tell me about gatherings or celebrations in your country. How do people have them? is it at someone's home or a park or somewhere else? What do they do when they get together.</t>
    <phoneticPr fontId="1" type="noConversion"/>
  </si>
  <si>
    <t>Tell me about celebrations or parties in the area where you live or work. How do people have them? Is it at someone's home or work or somewhere else? Explain how people get together.</t>
    <phoneticPr fontId="4" type="noConversion"/>
  </si>
  <si>
    <t>Please tell me about the most promising company in that industry you have just mentioned earlier. Why is that company becoming promising? Do people want to work there? What kinds of benefits does the company bring to your country? Use as many details as possible.</t>
    <phoneticPr fontId="4" type="noConversion"/>
  </si>
  <si>
    <t>Tell me about a rising industry or company in your country. What are the main industries? Why is that industry rising and popular? Tell me what is special about that company in detail.</t>
    <phoneticPr fontId="4" type="noConversion"/>
  </si>
  <si>
    <t>Tell me about a promising industry in your country. What kind of industry is it? Why is that industry promising? Give as many details as you can.</t>
    <phoneticPr fontId="4" type="noConversion"/>
  </si>
  <si>
    <t>Tell me about a typical restaurant in your country. What are they like? What kinds of food do they commonly offer? Please tell me as many details as possible.</t>
    <phoneticPr fontId="4" type="noConversion"/>
  </si>
  <si>
    <t xml:space="preserve">What kind of food does your favorite restaurant offer? Tell me about your favorite food. What is it? Give as many details as you can. </t>
    <phoneticPr fontId="4" type="noConversion"/>
  </si>
  <si>
    <t>Tell me about your favorite restaurant near where you live. What does it look like? How often do you go there? What kinds of food do they serve?</t>
    <phoneticPr fontId="4" type="noConversion"/>
  </si>
  <si>
    <t>Can you tell me about your favorite take-out or delivery food restaurant? What does it look like? How often do you eat at that restaurant? What kinds of food do they offer? Describe it in detail.</t>
    <phoneticPr fontId="4" type="noConversion"/>
  </si>
  <si>
    <t>People make many different kinds of appointments. What kinds of appointments do you usually make with people around you? How do you make appointments? Tell me in detail.</t>
    <phoneticPr fontId="4" type="noConversion"/>
  </si>
  <si>
    <t>What kind of appointments do you usually make? Is it an appointment with a doctor, friend, or someone else? Who do you usually make with?</t>
    <phoneticPr fontId="4" type="noConversion"/>
  </si>
  <si>
    <t>I would like to know what people in your country do in their free time. Where do people go? What activities do people do? Tell me how people spend their free time in detail.</t>
    <phoneticPr fontId="4" type="noConversion"/>
  </si>
  <si>
    <t>People go to the bank for many reasons. Why do people go to the bank in your country? Where are they? Please give me as many details as possible.</t>
    <phoneticPr fontId="4" type="noConversion"/>
  </si>
  <si>
    <t>Tell me about banks in your country. What do they look like? Where are they located? When do they open and close? What do people usually do at banks?</t>
    <phoneticPr fontId="1" type="noConversion"/>
  </si>
  <si>
    <t>Nowadays, people try to eat healthy food to stay healthy. What kinds of food are healthy? Why is this food healthy? Explain the healthy food in detail.</t>
    <phoneticPr fontId="4" type="noConversion"/>
  </si>
  <si>
    <t>What is popular food or dishes in your country? Why is this food popular? What is special about that dish? What food do people in your country typically eat? Describe it in detail.</t>
    <phoneticPr fontId="4" type="noConversion"/>
  </si>
  <si>
    <t>Do you use the internet when you complete a project or an assignment? Why do you use the internet for them? Tell me why it is useful in detail.</t>
    <phoneticPr fontId="4" type="noConversion"/>
  </si>
  <si>
    <t>What kinds of devices do you usually use to surf the Internet? Which gadget or software do you typically use? Describe it in detail.</t>
    <phoneticPr fontId="4" type="noConversion"/>
  </si>
  <si>
    <t>People use the internet. Which website do you usually visit? How often do you visit that website? What services do the website offer? Why do you like it?</t>
    <phoneticPr fontId="4" type="noConversion"/>
  </si>
  <si>
    <t>What do you like most about your cell phone? Do you like the camera or certain applications? What kinds of features does your cell phone have? Please tell me what features you like and why in detail.</t>
    <phoneticPr fontId="4" type="noConversion"/>
  </si>
  <si>
    <t>Do you remember the first time that you bought a cell phone? What was it like? Please describe your first cell phone in as much detail as possible.</t>
    <phoneticPr fontId="4" type="noConversion"/>
  </si>
  <si>
    <t>Describe your country's geography when you were a child. Where was your favorite place? Was there any particular place or landmark? What was it like? Tell me about it in detail.</t>
    <phoneticPr fontId="1" type="noConversion"/>
  </si>
  <si>
    <t>I'd like to know about a country that is close to your country. What are your neighboring countries of yours? What are the geographical features of that country? What is different from your country? Explain what the country and people look like in detail.</t>
    <phoneticPr fontId="4" type="noConversion"/>
  </si>
  <si>
    <t>Describe your country's geography. Are there many mountains, rivers, or other landforms? Is there a seashore part of the geography? Tell me about the layout of your country's land in detail.</t>
    <phoneticPr fontId="4" type="noConversion"/>
  </si>
  <si>
    <t>Your family probably has different responsibilities at home. Which chores is each family member responsible for? And how do they do that?</t>
    <phoneticPr fontId="4" type="noConversion"/>
  </si>
  <si>
    <t xml:space="preserve">Everyone has to do housework regularly. What kind of chores do you usually do at home? What is your responsibility at home? Tell me in detail.  </t>
    <phoneticPr fontId="4" type="noConversion"/>
  </si>
  <si>
    <t>What are you wearing now? What kind of clothes do you like to wear personally? Please tell me about your fashion style in detail.</t>
    <phoneticPr fontId="4" type="noConversion"/>
  </si>
  <si>
    <t>What kinds of clothes do people in your country typically wear? What are fashion trends? What do people wear when they work and when they are at home? Are there different clothes for work and at home? Tell me about the fashion in your country in detail.</t>
    <phoneticPr fontId="4" type="noConversion"/>
  </si>
  <si>
    <t>Tell me about hotels in your country. What are they like? Where are they usually located? Describe it in detail.</t>
    <phoneticPr fontId="4" type="noConversion"/>
  </si>
  <si>
    <t>Let's talk about where you live. What does your neighborhood look like? Where is it located? What kinds of amenities are there in your neighborhood? Tell me about a place around your house.</t>
    <phoneticPr fontId="4" type="noConversion"/>
  </si>
  <si>
    <t>Can you tell me about your neighbors? Who are they, and what are they like? Are you close to your neighbors? What do you typically do when you meet them?</t>
    <phoneticPr fontId="4" type="noConversion"/>
  </si>
  <si>
    <t>Shopping is a popular activity. Tell me where you usually go shopping. When do you go there? Who do you go with? What do you usually buy? Describe as many details as possible.</t>
    <phoneticPr fontId="4" type="noConversion"/>
  </si>
  <si>
    <t>Shopping is a popular activity. Tell me where you usually go shopping. When do you go there? Who do you go with? What do you typically buy? Describe as many details as possible.</t>
    <phoneticPr fontId="4" type="noConversion"/>
  </si>
  <si>
    <t>You indicated in the survey that you enjoy shopping. Tell me about stores or shopping centers in your country. What are they like? Where are they located? What items do they sell? Is there a particular store that you regularly visit for shopping?</t>
    <phoneticPr fontId="4" type="noConversion"/>
  </si>
  <si>
    <t>You indicated in the survey that you enjoy going to the movies. Which theater or auditorium do you like the most? Where is it? What does it look like? Why do you like that place? Tell me about the movie you watched at this venue</t>
    <phoneticPr fontId="4" type="noConversion"/>
  </si>
  <si>
    <t>You indicated in the survey that you like to watch movies. What kinds of movies do you like? What is your favorite genre of movies? Why do you like that types of movies? Tell me about it in detail.</t>
    <phoneticPr fontId="4" type="noConversion"/>
  </si>
  <si>
    <t xml:space="preserve">What food can you cook the best? What is it? Tell me about the recipe that you can cook the best. </t>
    <phoneticPr fontId="4" type="noConversion"/>
  </si>
  <si>
    <t>Can you tell me which place you like to cook? What does it look like? Tell me all about what you can find and see there.</t>
    <phoneticPr fontId="4" type="noConversion"/>
  </si>
  <si>
    <t>You indicated in the survey that you like listening to music. What kind of device do you use when you listen to music? Which gadget do you usually use? Please explain the devices in detail.</t>
    <phoneticPr fontId="4" type="noConversion"/>
  </si>
  <si>
    <t>You indicated in the survey that you like listening to music. What types of music do you like? Who is your favorite singer or composer?  Why do you like him or her?</t>
    <phoneticPr fontId="1" type="noConversion"/>
  </si>
  <si>
    <t>You indicated in the survey that you like to go walking. How often do you go walking? When and where do you normally go walking? Please describe your routine when you are walking.</t>
    <phoneticPr fontId="4" type="noConversion"/>
  </si>
  <si>
    <t>In your background survey, you indicated that you go jogging. Where do you usually go for a jog? Why do you like jogging? Describe the locations where you typically go jogging</t>
    <phoneticPr fontId="4" type="noConversion"/>
  </si>
  <si>
    <t>Can you tell me about your bedroom? What does it look like, and what do you keep in it? Please describe your bedroom in detail.</t>
    <phoneticPr fontId="4" type="noConversion"/>
  </si>
  <si>
    <t>I'd like to know about the place where you live. Do you live in an apartment or a house? What does it look like? What can you see through your windows? Describe your home in as much detail as possible.</t>
    <phoneticPr fontId="1" type="noConversion"/>
  </si>
  <si>
    <t>You indicated in the survey that you prefer to stay home during vacations. How do you spend your vacations at home? What do you usually do, and why do you like to stay at home? Who usually visits you when your vacation? Use as many details as possible to describe it.</t>
    <phoneticPr fontId="4" type="noConversion"/>
  </si>
  <si>
    <t xml:space="preserve">Most people want to travel during their vacations. Can you tell me why you prefer to stay at home during your vacation? What makes a vacation at home enjoyable? </t>
    <phoneticPr fontId="4" type="noConversion"/>
  </si>
  <si>
    <t>What do people usually do when they travel domestically. What kinds of items do people bring on a trip? Please tell me all the details.</t>
    <phoneticPr fontId="1" type="noConversion"/>
  </si>
  <si>
    <t>Let's talk about your shopping habits. When and where do you usually go shopping? How often do you go shopping? What things do you most often buy? Who do you typically go with? Tell me about your typical shopping day.</t>
    <phoneticPr fontId="1" type="noConversion"/>
  </si>
  <si>
    <t>What do you typically do at the bar? Who do you usually go with? What menu do you like to order? Let me know what you do at the bar in detail.</t>
    <phoneticPr fontId="1" type="noConversion"/>
  </si>
  <si>
    <t>What topics do you usually talk about with your family or friends after watching a movie? Do you talk about the main actor or actress? Or the story of the movie? Tell me what you discuss after the movie in detail.</t>
    <phoneticPr fontId="1" type="noConversion"/>
  </si>
  <si>
    <t xml:space="preserve">When you go to the movies, who do you usually go with? Are there any reasons you go to the movies with that person? What do you do with that person before going to a movie theater and after watching the movie? </t>
    <phoneticPr fontId="1" type="noConversion"/>
  </si>
  <si>
    <t>What do you typically do before you go to a movie theater and after watching a movie? Tell me about your typical day when you go to the movies.</t>
    <phoneticPr fontId="1" type="noConversion"/>
  </si>
  <si>
    <t>When and where do you usually listen to music? Do you listen to the radio or go to concerts? Please tell me how do you listen to music.</t>
    <phoneticPr fontId="1" type="noConversion"/>
  </si>
  <si>
    <t>Safety is important. What items do you bring or wear when you go jogging? What do you take to avoid injury? Tell me about your items for safety in detail</t>
    <phoneticPr fontId="1" type="noConversion"/>
  </si>
  <si>
    <t>Safety is important. What items do you use when you go walking? What safety precautions do you take to avoid injury? Please describe it in detail</t>
    <phoneticPr fontId="1" type="noConversion"/>
  </si>
  <si>
    <t>What do you normally do when you go to a café? Do you read or eat something? Or do you have meetings or gatherings? Please tell me what you like to do at the café in detail.</t>
    <phoneticPr fontId="1" type="noConversion"/>
  </si>
  <si>
    <t>What do you usually do when you go camping? When and where do you usually go? Who do you go with? Tell me what activities you do when you go camping.</t>
    <phoneticPr fontId="1" type="noConversion"/>
  </si>
  <si>
    <t>What is your routine when you go to the auditorium? What do you do before the concert and after? Please describe your routine in as much detail as possible.</t>
    <phoneticPr fontId="1" type="noConversion"/>
  </si>
  <si>
    <t>Tell me what activities you usually do when you go to the beach. What do you like to do on the beach?</t>
    <phoneticPr fontId="1" type="noConversion"/>
  </si>
  <si>
    <t>What do you typically do when you take an overseas trip? What kinds of activities do you like to do while traveling around? When and where do you go traveling? Talk about all the details.</t>
    <phoneticPr fontId="1" type="noConversion"/>
  </si>
  <si>
    <t>What kinds of things do you usually do to stay healthy? What healthy food do you eat? Do you regularly work out? Please tell me what activities you do to stay healthy in detail.</t>
    <phoneticPr fontId="1" type="noConversion"/>
  </si>
  <si>
    <t>What do people in your country usually do to stay healthy? What food do people eat to become healthy? What exercises do people do? Tell me about how people stay healthy.</t>
    <phoneticPr fontId="1" type="noConversion"/>
  </si>
  <si>
    <t>What is the biggest holiday in your country? How do people celebrate it? What kinds of activities do people usually do during that holiday? Please tell me about all the details.</t>
    <phoneticPr fontId="1" type="noConversion"/>
  </si>
  <si>
    <t>What do people typically do with their family when on holiday? What kinds of activities do people usually do, and what food do they eat? Please tell me about it in detail.</t>
    <phoneticPr fontId="1" type="noConversion"/>
  </si>
  <si>
    <t>What do you usually do when you make an appointment? What steps do you take, and what do you consider when making an appointment? Please provide as many details as possible.</t>
    <phoneticPr fontId="1" type="noConversion"/>
  </si>
  <si>
    <t>Please tell me what kinds of activities people in your country do during their free time. Use as many details as possible to explain it.</t>
    <phoneticPr fontId="1" type="noConversion"/>
  </si>
  <si>
    <t>What do you usually do at the bank? When and why do you go to the bank? Please tell me what you do when you go to the bank in detail.</t>
    <phoneticPr fontId="1" type="noConversion"/>
  </si>
  <si>
    <t>Many people go to the bank for some reason. Why do people in your country go to the bank? What do they do before going there and when they visit the bank?</t>
    <phoneticPr fontId="1" type="noConversion"/>
  </si>
  <si>
    <t>What food do you usually eat? Tell me everything about the food you eat on a regular day.</t>
    <phoneticPr fontId="1" type="noConversion"/>
  </si>
  <si>
    <t>What do you usually do on the internet? What services do you use? Do you like online shopping, playing games, or watching videos? Please tell me what activities you do on the internet.</t>
    <phoneticPr fontId="1" type="noConversion"/>
  </si>
  <si>
    <t>What do people usually do on the internet? What services do people use? Please tell me what activities people do on the internet.</t>
    <phoneticPr fontId="1" type="noConversion"/>
  </si>
  <si>
    <t>You probably talk with someone on your cell phone every day. How often do you use your phone to make a call? When you talk on the phone, what do you usually talk about? Who do you usually talk to on the phone? Provide as many details as possible.</t>
    <phoneticPr fontId="1" type="noConversion"/>
  </si>
  <si>
    <t>What kinds of activities do people in your country do using geographical features? Do they go hiking, swimming, or riding a bicycle? What are the differences from other countries? Please give me all the details.</t>
    <phoneticPr fontId="1" type="noConversion"/>
  </si>
  <si>
    <t>Please tell me what you do when you arrive at a hotel? What steps do you take? Tell me everything from beginning to end.</t>
    <phoneticPr fontId="1" type="noConversion"/>
  </si>
  <si>
    <t>How has the domestic travel of people in your country changed over the years? Compare the difference in the ways of traveling in the past and now. What kinds of activities do people usually do while traveling today, and what things did people do in the past when they were on a trip?</t>
    <phoneticPr fontId="1" type="noConversion"/>
  </si>
  <si>
    <t>How has the place where you live changed or developed over the past ten years? What was the city like, and what about now? Please tell me in as much detail as possible.</t>
    <phoneticPr fontId="1" type="noConversion"/>
  </si>
  <si>
    <t>Tell me about the apartment you lived in when you were a child. How was it different from the one you live in now? What are the differences and the similarities? Please describe it in detail.</t>
    <phoneticPr fontId="1" type="noConversion"/>
  </si>
  <si>
    <t>How have the movies in your country changed or developed over the last several years? What do you think about the changes? Compare the movies when you were young to the movies that are out now. What are some differences and similarities?</t>
    <phoneticPr fontId="1" type="noConversion"/>
  </si>
  <si>
    <t>Compare the food in your country with the food in another country. What are the differences? Is it the recipes or the ingredients that mainly differ? Tell me in detail.</t>
    <phoneticPr fontId="1" type="noConversion"/>
  </si>
  <si>
    <t>Tell me about how has your taste in music changed over the years? What kind of music did you like to listen to when you were young? And what about now? Provide as many details as possible.</t>
    <phoneticPr fontId="1" type="noConversion"/>
  </si>
  <si>
    <t>Please tell me about the home you lived in when you were a child. How was that home different from the home you live in now? Give me many details.</t>
    <phoneticPr fontId="1" type="noConversion"/>
  </si>
  <si>
    <t>How have coffee shops changed over the years? How were they like in the past, and what about now? Tell me all the changes in detail.</t>
    <phoneticPr fontId="1" type="noConversion"/>
  </si>
  <si>
    <t>How has your interest in concerts changed over the last few years? What kind of play did you like in the past? What about now?</t>
    <phoneticPr fontId="1" type="noConversion"/>
  </si>
  <si>
    <t>How has the ways people take vacations changed over the years? How are vacations people used to take in the past, and what about now? What are the differences and the similarities? Provide as many details as possible.</t>
    <phoneticPr fontId="1" type="noConversion"/>
  </si>
  <si>
    <t>Please compare the present technology with past technology. What are the differences between them, and how have they affected? How has technology changed over time?</t>
    <phoneticPr fontId="1" type="noConversion"/>
  </si>
  <si>
    <t>How has the weather in your country changed over time? What was the weather like when you were a child, and How was it different from now?</t>
    <phoneticPr fontId="1" type="noConversion"/>
  </si>
  <si>
    <t>How has the weather in your country changed since you were young? What has changed the climate? How has it affected people's lives?</t>
    <phoneticPr fontId="1" type="noConversion"/>
  </si>
  <si>
    <t>Tell me about a restaurant you used to go to when you were young. What did it look like? What do you remember of that restaurant? What are the differences and the similarities? Explain how restaurants have changed over time.</t>
    <phoneticPr fontId="1" type="noConversion"/>
  </si>
  <si>
    <t>How has your free time changed over the years? What did you do when you had free time in the past? Did you have more or less free time than now? How was it different from now?</t>
    <phoneticPr fontId="1" type="noConversion"/>
  </si>
  <si>
    <t xml:space="preserve">How have banks changed over the years? What did the bank look like in the past? How was the bank different from now? And what do they look like now? </t>
    <phoneticPr fontId="1" type="noConversion"/>
  </si>
  <si>
    <t>Tell me about the ways you did recycling when you were a child. How is the way you recycle now different from those in the past? What are the differences and the similarities? Use as many details as possible to explain it.</t>
    <phoneticPr fontId="1" type="noConversion"/>
  </si>
  <si>
    <t>Tell me about your first cell phone and compare it to your current phone. What is the difference between the phone you used back then and the phone you use now? Provide as many details as possible.</t>
    <phoneticPr fontId="1" type="noConversion"/>
  </si>
  <si>
    <t>How has the hotel industry in your country developed over the years? How were they like in the past, and what about now? Tell me about it with specific examples.</t>
    <phoneticPr fontId="1" type="noConversion"/>
  </si>
  <si>
    <t xml:space="preserve">Can you tell me how you first became interested in going to a theater? When and where did you go? Which play did you see? What was your impression of that performance? </t>
    <phoneticPr fontId="1" type="noConversion"/>
  </si>
  <si>
    <t>When was the last time that you went to the plays? Who did you go with? Which play did you see? Tell me about your experience in detail.</t>
    <phoneticPr fontId="1" type="noConversion"/>
  </si>
  <si>
    <t>Tell me about the last time you went to a park recently. When was it? Which park did you go to? Who did you go with? What did you do there? Use as many details as possible to explain it</t>
    <phoneticPr fontId="1" type="noConversion"/>
  </si>
  <si>
    <t>Tell me about the most memorable travel experience you had. When and where did you go? What did you see? What happened? Why was this experience unforgettable to you?</t>
    <phoneticPr fontId="1" type="noConversion"/>
  </si>
  <si>
    <t>Traveling can lead to some interesting or unexpected experiences. Maybe it's funny, interesting, or exciting. Describe a memorable trip you have taken. Where did you go, and what did you see? Tell me what happened in detail.</t>
    <phoneticPr fontId="1" type="noConversion"/>
  </si>
  <si>
    <t>Tell me about a trip you took in your childhood. Where and when did you go? Did you go with your parents? What do you remember the most about the trip? Explain the things that you saw on that trip in detail.</t>
    <phoneticPr fontId="1" type="noConversion"/>
  </si>
  <si>
    <t xml:space="preserve">Now, talk about an interesting or memorable experience in your neighborhood. When and where did it occur? Why was it interesting or memorable? </t>
    <phoneticPr fontId="1" type="noConversion"/>
  </si>
  <si>
    <t xml:space="preserve">Describe one memorable or unforgettable experience you had when you were shopping. What happened? What did you buy? What made this experience so unforgettable? </t>
    <phoneticPr fontId="1" type="noConversion"/>
  </si>
  <si>
    <t>Sometimes problems can occur when you are shopping. What was the problem while you were shopping? What happened? And how did you deal with the issue? Tell me everything in detail.</t>
    <phoneticPr fontId="1" type="noConversion"/>
  </si>
  <si>
    <t>Tell me about a memorable experience while shopping in your childhood. When and where did you go? Did you go with your parents or friends? What kinds of things did you buy? Give as many details as you can.</t>
    <phoneticPr fontId="1" type="noConversion"/>
  </si>
  <si>
    <t>Have you ever had a memorable experience at a bar? What made this experience unforgettable? Was there a special event like a birthday, or did something unexpected happen? Describe how you spent your time in detail.</t>
    <phoneticPr fontId="1" type="noConversion"/>
  </si>
  <si>
    <t>When was the first time you went to a bar? Where did you go, and what did it look like? Who did you go with? What did you eat at the bar? Provide as many details as possible.</t>
    <phoneticPr fontId="1" type="noConversion"/>
  </si>
  <si>
    <t>Can you tell me about a memorable movie you have seen? What was the movie about? Who was the main actor or actress? How did you feel when you watched it? Explain all the details.</t>
    <phoneticPr fontId="1" type="noConversion"/>
  </si>
  <si>
    <t xml:space="preserve">How did you first become interested in watching movies? When and where was it? What movie did you see? What about now? </t>
    <phoneticPr fontId="1" type="noConversion"/>
  </si>
  <si>
    <t>Tell me about the last time you went to see a movie. What movie did you see? Who did you go with? What did you do before and after the movie? Tell me about the recent movie you have seen in detail.</t>
    <phoneticPr fontId="1" type="noConversion"/>
  </si>
  <si>
    <t>Tell me about an interesting or memorable experience you have had while cooking. What did you cook? What made this experience so memorable? Please tell me everything.</t>
    <phoneticPr fontId="1" type="noConversion"/>
  </si>
  <si>
    <t xml:space="preserve">Unexpected difficulties can occur while you are cooking. What was the problem you recently experienced while you were cooking? How did you solve the problem? Tell me in detail. </t>
    <phoneticPr fontId="1" type="noConversion"/>
  </si>
  <si>
    <t>How did you first become interested in cooking? How did you learn to cook? Did someone teach you cooking? Who did you cook with? Please tell me everything about it in detail.</t>
    <phoneticPr fontId="1" type="noConversion"/>
  </si>
  <si>
    <t>Tell me about a particular time when you went to listen to some live music. Did you go to concerts or a live café? What did you do there, and what happened? what made this experience memorable?</t>
    <phoneticPr fontId="1" type="noConversion"/>
  </si>
  <si>
    <t>Have you ever had a particularly memorable experience while jogging? What was it? When and where did you go jogging? Who did you go with? What happened, and how did you feel? Tell me about the experience from beginning to end.</t>
    <phoneticPr fontId="1" type="noConversion"/>
  </si>
  <si>
    <t>Now, tell me why you started walking at first. When did you start walking regularly? Explain how did you first become interested in walking.</t>
    <phoneticPr fontId="1" type="noConversion"/>
  </si>
  <si>
    <t>Can you tell me a special memory with your family members at home? Maybe it was something surprising, funny or a party. What happened? Please explain everything in detail.</t>
    <phoneticPr fontId="1" type="noConversion"/>
  </si>
  <si>
    <t>We always have some problems that happen at home. For example, it could be noise from your neighbors, something in your home broken, or someone you live with doesn't cooperate. Please tell me about some problems that have happened in your home.</t>
    <phoneticPr fontId="1" type="noConversion"/>
  </si>
  <si>
    <t>Now, tell me about one of the problems you mentioned earlier. What was the problem? Explain what happened in as much detail as you can.</t>
    <phoneticPr fontId="1" type="noConversion"/>
  </si>
  <si>
    <t>Talk about one memorable experience that happened in your home. When did it occur? Who were you with? Why was it so memorable?</t>
    <phoneticPr fontId="1" type="noConversion"/>
  </si>
  <si>
    <t>Have you ever had any problems with your home? What was the problem? How did you deal with it? How did the problem turn out? Use as many details as possible to describe it.</t>
    <phoneticPr fontId="1" type="noConversion"/>
  </si>
  <si>
    <t xml:space="preserve">Have you moved into a new house? When did you move? Did anything interesting or unexpected happen while you were moving? Tell me everything from beginning to end. </t>
    <phoneticPr fontId="1" type="noConversion"/>
  </si>
  <si>
    <t>Please tell me about one change you made to your house. Did you get new furniture or do painting or decorating? Are you happy or unhappy with the changes? Why did you decide to make that change? What did your home look like afterward? Tell me everything you did in detail.</t>
    <phoneticPr fontId="1" type="noConversion"/>
  </si>
  <si>
    <t xml:space="preserve">Tell me about your responsibilities at home when you were a child. What were you supposed to do and how did you do those responsibilities? </t>
    <phoneticPr fontId="1" type="noConversion"/>
  </si>
  <si>
    <t>Tell me about a memorable vacation when you stay at home during your vacation. What did you do at home? Who were you with? Why was it so unforgettable? Give me many details.</t>
    <phoneticPr fontId="1" type="noConversion"/>
  </si>
  <si>
    <t>Sometimes problems can occur when you stay at home for vacations. Maybe it's something interesting, satisfying, or unexpected that happens. What happened? And how did you deal with it? Tell me everything in detail.</t>
    <phoneticPr fontId="1" type="noConversion"/>
  </si>
  <si>
    <t>Have you ever had a memorable or unforgettable experience at home when you were a child? What did you do? Who were you with? What happened, and how did you deal with it? Please explain this experience in detail.</t>
    <phoneticPr fontId="1" type="noConversion"/>
  </si>
  <si>
    <t>Tell me about the last time you stayed at home for your vacation. What did you do at home? Who were you with? Explain the vacation from the first to the last day.</t>
    <phoneticPr fontId="1" type="noConversion"/>
  </si>
  <si>
    <t>Please tell me about a memorable experience you have had at a café. When was it? Who were you with? What made this experience so special?</t>
    <phoneticPr fontId="1" type="noConversion"/>
  </si>
  <si>
    <t>When was the first time you went to a café? When was it? Who did you go with? What do you remember the most about that café? Provide as many details as possible.</t>
    <phoneticPr fontId="1" type="noConversion"/>
  </si>
  <si>
    <t>Tell me about a memorable experience you had while camping. Where did you go, and what did you do there? What happened? How did you deal with it? What made this experience so memorable?</t>
    <phoneticPr fontId="1" type="noConversion"/>
  </si>
  <si>
    <t>Tell me about your first camping. How did you become interested in camping? Where did you go, and who were you with? How was that camping? Were you happy or unhappy while camping? Tell me everything from beginning to end.</t>
    <phoneticPr fontId="1" type="noConversion"/>
  </si>
  <si>
    <t>Tell me about the most memorable concert you have seen. When was it, and where is it held? Who was the singer? How did you feel when you were watching the concert? Provide as many details as possible.</t>
    <phoneticPr fontId="1" type="noConversion"/>
  </si>
  <si>
    <t>How did you first become interested in watching concerts? When did you start going to concerts? And where was it? Who did you go with? What about now? Tell me about it in detail.</t>
    <phoneticPr fontId="1" type="noConversion"/>
  </si>
  <si>
    <t>Tell me about the last time you went to a concert recently. When was it? Which concert did you see? Who did you go with and did you enjoy the concert? Describe a particularly memorable experience in detail.</t>
    <phoneticPr fontId="1" type="noConversion"/>
  </si>
  <si>
    <t>Tell me about a memorable trip to the beach. Which beach were you at, and who were you with? What did you do there? What made this trip so special.</t>
    <phoneticPr fontId="1" type="noConversion"/>
  </si>
  <si>
    <t>Tell me about a memorable or unforgettable experience you had when you took a trip abroad. Maybe something happened that was funny, unexpected, challenging, or embarrassing. What happened, and how did you deal with it? What made this experience so memorable? Use as many details as possible to explain the whole story.</t>
    <phoneticPr fontId="1" type="noConversion"/>
  </si>
  <si>
    <t>Sometimes, unexpected things can occur during traveling. Have you experienced anything unusual or unexpected on a trip? What happened? How did you deal with it? Describe your experience in detail.</t>
    <phoneticPr fontId="1" type="noConversion"/>
  </si>
  <si>
    <t>Tell me about an overseas trip you took when you were young. Where did you visit? What was that country like? What did you do, and what did you see there? Tell me what happened from beginning to end.</t>
    <phoneticPr fontId="1" type="noConversion"/>
  </si>
  <si>
    <t>Tell me about your first overseas trip. Where did you go, and who did you go with? What did you do there? How was your trip? Tell me in detail.</t>
    <phoneticPr fontId="1" type="noConversion"/>
  </si>
  <si>
    <t>Can you tell me about a piece of furniture you bought recently for some reasons? What was it? Why did you buy it? Where did you buy it?</t>
    <phoneticPr fontId="1" type="noConversion"/>
  </si>
  <si>
    <t>Tell me about a time when you visited your family or friends. What do you remember about that day? When did you visit? Who were you with? What did you do with them? Why was it so memorable?</t>
    <phoneticPr fontId="1" type="noConversion"/>
  </si>
  <si>
    <t>Tell me about one thing that you try to be healthy. Were your health improve? Did you join a new exercise program, play a sport, or eat new healthy food? Give as many details as you can.</t>
    <phoneticPr fontId="1" type="noConversion"/>
  </si>
  <si>
    <t>Talk about any special visit to someone's house when in your childhood. Who did you visit? Did you visit your family or friends? Who were you with? What thing do you remember about that day? What made it so special?</t>
    <phoneticPr fontId="1" type="noConversion"/>
  </si>
  <si>
    <t>Talk about the last time you did something with your family or friends. What kinds of activities did you do with them? Tell me what you did recently.</t>
    <phoneticPr fontId="1" type="noConversion"/>
  </si>
  <si>
    <t>Have you had some health problems? Did you have to stop or give up something for health reasons? What was the problem? Did you return to good health? Tell me about it in detail.</t>
    <phoneticPr fontId="1" type="noConversion"/>
  </si>
  <si>
    <t>Please describe a memorable experience you had while taking public transportation. When and where did it happen? How did you deal with it? Please tell me about your experience in detail.</t>
    <phoneticPr fontId="1" type="noConversion"/>
  </si>
  <si>
    <t xml:space="preserve">Sometimes riding the subway or bus can be uncomfortable. Have you ever had any problems related to transportation? Were there traffic jams, or did something uncomfortable happen? What was the problem, and How did you deal with the situation? </t>
    <phoneticPr fontId="1" type="noConversion"/>
  </si>
  <si>
    <t xml:space="preserve">Problems often come up related to technologies. Tell me about an experience you had when you used technology. Was it not working properly, or was there anything trouble with them? What happened? And how did you solve the problem? </t>
    <phoneticPr fontId="1" type="noConversion"/>
  </si>
  <si>
    <t>Tell me about some issues you've heard about or experienced related to unusual weather conditions. It may have been flooded which caused many to lose homes, or schools closed due to severe weather. What happened? When did it occur? Please describe the event in detail.</t>
    <phoneticPr fontId="1" type="noConversion"/>
  </si>
  <si>
    <t>Talk about the last holiday you had. What holiday was it? How did you spend the holiday? Who were you with? Why was that holiday so memorable?</t>
    <phoneticPr fontId="1" type="noConversion"/>
  </si>
  <si>
    <t>Tell me about a memorable experience during the gathering or the celebrations held in the area where you live. Where was it held, and what was the purpose of it? What happened that day? What made it unforgettable?</t>
    <phoneticPr fontId="1" type="noConversion"/>
  </si>
  <si>
    <t>Have you helped prepare for a party or a celebration? Maybe you helped invite people, decorate a room, or get the food or drinks. Please tell me what you did for the party or the celebration in detail.</t>
    <phoneticPr fontId="1" type="noConversion"/>
  </si>
  <si>
    <t>When people get together for gatherings or celebrations, unusual incidents or unexpected things can happen. Tell me about something interesting or unexpected experience at a gathering or celebration you attended. What happened, and what made it unforgettable?</t>
    <phoneticPr fontId="1" type="noConversion"/>
  </si>
  <si>
    <t>Tell me about the last gathering or celebration you attended recently. What was the occasion? What did you do there and who did you go with? Tell me about what happened from beginning to end.</t>
    <phoneticPr fontId="1" type="noConversion"/>
  </si>
  <si>
    <t>Have you used some products or services from the industry you mentioned earlier? What was it? What did you do, and how did you get them? Describe your experience in detail.</t>
    <phoneticPr fontId="1" type="noConversion"/>
  </si>
  <si>
    <t>Tell me about a memorable experience while you were at a restaurant, and something unusual or unexpected happened. What special dishes did you eat? Who were you with? Why was it so memorable? Tell me everything from beginning to end.</t>
    <phoneticPr fontId="1" type="noConversion"/>
  </si>
  <si>
    <t>When was the first time you went to the restaurant? What did you eat and where did you go? What was your first impression of the restaurant? What made you like the restaurant? Explain it in detail.</t>
    <phoneticPr fontId="1" type="noConversion"/>
  </si>
  <si>
    <t>Tell me about a restaurant you used to go to when you were a child. What kind of restaurant was it, and what was the restaurant like? What did you eat, and who did you go with? Explain it in detail.</t>
    <phoneticPr fontId="1" type="noConversion"/>
  </si>
  <si>
    <t>When was the last time you ate out? Where did you visit and who did you go with? What kind of restaurant was it? What did you have? Please tell me what happened in detail.</t>
    <phoneticPr fontId="1" type="noConversion"/>
  </si>
  <si>
    <t>Tell me about the last time you ate something from take-out or delivery service. What food did you get from the restaurant? Where was it? Please describe your experience in detail.</t>
    <phoneticPr fontId="1" type="noConversion"/>
  </si>
  <si>
    <t>Talk about a memorable time when you used a take-out or delivery service for a special occasion. What kinds of food did you get from the restaurant? Please explain that experience in detail.</t>
    <phoneticPr fontId="1" type="noConversion"/>
  </si>
  <si>
    <t xml:space="preserve">Unexpected things can occur during an appointment. Tell me about a memorable incident related to an appointment you made. What was it about, and who did you meet? Where did you go, and how did you deal with it? </t>
    <phoneticPr fontId="1" type="noConversion"/>
  </si>
  <si>
    <t>Please tell me about the last time you had some free time. When was it? What did you do? Did you go somewhere to spend your free time? Explain what you did in detail.</t>
    <phoneticPr fontId="1" type="noConversion"/>
  </si>
  <si>
    <t>Unexpected difficulties can occur when you are at a bank. Did you have any trouble while you were at the bank? Did the bank close, or did something unexpected happen? What was the problem? What did you do to solve the problem? Tell me everything.</t>
    <phoneticPr fontId="1" type="noConversion"/>
  </si>
  <si>
    <t>When was the last time you went to a bank? Which bank did you visit? Why did you go there? Please describe your recent experience in detail.</t>
    <phoneticPr fontId="1" type="noConversion"/>
  </si>
  <si>
    <t>Tell me about a memorable experience you had while you were eating something. What food did you eat? Was it good or bad? What happened, and what did you do? Tell me about it in detail.</t>
    <phoneticPr fontId="1" type="noConversion"/>
  </si>
  <si>
    <t>Unexpected difficulties can occur while eating. Maybe the reservations at restaurants are canceled, or the food goes bad. Or something wrong happened. What was the problem you had? How did you deal with it? Explain all the details.</t>
    <phoneticPr fontId="1" type="noConversion"/>
  </si>
  <si>
    <t>Tell me about a memorable experience you had while eating in your childhood. What dishes did you eat? How was the food? What was your impression while eating that food?</t>
    <phoneticPr fontId="1" type="noConversion"/>
  </si>
  <si>
    <t>We have many things that we remember on the internet. Tell me about the memorable things you have seen on the internet. What was it, and Why were they memorable? Describe it in detail.</t>
    <phoneticPr fontId="1" type="noConversion"/>
  </si>
  <si>
    <t>Tell me about your first internet surfing experience. When was it? What did you do? What things do you remember about that experience? How did you access the internet? What was your first impression while surfing the internet?</t>
    <phoneticPr fontId="1" type="noConversion"/>
  </si>
  <si>
    <t>What websites did you visit on the internet yesterday? What did you do, and what was it about? Tell me what you did online recently.</t>
    <phoneticPr fontId="1" type="noConversion"/>
  </si>
  <si>
    <t>Tell me about when you surf the internet to complete a project. When was it? What was the project about? What did you do on the internet for the project? Tell me everything in detail.</t>
    <phoneticPr fontId="1" type="noConversion"/>
  </si>
  <si>
    <t>Tell me about a memorable experience you had while recycling. What incident event was it? What happened? And how did you deal with it? Why was it so special? Tell me all the experience in detail.</t>
    <phoneticPr fontId="1" type="noConversion"/>
  </si>
  <si>
    <t>Tell me about how did you recycling when you were a child. What kinds of items did you recycle? How often did you take out the recyclables? Were there particular containers? Use as many details as possible to explain it.</t>
    <phoneticPr fontId="1" type="noConversion"/>
  </si>
  <si>
    <t>Tell me about some articles you have recently seen about recycling in the news. What was the issue? What did you think when you heard of it? Use as many details as possible to explain it.</t>
    <phoneticPr fontId="1" type="noConversion"/>
  </si>
  <si>
    <t>Have you ever experienced anything problem using your phone? What was the problem? How did you deal with it? Give me many details.</t>
    <phoneticPr fontId="1" type="noConversion"/>
  </si>
  <si>
    <t>Tell me about a phone conversation you remember recently. Who were you talking with, and what did you talk about? Describe your last phone call in detail.</t>
    <phoneticPr fontId="1" type="noConversion"/>
  </si>
  <si>
    <t>Tell me about a special landscape you have seen in your country. Where was it, and when did you see it? What were the geographical features of that place? What did the place look like? Describe a memorable time when you visited that place in detail.</t>
    <phoneticPr fontId="1" type="noConversion"/>
  </si>
  <si>
    <t>Tell me about a unique landform you saw when you were a child. When was it, and where did you go? Did you go there with your friends or parents? Why did you visit there? And what did you see? Describe what did you see and what happened in detail.</t>
    <phoneticPr fontId="1" type="noConversion"/>
  </si>
  <si>
    <t>Have you ever had housework that you were not able to do? Please explain why you were not able to do them. Use as many details as possible to explain it.</t>
    <phoneticPr fontId="1" type="noConversion"/>
  </si>
  <si>
    <t>Please tell me about the last time you went clothes shopping. Where did you go to buy it? What items did you buy?</t>
    <phoneticPr fontId="1" type="noConversion"/>
  </si>
  <si>
    <t>Tell me a memorable experience you stayed at a hotel. When and where is it? Who did you go with? Did something exciting or unexpected happen? Please explain what happened in as much detail as you can.</t>
    <phoneticPr fontId="1" type="noConversion"/>
  </si>
  <si>
    <t>When was the last time you stayed in a hotel? Where did you stay? Why were you there? What did you do at the hotel? Tell me everything from beginning to end.</t>
    <phoneticPr fontId="1" type="noConversion"/>
  </si>
  <si>
    <t>I'd like to know what gadgets or electronic equipment people are interested in these days? Why do people in your country like those music gadgets or equipment? What new products excite them and why? Tell me what people talk about it.</t>
    <phoneticPr fontId="1" type="noConversion"/>
  </si>
  <si>
    <t>I'd like to give you a situation and ask you to act it out. 
You want to borrow your friend's MP3 player. Call your friend, explain your situation, and ask him or her three or four questions to borrow the MP3 player.</t>
    <phoneticPr fontId="1" type="noConversion"/>
  </si>
  <si>
    <t>That's the end of the situation. 
Have you ever been in a situation where you had some equipment that broke, or was not working properly? What was the problem, and how did you solve it? Provide as many details as possible.</t>
    <phoneticPr fontId="1" type="noConversion"/>
  </si>
  <si>
    <t>That's the end of the situation. 
Have you ever been in a situation where you had a problem with any electronic devices? What was the problem, and how did you solve it? Provide as many details as possible.</t>
    <phoneticPr fontId="1" type="noConversion"/>
  </si>
  <si>
    <t>I'd like to give you a situation and ask you to act it out. 
You want to purchase new furniture. Call a furniture store, explain to a salesperson what you are looking for and ask three or four questions about the furniture you want to buy.</t>
    <phoneticPr fontId="1" type="noConversion"/>
  </si>
  <si>
    <t>I'm sorry, but there is a problem that you need to resolve.
You just found out that there is a problem with the furniture that you bought. Call the store, explain the problem and suggest two or three options to solve this problem.</t>
    <phoneticPr fontId="1" type="noConversion"/>
  </si>
  <si>
    <t>I'm sorry, but there is a problem that you need to resolve.
You discover a problem with the furniture that you bought. It's just been delivered, but the furniture that arrived is not what you ordered. Call the store, explain this problem and give two or three options to solve the problem.</t>
    <phoneticPr fontId="1" type="noConversion"/>
  </si>
  <si>
    <t>That's the end of the situation. 
Have you ever had a problem with something you bought for your house? what was the problem? and how did you solve it? Provide as many details as possible.</t>
    <phoneticPr fontId="4" type="noConversion"/>
  </si>
  <si>
    <t xml:space="preserve">I'm sorry, but there is a problem that you need to resolve.
You were supposed to go to the performance with your friend today. But unfortunately, you are very sick that you can't get out of bed. Make a telephone call to your friend, explain the situation, and offer 2 or 3 options to solve the situation. </t>
    <phoneticPr fontId="1" type="noConversion"/>
  </si>
  <si>
    <t xml:space="preserve">That's the end of the situation.
Have you ever experienced that you had to cancel or break a promise with other people because you are ill, or have an urgent problem? When did it occur, and what steps did you follow to solve the problem? </t>
    <phoneticPr fontId="1" type="noConversion"/>
  </si>
  <si>
    <t>I'd like to give you a situation and ask you to act it out.
Your friend wants to go to a park this weekend and invited you to go together. Call your friend, ask 3 or 4 questions about your friend's plan to find out the details of this meeting.</t>
    <phoneticPr fontId="1" type="noConversion"/>
  </si>
  <si>
    <t>I'm sorry, but there is a problem that you need to resolve.
You just found out the park you and your friend are going to visit this weekend will be closed. Contact your friend, explain the situation, and provide 2 or 3 alternatives to the issue.</t>
    <phoneticPr fontId="1" type="noConversion"/>
  </si>
  <si>
    <t>I'm sorry, but there is a problem that you need to resolve.
You were supposed to pick your friend up to go to the park together. But something came up, you have a problem and can't make it. Call your friend, explain the situation, and give 2 or 3 alternatives for the problem.</t>
    <phoneticPr fontId="1" type="noConversion"/>
  </si>
  <si>
    <t>I'm sorry, but there is a problem that you need to resolve.
You rent the car. But there are some problems with the car. You are not able to drive the car. Call the rental agency, explain the situation and suggest 2 or 3 solutions for the problem.</t>
    <phoneticPr fontId="1" type="noConversion"/>
  </si>
  <si>
    <t>That's the end of the situation.
Have you ever rented a car for your traveling? What was the reason you rented a car? Did something crazy or terrible happen? What happened, and how did you solve it? Why was the experience so memorable?</t>
    <phoneticPr fontId="1" type="noConversion"/>
  </si>
  <si>
    <t>I'd like to give you a situation and ask you to act it out.
You are on vacation in New York City. Now you are at a car rental company. You need to rent a car, and you are speaking to the person who works at the car rental company. Ask him 3 or 4 questions about renting a car.</t>
    <phoneticPr fontId="1" type="noConversion"/>
  </si>
  <si>
    <t>I'm sorry, but there is a problem that you need to resolve.
You just received a pair of walking shoes you bought, but you discovered a problem with the shoes. Contact the store, explain the situation and suggest 2 or 3 solutions to solve this problem.</t>
    <phoneticPr fontId="1" type="noConversion"/>
  </si>
  <si>
    <t>That's the end of the situation.
Have you ever experienced that you bought some items, but you disliked them, or were not satisfied with them? What things did you buy and what was the problem? How did you handle it? Provide as many details as possible.</t>
    <phoneticPr fontId="1" type="noConversion"/>
  </si>
  <si>
    <t>I'm sorry, but there is a problem that you need to resolve.
You arrive home with the clothes you bought, and realize you didn't get them at the sale price. Contact the store, explain the situation and provide 2 or 3 options to solve the problem.</t>
    <phoneticPr fontId="1" type="noConversion"/>
  </si>
  <si>
    <t>I'd like to give you a situation and ask you to act it out.
You found out that your favorite store is having a big sale. Go to the store, and ask a person who works at the store 3 or 4 questions to get specific information about the sale.</t>
    <phoneticPr fontId="1" type="noConversion"/>
  </si>
  <si>
    <t>I'm sorry, but there is a problem that you need to resolve.
You bought several items, and you arrived home, but you found out that there was something wrong with it. It's damaged or had a scratched, or any problem happened. Contact the store and suggest to the clerk 2 or 3 options to solve the problem.</t>
    <phoneticPr fontId="1" type="noConversion"/>
  </si>
  <si>
    <t>I'd like to give you a situation and ask you to act it out.
You heard that your favorite store is having a great sale from your friend. Call your friend and ask 3 or 4 questions about the sale.</t>
    <phoneticPr fontId="1" type="noConversion"/>
  </si>
  <si>
    <t>I'm sorry, but there is a problem that you need to resolve.
You went to the sale and purchased several things today. But when you got home, you were surprised to discover that one of the things was missing. Contact the store, explain the situation to the clerk and give 2 or 3 suggestions to solve this problem.</t>
    <phoneticPr fontId="1" type="noConversion"/>
  </si>
  <si>
    <t>That's the end of the situation.
Have you ever had a problem when you were shopping? Perhaps, you didn't see what you wanted to buy, because the store did not have that item, or something wrong happened. What was the problem, and how did you solve it? Tell me about the situation in detail.</t>
    <phoneticPr fontId="1" type="noConversion"/>
  </si>
  <si>
    <t xml:space="preserve">I'd like to give you a situation and ask you to act it out. You found out that a store is newly-opened, and you want to go there. Call a store and ask the clerk 3 or 4 questions about the store. </t>
    <phoneticPr fontId="1" type="noConversion"/>
  </si>
  <si>
    <t>I'm sorry, but there is a problem that you need to resolve.
You just received the clothes you ordered from the new store, but there is a problem. Contact the store, explain the situation and offer 2 or 3 alternatives to solve this problem.</t>
    <phoneticPr fontId="1" type="noConversion"/>
  </si>
  <si>
    <t>That's the end of the situation.
Have you ever experienced that you bought some items, but It's damaged or had a scratched, or any problem happened? What was the problem, and how did you deal with it? Describe all the details.</t>
    <phoneticPr fontId="1" type="noConversion"/>
  </si>
  <si>
    <t>I'd like to give you a situation and ask you to act it out.
You want to make a doctor's appointment. Call the doctor's office and ask 3 or 4 questions to make an appointment.</t>
    <phoneticPr fontId="1" type="noConversion"/>
  </si>
  <si>
    <t>I'm sorry, but there is a problem that you need to resolve. 
You made an appointment with your doctor, but something came up, and you can't make it. Call the doctor's office, explain the situation and reschedule the appointment with 2 or 3 questions.</t>
    <phoneticPr fontId="1" type="noConversion"/>
  </si>
  <si>
    <t>That's the end of the situation.
Please tell me about an experience when you had to cancel an appointment for some reason. What happened, and why did you have to cancel the appointment? How did you deal with the situation?</t>
    <phoneticPr fontId="1" type="noConversion"/>
  </si>
  <si>
    <t>I'm sorry, but there is a problem that you need to resolve.
You realize that you are not able to go on a trip with your friend. Call your friend and explain the situation in detail, and suggest 2 or 3 alternatives to go on a trip with your friend in the future.</t>
    <phoneticPr fontId="1" type="noConversion"/>
  </si>
  <si>
    <t>I'd like to give you a situation and ask you to act it out.
You want to go on a trip next month. Call a travel agency and ask 3 or 4 questions to get the traveling information you need to know.</t>
    <phoneticPr fontId="1" type="noConversion"/>
  </si>
  <si>
    <t>I'm sorry, but there is a problem that you need to resolve.
You can't go on a trip because something has come up. You need to change your flight schedule. Call a travel agency, explain the situation and suggest 2 or 3 alternatives to reschedule.</t>
    <phoneticPr fontId="1" type="noConversion"/>
  </si>
  <si>
    <t>I'm sorry, but there is a problem that you need to resolve.
You just arrived at the airport, but your flight has been canceled, and there are no other flights available, because they are already booked. Contact the travel agency, explain the situation, and suggest 2 or 3 solutions to solve this problem.</t>
    <phoneticPr fontId="1" type="noConversion"/>
  </si>
  <si>
    <t>I'm sorry, but there is a problem that you need to resolve.
You just arrived at the hotel you booked. But there are no rooms available in the hotel. Call your travel agency, leave a message, explain the situation, and give 2 or 3 alternatives to solve the problem.</t>
    <phoneticPr fontId="1" type="noConversion"/>
  </si>
  <si>
    <t>I'd like to give you a situation and ask you to act it out.
You are planning to travel within your own country. Call a travel agency and ask 3 or 4 questions to gather the information about the trip you want.</t>
    <phoneticPr fontId="1" type="noConversion"/>
  </si>
  <si>
    <t>I'm sorry, but there is a problem that you need to resolve.
You booked a non-refundable flight ticket. And something came up so you will not be able to take a trip on time. Contact the travel agency, explain the situation and suggest 2 or 3 options to solve the problem.</t>
    <phoneticPr fontId="1" type="noConversion"/>
  </si>
  <si>
    <t>That's the end of the situation.
Tell me about when you had difficulties or problems while you were planning a trip. What happened, and what did you do to solve the problem? Describe the situation.</t>
    <phoneticPr fontId="1" type="noConversion"/>
  </si>
  <si>
    <t>I'd like to give you a situation and ask you to act it out.
You are planning to travel abroad and need to rent a car. Call a rental company, and ask 3 or 4 questions about renting a car.</t>
    <phoneticPr fontId="1" type="noConversion"/>
  </si>
  <si>
    <t>That's the end of the situation.
Reflect back to the time when you had any problems while you were planning a trip. What was the problem, and how did you deal with it? Tell me what happened from beginning to end.</t>
    <phoneticPr fontId="1" type="noConversion"/>
  </si>
  <si>
    <t>I'd like to give you a situation and ask you to act it out.
You want to watch a movie with your friend. Call a theater, and ask 3 or 4 questions to get the information you need to purchase tickets.</t>
    <phoneticPr fontId="1" type="noConversion"/>
  </si>
  <si>
    <t>I'm sorry, but there is a problem that you need to resolve.
You just arrived at the theater, and found out that they have sold the wrong tickets to you. Go to the ticket seller at the booth. And explain this situation. And provide 2 or 3 alternatives to solve the problem.</t>
    <phoneticPr fontId="1" type="noConversion"/>
  </si>
  <si>
    <t>That's the end of the situation.
Have you ever been in a situation where you had a problem with reservations, or bought some tickets, and something went wrong? What was the problem, and when did it occur? How did you solve this problem?</t>
    <phoneticPr fontId="1" type="noConversion"/>
  </si>
  <si>
    <t>I'd like to give you a situation and ask you to act it out.
You are at a bank now, and want to open a new bank account. Ask a bank teller 3 or 4 questions about opening a new bank account.</t>
    <phoneticPr fontId="1" type="noConversion"/>
  </si>
  <si>
    <t>I'm sorry, but there is a problem that you need to resolve.
You need a credit card, but you just discovered that you left your credit card at a restaurant. Contact the restaurant, explain the situation, and describe what the table you sat at, and the card you left look like. Discuss how to get your card back.</t>
    <phoneticPr fontId="1" type="noConversion"/>
  </si>
  <si>
    <t>I'd like to give you a situation and ask you to act it out.
You moved into a new apartment. Call an apartment manager, and ask 3 or 4 questions about recycling information in the apartment complex.</t>
    <phoneticPr fontId="1" type="noConversion"/>
  </si>
  <si>
    <t>That's the end of the situation.
Have you ever had any difficulties or problems when you recycle? Perhaps, the pick-up service did not come as planned, or the recycling items were too big for the containers, and you spilled the recycling items. Tell me what happened and how did you deal with it in detail.</t>
    <phoneticPr fontId="1" type="noConversion"/>
  </si>
  <si>
    <t>I'd like to give you a situation and ask you to act it out.
Pretend that you want to go jogging with your friend. Call your friend and ask 3 or 4 questions to make an appointment for jogging.</t>
    <phoneticPr fontId="1" type="noConversion"/>
  </si>
  <si>
    <t>I'm sorry, but there is a problem that you need to resolve.
You were supposed to meet your friend tomorrow. But something unexpected happened. So You will not be able to make it on time. Call your friend, explain the situation, and offer 2 or 3 alternatives about this matter.</t>
    <phoneticPr fontId="1" type="noConversion"/>
  </si>
  <si>
    <t>That's the end of the situation.
Tell me about a time when you have had a memorable or interesting experience while jogging. What happened? Who were you with? What made it so special? Provide as many details as possible.</t>
    <phoneticPr fontId="1" type="noConversion"/>
  </si>
  <si>
    <t>I'd like to give you a situation and ask you to act it out.
Your friend wants you to go jogging with him or her. Call your friend, and ask 3 or 4 questions about his or her plans for jogging.</t>
    <phoneticPr fontId="1" type="noConversion"/>
  </si>
  <si>
    <t>I'm sorry, but there is a problem that you need to resolve.
You are supposed to go jogging with your friend today. But unfortunately, you found out that you will not be able to meet your friend as planned. Perhaps, you have already had another appointment earlier, or it's raining heavily. Call your friend, explain the situation, and suggest 2 or 3 alternatives to this matter.</t>
    <phoneticPr fontId="1" type="noConversion"/>
  </si>
  <si>
    <t>I'd like to give you a situation and ask you to act it out.
You are looking for a new house. Call a real estate agency, and ask 3 or 4 questions about getting a house, and the list of the homes they have.</t>
    <phoneticPr fontId="1" type="noConversion"/>
  </si>
  <si>
    <t>I'm sorry, but there is a problem that you need to resolve.
You just arrived at your new house. But you found out that a window is broken. Contact a window repair shop, and leave a message about how the window gets broken. Also, tell the person why you need to get it fixed today.</t>
    <phoneticPr fontId="1" type="noConversion"/>
  </si>
  <si>
    <t>That's the end of the situation.
Have you ever discovered something broken or damaged in your house? What was that? How did it get broken, and how did you solve the problem? Tell me the steps you took.</t>
    <phoneticPr fontId="1" type="noConversion"/>
  </si>
  <si>
    <t>I'm sorry, but there is a problem that you need to resolve.
You have a test at your school tomorrow. So you can't make it to the birthday party. Contact your friend, explain the situation and suggest 2 or 3 alternatives to celebrate your friend's birthday.</t>
    <phoneticPr fontId="1" type="noConversion"/>
  </si>
  <si>
    <t>That's the end of the situation.
Please tell me about an experience when you had to cancel, or change your plan because something came up? What was the problem, and how did you deal with the situation? Give as many details as you can.</t>
    <phoneticPr fontId="1" type="noConversion"/>
  </si>
  <si>
    <t>I'm sorry, but there is a problem that you need to resolve.
On the day of the party, you realize that you have already made plans. Contact your friend, discuss the situation, and suggest 2 or 3 alternatives to get together.</t>
    <phoneticPr fontId="1" type="noConversion"/>
  </si>
  <si>
    <t>I'd like to give you a situation and ask you to act it out.
 You got a phone call from a relative asking you to help prepare a large party. Call this relative, and pose 3 or 4 questions to determine what you need to do for this party.</t>
    <phoneticPr fontId="1" type="noConversion"/>
  </si>
  <si>
    <t>I'm sorry, but there is a problem that you need to resolve.
You discovered that you have to work on the day of the party. So you are not able to attend the party. Contact your relative and leave a message. Explain the situation and offer 2 or 3 alternatives to help prepare the party even though you will not be able to attend.</t>
    <phoneticPr fontId="1" type="noConversion"/>
  </si>
  <si>
    <t>That's the end of the situation.
Tell me the time when you had a chance to help your family or friends. Reflect back to that time when you were able to help them. What was the problem, and what did you provide assistance with? What was the outcome of the situation? Give as many details as you can.</t>
    <phoneticPr fontId="1" type="noConversion"/>
  </si>
  <si>
    <t>I'd like to give you a situation and ask you to act it out.
One of your relatives is going on vacation, and their house will be empty. You have agreed to take care of his or her duties at home while they are gone on the trip. Make a call to your relatives and ask 3 or 4 questions about what you have to do for them.</t>
    <phoneticPr fontId="1" type="noConversion"/>
  </si>
  <si>
    <t>I'm sorry, but there is a problem that you need to resolve.
You just arrived at your relative's home. But you can't get into the house because the door is locked, and you can't find the key. Contact your relatives, and leave a message explaining the situation. And offer 2 or 3 ways to solve the problem.</t>
    <phoneticPr fontId="1" type="noConversion"/>
  </si>
  <si>
    <t>That's the end of the situation.
Tell me a memorable experience that you couldn't keep a promise to your family or friend, or had to cancel an appointment. What happened? What was the reason you couldn't keep a promise? How did you deal with the situation?</t>
    <phoneticPr fontId="1" type="noConversion"/>
  </si>
  <si>
    <t>I'd like to give you a situation and ask you to act it out.
Pretend one of your neighbors or family members asks you to take care of their plants while his or her house is empty. Call this person, and ask 3 or 4 questions to determine what you need to do.</t>
    <phoneticPr fontId="1" type="noConversion"/>
  </si>
  <si>
    <t>I'm sorry, but there is a problem that you need to resolve.
When you care for the plants while he or she is gone somewhere, you find out there is a serious problem with his or her plants. Make a telephone call, explain what happened to the plants, and offer 2 or 3 solutions to solve the problem.</t>
    <phoneticPr fontId="1" type="noConversion"/>
  </si>
  <si>
    <t>That's the end of the situation.
Have you ever experienced any difficulties at your home or in your neighborhood? What was the problem? How did you solve the situation? Please tell me about it from start to finish.</t>
    <phoneticPr fontId="1" type="noConversion"/>
  </si>
  <si>
    <t>I'd like to give you a situation and ask you to act it out.
A new coffee shop has recently opened, and you want to grab some coffee there. Call this café, and ask 3 or 4 questions about the menu and how to order.</t>
    <phoneticPr fontId="1" type="noConversion"/>
  </si>
  <si>
    <t>That's the end of the situation.
Have you ever experienced that you ordered something and it was wrong? What was the problem, and how did you deal with it? Tell me about the experience in detail.</t>
    <phoneticPr fontId="1" type="noConversion"/>
  </si>
  <si>
    <t>I'd like to give you a situation and ask you to act it out.
Now you want to buy two tickets to a concert. Call a theater, and ask 3 or 4 questions about how to purchase the tickets.</t>
    <phoneticPr fontId="1" type="noConversion"/>
  </si>
  <si>
    <t>I'm sorry, but there is a problem that you need to resolve.
You bought the concert tickets, and were supposed to go to that concert with your friend. But you are very sick at the last minute. Call your friend, explain the situation, and suggest 2 or 3 alternatives.</t>
    <phoneticPr fontId="1" type="noConversion"/>
  </si>
  <si>
    <t>That's the end of the situation.
Have you ever experienced something similar in that you bought concert tickets, or made any other plans but had to cancel at the last minute because something came up? What was the problem, and how did you solve the problem? Tell me what happened in detail.</t>
    <phoneticPr fontId="1" type="noConversion"/>
  </si>
  <si>
    <t xml:space="preserve">I'd like to give you a situation and ask you to act it out.
Now you want to go to the beach with your friend. Call your friend, and ask 3 or 4 questions about going to the beach together.   </t>
    <phoneticPr fontId="1" type="noConversion"/>
  </si>
  <si>
    <t>I'm sorry, but there is a problem that you need to resolve.
You were supposed to go to the beach with your friend. But you just heard the weather would be terrible on the day from the news. Call your friend, explain the situation, and suggest 2 or 3 alternatives for the appointment.</t>
    <phoneticPr fontId="1" type="noConversion"/>
  </si>
  <si>
    <t>That's the end of the situation.
Have you ever experienced any problems or unexpected difficulties at the beach? What was the problem, and how did you handle it? Please tell me what happened in detail.</t>
    <phoneticPr fontId="1" type="noConversion"/>
  </si>
  <si>
    <t>I'd like to give you a situation and ask you to act it out.
You want to buy a new cell phone. Call a store, and ask 3 or 4 questions about a new cell phone you want to purchase.</t>
    <phoneticPr fontId="1" type="noConversion"/>
  </si>
  <si>
    <t>I'm sorry, but there is a problem that you need to resolve.
You bought a new cell phone and just received the new phone. But unfortunately, it doesn't work. You want to return it to get a new phone, or solve this problem somehow. Contact the store, explain the situation, and give 2 or 3 suggestions to solve the problem.</t>
    <phoneticPr fontId="1" type="noConversion"/>
  </si>
  <si>
    <t>That's the end of the situation.
Have you ever experienced that you bought something wrong product, or broken one? What did you buy and what was the problem? Please tell me how did you handle it.</t>
    <phoneticPr fontId="1" type="noConversion"/>
  </si>
  <si>
    <t>Please pick two of different your friends or family members. What are the differences and similarities between them? Describe each of them in detail.</t>
    <phoneticPr fontId="1" type="noConversion"/>
  </si>
  <si>
    <t>How was the way people in your country maintained their health when you were young, and how is it now? Tell me how people keep their health has changed over the years.</t>
    <phoneticPr fontId="1" type="noConversion"/>
  </si>
  <si>
    <t>Please pick two popular parks you know. And compare those two different parks. What are the differences and similarities between them? Which park do you like better? Tell me how they are different.</t>
    <phoneticPr fontId="1" type="noConversion"/>
  </si>
  <si>
    <t>I'd like to know about some issues parks face these days. What are the challenges that parks face? What caused these concerns? How can the problems be solved, and what do people need to do?</t>
    <phoneticPr fontId="1" type="noConversion"/>
  </si>
  <si>
    <t xml:space="preserve">Compare the activities that children do at parks with adults do at parks. What are the differences between them? How about the facilities at parks for children and adults? </t>
    <phoneticPr fontId="1" type="noConversion"/>
  </si>
  <si>
    <t>Many people go to bars. How have bars changed over the years? How are current bars different from bars in the past? What are the difference and the similarities?</t>
    <phoneticPr fontId="1" type="noConversion"/>
  </si>
  <si>
    <t>Tell me about some issues with bars or pubs. Have you heard it from a media report or on social media? What happened? Who was involved in this problem? How did the issue go? Describe it in detail from beginning to end.</t>
    <phoneticPr fontId="1" type="noConversion"/>
  </si>
  <si>
    <t>You indicated in the survey that you like to take vacations internationally. How has traveling overseas changed over the years? Do you think it has become easier than before, or has it got more difficult? Why do you think that? Describe what traveling to other countries was like in the past and now.</t>
    <phoneticPr fontId="1" type="noConversion"/>
  </si>
  <si>
    <t>When people prepare to travel abroad, what things are they concerned about? It might be a hotel reservation, tourist attractions, or the traveling schedule. What is it? How are that concerns being done to address for the future?</t>
    <phoneticPr fontId="1" type="noConversion"/>
  </si>
  <si>
    <t>Traveling has become more difficult in the last five years. What types of changes have you noted while traveling? How have the changes affected travelers or travelers' experiences? Do you think traveling has become more difficult than before?</t>
    <phoneticPr fontId="1" type="noConversion"/>
  </si>
  <si>
    <t>What are some issues regarding traveling these days? What concerns do people typically discuss before traveling? Tell me what things people consider very important to take trips.</t>
    <phoneticPr fontId="1" type="noConversion"/>
  </si>
  <si>
    <t>What issues regarding movies do you usually discuss with your friends or family these days? Is there some news with actors or actresses recently? How did the news affect people's impressions? And What are the recent trends in the movie industry? Tell me everything in detail.</t>
    <phoneticPr fontId="1" type="noConversion"/>
  </si>
  <si>
    <t>Tell me about a country that is geographically similar or neighboring to your country. What geographical features does this country have? What changes has this country had in recent years? Provide as many details as possible.</t>
    <phoneticPr fontId="1" type="noConversion"/>
  </si>
  <si>
    <t>I'd like to know how different are the ways to solve problems at home between you, and your parents. How do you solve problems when they occur in your home, and how do your parents solve problems in their house. Tell me the differences and the similarities.</t>
    <phoneticPr fontId="1" type="noConversion"/>
  </si>
  <si>
    <t>Talk about some issues most people have when they rent a house or an apartment. What are the things people are concerned about? How do these problems affect people's lives? How do they deal with these issues?</t>
    <phoneticPr fontId="1" type="noConversion"/>
  </si>
  <si>
    <t>Housing is a general topic in the news these days. Maybe there are too many homes on the market, or housing costs are too expensive. What issue do people discuss regarding housing? What are the problems, and how do people handle them?</t>
    <phoneticPr fontId="1" type="noConversion"/>
  </si>
  <si>
    <t>Let's talk about what people do for their future. What things do people prepare for a job? Do they receive specific job training or go to school? Describe what they do in detail.</t>
    <phoneticPr fontId="1" type="noConversion"/>
  </si>
  <si>
    <t>Tell me about recent news you read or watched related to technology. What was the news regarding technology? Do people talk about that issues often? How do people handle these issues?</t>
    <phoneticPr fontId="1" type="noConversion"/>
  </si>
  <si>
    <t>I'd like to know about the rising industries in your country. What industries do people talk about these days? What is this industry about? How has that industry changed over the years? How was it different compared to the industry now?</t>
    <phoneticPr fontId="1" type="noConversion"/>
  </si>
  <si>
    <t xml:space="preserve">Have the industry you just mentioned ever released a new product that couldn't meet people's expectations? What was the product about? Why were people disappointed about it? How did people react to this issue? </t>
    <phoneticPr fontId="1" type="noConversion"/>
  </si>
  <si>
    <t>Compare food and dishes in your country with food in other countries. what are the differences and the similarities between them? Provide as many details as possible.</t>
    <phoneticPr fontId="1" type="noConversion"/>
  </si>
  <si>
    <t>Sometimes food can go bad and get contaminated with bacteria. You might have recently read or heard the news about the food scare. What was the problem? Did some food go bad? How did people in your country react to these issues?</t>
    <phoneticPr fontId="1" type="noConversion"/>
  </si>
  <si>
    <t>People have gatherings and celebrations for particular reasons. How were gatherings and celebrations when you were a child? How were they different from now? How do people get together nowadays? Tell me how gatherings have changed over the years.</t>
    <phoneticPr fontId="1" type="noConversion"/>
  </si>
  <si>
    <t>How have gatherings and celebrations changed over the years? What are the differences and the similarities? How was the way of getting together in the past, and what about now? Use as many details as possible to explain it.</t>
    <phoneticPr fontId="1" type="noConversion"/>
  </si>
  <si>
    <t>Have you ever prepared some gatherings and celebrations before? It might require a lot of effort, money, and time. What was the difficulty when you prepared and discussed the event with people in your community?</t>
    <phoneticPr fontId="1" type="noConversion"/>
  </si>
  <si>
    <t>Can you tell me about the most memorable play you have seen? What play did you see? What do you remember about that play? Who was the main performer? What made it so special? How did it feel when you were watching it? Give as many details as you can.</t>
    <phoneticPr fontId="1" type="noConversion"/>
  </si>
  <si>
    <t>Play = Performance</t>
    <phoneticPr fontId="1" type="noConversion"/>
  </si>
  <si>
    <t xml:space="preserve">I'm sorry, but there is a problem that you need to resolve.
You take out the recyclable items after having a party. But people who live in the same building complain to you. Contact the maintenance manager, explain the situation, and offer 2 or 3 options to solve the problem. </t>
    <phoneticPr fontId="1" type="noConversion"/>
  </si>
  <si>
    <t>오픽만수르 난이도 5, 6 문제 모음집 [루틴]</t>
    <phoneticPr fontId="4" type="noConversion"/>
  </si>
  <si>
    <t>오픽만수르 난이도 5, 6 문제 모음집 [묘사]</t>
    <phoneticPr fontId="4" type="noConversion"/>
  </si>
  <si>
    <t>묘사</t>
    <phoneticPr fontId="1" type="noConversion"/>
  </si>
  <si>
    <t>루틴</t>
    <phoneticPr fontId="1" type="noConversion"/>
  </si>
  <si>
    <t>난이도 5-5의 경우 묘사, 루틴, 비교, 과거경험이 고르게 출제되는 경향이 있습니다.</t>
    <phoneticPr fontId="1" type="noConversion"/>
  </si>
  <si>
    <t>난이도 6-6의 경우 묘사 문제 후 과거경험 유형이 더 많이 나오는 경향이 있습니다.</t>
    <phoneticPr fontId="1" type="noConversion"/>
  </si>
  <si>
    <t>대상에 대한 설명, 세부적인 묘사를 요구하는 질문</t>
    <phoneticPr fontId="1" type="noConversion"/>
  </si>
  <si>
    <t>You indicated in the survey that you enjoy watching plays. Which theater or auditorium do you like the most? Where is it located? What does it look like? How often do you go there? What performances are often held in that theater? Give me many details.</t>
    <phoneticPr fontId="4" type="noConversion"/>
  </si>
  <si>
    <t>You indicated in the survey that you enjoy watching plays. What kinds of plays do you like the most? Who is your favorite performer? What play has this actor or actress starred in?</t>
    <phoneticPr fontId="4" type="noConversion"/>
  </si>
  <si>
    <t>Which park do you like to go to?</t>
    <phoneticPr fontId="1" type="noConversion"/>
  </si>
  <si>
    <t>Where is it?</t>
    <phoneticPr fontId="1" type="noConversion"/>
  </si>
  <si>
    <t>What does it look like?</t>
    <phoneticPr fontId="1" type="noConversion"/>
  </si>
  <si>
    <t>선호하는 것</t>
    <phoneticPr fontId="1" type="noConversion"/>
  </si>
  <si>
    <t>위치/장소</t>
    <phoneticPr fontId="1" type="noConversion"/>
  </si>
  <si>
    <t>생김새, 전반적인 느낌</t>
    <phoneticPr fontId="1" type="noConversion"/>
  </si>
  <si>
    <t>특정 대상 묘사</t>
    <phoneticPr fontId="1" type="noConversion"/>
  </si>
  <si>
    <t>You enjoy watching movies. Who is your favorite actor or actress? Have you heard the recent news about that actor or actress? What was the news? Please tell me his or her background and the story of the news.</t>
    <phoneticPr fontId="4" type="noConversion"/>
  </si>
  <si>
    <t>Who is your favorite actor or actress?</t>
    <phoneticPr fontId="1" type="noConversion"/>
  </si>
  <si>
    <t>누구</t>
    <phoneticPr fontId="1" type="noConversion"/>
  </si>
  <si>
    <t>어떤 상황이나 장소에서 하는 행동 순서, 방법에 대한 질문</t>
    <phoneticPr fontId="1" type="noConversion"/>
  </si>
  <si>
    <t>두 대상에 대한 정보와 비교를 요구하는 질문</t>
    <phoneticPr fontId="1" type="noConversion"/>
  </si>
  <si>
    <t>롤플레이</t>
    <phoneticPr fontId="1" type="noConversion"/>
  </si>
  <si>
    <t>기억에 남는 과거 경험 또는 문제 해결 경험을 묻는 질문</t>
    <phoneticPr fontId="1" type="noConversion"/>
  </si>
  <si>
    <t>정보 요청, 문제 해결을 위한 대안제시, 관련 과거 경험을 세트로 묻는 파트 [11, 12, 13번]</t>
    <phoneticPr fontId="1" type="noConversion"/>
  </si>
  <si>
    <t>What is your typical day when you go to the auditorium? What do you do before you watch a play? What about after? Please describe your routine in detail.</t>
    <phoneticPr fontId="1" type="noConversion"/>
  </si>
  <si>
    <t xml:space="preserve">What do you do before you watch a play? What about after? </t>
    <phoneticPr fontId="1" type="noConversion"/>
  </si>
  <si>
    <t>전, 후 활동</t>
    <phoneticPr fontId="1" type="noConversion"/>
  </si>
  <si>
    <t>루틴 묘사</t>
    <phoneticPr fontId="1" type="noConversion"/>
  </si>
  <si>
    <t>What do you usually prepare before you take a trip? What things do you take in your luggage? What items do you bring with you? Describe each step you take to prepare for your trip in detail.</t>
    <phoneticPr fontId="1" type="noConversion"/>
  </si>
  <si>
    <t>Describe each step you take to prepare for your trip in detail.</t>
    <phoneticPr fontId="1" type="noConversion"/>
  </si>
  <si>
    <t>활동 순서/단계 설명</t>
    <phoneticPr fontId="1" type="noConversion"/>
  </si>
  <si>
    <t>When and where do you usually listen to music?</t>
    <phoneticPr fontId="1" type="noConversion"/>
  </si>
  <si>
    <t>언제 어디서 하는지</t>
    <phoneticPr fontId="1" type="noConversion"/>
  </si>
  <si>
    <t>Tell me about the activities that your country's people do each season. What do they usually do?</t>
    <phoneticPr fontId="1" type="noConversion"/>
  </si>
  <si>
    <t xml:space="preserve"> What do they usually do?</t>
    <phoneticPr fontId="1" type="noConversion"/>
  </si>
  <si>
    <t>주로 하는 것</t>
    <phoneticPr fontId="1" type="noConversion"/>
  </si>
  <si>
    <t>How has your interest in plays changed over the last few years? What kind of play did you like in the past? What about now?</t>
    <phoneticPr fontId="1" type="noConversion"/>
  </si>
  <si>
    <t xml:space="preserve">How have bars changed over the last several years? </t>
    <phoneticPr fontId="1" type="noConversion"/>
  </si>
  <si>
    <t>시간이 지나며 변화한 것들</t>
    <phoneticPr fontId="1" type="noConversion"/>
  </si>
  <si>
    <t>How are the movies you enjoy now different from those in the past?</t>
    <phoneticPr fontId="1" type="noConversion"/>
  </si>
  <si>
    <t>과거와 현재의 차이점</t>
    <phoneticPr fontId="1" type="noConversion"/>
  </si>
  <si>
    <t>Talk about how has your conditions changed over time. How was your condition before you started jogging, and what about now?</t>
    <phoneticPr fontId="1" type="noConversion"/>
  </si>
  <si>
    <t>Tell me about recent changes in that company you just mentioned earlier. For instance, that company has released a new product or presented a new service. Please tell me about all the changes.</t>
    <phoneticPr fontId="1" type="noConversion"/>
  </si>
  <si>
    <t>Fashion trends change over time. What kind of clothes were popular when you were young? How were the styles? And what about now? Please compare the fashion trends in the past and now.</t>
    <phoneticPr fontId="1" type="noConversion"/>
  </si>
  <si>
    <t>두 대상 비교 요청</t>
    <phoneticPr fontId="1" type="noConversion"/>
  </si>
  <si>
    <t>Tell me about the improvement of the internet over the years. How has the internet developed over the years? How has the internet affected our lives? What is the biggest change?</t>
    <phoneticPr fontId="1" type="noConversion"/>
  </si>
  <si>
    <t>What is the biggest change?</t>
    <phoneticPr fontId="1" type="noConversion"/>
  </si>
  <si>
    <t>가장 큰 변화는 무엇인가</t>
    <phoneticPr fontId="1" type="noConversion"/>
  </si>
  <si>
    <t>Talk about one of the movies you watched as a child. What was it? How has your taste in movies changed over the years? How are the movies you enjoy now different from those in the past?</t>
    <phoneticPr fontId="1" type="noConversion"/>
  </si>
  <si>
    <t xml:space="preserve">How has your taste in movies changed over the years? </t>
    <phoneticPr fontId="1" type="noConversion"/>
  </si>
  <si>
    <t>개인 취향 변화</t>
    <phoneticPr fontId="1" type="noConversion"/>
  </si>
  <si>
    <t>Can you tell me how you first became interested in going to a theater?</t>
    <phoneticPr fontId="1" type="noConversion"/>
  </si>
  <si>
    <t>첫 시작 계기</t>
    <phoneticPr fontId="1" type="noConversion"/>
  </si>
  <si>
    <t>Tell me about the most memorable travel experience you had</t>
    <phoneticPr fontId="1" type="noConversion"/>
  </si>
  <si>
    <t>기억에 남는 과거 경험</t>
    <phoneticPr fontId="1" type="noConversion"/>
  </si>
  <si>
    <t>Tell me about a trip you took in your childhood.</t>
    <phoneticPr fontId="1" type="noConversion"/>
  </si>
  <si>
    <t>어릴적 경험</t>
    <phoneticPr fontId="1" type="noConversion"/>
  </si>
  <si>
    <t>When was the last time you went shopping? When and where did you go? Who did you go with? What items did you buy? Tell me about your recent shopping experience.</t>
    <phoneticPr fontId="1" type="noConversion"/>
  </si>
  <si>
    <t>When was the last time you went shopping?</t>
    <phoneticPr fontId="1" type="noConversion"/>
  </si>
  <si>
    <t>최근 경험</t>
    <phoneticPr fontId="1" type="noConversion"/>
  </si>
  <si>
    <t>경험에 대한 이야기 요구</t>
    <phoneticPr fontId="1" type="noConversion"/>
  </si>
  <si>
    <r>
      <t xml:space="preserve">Tell me about your recent shopping </t>
    </r>
    <r>
      <rPr>
        <b/>
        <sz val="10"/>
        <color rgb="FFFF0000"/>
        <rFont val="맑은 고딕"/>
        <family val="3"/>
        <charset val="129"/>
        <scheme val="minor"/>
      </rPr>
      <t>experience</t>
    </r>
    <r>
      <rPr>
        <sz val="10"/>
        <color theme="1"/>
        <rFont val="맑은 고딕"/>
        <family val="3"/>
        <charset val="129"/>
        <scheme val="minor"/>
      </rPr>
      <t>.</t>
    </r>
    <phoneticPr fontId="1" type="noConversion"/>
  </si>
  <si>
    <r>
      <t xml:space="preserve">Please </t>
    </r>
    <r>
      <rPr>
        <b/>
        <sz val="10"/>
        <color rgb="FFFF0000"/>
        <rFont val="맑은 고딕"/>
        <family val="3"/>
        <charset val="129"/>
        <scheme val="minor"/>
      </rPr>
      <t>compare</t>
    </r>
    <r>
      <rPr>
        <sz val="10"/>
        <color theme="1"/>
        <rFont val="맑은 고딕"/>
        <family val="3"/>
        <charset val="129"/>
        <scheme val="minor"/>
      </rPr>
      <t xml:space="preserve"> the fashion trends in the past and now.</t>
    </r>
    <phoneticPr fontId="1" type="noConversion"/>
  </si>
  <si>
    <r>
      <t xml:space="preserve">Please describe your </t>
    </r>
    <r>
      <rPr>
        <b/>
        <sz val="10"/>
        <color rgb="FFFF0000"/>
        <rFont val="맑은 고딕"/>
        <family val="3"/>
        <charset val="129"/>
        <scheme val="minor"/>
      </rPr>
      <t>routine</t>
    </r>
    <r>
      <rPr>
        <sz val="10"/>
        <color theme="1"/>
        <rFont val="맑은 고딕"/>
        <family val="3"/>
        <charset val="129"/>
        <scheme val="minor"/>
      </rPr>
      <t xml:space="preserve"> in detail.</t>
    </r>
    <phoneticPr fontId="1" type="noConversion"/>
  </si>
  <si>
    <r>
      <t xml:space="preserve">Please </t>
    </r>
    <r>
      <rPr>
        <b/>
        <sz val="10"/>
        <color rgb="FFFF0000"/>
        <rFont val="맑은 고딕"/>
        <family val="3"/>
        <charset val="129"/>
        <scheme val="minor"/>
      </rPr>
      <t>describe</t>
    </r>
    <r>
      <rPr>
        <sz val="10"/>
        <color theme="1"/>
        <rFont val="맑은 고딕"/>
        <family val="3"/>
        <charset val="129"/>
        <scheme val="minor"/>
      </rPr>
      <t xml:space="preserve"> your favorite park in detail.</t>
    </r>
    <phoneticPr fontId="1" type="noConversion"/>
  </si>
  <si>
    <t>I'd like to give you a situation and ask you to act it out. 
You want to buy an mp3 player. Your friend bought an MP3 player recently. Before you make a purchase, call your friend and ask 3 or 4 questions about his or her MP3 player to get some information about the MP3 player.</t>
    <phoneticPr fontId="1" type="noConversion"/>
  </si>
  <si>
    <t xml:space="preserve">I'd like to give you a situation and ask you to act it out. </t>
    <phoneticPr fontId="1" type="noConversion"/>
  </si>
  <si>
    <t>11번 정보 요청 유형</t>
    <phoneticPr fontId="1" type="noConversion"/>
  </si>
  <si>
    <t>I'm sorry, but there is a problem that you need to resolve.
 You borrowed an MP3 player from your friend but unfortunately broke it. Call your friend, explain the situation, and give two or three suggestions to get your friend a working MP3 player as quickly as possible.</t>
    <phoneticPr fontId="1" type="noConversion"/>
  </si>
  <si>
    <t>I'm sorry, but there is a problem that you need to resolve.</t>
  </si>
  <si>
    <t>12번 대안 제시 유형</t>
    <phoneticPr fontId="1" type="noConversion"/>
  </si>
  <si>
    <t>That's the end of the situation. 
Have you ever been in a situation where you had some equipment that broke or was not working properly? What was the problem, and how did you solve it? Provide as many details as possible.</t>
    <phoneticPr fontId="1" type="noConversion"/>
  </si>
  <si>
    <t xml:space="preserve">That's the end of the situation. </t>
  </si>
  <si>
    <t>13번 문제 해결 경험 유형</t>
    <phoneticPr fontId="1" type="noConversion"/>
  </si>
  <si>
    <t>질문 하기</t>
    <phoneticPr fontId="1" type="noConversion"/>
  </si>
  <si>
    <t>ask him or her three or four questions to borrow the MP3 player.</t>
    <phoneticPr fontId="1" type="noConversion"/>
  </si>
  <si>
    <t xml:space="preserve">Then suggest two or three alternatives to deal with this problem. </t>
    <phoneticPr fontId="1" type="noConversion"/>
  </si>
  <si>
    <t>대안 제시하기</t>
    <phoneticPr fontId="1" type="noConversion"/>
  </si>
  <si>
    <t>Please pick two of different your friends or family members.</t>
    <phoneticPr fontId="1" type="noConversion"/>
  </si>
  <si>
    <t>두 대상 비교하기</t>
    <phoneticPr fontId="1" type="noConversion"/>
  </si>
  <si>
    <t>When you are with your friends or family members, what do you typically talk about with them? What topic do you talk about most often? How was the last conversation you had with them? Tell me about the normal conversation in detail.</t>
    <phoneticPr fontId="1" type="noConversion"/>
  </si>
  <si>
    <t>Tell me how different people think about health.</t>
    <phoneticPr fontId="1" type="noConversion"/>
  </si>
  <si>
    <t>사회 현상, 이슈, 뉴스, 의견, 비교를 묻는 고난이도 질문 세트 [14, 15번]</t>
    <phoneticPr fontId="1" type="noConversion"/>
  </si>
  <si>
    <t>What do people think about this issue?</t>
    <phoneticPr fontId="1" type="noConversion"/>
  </si>
  <si>
    <t>뉴스, 문제에 대한 생각</t>
    <phoneticPr fontId="1" type="noConversion"/>
  </si>
  <si>
    <t>사회 현상, 사람들의 의견</t>
    <phoneticPr fontId="1" type="noConversion"/>
  </si>
  <si>
    <t>Have you heard the news or a media report about bars or pubs where the police are involved? What happened? How did it turn out in the end? What do people say about this? Tell me everything in detail.</t>
    <phoneticPr fontId="1" type="noConversion"/>
  </si>
  <si>
    <t>Have you heard the news or a media report about bars</t>
    <phoneticPr fontId="1" type="noConversion"/>
  </si>
  <si>
    <t>뉴스나 기사를 본 내용</t>
    <phoneticPr fontId="1" type="noConversion"/>
  </si>
  <si>
    <t>Have you read or seen some articles about the country you just mentioned about? What do you think about these articles? What was the news? Was it economic, or political relationships news?</t>
    <phoneticPr fontId="1" type="noConversion"/>
  </si>
  <si>
    <t>I'd like to know about popular technology in your country. How has that technology developed over the years? How was it different compared to technology now? How they affect people life?</t>
    <phoneticPr fontId="1" type="noConversion"/>
  </si>
  <si>
    <t>How has grocery shopping changed over the years? What food do people regularly buy at the grocery store? What are the trends in food in your country? How is grocery shopping nowadays different compared to grocery shopping in the past?</t>
    <phoneticPr fontId="1" type="noConversion"/>
  </si>
  <si>
    <t xml:space="preserve">I'd like to know about the rising industries in your country. </t>
    <phoneticPr fontId="1" type="noConversion"/>
  </si>
  <si>
    <t>세부적인 묘사</t>
    <phoneticPr fontId="1" type="noConversion"/>
  </si>
  <si>
    <t>오픽 질문을 계속 접하다 보면, 아래와 같이 문제를 분류할 수 있습니다.
각 문제 분류와 주로 포함되는 세부 질문사항들을 참고해주시기 바랍니다.
엑셀 시트의 분류는 이 내용을 토대로 정리되었습니다.
(분류 방법에 대해 공감하지 못하거나, 본인만의 방법이 있다면 시트 이름 수정 또는 재분류 하셔도 됩니다)</t>
    <phoneticPr fontId="1" type="noConversion"/>
  </si>
  <si>
    <t>How did you first become interested in going to parks? When and where did you go? Who did you go with? How has your interest in going to the parks changed over time? Tell me everything in detail.</t>
    <phoneticPr fontId="1" type="noConversion"/>
  </si>
  <si>
    <t>#4_휴가 떠난 친척 집 케어해주기 위한 질문</t>
    <phoneticPr fontId="1" type="noConversion"/>
  </si>
  <si>
    <t>There are some issues related to food. What do you think about an issue with water and food shortage in the world? What efforts do you make to solve these problems? How do you consider these issues?</t>
    <phoneticPr fontId="1" type="noConversion"/>
  </si>
  <si>
    <t>You indicated that you live in an apartment. Please describe your house to me. What does it look like? How many rooms does it have? Tell me in detail.</t>
    <phoneticPr fontId="4" type="noConversion"/>
  </si>
  <si>
    <t>Please compare the house you lived in before to the house you live in now. Is there something different between those two houses? Why did you move? Tell me about it in detail.</t>
    <phoneticPr fontId="1" type="noConversion"/>
  </si>
  <si>
    <t>What activities do you usually do when you are at home. What things do you do during the weekdays and on weekends? Tell me about your normal routine at home in detail.</t>
    <phoneticPr fontId="1" type="noConversion"/>
  </si>
  <si>
    <t xml:space="preserve">You indicated in the survey that you go to cafes or coffee shops. Tell me about the café you often go to. Where is the café located? What does it look like? Is there something special about that café? </t>
    <phoneticPr fontId="4" type="noConversion"/>
  </si>
  <si>
    <t>Tell me about your favorite piece of furniture in your house. What furniture do you have? What does it look like, and what do you like about the furniture? Describe it in detail.</t>
    <phoneticPr fontId="4" type="noConversion"/>
  </si>
  <si>
    <t>Tell me about the furniture you had in your childhood home. What kinds of furniture did you have? How was it different from the furniture you have now?</t>
    <phoneticPr fontId="1" type="noConversion"/>
  </si>
  <si>
    <t>Have you ever had any problems with your furniture? Was it broken, or did it get stained or ripped? What happened? How did you solve this problem? Tell me everything from beginning to end.</t>
    <phoneticPr fontId="1" type="noConversion"/>
  </si>
  <si>
    <t>I'd like to give you a situation and ask you to act it out.
You are planning on going on a trip with your friend. Call a travel agency, and ask 3 or 4 questions about the trip you want to go on.</t>
    <phoneticPr fontId="1" type="noConversion"/>
  </si>
  <si>
    <t xml:space="preserve">I'm sorry, but there is a problem that you need to resolve.
For some reason, the travel agency informs you that the trip that you wanted to go on is unavailable. Call your friend, leave a message to explain the situation, and give 2 or 3 options to solve this problem. </t>
    <phoneticPr fontId="1" type="noConversion"/>
  </si>
  <si>
    <t>That's the end of the situation.
Reflect back to the time when you had any problems while you were planning a trip. What was the problem, and how did you deal with it? Tell me what happened from beginning to end.</t>
    <phoneticPr fontId="1" type="noConversion"/>
  </si>
  <si>
    <t>How has the recycling practice changed over the years? Did the recycling materials change compared to in the past? Tell me all the changes regarding the recycling system in your country.</t>
    <phoneticPr fontId="1" type="noConversion"/>
  </si>
  <si>
    <t>#1_재활용 관련 최근 이슈와 환경에 대한 영향</t>
    <phoneticPr fontId="1" type="noConversion"/>
  </si>
  <si>
    <t>#1_재활용 시스템의 변화</t>
    <phoneticPr fontId="1" type="noConversion"/>
  </si>
  <si>
    <t>어릴적 집</t>
    <phoneticPr fontId="1" type="noConversion"/>
  </si>
  <si>
    <t>What is your responsibility at home? What things do you usually do to keep your house clean and comfortable? What is your role, and what are the different responsibilities in your family? Tell me about it in detail.</t>
    <phoneticPr fontId="1" type="noConversion"/>
  </si>
  <si>
    <t>역할</t>
    <phoneticPr fontId="1" type="noConversion"/>
  </si>
  <si>
    <t>카페 묘사</t>
    <phoneticPr fontId="1" type="noConversion"/>
  </si>
  <si>
    <t>첫 시작 계기</t>
    <phoneticPr fontId="1" type="noConversion"/>
  </si>
  <si>
    <t>과거경험</t>
    <phoneticPr fontId="1" type="noConversion"/>
  </si>
  <si>
    <t>가구 묘사</t>
    <phoneticPr fontId="4" type="noConversion"/>
  </si>
  <si>
    <t>과거와 현재 비교</t>
    <phoneticPr fontId="1" type="noConversion"/>
  </si>
  <si>
    <t>#1_여행가기 위해 여행사에 정보 얻기</t>
    <phoneticPr fontId="1" type="noConversion"/>
  </si>
  <si>
    <t>#1_여행사에서 안된다 하여 친구에게 연락</t>
    <phoneticPr fontId="1" type="noConversion"/>
  </si>
  <si>
    <t>#1_여행 준비하며 문제가 있었던 경험</t>
    <phoneticPr fontId="1" type="noConversion"/>
  </si>
  <si>
    <t>I'd like to know about the bar you often go to. Where is your favorite bar? What does it look like? Please describe everything about that bar in detail.</t>
    <phoneticPr fontId="4" type="noConversion"/>
  </si>
  <si>
    <t>How have bars changed over the last several years? What do you think about the changes? How were they in the past, and what about now? What are the differences and the similarities? Tell me all the changes in detail.</t>
    <phoneticPr fontId="1" type="noConversion"/>
  </si>
  <si>
    <t>Tell me about a memorable incident that happened at a bar. What exactly happened, and why was it so special? How did you deal with it? Please tell me everything about that incident in detail.</t>
    <phoneticPr fontId="1" type="noConversion"/>
  </si>
  <si>
    <t>I would like to know about public transportations in your country. What kind of transportation do people use to get around? Do you use public transportation, or do you drive? Which one do you prefer to take and why?</t>
    <phoneticPr fontId="1" type="noConversion"/>
  </si>
  <si>
    <t>Transportation systems have been improved. Have there been any changes to transportation in your country since you were young? What are the changes between the past and the present?</t>
    <phoneticPr fontId="1" type="noConversion"/>
  </si>
  <si>
    <t xml:space="preserve">Tell me about a memorable experience you have had while listening to music. Did you listen to your favorite song? When was it, and where did it happen? What makes this experience so memorable? </t>
    <phoneticPr fontId="1" type="noConversion"/>
  </si>
  <si>
    <t xml:space="preserve">How did you first become interested in listening to music? What kind of music did you listen to when you were young? What was your favorite song? And How has your taste in music changed over time? </t>
    <phoneticPr fontId="1" type="noConversion"/>
  </si>
  <si>
    <t>I'm sorry, but there is a problem that you need to resolve.
I'm not sure if you are allowed to rent a car because you don't have an international driver's license or an American driver's license. Please explain what your license says and suggest 2 or 3 alternatives to rent a car.</t>
    <phoneticPr fontId="1" type="noConversion"/>
  </si>
  <si>
    <t>How is the way of using the internet different in different age groups? What does the younger group typically do on the internet, and how do the older people use the internet? Please discuss how they use the internet differently.</t>
    <phoneticPr fontId="1" type="noConversion"/>
  </si>
  <si>
    <t>Tell me some issues regarding the internet these days. For example, security problems, personal information, or related to society. How have these concerns changed over the years, and how do they affect people in your country.</t>
    <phoneticPr fontId="1" type="noConversion"/>
  </si>
  <si>
    <t>When was the last time you took a different type of transportation than usual? What happened? Where were you going? Tell me about the memorable experience in detail.</t>
    <phoneticPr fontId="1" type="noConversion"/>
  </si>
  <si>
    <t>You indicated in the survey that you enjoy going to a park. Which park do you like to go to? Where is it? What does it look like? Who do you usually go with? Please describe your favorite park in detail.</t>
    <phoneticPr fontId="4" type="noConversion"/>
  </si>
  <si>
    <t>How often do you go to a park? What things do you usually do at a park? Describe your typical day at a park from the moment you arrive at the park to the time you leave the park.</t>
    <phoneticPr fontId="1" type="noConversion"/>
  </si>
  <si>
    <t>Tell me one memorable or unforgettable experience you had at a park. Who were you with, and what did you do there? Was there a special event, or did something unexpected happen? Please explain what happened in detail.</t>
    <phoneticPr fontId="1" type="noConversion"/>
  </si>
  <si>
    <t>Tell me about one experience when you had to cancel an appointment you made. What happened? Why did you have to cancel the appointment and how deal with it? Give as many details as you can.</t>
    <phoneticPr fontId="1" type="noConversion"/>
  </si>
  <si>
    <t>Please tell me about a memorable appointment you had. What was the appointment for? Was it with a doctor or a dentist? Where did you go? and what happened when you got there? Tell me what you did in detail.</t>
    <phoneticPr fontId="1" type="noConversion"/>
  </si>
  <si>
    <t>Can you tell me about an appointment you made as a child? What was the appointment for? Was it with a doctor or a dentist? How did it go? What did you do, and What happened?</t>
    <phoneticPr fontId="1" type="noConversion"/>
  </si>
  <si>
    <t xml:space="preserve">What was the last appointment you made? What was it about? Who did you meet, and what did you do with him or her? Please tell me everything about what you did. </t>
    <phoneticPr fontId="1" type="noConversion"/>
  </si>
  <si>
    <t>Recycling is a common practice. How do people in your country recycle? What kind of items do people usually recycle? What is special about recycling? Please tell me about the recycling system in your country in detail.</t>
    <phoneticPr fontId="4" type="noConversion"/>
  </si>
  <si>
    <t>Tell me, how do you recycle at home? What items do you usually recycle? How often do you take out recyclable items? Where do you take the recycling items to? Describe each step you take when you recycle at home.</t>
    <phoneticPr fontId="1" type="noConversion"/>
  </si>
  <si>
    <t>Sometimes, problems can occur while recycling. Perhaps, the pick-up service did not come as planned, or the recycling items were too big for the containers so you spilled the recycling items. Tell me what happened and how did you deal with it in detail.</t>
    <phoneticPr fontId="1" type="noConversion"/>
  </si>
  <si>
    <t>I'd like to give you a situation and ask you to act it out.
You are going to visit your friend who lives abroad. Call your friend, and ask 3 or 4 questions about the geographical features of his or her country.</t>
    <phoneticPr fontId="1" type="noConversion"/>
  </si>
  <si>
    <t>I'm sorry, but there is a problem that you need to resolve.
You were supposed to travel abroad to visit your friend. But something came up, and you will not be able to go there. Call your friend, explain what happens, and give 2 or 3 options to solve the problem.</t>
    <phoneticPr fontId="1" type="noConversion"/>
  </si>
  <si>
    <t>That's the end of the situation.
Tell me a memorable experience that you visited another country. When and where did you go? What was the place like? How was the geography of that country different from the geography of your country?</t>
    <phoneticPr fontId="1" type="noConversion"/>
  </si>
  <si>
    <r>
      <rPr>
        <b/>
        <sz val="11"/>
        <color rgb="FFFF0000"/>
        <rFont val="맑은 고딕"/>
        <family val="3"/>
        <charset val="129"/>
        <scheme val="minor"/>
      </rPr>
      <t>[저작권 보호 안내]</t>
    </r>
    <r>
      <rPr>
        <sz val="11"/>
        <color theme="1"/>
        <rFont val="맑은 고딕"/>
        <family val="2"/>
        <scheme val="minor"/>
      </rPr>
      <t xml:space="preserve">
본 자료는 "오픽만수르"의 경험과 분석 및 노하우 정보를 포함한 창작물 입니다.
본 자료의 일부 혹은 전체 내용을 무단으로 복제/배포하거나 2차적 저작물로 재편집 하는 
경우, 5년 이하의 징역 또는 5천만원 이하의 벌금과 민사상 손해배상을 청구합니다. 
</t>
    </r>
    <r>
      <rPr>
        <sz val="11"/>
        <color rgb="FFFF0000"/>
        <rFont val="맑은 고딕"/>
        <family val="3"/>
        <charset val="129"/>
        <scheme val="minor"/>
      </rPr>
      <t xml:space="preserve">
</t>
    </r>
    <r>
      <rPr>
        <b/>
        <sz val="11"/>
        <rFont val="맑은 고딕"/>
        <family val="3"/>
        <charset val="129"/>
        <scheme val="minor"/>
      </rPr>
      <t>민법 제 750조(불법행위의 내용)</t>
    </r>
    <r>
      <rPr>
        <sz val="11"/>
        <color theme="1"/>
        <rFont val="맑은 고딕"/>
        <family val="2"/>
        <scheme val="minor"/>
      </rPr>
      <t xml:space="preserve">
고의 또는 과실로 인한 위법행위로 타인에게 손해를 가한 자는 
그 손해를 배상할 책임이 있다.
</t>
    </r>
    <r>
      <rPr>
        <b/>
        <sz val="11"/>
        <color rgb="FFFF0000"/>
        <rFont val="맑은 고딕"/>
        <family val="3"/>
        <charset val="129"/>
        <scheme val="minor"/>
      </rPr>
      <t xml:space="preserve">
</t>
    </r>
    <r>
      <rPr>
        <b/>
        <sz val="11"/>
        <rFont val="맑은 고딕"/>
        <family val="3"/>
        <charset val="129"/>
        <scheme val="minor"/>
      </rPr>
      <t>저작권법 제 30조(사적이용을 위한 복제)</t>
    </r>
    <r>
      <rPr>
        <sz val="11"/>
        <color theme="1"/>
        <rFont val="맑은 고딕"/>
        <family val="2"/>
        <scheme val="minor"/>
      </rPr>
      <t xml:space="preserve">
공표된 저작물을 영리를 목적으로 하지 아니하고, 개인적으로 이용하거나 가정 및 이에 준하는 한정된 범위 안에서 이용하는 경우에는 그 이용자는 이를 복제할 수 있다. 다만, 공중의 사용에 제공하기 위하여 설치된 복사기기에 의한 복제는 그러지 아니하다.
</t>
    </r>
    <r>
      <rPr>
        <b/>
        <sz val="11"/>
        <color theme="1"/>
        <rFont val="맑은 고딕"/>
        <family val="3"/>
        <charset val="129"/>
        <scheme val="minor"/>
      </rPr>
      <t>저작권법 제 136조(벌칙)의 ①</t>
    </r>
    <r>
      <rPr>
        <sz val="11"/>
        <color theme="1"/>
        <rFont val="맑은 고딕"/>
        <family val="2"/>
        <scheme val="minor"/>
      </rPr>
      <t xml:space="preserve">
다음 각 호의 어느 하나에 해당하는 자는 5년 이하의 징역 또는 5천만원 이하의 벌금에 처하거나 이를 병과할 수 있다. 지적재산권 및 이 법에 따라 보호되는 재산적 권리(제93조에 따른 권리는 제외한다)를 복제, 공연, 공중송신, 전시, 배포, 대여, 2차적 저작물 작성의 방법으로 침해한 자
본 자료의 모든 이미지, 문구, 콘텐츠에 대한 권리는 "오픽만수르"에 있으며
</t>
    </r>
    <r>
      <rPr>
        <b/>
        <sz val="11"/>
        <color rgb="FFFF0000"/>
        <rFont val="맑은 고딕"/>
        <family val="3"/>
        <charset val="129"/>
        <scheme val="minor"/>
      </rPr>
      <t xml:space="preserve">저작권법에 의거 본 자료를 무단 배포 및 도용 등을 금지합니다.
이를 위반하실 경우 사전 경고없이 민형사상의 법적 책임을 질 수 있음을 고지합니다. </t>
    </r>
    <r>
      <rPr>
        <sz val="11"/>
        <color theme="1"/>
        <rFont val="맑은 고딕"/>
        <family val="2"/>
        <scheme val="minor"/>
      </rPr>
      <t xml:space="preserve">
홈페이지: https://mansour.tistory.com/
이메일: endless_1029@naver.com
자료 수정/보완 요청, 질문 등은 위 홈페이지와 이메일을 통해 연락하실 수 있습니다.
</t>
    </r>
    <r>
      <rPr>
        <b/>
        <sz val="11"/>
        <color rgb="FF0000FF"/>
        <rFont val="맑은 고딕"/>
        <family val="3"/>
        <charset val="129"/>
        <scheme val="minor"/>
      </rPr>
      <t>기본적으로 스크립트 자료는 구매자 시험준비 목적에 한하여 수정 및 활용이 가능합니다.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</si>
</sst>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맑은 고딕"/>
      <family val="2"/>
      <scheme val="minor"/>
    </font>
    <font>
      <sz val="8"/>
      <name val="맑은 고딕"/>
      <family val="3"/>
      <charset val="129"/>
      <scheme val="minor"/>
    </font>
    <font>
      <b/>
      <sz val="11"/>
      <color theme="1"/>
      <name val="맑은 고딕"/>
      <family val="3"/>
      <charset val="129"/>
      <scheme val="minor"/>
    </font>
    <font>
      <sz val="11"/>
      <color theme="1"/>
      <name val="맑은 고딕"/>
      <family val="3"/>
      <charset val="129"/>
      <scheme val="minor"/>
    </font>
    <font>
      <sz val="8"/>
      <name val="맑은 고딕"/>
      <family val="2"/>
      <charset val="129"/>
      <scheme val="minor"/>
    </font>
    <font>
      <sz val="12"/>
      <color rgb="FF000000"/>
      <name val="맑은 고딕"/>
      <family val="3"/>
      <charset val="129"/>
      <scheme val="minor"/>
    </font>
    <font>
      <sz val="12"/>
      <color rgb="FF000000"/>
      <name val="맑은 고딕"/>
      <family val="3"/>
      <charset val="129"/>
    </font>
    <font>
      <sz val="12"/>
      <color theme="1"/>
      <name val="맑은 고딕"/>
      <family val="3"/>
      <charset val="129"/>
      <scheme val="minor"/>
    </font>
    <font>
      <b/>
      <sz val="16"/>
      <color theme="1"/>
      <name val="맑은 고딕"/>
      <family val="3"/>
      <charset val="129"/>
      <scheme val="minor"/>
    </font>
    <font>
      <sz val="9"/>
      <color theme="1"/>
      <name val="맑은 고딕"/>
      <family val="3"/>
      <charset val="129"/>
      <scheme val="minor"/>
    </font>
    <font>
      <b/>
      <sz val="12"/>
      <color theme="1"/>
      <name val="맑은 고딕"/>
      <family val="3"/>
      <charset val="129"/>
      <scheme val="minor"/>
    </font>
    <font>
      <sz val="8"/>
      <color theme="1"/>
      <name val="맑은 고딕"/>
      <family val="2"/>
      <scheme val="minor"/>
    </font>
    <font>
      <sz val="8"/>
      <color theme="1"/>
      <name val="맑은 고딕"/>
      <family val="3"/>
      <charset val="129"/>
      <scheme val="minor"/>
    </font>
    <font>
      <sz val="10"/>
      <color theme="1"/>
      <name val="맑은 고딕"/>
      <family val="2"/>
      <scheme val="minor"/>
    </font>
    <font>
      <sz val="10"/>
      <color theme="1"/>
      <name val="맑은 고딕"/>
      <family val="3"/>
      <charset val="129"/>
      <scheme val="minor"/>
    </font>
    <font>
      <b/>
      <sz val="11"/>
      <color rgb="FF002060"/>
      <name val="맑은 고딕"/>
      <family val="3"/>
      <charset val="129"/>
      <scheme val="minor"/>
    </font>
    <font>
      <b/>
      <sz val="11"/>
      <name val="맑은 고딕"/>
      <family val="3"/>
      <charset val="129"/>
      <scheme val="minor"/>
    </font>
    <font>
      <b/>
      <sz val="11"/>
      <color rgb="FF0070C0"/>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rgb="FF0000FF"/>
      <name val="맑은 고딕"/>
      <family val="3"/>
      <charset val="129"/>
      <scheme val="minor"/>
    </font>
    <font>
      <sz val="8"/>
      <color rgb="FFFF0000"/>
      <name val="맑은 고딕"/>
      <family val="2"/>
      <scheme val="minor"/>
    </font>
    <font>
      <sz val="8"/>
      <color rgb="FFFF0000"/>
      <name val="맑은 고딕"/>
      <family val="3"/>
      <charset val="129"/>
      <scheme val="minor"/>
    </font>
    <font>
      <b/>
      <sz val="18"/>
      <color theme="1"/>
      <name val="맑은 고딕"/>
      <family val="3"/>
      <charset val="129"/>
      <scheme val="minor"/>
    </font>
    <font>
      <b/>
      <sz val="12"/>
      <color theme="1"/>
      <name val="맑은 고딕"/>
      <family val="2"/>
      <scheme val="minor"/>
    </font>
    <font>
      <sz val="12"/>
      <color theme="1"/>
      <name val="맑은 고딕"/>
      <family val="2"/>
      <scheme val="minor"/>
    </font>
    <font>
      <b/>
      <sz val="10"/>
      <color rgb="FFFF0000"/>
      <name val="맑은 고딕"/>
      <family val="3"/>
      <charset val="129"/>
      <scheme val="minor"/>
    </font>
  </fonts>
  <fills count="9">
    <fill>
      <patternFill patternType="none"/>
    </fill>
    <fill>
      <patternFill patternType="gray125"/>
    </fill>
    <fill>
      <patternFill patternType="solid">
        <fgColor rgb="FFF2F7FC"/>
        <bgColor indexed="64"/>
      </patternFill>
    </fill>
    <fill>
      <patternFill patternType="solid">
        <fgColor theme="2"/>
        <bgColor indexed="64"/>
      </patternFill>
    </fill>
    <fill>
      <patternFill patternType="solid">
        <fgColor rgb="FFFDF0E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s>
  <borders count="4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double">
        <color indexed="64"/>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double">
        <color indexed="64"/>
      </bottom>
      <diagonal/>
    </border>
    <border>
      <left style="medium">
        <color theme="1"/>
      </left>
      <right style="dotted">
        <color theme="1"/>
      </right>
      <top style="medium">
        <color theme="1"/>
      </top>
      <bottom style="dotted">
        <color theme="1"/>
      </bottom>
      <diagonal/>
    </border>
    <border>
      <left style="dotted">
        <color theme="1"/>
      </left>
      <right style="dotted">
        <color theme="1"/>
      </right>
      <top style="medium">
        <color theme="1"/>
      </top>
      <bottom style="dotted">
        <color theme="1"/>
      </bottom>
      <diagonal/>
    </border>
    <border>
      <left style="dotted">
        <color theme="1"/>
      </left>
      <right style="medium">
        <color theme="1"/>
      </right>
      <top style="medium">
        <color theme="1"/>
      </top>
      <bottom style="dotted">
        <color theme="1"/>
      </bottom>
      <diagonal/>
    </border>
    <border>
      <left style="medium">
        <color theme="1"/>
      </left>
      <right style="dotted">
        <color theme="1"/>
      </right>
      <top style="dotted">
        <color theme="1"/>
      </top>
      <bottom style="dotted">
        <color theme="1"/>
      </bottom>
      <diagonal/>
    </border>
    <border>
      <left style="dotted">
        <color theme="1"/>
      </left>
      <right style="dotted">
        <color theme="1"/>
      </right>
      <top style="dotted">
        <color theme="1"/>
      </top>
      <bottom style="dotted">
        <color theme="1"/>
      </bottom>
      <diagonal/>
    </border>
    <border>
      <left style="dotted">
        <color theme="1"/>
      </left>
      <right style="medium">
        <color theme="1"/>
      </right>
      <top style="dotted">
        <color theme="1"/>
      </top>
      <bottom style="dotted">
        <color theme="1"/>
      </bottom>
      <diagonal/>
    </border>
    <border>
      <left style="medium">
        <color theme="1"/>
      </left>
      <right style="dotted">
        <color theme="1"/>
      </right>
      <top style="dotted">
        <color theme="1"/>
      </top>
      <bottom style="medium">
        <color theme="1"/>
      </bottom>
      <diagonal/>
    </border>
    <border>
      <left style="dotted">
        <color theme="1"/>
      </left>
      <right style="dotted">
        <color theme="1"/>
      </right>
      <top style="dotted">
        <color theme="1"/>
      </top>
      <bottom style="medium">
        <color theme="1"/>
      </bottom>
      <diagonal/>
    </border>
    <border>
      <left style="dotted">
        <color theme="1"/>
      </left>
      <right style="medium">
        <color theme="1"/>
      </right>
      <top style="dotted">
        <color theme="1"/>
      </top>
      <bottom style="medium">
        <color theme="1"/>
      </bottom>
      <diagonal/>
    </border>
    <border>
      <left style="medium">
        <color theme="1"/>
      </left>
      <right style="dotted">
        <color theme="1"/>
      </right>
      <top style="medium">
        <color theme="1"/>
      </top>
      <bottom style="medium">
        <color theme="1"/>
      </bottom>
      <diagonal/>
    </border>
    <border>
      <left style="dotted">
        <color theme="1"/>
      </left>
      <right style="dotted">
        <color theme="1"/>
      </right>
      <top style="medium">
        <color theme="1"/>
      </top>
      <bottom style="medium">
        <color theme="1"/>
      </bottom>
      <diagonal/>
    </border>
    <border>
      <left style="dotted">
        <color theme="1"/>
      </left>
      <right style="medium">
        <color theme="1"/>
      </right>
      <top style="medium">
        <color theme="1"/>
      </top>
      <bottom style="medium">
        <color theme="1"/>
      </bottom>
      <diagonal/>
    </border>
    <border>
      <left/>
      <right/>
      <top/>
      <bottom style="thin">
        <color theme="0" tint="-0.24994659260841701"/>
      </bottom>
      <diagonal/>
    </border>
    <border>
      <left style="thin">
        <color theme="0" tint="-0.24994659260841701"/>
      </left>
      <right style="thin">
        <color theme="0" tint="-0.24994659260841701"/>
      </right>
      <top style="double">
        <color indexed="64"/>
      </top>
      <bottom style="thin">
        <color theme="0" tint="-0.24994659260841701"/>
      </bottom>
      <diagonal/>
    </border>
    <border>
      <left/>
      <right/>
      <top/>
      <bottom style="medium">
        <color indexed="64"/>
      </bottom>
      <diagonal/>
    </border>
    <border>
      <left/>
      <right/>
      <top/>
      <bottom style="thin">
        <color indexed="64"/>
      </bottom>
      <diagonal/>
    </border>
    <border>
      <left/>
      <right/>
      <top style="double">
        <color indexed="64"/>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indexed="64"/>
      </bottom>
      <diagonal/>
    </border>
    <border>
      <left/>
      <right/>
      <top/>
      <bottom style="mediumDashDot">
        <color auto="1"/>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right/>
      <top style="medium">
        <color indexed="64"/>
      </top>
      <bottom/>
      <diagonal/>
    </border>
    <border>
      <left/>
      <right/>
      <top style="medium">
        <color theme="1"/>
      </top>
      <bottom/>
      <diagonal/>
    </border>
    <border>
      <left style="dotted">
        <color indexed="64"/>
      </left>
      <right style="medium">
        <color indexed="64"/>
      </right>
      <top/>
      <bottom/>
      <diagonal/>
    </border>
    <border>
      <left style="dotted">
        <color indexed="64"/>
      </left>
      <right style="medium">
        <color indexed="64"/>
      </right>
      <top/>
      <bottom style="dotted">
        <color indexed="64"/>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s>
  <cellStyleXfs count="1">
    <xf numFmtId="0" fontId="0" fillId="0" borderId="0"/>
  </cellStyleXfs>
  <cellXfs count="182">
    <xf numFmtId="0" fontId="0" fillId="0" borderId="0" xfId="0"/>
    <xf numFmtId="0" fontId="2" fillId="0" borderId="0" xfId="0" applyFont="1"/>
    <xf numFmtId="0" fontId="0" fillId="0" borderId="0" xfId="0" applyAlignment="1">
      <alignment horizontal="right" vertical="center"/>
    </xf>
    <xf numFmtId="0" fontId="0" fillId="0" borderId="0" xfId="0" applyAlignment="1">
      <alignment horizontal="right"/>
    </xf>
    <xf numFmtId="0" fontId="3"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xf>
    <xf numFmtId="0" fontId="0" fillId="0" borderId="0" xfId="0" applyAlignment="1">
      <alignment horizontal="left" vertical="center" indent="1"/>
    </xf>
    <xf numFmtId="0" fontId="3" fillId="0" borderId="1" xfId="0" applyFont="1" applyBorder="1" applyAlignment="1">
      <alignment horizontal="left" vertical="center" indent="1"/>
    </xf>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wrapText="1" indent="1"/>
    </xf>
    <xf numFmtId="0" fontId="0" fillId="0" borderId="0" xfId="0" applyAlignment="1">
      <alignment horizontal="left" indent="1"/>
    </xf>
    <xf numFmtId="0" fontId="0" fillId="0" borderId="0" xfId="0" applyAlignment="1">
      <alignment horizontal="center" vertical="center"/>
    </xf>
    <xf numFmtId="0" fontId="3" fillId="2" borderId="1" xfId="0" applyFont="1" applyFill="1" applyBorder="1" applyAlignment="1">
      <alignment horizontal="center"/>
    </xf>
    <xf numFmtId="0" fontId="3" fillId="2" borderId="1" xfId="0" applyFont="1" applyFill="1" applyBorder="1" applyAlignment="1">
      <alignment horizontal="left" vertical="center" indent="1"/>
    </xf>
    <xf numFmtId="0" fontId="3" fillId="2" borderId="1" xfId="0" applyFont="1" applyFill="1" applyBorder="1" applyAlignment="1">
      <alignment horizontal="center" vertical="center"/>
    </xf>
    <xf numFmtId="0" fontId="3" fillId="4" borderId="1" xfId="0" applyFont="1" applyFill="1" applyBorder="1" applyAlignment="1">
      <alignment horizontal="center"/>
    </xf>
    <xf numFmtId="0" fontId="3" fillId="4" borderId="1" xfId="0" applyFont="1" applyFill="1" applyBorder="1" applyAlignment="1">
      <alignment horizontal="left" vertical="center" indent="1"/>
    </xf>
    <xf numFmtId="0" fontId="3" fillId="4" borderId="1" xfId="0" applyFont="1" applyFill="1" applyBorder="1" applyAlignment="1">
      <alignment horizontal="center" vertical="center"/>
    </xf>
    <xf numFmtId="0" fontId="3" fillId="2" borderId="3" xfId="0" applyFont="1" applyFill="1" applyBorder="1" applyAlignment="1">
      <alignment horizontal="center"/>
    </xf>
    <xf numFmtId="0" fontId="3" fillId="2" borderId="3" xfId="0" applyFont="1" applyFill="1" applyBorder="1" applyAlignment="1">
      <alignment horizontal="left" vertical="center" indent="1"/>
    </xf>
    <xf numFmtId="0" fontId="3" fillId="2" borderId="3" xfId="0" applyFont="1" applyFill="1" applyBorder="1" applyAlignment="1">
      <alignment horizontal="center" vertical="center"/>
    </xf>
    <xf numFmtId="0" fontId="2" fillId="3" borderId="4" xfId="0" applyFont="1" applyFill="1" applyBorder="1" applyAlignment="1">
      <alignment horizontal="center" vertical="center"/>
    </xf>
    <xf numFmtId="0" fontId="9" fillId="0" borderId="0" xfId="0" applyFont="1" applyAlignment="1">
      <alignment horizontal="right"/>
    </xf>
    <xf numFmtId="0" fontId="8" fillId="0" borderId="0" xfId="0" applyFont="1" applyAlignment="1">
      <alignment horizontal="left"/>
    </xf>
    <xf numFmtId="0" fontId="3" fillId="0" borderId="5" xfId="0" applyFont="1" applyBorder="1" applyAlignment="1">
      <alignment horizontal="left" vertical="center" indent="1"/>
    </xf>
    <xf numFmtId="0" fontId="3" fillId="0" borderId="6" xfId="0" applyFont="1" applyBorder="1" applyAlignment="1">
      <alignment horizontal="left" vertical="center" indent="1"/>
    </xf>
    <xf numFmtId="0" fontId="0" fillId="0" borderId="6" xfId="0" applyBorder="1" applyAlignment="1">
      <alignment horizontal="center" vertical="center"/>
    </xf>
    <xf numFmtId="0" fontId="0" fillId="0" borderId="6" xfId="0" applyBorder="1" applyAlignment="1">
      <alignment vertical="center" wrapText="1"/>
    </xf>
    <xf numFmtId="0" fontId="3" fillId="0" borderId="8" xfId="0" applyFont="1" applyBorder="1" applyAlignment="1">
      <alignment horizontal="left" vertical="center" indent="1"/>
    </xf>
    <xf numFmtId="0" fontId="3" fillId="0" borderId="9" xfId="0" applyFont="1" applyBorder="1" applyAlignment="1">
      <alignment horizontal="left" vertical="center" indent="1"/>
    </xf>
    <xf numFmtId="0" fontId="0" fillId="0" borderId="9" xfId="0" applyBorder="1" applyAlignment="1">
      <alignment horizontal="center" vertical="center"/>
    </xf>
    <xf numFmtId="0" fontId="0" fillId="0" borderId="9" xfId="0" applyBorder="1" applyAlignment="1">
      <alignment vertical="center" wrapText="1"/>
    </xf>
    <xf numFmtId="0" fontId="3" fillId="0" borderId="11" xfId="0" applyFont="1" applyBorder="1" applyAlignment="1">
      <alignment horizontal="left" vertical="center" indent="1"/>
    </xf>
    <xf numFmtId="0" fontId="3" fillId="0" borderId="12" xfId="0" applyFont="1" applyBorder="1" applyAlignment="1">
      <alignment horizontal="left" vertical="center" indent="1"/>
    </xf>
    <xf numFmtId="0" fontId="0" fillId="0" borderId="12" xfId="0" applyBorder="1" applyAlignment="1">
      <alignment horizontal="center" vertical="center"/>
    </xf>
    <xf numFmtId="0" fontId="0" fillId="0" borderId="12" xfId="0" applyBorder="1" applyAlignment="1">
      <alignment vertical="center" wrapText="1"/>
    </xf>
    <xf numFmtId="0" fontId="3" fillId="0" borderId="6" xfId="0" applyFont="1" applyBorder="1" applyAlignment="1">
      <alignment vertical="center" wrapText="1"/>
    </xf>
    <xf numFmtId="0" fontId="3" fillId="0" borderId="9" xfId="0" applyFont="1" applyBorder="1" applyAlignment="1">
      <alignment vertical="center" wrapText="1"/>
    </xf>
    <xf numFmtId="0" fontId="0" fillId="0" borderId="5" xfId="0" applyBorder="1" applyAlignment="1">
      <alignment horizontal="left" vertical="center" indent="1"/>
    </xf>
    <xf numFmtId="0" fontId="0" fillId="0" borderId="6" xfId="0" applyBorder="1" applyAlignment="1">
      <alignment horizontal="left" vertical="center" indent="1"/>
    </xf>
    <xf numFmtId="0" fontId="0" fillId="0" borderId="8" xfId="0" applyBorder="1" applyAlignment="1">
      <alignment horizontal="left" vertical="center" indent="1"/>
    </xf>
    <xf numFmtId="0" fontId="0" fillId="0" borderId="9" xfId="0" applyBorder="1" applyAlignment="1">
      <alignment horizontal="left" vertical="center" indent="1"/>
    </xf>
    <xf numFmtId="0" fontId="0" fillId="0" borderId="11" xfId="0" applyBorder="1" applyAlignment="1">
      <alignment horizontal="left" vertical="center" indent="1"/>
    </xf>
    <xf numFmtId="0" fontId="0" fillId="0" borderId="12" xfId="0" applyBorder="1" applyAlignment="1">
      <alignment horizontal="left" vertical="center" indent="1"/>
    </xf>
    <xf numFmtId="0" fontId="0" fillId="0" borderId="6" xfId="0" applyBorder="1" applyAlignment="1">
      <alignment wrapText="1"/>
    </xf>
    <xf numFmtId="0" fontId="0" fillId="0" borderId="9" xfId="0" applyBorder="1" applyAlignment="1">
      <alignment wrapText="1"/>
    </xf>
    <xf numFmtId="0" fontId="2" fillId="5" borderId="14"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0" fillId="0" borderId="18" xfId="0" applyBorder="1" applyAlignment="1">
      <alignment horizontal="center" vertical="center"/>
    </xf>
    <xf numFmtId="0" fontId="3" fillId="0" borderId="18" xfId="0" applyFont="1" applyBorder="1" applyAlignment="1">
      <alignment horizontal="left" vertical="center" indent="1"/>
    </xf>
    <xf numFmtId="0" fontId="0" fillId="0" borderId="1" xfId="0" applyBorder="1" applyAlignment="1">
      <alignment horizontal="center" vertical="center"/>
    </xf>
    <xf numFmtId="0" fontId="0" fillId="0" borderId="9" xfId="0" applyBorder="1" applyAlignment="1">
      <alignment vertical="center"/>
    </xf>
    <xf numFmtId="0" fontId="0" fillId="0" borderId="12" xfId="0" applyBorder="1" applyAlignment="1">
      <alignment vertical="center"/>
    </xf>
    <xf numFmtId="0" fontId="0" fillId="0" borderId="13"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left" vertical="center" wrapText="1"/>
    </xf>
    <xf numFmtId="0" fontId="0" fillId="0" borderId="10" xfId="0" applyBorder="1" applyAlignment="1">
      <alignment horizontal="center" vertical="center"/>
    </xf>
    <xf numFmtId="0" fontId="0" fillId="0" borderId="12" xfId="0" applyBorder="1" applyAlignment="1">
      <alignment horizontal="left" vertical="center" wrapText="1"/>
    </xf>
    <xf numFmtId="0" fontId="2" fillId="0" borderId="0" xfId="0" applyFont="1" applyAlignment="1">
      <alignment horizontal="center" vertical="center"/>
    </xf>
    <xf numFmtId="0" fontId="0" fillId="0" borderId="19" xfId="0" applyBorder="1" applyAlignment="1">
      <alignment horizontal="center"/>
    </xf>
    <xf numFmtId="0" fontId="0" fillId="0" borderId="19" xfId="0" applyBorder="1"/>
    <xf numFmtId="0" fontId="0" fillId="0" borderId="19" xfId="0" applyBorder="1" applyAlignment="1">
      <alignment horizontal="center" vertical="center"/>
    </xf>
    <xf numFmtId="0" fontId="2" fillId="0" borderId="2" xfId="0" applyFont="1" applyBorder="1" applyAlignment="1">
      <alignment horizontal="center" vertical="center"/>
    </xf>
    <xf numFmtId="0" fontId="0" fillId="0" borderId="2" xfId="0" applyBorder="1"/>
    <xf numFmtId="0" fontId="0" fillId="0" borderId="21" xfId="0" applyBorder="1"/>
    <xf numFmtId="0" fontId="3" fillId="0" borderId="21" xfId="0" applyFont="1" applyBorder="1" applyAlignment="1">
      <alignment horizontal="left" vertical="center" indent="1"/>
    </xf>
    <xf numFmtId="0" fontId="0" fillId="0" borderId="21" xfId="0" applyBorder="1" applyAlignment="1">
      <alignment horizontal="center" vertical="center"/>
    </xf>
    <xf numFmtId="0" fontId="0" fillId="0" borderId="22" xfId="0" applyBorder="1"/>
    <xf numFmtId="0" fontId="3" fillId="0" borderId="22" xfId="0" applyFont="1" applyBorder="1" applyAlignment="1">
      <alignment horizontal="left" vertical="center" indent="1"/>
    </xf>
    <xf numFmtId="0" fontId="0" fillId="0" borderId="22" xfId="0" applyBorder="1" applyAlignment="1">
      <alignment horizontal="center" vertical="center"/>
    </xf>
    <xf numFmtId="0" fontId="0" fillId="0" borderId="23" xfId="0" applyBorder="1"/>
    <xf numFmtId="0" fontId="3" fillId="0" borderId="23" xfId="0" applyFont="1" applyBorder="1" applyAlignment="1">
      <alignment horizontal="left" vertical="center" indent="1"/>
    </xf>
    <xf numFmtId="0" fontId="0" fillId="0" borderId="23" xfId="0" applyBorder="1" applyAlignment="1">
      <alignment horizontal="center" vertical="center"/>
    </xf>
    <xf numFmtId="0" fontId="0" fillId="0" borderId="24" xfId="0" applyBorder="1"/>
    <xf numFmtId="0" fontId="13" fillId="0" borderId="0" xfId="0" applyFont="1" applyAlignment="1">
      <alignment horizontal="left" vertical="center" indent="1"/>
    </xf>
    <xf numFmtId="0" fontId="14" fillId="0" borderId="0" xfId="0" applyFont="1" applyAlignment="1">
      <alignment horizontal="left" vertical="center" indent="1"/>
    </xf>
    <xf numFmtId="0" fontId="15" fillId="0" borderId="0" xfId="0" applyFont="1"/>
    <xf numFmtId="0" fontId="17" fillId="0" borderId="0" xfId="0" applyFont="1"/>
    <xf numFmtId="0" fontId="2" fillId="5" borderId="25"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0" fillId="0" borderId="28" xfId="0" applyBorder="1" applyAlignment="1">
      <alignment horizontal="center" vertical="center" wrapText="1"/>
    </xf>
    <xf numFmtId="0" fontId="3" fillId="0" borderId="29" xfId="0" applyFont="1" applyBorder="1" applyAlignment="1">
      <alignment horizontal="left" vertical="center" indent="1"/>
    </xf>
    <xf numFmtId="0" fontId="0" fillId="0" borderId="29" xfId="0" applyBorder="1" applyAlignment="1">
      <alignment horizontal="left" vertical="center" wrapText="1" indent="1"/>
    </xf>
    <xf numFmtId="0" fontId="0" fillId="0" borderId="29" xfId="0" applyBorder="1" applyAlignment="1">
      <alignment vertical="center" wrapText="1"/>
    </xf>
    <xf numFmtId="0" fontId="0" fillId="0" borderId="31" xfId="0" applyBorder="1" applyAlignment="1">
      <alignment horizontal="center" vertical="center" wrapText="1"/>
    </xf>
    <xf numFmtId="0" fontId="3" fillId="0" borderId="32" xfId="0" applyFont="1" applyBorder="1" applyAlignment="1">
      <alignment horizontal="left" vertical="center" indent="1"/>
    </xf>
    <xf numFmtId="0" fontId="0" fillId="0" borderId="32" xfId="0" applyBorder="1" applyAlignment="1">
      <alignment horizontal="left" vertical="center" wrapText="1" indent="1"/>
    </xf>
    <xf numFmtId="0" fontId="0" fillId="0" borderId="32" xfId="0" applyBorder="1" applyAlignment="1">
      <alignment vertical="center" wrapText="1"/>
    </xf>
    <xf numFmtId="0" fontId="0" fillId="0" borderId="25" xfId="0" applyBorder="1" applyAlignment="1">
      <alignment horizontal="center" vertical="center" wrapText="1"/>
    </xf>
    <xf numFmtId="0" fontId="3" fillId="0" borderId="26" xfId="0" applyFont="1" applyBorder="1" applyAlignment="1">
      <alignment horizontal="left" vertical="center" indent="1"/>
    </xf>
    <xf numFmtId="0" fontId="0" fillId="0" borderId="26" xfId="0" applyBorder="1" applyAlignment="1">
      <alignment horizontal="left" vertical="center" wrapText="1" indent="1"/>
    </xf>
    <xf numFmtId="0" fontId="0" fillId="0" borderId="26" xfId="0" applyBorder="1" applyAlignment="1">
      <alignment vertical="center" wrapText="1"/>
    </xf>
    <xf numFmtId="0" fontId="0" fillId="0" borderId="34" xfId="0" applyBorder="1" applyAlignment="1">
      <alignment horizontal="center" vertical="center" wrapText="1"/>
    </xf>
    <xf numFmtId="0" fontId="3" fillId="0" borderId="35" xfId="0" applyFont="1" applyBorder="1" applyAlignment="1">
      <alignment horizontal="left" vertical="center" indent="1"/>
    </xf>
    <xf numFmtId="0" fontId="0" fillId="0" borderId="35" xfId="0" applyBorder="1" applyAlignment="1">
      <alignment horizontal="left" vertical="center" wrapText="1" indent="1"/>
    </xf>
    <xf numFmtId="0" fontId="0" fillId="0" borderId="35" xfId="0" applyBorder="1" applyAlignment="1">
      <alignment vertical="center" wrapText="1"/>
    </xf>
    <xf numFmtId="0" fontId="3" fillId="0" borderId="29" xfId="0" applyFont="1" applyBorder="1" applyAlignment="1">
      <alignment horizontal="left" vertical="center" wrapText="1" indent="1"/>
    </xf>
    <xf numFmtId="0" fontId="3" fillId="0" borderId="32" xfId="0" applyFont="1" applyBorder="1" applyAlignment="1">
      <alignment horizontal="left" vertical="center" wrapText="1" indent="1"/>
    </xf>
    <xf numFmtId="0" fontId="3" fillId="0" borderId="26" xfId="0" applyFont="1" applyBorder="1" applyAlignment="1">
      <alignment horizontal="left" vertical="center" wrapText="1" indent="1"/>
    </xf>
    <xf numFmtId="0" fontId="3" fillId="0" borderId="35" xfId="0" applyFont="1" applyBorder="1" applyAlignment="1">
      <alignment horizontal="left" vertical="center" wrapText="1" indent="1"/>
    </xf>
    <xf numFmtId="0" fontId="0" fillId="0" borderId="35" xfId="0" applyBorder="1" applyAlignment="1">
      <alignment horizontal="left" vertical="center" indent="1"/>
    </xf>
    <xf numFmtId="0" fontId="0" fillId="0" borderId="32" xfId="0" applyBorder="1" applyAlignment="1">
      <alignment horizontal="left" vertical="center" indent="1"/>
    </xf>
    <xf numFmtId="0" fontId="3" fillId="0" borderId="29" xfId="0" applyFont="1" applyBorder="1" applyAlignment="1">
      <alignment vertical="center" wrapText="1"/>
    </xf>
    <xf numFmtId="0" fontId="7" fillId="0" borderId="32" xfId="0" applyFont="1" applyBorder="1" applyAlignment="1">
      <alignment horizontal="justify" vertical="center" wrapText="1"/>
    </xf>
    <xf numFmtId="0" fontId="0" fillId="0" borderId="29" xfId="0" applyBorder="1" applyAlignment="1">
      <alignment horizontal="left" vertical="center" indent="1"/>
    </xf>
    <xf numFmtId="0" fontId="0" fillId="0" borderId="26" xfId="0" applyBorder="1" applyAlignment="1">
      <alignment horizontal="left" vertical="center" indent="1"/>
    </xf>
    <xf numFmtId="0" fontId="0" fillId="0" borderId="32" xfId="0" applyBorder="1" applyAlignment="1">
      <alignment vertical="top" wrapText="1"/>
    </xf>
    <xf numFmtId="0" fontId="0" fillId="0" borderId="26" xfId="0" applyBorder="1" applyAlignment="1">
      <alignment vertical="center"/>
    </xf>
    <xf numFmtId="0" fontId="3" fillId="0" borderId="26" xfId="0" applyFont="1" applyBorder="1" applyAlignment="1">
      <alignment vertical="center" wrapText="1"/>
    </xf>
    <xf numFmtId="0" fontId="6" fillId="0" borderId="26" xfId="0" applyFont="1" applyBorder="1" applyAlignment="1">
      <alignment horizontal="justify" vertical="center" wrapText="1"/>
    </xf>
    <xf numFmtId="0" fontId="6" fillId="0" borderId="32" xfId="0" applyFont="1" applyBorder="1" applyAlignment="1">
      <alignment horizontal="justify" vertical="center" wrapText="1"/>
    </xf>
    <xf numFmtId="0" fontId="3" fillId="0" borderId="35" xfId="0" applyFont="1" applyBorder="1" applyAlignment="1">
      <alignment vertical="center" wrapText="1"/>
    </xf>
    <xf numFmtId="0" fontId="6" fillId="0" borderId="35" xfId="0" applyFont="1" applyBorder="1" applyAlignment="1">
      <alignment horizontal="justify" vertical="center" wrapText="1"/>
    </xf>
    <xf numFmtId="0" fontId="7" fillId="0" borderId="35" xfId="0" applyFont="1" applyBorder="1" applyAlignment="1">
      <alignment horizontal="justify" vertical="center" wrapText="1"/>
    </xf>
    <xf numFmtId="0" fontId="6" fillId="0" borderId="29" xfId="0" applyFont="1" applyBorder="1" applyAlignment="1">
      <alignment horizontal="justify" vertical="center" wrapText="1"/>
    </xf>
    <xf numFmtId="0" fontId="5" fillId="0" borderId="35" xfId="0" applyFont="1" applyBorder="1" applyAlignment="1">
      <alignment horizontal="justify" vertical="center" wrapText="1"/>
    </xf>
    <xf numFmtId="0" fontId="5" fillId="0" borderId="32" xfId="0" applyFont="1" applyBorder="1" applyAlignment="1">
      <alignment vertical="center" wrapText="1"/>
    </xf>
    <xf numFmtId="0" fontId="0" fillId="0" borderId="35" xfId="0" applyBorder="1" applyAlignment="1">
      <alignment horizontal="left" vertical="center" wrapText="1"/>
    </xf>
    <xf numFmtId="0" fontId="3" fillId="0" borderId="32" xfId="0" applyFont="1" applyBorder="1" applyAlignment="1">
      <alignment vertical="center" wrapText="1"/>
    </xf>
    <xf numFmtId="0" fontId="0" fillId="0" borderId="0" xfId="0" quotePrefix="1"/>
    <xf numFmtId="0" fontId="0" fillId="0" borderId="20"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27" xfId="0" applyBorder="1" applyAlignment="1">
      <alignment horizontal="center" vertical="center" wrapText="1"/>
    </xf>
    <xf numFmtId="0" fontId="0" fillId="0" borderId="39" xfId="0" applyBorder="1" applyAlignment="1">
      <alignment horizontal="center" vertical="center" wrapText="1"/>
    </xf>
    <xf numFmtId="0" fontId="0" fillId="0" borderId="36" xfId="0" applyBorder="1" applyAlignment="1">
      <alignment horizontal="center" vertical="center" wrapText="1"/>
    </xf>
    <xf numFmtId="0" fontId="0" fillId="0" borderId="33" xfId="0" applyBorder="1" applyAlignment="1">
      <alignment horizontal="center" vertical="center"/>
    </xf>
    <xf numFmtId="0" fontId="0" fillId="0" borderId="40" xfId="0" applyBorder="1" applyAlignment="1">
      <alignment horizontal="center" vertical="center" wrapText="1"/>
    </xf>
    <xf numFmtId="0" fontId="0" fillId="0" borderId="30" xfId="0" applyBorder="1" applyAlignment="1">
      <alignment horizontal="center" vertical="center"/>
    </xf>
    <xf numFmtId="0" fontId="0" fillId="0" borderId="36" xfId="0" applyBorder="1" applyAlignment="1">
      <alignment horizontal="center" vertical="center"/>
    </xf>
    <xf numFmtId="0" fontId="0" fillId="0" borderId="27" xfId="0" applyBorder="1" applyAlignment="1">
      <alignment horizontal="center" vertical="center"/>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xf numFmtId="0" fontId="14" fillId="0" borderId="1" xfId="0" applyFont="1" applyBorder="1" applyAlignment="1">
      <alignment vertical="center"/>
    </xf>
    <xf numFmtId="0" fontId="14" fillId="0" borderId="43" xfId="0" applyFont="1" applyBorder="1" applyAlignment="1">
      <alignment vertical="center"/>
    </xf>
    <xf numFmtId="0" fontId="14" fillId="0" borderId="0" xfId="0" applyFont="1" applyAlignment="1">
      <alignment vertical="center"/>
    </xf>
    <xf numFmtId="0" fontId="25" fillId="0" borderId="0" xfId="0" applyFont="1" applyAlignment="1">
      <alignment horizontal="center" vertical="center"/>
    </xf>
    <xf numFmtId="0" fontId="22" fillId="0" borderId="19" xfId="0" applyFont="1" applyBorder="1" applyAlignment="1">
      <alignment horizontal="center"/>
    </xf>
    <xf numFmtId="0" fontId="21" fillId="0" borderId="37" xfId="0" applyFont="1" applyBorder="1" applyAlignment="1">
      <alignment horizontal="center"/>
    </xf>
    <xf numFmtId="0" fontId="8" fillId="0" borderId="19" xfId="0" applyFont="1" applyBorder="1" applyAlignment="1">
      <alignment horizontal="left"/>
    </xf>
    <xf numFmtId="0" fontId="10" fillId="0" borderId="17" xfId="0" applyFont="1" applyBorder="1" applyAlignment="1">
      <alignment horizontal="left"/>
    </xf>
    <xf numFmtId="0" fontId="11" fillId="0" borderId="19" xfId="0" applyFont="1" applyBorder="1" applyAlignment="1">
      <alignment horizontal="right"/>
    </xf>
    <xf numFmtId="0" fontId="12" fillId="0" borderId="19" xfId="0" applyFont="1" applyBorder="1" applyAlignment="1">
      <alignment horizontal="right"/>
    </xf>
    <xf numFmtId="0" fontId="23" fillId="0" borderId="20" xfId="0" applyFont="1" applyBorder="1" applyAlignment="1">
      <alignment horizontal="left" wrapText="1"/>
    </xf>
    <xf numFmtId="0" fontId="21" fillId="0" borderId="37" xfId="0" applyFont="1" applyBorder="1" applyAlignment="1">
      <alignment horizontal="center" vertical="center" wrapText="1"/>
    </xf>
    <xf numFmtId="0" fontId="22" fillId="0" borderId="37" xfId="0" applyFont="1" applyBorder="1" applyAlignment="1">
      <alignment horizontal="center" vertical="center" wrapText="1"/>
    </xf>
    <xf numFmtId="0" fontId="21" fillId="0" borderId="38" xfId="0" applyFont="1" applyBorder="1" applyAlignment="1">
      <alignment horizontal="center" vertical="center"/>
    </xf>
    <xf numFmtId="0" fontId="22" fillId="0" borderId="38" xfId="0" applyFont="1" applyBorder="1" applyAlignment="1">
      <alignment horizontal="center" vertical="center"/>
    </xf>
    <xf numFmtId="0" fontId="0" fillId="0" borderId="0" xfId="0"/>
    <xf numFmtId="0" fontId="13" fillId="0" borderId="0" xfId="0" applyFont="1" applyAlignment="1">
      <alignment horizontal="left" vertical="center" wrapText="1"/>
    </xf>
    <xf numFmtId="0" fontId="14" fillId="0" borderId="0" xfId="0" applyFont="1" applyAlignment="1">
      <alignment horizontal="left" vertical="center"/>
    </xf>
    <xf numFmtId="0" fontId="24" fillId="7" borderId="42" xfId="0" applyFont="1" applyFill="1" applyBorder="1" applyAlignment="1">
      <alignment horizontal="center" vertical="center"/>
    </xf>
    <xf numFmtId="0" fontId="14" fillId="7" borderId="43" xfId="0" applyFont="1" applyFill="1" applyBorder="1" applyAlignment="1">
      <alignment horizontal="left" vertical="center"/>
    </xf>
    <xf numFmtId="0" fontId="14" fillId="7" borderId="41" xfId="0" applyFont="1" applyFill="1" applyBorder="1" applyAlignment="1">
      <alignment horizontal="left" vertical="center"/>
    </xf>
    <xf numFmtId="0" fontId="24" fillId="6" borderId="42" xfId="0" applyFont="1" applyFill="1" applyBorder="1" applyAlignment="1">
      <alignment horizontal="center" vertical="center"/>
    </xf>
    <xf numFmtId="0" fontId="14" fillId="6" borderId="43" xfId="0" applyFont="1" applyFill="1" applyBorder="1" applyAlignment="1">
      <alignment horizontal="left" vertical="center"/>
    </xf>
    <xf numFmtId="0" fontId="14" fillId="6" borderId="41" xfId="0" applyFont="1" applyFill="1" applyBorder="1" applyAlignment="1">
      <alignment horizontal="left" vertical="center"/>
    </xf>
    <xf numFmtId="0" fontId="24" fillId="7" borderId="44" xfId="0" applyFont="1" applyFill="1" applyBorder="1" applyAlignment="1">
      <alignment horizontal="center" vertical="center"/>
    </xf>
    <xf numFmtId="0" fontId="24" fillId="7" borderId="45" xfId="0" applyFont="1" applyFill="1" applyBorder="1" applyAlignment="1">
      <alignment horizontal="center" vertical="center"/>
    </xf>
    <xf numFmtId="0" fontId="24" fillId="7" borderId="3" xfId="0" applyFont="1" applyFill="1" applyBorder="1" applyAlignment="1">
      <alignment horizontal="center" vertical="center"/>
    </xf>
    <xf numFmtId="0" fontId="10" fillId="7" borderId="44" xfId="0" applyFont="1" applyFill="1" applyBorder="1" applyAlignment="1">
      <alignment horizontal="center" vertical="center"/>
    </xf>
    <xf numFmtId="0" fontId="10" fillId="7" borderId="45" xfId="0" applyFont="1" applyFill="1" applyBorder="1" applyAlignment="1">
      <alignment horizontal="center" vertical="center"/>
    </xf>
    <xf numFmtId="0" fontId="10" fillId="7" borderId="3" xfId="0" applyFont="1" applyFill="1" applyBorder="1" applyAlignment="1">
      <alignment horizontal="center" vertical="center"/>
    </xf>
    <xf numFmtId="0" fontId="24" fillId="8" borderId="42" xfId="0" applyFont="1" applyFill="1" applyBorder="1" applyAlignment="1">
      <alignment horizontal="center" vertical="center"/>
    </xf>
    <xf numFmtId="0" fontId="14" fillId="8" borderId="43" xfId="0" applyFont="1" applyFill="1" applyBorder="1" applyAlignment="1">
      <alignment horizontal="left" vertical="center"/>
    </xf>
    <xf numFmtId="0" fontId="14" fillId="8" borderId="41" xfId="0" applyFont="1" applyFill="1" applyBorder="1" applyAlignment="1">
      <alignment horizontal="left" vertical="center"/>
    </xf>
    <xf numFmtId="0" fontId="10" fillId="6" borderId="44" xfId="0" applyFont="1" applyFill="1" applyBorder="1" applyAlignment="1">
      <alignment horizontal="center" vertical="center"/>
    </xf>
    <xf numFmtId="0" fontId="10" fillId="6" borderId="45" xfId="0" applyFont="1" applyFill="1" applyBorder="1" applyAlignment="1">
      <alignment horizontal="center" vertical="center"/>
    </xf>
    <xf numFmtId="0" fontId="10" fillId="6" borderId="3" xfId="0" applyFont="1" applyFill="1" applyBorder="1" applyAlignment="1">
      <alignment horizontal="center" vertical="center"/>
    </xf>
    <xf numFmtId="0" fontId="10" fillId="8" borderId="44" xfId="0" applyFont="1" applyFill="1" applyBorder="1" applyAlignment="1">
      <alignment horizontal="center" vertical="center"/>
    </xf>
    <xf numFmtId="0" fontId="10" fillId="8" borderId="45" xfId="0" applyFont="1" applyFill="1" applyBorder="1" applyAlignment="1">
      <alignment horizontal="center" vertical="center"/>
    </xf>
    <xf numFmtId="0" fontId="10" fillId="8" borderId="3" xfId="0" applyFont="1" applyFill="1" applyBorder="1" applyAlignment="1">
      <alignment horizontal="center" vertical="center"/>
    </xf>
    <xf numFmtId="0" fontId="3" fillId="0" borderId="0" xfId="0" applyFont="1" applyAlignment="1">
      <alignment horizontal="left" vertical="center" wrapText="1"/>
    </xf>
    <xf numFmtId="0" fontId="0" fillId="0" borderId="0" xfId="0" applyAlignment="1">
      <alignment horizontal="left" vertical="center"/>
    </xf>
  </cellXfs>
  <cellStyles count="1">
    <cellStyle name="표준" xfId="0" builtinId="0"/>
  </cellStyles>
  <dxfs count="0"/>
  <tableStyles count="0" defaultTableStyle="TableStyleMedium2" defaultPivotStyle="PivotStyleLight16"/>
  <colors>
    <mruColors>
      <color rgb="FF0000FF"/>
      <color rgb="FFF9FBFD"/>
      <color rgb="FFECF4FA"/>
      <color rgb="FFF2F2F2"/>
      <color rgb="FFFDF0E9"/>
      <color rgb="FFFFFFFF"/>
      <color rgb="FFF2F7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S48"/>
  <sheetViews>
    <sheetView showGridLines="0" tabSelected="1" workbookViewId="0">
      <selection activeCell="L26" sqref="L26"/>
    </sheetView>
  </sheetViews>
  <sheetFormatPr defaultRowHeight="16.5" x14ac:dyDescent="0.3"/>
  <cols>
    <col min="1" max="1" width="2.75" customWidth="1"/>
    <col min="2" max="2" width="4.375" style="7" bestFit="1" customWidth="1"/>
    <col min="3" max="3" width="20.625" bestFit="1" customWidth="1"/>
    <col min="4" max="4" width="25.25" bestFit="1" customWidth="1"/>
    <col min="5" max="5" width="8" style="16" customWidth="1"/>
    <col min="6" max="9" width="11.375" customWidth="1"/>
    <col min="10" max="11" width="3.625" customWidth="1"/>
    <col min="12" max="12" width="12.75" customWidth="1"/>
    <col min="13" max="14" width="11.375" customWidth="1"/>
    <col min="15" max="16" width="3.625" customWidth="1"/>
    <col min="17" max="17" width="12.75" customWidth="1"/>
    <col min="18" max="19" width="11.375" customWidth="1"/>
  </cols>
  <sheetData>
    <row r="2" spans="2:19" ht="27" thickBot="1" x14ac:dyDescent="0.55000000000000004">
      <c r="B2" s="147" t="s">
        <v>321</v>
      </c>
      <c r="C2" s="147"/>
      <c r="D2" s="147"/>
      <c r="E2" s="147"/>
      <c r="F2" s="147"/>
      <c r="G2" s="147"/>
      <c r="H2" s="147"/>
      <c r="I2" s="147"/>
      <c r="J2" s="66"/>
      <c r="K2" s="66"/>
      <c r="L2" s="66"/>
      <c r="M2" s="66"/>
      <c r="N2" s="66"/>
      <c r="O2" s="66"/>
      <c r="P2" s="66"/>
      <c r="Q2" s="149"/>
      <c r="R2" s="150"/>
      <c r="S2" s="150"/>
    </row>
    <row r="3" spans="2:19" ht="26.25" x14ac:dyDescent="0.5">
      <c r="B3" s="28"/>
      <c r="C3" s="28"/>
      <c r="D3" s="28"/>
      <c r="E3" s="28"/>
      <c r="F3" s="28"/>
      <c r="G3" s="28"/>
      <c r="H3" s="28"/>
      <c r="I3" s="28"/>
    </row>
    <row r="4" spans="2:19" ht="17.25" x14ac:dyDescent="0.3">
      <c r="B4" s="148" t="s">
        <v>563</v>
      </c>
      <c r="C4" s="148"/>
      <c r="D4" s="148"/>
      <c r="E4" s="148"/>
      <c r="F4" s="148"/>
      <c r="G4" s="148"/>
      <c r="I4" s="27"/>
      <c r="K4" s="148" t="s">
        <v>564</v>
      </c>
      <c r="L4" s="148"/>
      <c r="M4" s="148"/>
      <c r="N4" s="148"/>
      <c r="P4" s="148" t="s">
        <v>565</v>
      </c>
      <c r="Q4" s="148"/>
      <c r="R4" s="148"/>
      <c r="S4" s="148"/>
    </row>
    <row r="5" spans="2:19" ht="27" customHeight="1" thickBot="1" x14ac:dyDescent="0.35">
      <c r="B5" s="26" t="s">
        <v>91</v>
      </c>
      <c r="C5" s="26" t="s">
        <v>317</v>
      </c>
      <c r="D5" s="26" t="s">
        <v>318</v>
      </c>
      <c r="E5" s="26" t="s">
        <v>300</v>
      </c>
      <c r="F5" s="26" t="s">
        <v>969</v>
      </c>
      <c r="G5" s="26" t="s">
        <v>970</v>
      </c>
      <c r="H5" s="26" t="s">
        <v>146</v>
      </c>
      <c r="I5" s="26" t="s">
        <v>147</v>
      </c>
      <c r="K5" s="26" t="s">
        <v>467</v>
      </c>
      <c r="L5" s="26" t="s">
        <v>566</v>
      </c>
      <c r="M5" s="26" t="s">
        <v>469</v>
      </c>
      <c r="N5" s="26" t="s">
        <v>468</v>
      </c>
      <c r="P5" s="26" t="s">
        <v>91</v>
      </c>
      <c r="Q5" s="26" t="s">
        <v>566</v>
      </c>
      <c r="R5" s="26" t="s">
        <v>469</v>
      </c>
      <c r="S5" s="26" t="s">
        <v>557</v>
      </c>
    </row>
    <row r="6" spans="2:19" ht="18" customHeight="1" thickTop="1" x14ac:dyDescent="0.3">
      <c r="B6" s="23">
        <v>1</v>
      </c>
      <c r="C6" s="24" t="s">
        <v>110</v>
      </c>
      <c r="D6" s="24" t="s">
        <v>111</v>
      </c>
      <c r="E6" s="25" t="s">
        <v>303</v>
      </c>
      <c r="F6" s="23">
        <f>IF(COUNTIF(묘사!$C:$C,Total!C6)=0,"-",COUNTIF(묘사!$C:$C,Total!C6))</f>
        <v>2</v>
      </c>
      <c r="G6" s="23">
        <f>IF(COUNTIF(루틴!$C:$C,Total!C6)=0,"-",COUNTIF(루틴!$C:$C,Total!C6))</f>
        <v>1</v>
      </c>
      <c r="H6" s="23">
        <f>IF(COUNTIF(비교!$C:$C,Total!C6)=0,"-",COUNTIF(비교!$C:$C,Total!C6))</f>
        <v>1</v>
      </c>
      <c r="I6" s="23">
        <f>IF(COUNTIF(과거경험!$C:$C,Total!C6)=0,"-",COUNTIF(과거경험!$C:$C,Total!C6))</f>
        <v>3</v>
      </c>
      <c r="K6" s="54">
        <v>1</v>
      </c>
      <c r="L6" s="55" t="s">
        <v>331</v>
      </c>
      <c r="M6" s="54">
        <f t="shared" ref="M6:M12" si="0">ROUNDDOWN(N6/3,0)</f>
        <v>2</v>
      </c>
      <c r="N6" s="54">
        <f>COUNTIF(롤플레이!$B:$B,Total!L6)</f>
        <v>7</v>
      </c>
      <c r="P6" s="54">
        <v>1</v>
      </c>
      <c r="Q6" s="55" t="s">
        <v>558</v>
      </c>
      <c r="R6" s="54">
        <f>ROUNDDOWN(S6/2,0)</f>
        <v>1</v>
      </c>
      <c r="S6" s="54">
        <f>COUNTIF(Advanced!$B:$B,Total!Q6)</f>
        <v>2</v>
      </c>
    </row>
    <row r="7" spans="2:19" ht="18" customHeight="1" x14ac:dyDescent="0.3">
      <c r="B7" s="17">
        <v>2</v>
      </c>
      <c r="C7" s="18" t="s">
        <v>36</v>
      </c>
      <c r="D7" s="18" t="s">
        <v>99</v>
      </c>
      <c r="E7" s="19" t="s">
        <v>304</v>
      </c>
      <c r="F7" s="17">
        <f>IF(COUNTIF(묘사!$C:$C,Total!C7)=0,"-",COUNTIF(묘사!$C:$C,Total!C7))</f>
        <v>1</v>
      </c>
      <c r="G7" s="17">
        <f>IF(COUNTIF(루틴!$C:$C,Total!C7)=0,"-",COUNTIF(루틴!$C:$C,Total!C7))</f>
        <v>1</v>
      </c>
      <c r="H7" s="17" t="str">
        <f>IF(COUNTIF(비교!$C:$C,Total!C7)=0,"-",COUNTIF(비교!$C:$C,Total!C7))</f>
        <v>-</v>
      </c>
      <c r="I7" s="17">
        <f>IF(COUNTIF(과거경험!$C:$C,Total!C7)=0,"-",COUNTIF(과거경험!$C:$C,Total!C7))</f>
        <v>3</v>
      </c>
      <c r="K7" s="56">
        <v>2</v>
      </c>
      <c r="L7" s="9" t="s">
        <v>144</v>
      </c>
      <c r="M7" s="56">
        <f t="shared" si="0"/>
        <v>1</v>
      </c>
      <c r="N7" s="56">
        <f>COUNTIF(롤플레이!$B:$B,Total!L7)</f>
        <v>4</v>
      </c>
      <c r="P7" s="56">
        <v>2</v>
      </c>
      <c r="Q7" s="9" t="s">
        <v>559</v>
      </c>
      <c r="R7" s="56">
        <f t="shared" ref="R7:R24" si="1">ROUNDDOWN(S7/2,0)</f>
        <v>1</v>
      </c>
      <c r="S7" s="56">
        <f>COUNTIF(Advanced!$B:$B,Total!Q7)</f>
        <v>3</v>
      </c>
    </row>
    <row r="8" spans="2:19" ht="18" customHeight="1" x14ac:dyDescent="0.3">
      <c r="B8" s="17">
        <v>3</v>
      </c>
      <c r="C8" s="18" t="s">
        <v>189</v>
      </c>
      <c r="D8" s="18" t="s">
        <v>190</v>
      </c>
      <c r="E8" s="19" t="s">
        <v>305</v>
      </c>
      <c r="F8" s="17">
        <f>IF(COUNTIF(묘사!$C:$C,Total!C8)=0,"-",COUNTIF(묘사!$C:$C,Total!C8))</f>
        <v>2</v>
      </c>
      <c r="G8" s="17">
        <f>IF(COUNTIF(루틴!$C:$C,Total!C8)=0,"-",COUNTIF(루틴!$C:$C,Total!C8))</f>
        <v>2</v>
      </c>
      <c r="H8" s="17">
        <f>IF(COUNTIF(비교!$C:$C,Total!C8)=0,"-",COUNTIF(비교!$C:$C,Total!C8))</f>
        <v>1</v>
      </c>
      <c r="I8" s="17">
        <f>IF(COUNTIF(과거경험!$C:$C,Total!C8)=0,"-",COUNTIF(과거경험!$C:$C,Total!C8))</f>
        <v>3</v>
      </c>
      <c r="K8" s="56">
        <v>3</v>
      </c>
      <c r="L8" s="9" t="s">
        <v>412</v>
      </c>
      <c r="M8" s="56">
        <f t="shared" si="0"/>
        <v>1</v>
      </c>
      <c r="N8" s="56">
        <f>COUNTIF(롤플레이!$B:$B,Total!L8)</f>
        <v>3</v>
      </c>
      <c r="P8" s="56">
        <v>3</v>
      </c>
      <c r="Q8" s="9" t="s">
        <v>338</v>
      </c>
      <c r="R8" s="56">
        <f t="shared" si="1"/>
        <v>2</v>
      </c>
      <c r="S8" s="56">
        <f>COUNTIF(Advanced!$B:$B,Total!Q8)</f>
        <v>4</v>
      </c>
    </row>
    <row r="9" spans="2:19" ht="18" customHeight="1" x14ac:dyDescent="0.3">
      <c r="B9" s="17">
        <v>4</v>
      </c>
      <c r="C9" s="18" t="s">
        <v>95</v>
      </c>
      <c r="D9" s="18" t="s">
        <v>96</v>
      </c>
      <c r="E9" s="19" t="s">
        <v>305</v>
      </c>
      <c r="F9" s="17">
        <f>IF(COUNTIF(묘사!$C:$C,Total!C9)=0,"-",COUNTIF(묘사!$C:$C,Total!C9))</f>
        <v>2</v>
      </c>
      <c r="G9" s="17" t="str">
        <f>IF(COUNTIF(루틴!$C:$C,Total!C9)=0,"-",COUNTIF(루틴!$C:$C,Total!C9))</f>
        <v>-</v>
      </c>
      <c r="H9" s="17">
        <f>IF(COUNTIF(비교!$C:$C,Total!C9)=0,"-",COUNTIF(비교!$C:$C,Total!C9))</f>
        <v>2</v>
      </c>
      <c r="I9" s="17">
        <f>IF(COUNTIF(과거경험!$C:$C,Total!C9)=0,"-",COUNTIF(과거경험!$C:$C,Total!C9))</f>
        <v>1</v>
      </c>
      <c r="K9" s="56">
        <v>4</v>
      </c>
      <c r="L9" s="9" t="s">
        <v>338</v>
      </c>
      <c r="M9" s="56">
        <f t="shared" si="0"/>
        <v>1</v>
      </c>
      <c r="N9" s="56">
        <f>COUNTIF(롤플레이!$B:$B,Total!L9)</f>
        <v>4</v>
      </c>
      <c r="P9" s="56">
        <v>4</v>
      </c>
      <c r="Q9" s="9" t="s">
        <v>560</v>
      </c>
      <c r="R9" s="56">
        <f t="shared" si="1"/>
        <v>2</v>
      </c>
      <c r="S9" s="56">
        <f>COUNTIF(Advanced!$B:$B,Total!Q9)</f>
        <v>4</v>
      </c>
    </row>
    <row r="10" spans="2:19" ht="18" customHeight="1" x14ac:dyDescent="0.3">
      <c r="B10" s="17">
        <v>5</v>
      </c>
      <c r="C10" s="18" t="s">
        <v>102</v>
      </c>
      <c r="D10" s="18" t="s">
        <v>103</v>
      </c>
      <c r="E10" s="19" t="s">
        <v>309</v>
      </c>
      <c r="F10" s="17">
        <f>IF(COUNTIF(묘사!$C:$C,Total!C10)=0,"-",COUNTIF(묘사!$C:$C,Total!C10))</f>
        <v>3</v>
      </c>
      <c r="G10" s="17">
        <f>IF(COUNTIF(루틴!$C:$C,Total!C10)=0,"-",COUNTIF(루틴!$C:$C,Total!C10))</f>
        <v>1</v>
      </c>
      <c r="H10" s="17" t="str">
        <f>IF(COUNTIF(비교!$C:$C,Total!C10)=0,"-",COUNTIF(비교!$C:$C,Total!C10))</f>
        <v>-</v>
      </c>
      <c r="I10" s="17">
        <f>IF(COUNTIF(과거경험!$C:$C,Total!C10)=0,"-",COUNTIF(과거경험!$C:$C,Total!C10))</f>
        <v>4</v>
      </c>
      <c r="K10" s="56">
        <v>5</v>
      </c>
      <c r="L10" s="9" t="s">
        <v>345</v>
      </c>
      <c r="M10" s="56">
        <f t="shared" si="0"/>
        <v>2</v>
      </c>
      <c r="N10" s="56">
        <f>COUNTIF(롤플레이!$B:$B,Total!L10)</f>
        <v>6</v>
      </c>
      <c r="P10" s="56">
        <v>5</v>
      </c>
      <c r="Q10" s="9" t="s">
        <v>457</v>
      </c>
      <c r="R10" s="56">
        <f t="shared" si="1"/>
        <v>1</v>
      </c>
      <c r="S10" s="56">
        <f>COUNTIF(Advanced!$B:$B,Total!Q10)</f>
        <v>2</v>
      </c>
    </row>
    <row r="11" spans="2:19" ht="18" customHeight="1" x14ac:dyDescent="0.3">
      <c r="B11" s="17">
        <v>6</v>
      </c>
      <c r="C11" s="18" t="s">
        <v>106</v>
      </c>
      <c r="D11" s="18" t="s">
        <v>107</v>
      </c>
      <c r="E11" s="19" t="s">
        <v>310</v>
      </c>
      <c r="F11" s="17">
        <f>IF(COUNTIF(묘사!$C:$C,Total!C11)=0,"-",COUNTIF(묘사!$C:$C,Total!C11))</f>
        <v>1</v>
      </c>
      <c r="G11" s="17">
        <f>IF(COUNTIF(루틴!$C:$C,Total!C11)=0,"-",COUNTIF(루틴!$C:$C,Total!C11))</f>
        <v>1</v>
      </c>
      <c r="H11" s="17">
        <f>IF(COUNTIF(비교!$C:$C,Total!C11)=0,"-",COUNTIF(비교!$C:$C,Total!C11))</f>
        <v>1</v>
      </c>
      <c r="I11" s="17">
        <f>IF(COUNTIF(과거경험!$C:$C,Total!C11)=0,"-",COUNTIF(과거경험!$C:$C,Total!C11))</f>
        <v>3</v>
      </c>
      <c r="K11" s="56">
        <v>6</v>
      </c>
      <c r="L11" s="9" t="s">
        <v>441</v>
      </c>
      <c r="M11" s="56">
        <f t="shared" si="0"/>
        <v>5</v>
      </c>
      <c r="N11" s="56">
        <f>COUNTIF(롤플레이!$B:$B,Total!L11)</f>
        <v>15</v>
      </c>
      <c r="P11" s="56">
        <v>6</v>
      </c>
      <c r="Q11" s="9" t="s">
        <v>455</v>
      </c>
      <c r="R11" s="56">
        <f t="shared" si="1"/>
        <v>1</v>
      </c>
      <c r="S11" s="56">
        <f>COUNTIF(Advanced!$B:$B,Total!Q11)</f>
        <v>2</v>
      </c>
    </row>
    <row r="12" spans="2:19" ht="18" customHeight="1" x14ac:dyDescent="0.3">
      <c r="B12" s="17">
        <v>7</v>
      </c>
      <c r="C12" s="18" t="s">
        <v>108</v>
      </c>
      <c r="D12" s="18" t="s">
        <v>109</v>
      </c>
      <c r="E12" s="19" t="s">
        <v>305</v>
      </c>
      <c r="F12" s="17">
        <f>IF(COUNTIF(묘사!$C:$C,Total!C12)=0,"-",COUNTIF(묘사!$C:$C,Total!C12))</f>
        <v>3</v>
      </c>
      <c r="G12" s="17">
        <f>IF(COUNTIF(루틴!$C:$C,Total!C12)=0,"-",COUNTIF(루틴!$C:$C,Total!C12))</f>
        <v>3</v>
      </c>
      <c r="H12" s="17">
        <f>IF(COUNTIF(비교!$C:$C,Total!C12)=0,"-",COUNTIF(비교!$C:$C,Total!C12))</f>
        <v>2</v>
      </c>
      <c r="I12" s="17">
        <f>IF(COUNTIF(과거경험!$C:$C,Total!C12)=0,"-",COUNTIF(과거경험!$C:$C,Total!C12))</f>
        <v>3</v>
      </c>
      <c r="K12" s="56">
        <v>7</v>
      </c>
      <c r="L12" s="9" t="s">
        <v>118</v>
      </c>
      <c r="M12" s="56">
        <f t="shared" si="0"/>
        <v>1</v>
      </c>
      <c r="N12" s="56">
        <f>COUNTIF(롤플레이!$B:$B,Total!L12)</f>
        <v>3</v>
      </c>
      <c r="P12" s="56">
        <v>7</v>
      </c>
      <c r="Q12" s="9" t="s">
        <v>561</v>
      </c>
      <c r="R12" s="56">
        <f t="shared" si="1"/>
        <v>1</v>
      </c>
      <c r="S12" s="56">
        <f>COUNTIF(Advanced!$B:$B,Total!Q12)</f>
        <v>2</v>
      </c>
    </row>
    <row r="13" spans="2:19" ht="18" customHeight="1" x14ac:dyDescent="0.3">
      <c r="B13" s="17">
        <v>8</v>
      </c>
      <c r="C13" s="18" t="s">
        <v>116</v>
      </c>
      <c r="D13" s="18" t="s">
        <v>117</v>
      </c>
      <c r="E13" s="19" t="s">
        <v>305</v>
      </c>
      <c r="F13" s="17">
        <f>IF(COUNTIF(묘사!$C:$C,Total!C13)=0,"-",COUNTIF(묘사!$C:$C,Total!C13))</f>
        <v>3</v>
      </c>
      <c r="G13" s="17" t="str">
        <f>IF(COUNTIF(루틴!$C:$C,Total!C13)=0,"-",COUNTIF(루틴!$C:$C,Total!C13))</f>
        <v>-</v>
      </c>
      <c r="H13" s="17">
        <f>IF(COUNTIF(비교!$C:$C,Total!C13)=0,"-",COUNTIF(비교!$C:$C,Total!C13))</f>
        <v>1</v>
      </c>
      <c r="I13" s="17">
        <f>IF(COUNTIF(과거경험!$C:$C,Total!C13)=0,"-",COUNTIF(과거경험!$C:$C,Total!C13))</f>
        <v>3</v>
      </c>
      <c r="K13" s="56">
        <v>8</v>
      </c>
      <c r="L13" s="9" t="s">
        <v>376</v>
      </c>
      <c r="M13" s="56">
        <v>2</v>
      </c>
      <c r="N13" s="56">
        <f>COUNTIF(롤플레이!$B:$B,Total!L13)</f>
        <v>9</v>
      </c>
      <c r="P13" s="56">
        <v>8</v>
      </c>
      <c r="Q13" s="9" t="s">
        <v>385</v>
      </c>
      <c r="R13" s="56">
        <f t="shared" si="1"/>
        <v>1</v>
      </c>
      <c r="S13" s="56">
        <f>COUNTIF(Advanced!$B:$B,Total!Q13)</f>
        <v>2</v>
      </c>
    </row>
    <row r="14" spans="2:19" ht="18" customHeight="1" x14ac:dyDescent="0.3">
      <c r="B14" s="17">
        <v>9</v>
      </c>
      <c r="C14" s="18" t="s">
        <v>114</v>
      </c>
      <c r="D14" s="18" t="s">
        <v>115</v>
      </c>
      <c r="E14" s="19" t="s">
        <v>303</v>
      </c>
      <c r="F14" s="17">
        <f>IF(COUNTIF(묘사!$C:$C,Total!C14)=0,"-",COUNTIF(묘사!$C:$C,Total!C14))</f>
        <v>2</v>
      </c>
      <c r="G14" s="17">
        <f>IF(COUNTIF(루틴!$C:$C,Total!C14)=0,"-",COUNTIF(루틴!$C:$C,Total!C14))</f>
        <v>1</v>
      </c>
      <c r="H14" s="17">
        <f>IF(COUNTIF(비교!$C:$C,Total!C14)=0,"-",COUNTIF(비교!$C:$C,Total!C14))</f>
        <v>1</v>
      </c>
      <c r="I14" s="17">
        <f>IF(COUNTIF(과거경험!$C:$C,Total!C14)=0,"-",COUNTIF(과거경험!$C:$C,Total!C14))</f>
        <v>3</v>
      </c>
      <c r="K14" s="56">
        <v>9</v>
      </c>
      <c r="L14" s="9" t="s">
        <v>457</v>
      </c>
      <c r="M14" s="56">
        <f t="shared" ref="M14:M26" si="2">ROUNDDOWN(N14/3,0)</f>
        <v>1</v>
      </c>
      <c r="N14" s="56">
        <f>COUNTIF(롤플레이!$B:$B,Total!L14)</f>
        <v>3</v>
      </c>
      <c r="P14" s="56">
        <v>9</v>
      </c>
      <c r="Q14" s="9" t="s">
        <v>494</v>
      </c>
      <c r="R14" s="56">
        <f t="shared" si="1"/>
        <v>1</v>
      </c>
      <c r="S14" s="56">
        <f>COUNTIF(Advanced!$B:$B,Total!Q14)</f>
        <v>2</v>
      </c>
    </row>
    <row r="15" spans="2:19" ht="18" customHeight="1" x14ac:dyDescent="0.3">
      <c r="B15" s="17">
        <v>10</v>
      </c>
      <c r="C15" s="18" t="s">
        <v>100</v>
      </c>
      <c r="D15" s="18" t="s">
        <v>101</v>
      </c>
      <c r="E15" s="19" t="s">
        <v>312</v>
      </c>
      <c r="F15" s="17">
        <f>IF(COUNTIF(묘사!$C:$C,Total!C15)=0,"-",COUNTIF(묘사!$C:$C,Total!C15))</f>
        <v>2</v>
      </c>
      <c r="G15" s="17">
        <f>IF(COUNTIF(루틴!$C:$C,Total!C15)=0,"-",COUNTIF(루틴!$C:$C,Total!C15))</f>
        <v>2</v>
      </c>
      <c r="H15" s="17">
        <f>IF(COUNTIF(비교!$C:$C,Total!C15)=0,"-",COUNTIF(비교!$C:$C,Total!C15))</f>
        <v>1</v>
      </c>
      <c r="I15" s="17">
        <f>IF(COUNTIF(과거경험!$C:$C,Total!C15)=0,"-",COUNTIF(과거경험!$C:$C,Total!C15))</f>
        <v>2</v>
      </c>
      <c r="K15" s="56">
        <v>10</v>
      </c>
      <c r="L15" s="9" t="s">
        <v>454</v>
      </c>
      <c r="M15" s="56">
        <f t="shared" si="2"/>
        <v>1</v>
      </c>
      <c r="N15" s="56">
        <f>COUNTIF(롤플레이!$B:$B,Total!L15)</f>
        <v>3</v>
      </c>
      <c r="P15" s="56">
        <v>10</v>
      </c>
      <c r="Q15" s="9" t="s">
        <v>496</v>
      </c>
      <c r="R15" s="56">
        <f t="shared" si="1"/>
        <v>1</v>
      </c>
      <c r="S15" s="56">
        <f>COUNTIF(Advanced!$B:$B,Total!Q15)</f>
        <v>2</v>
      </c>
    </row>
    <row r="16" spans="2:19" ht="18" customHeight="1" x14ac:dyDescent="0.3">
      <c r="B16" s="17">
        <v>11</v>
      </c>
      <c r="C16" s="18" t="s">
        <v>93</v>
      </c>
      <c r="D16" s="18" t="s">
        <v>94</v>
      </c>
      <c r="E16" s="19" t="s">
        <v>313</v>
      </c>
      <c r="F16" s="17">
        <f>IF(COUNTIF(묘사!$C:$C,Total!C16)=0,"-",COUNTIF(묘사!$C:$C,Total!C16))</f>
        <v>3</v>
      </c>
      <c r="G16" s="17">
        <f>IF(COUNTIF(루틴!$C:$C,Total!C16)=0,"-",COUNTIF(루틴!$C:$C,Total!C16))</f>
        <v>2</v>
      </c>
      <c r="H16" s="17">
        <f>IF(COUNTIF(비교!$C:$C,Total!C16)=0,"-",COUNTIF(비교!$C:$C,Total!C16))</f>
        <v>2</v>
      </c>
      <c r="I16" s="17">
        <f>IF(COUNTIF(과거경험!$C:$C,Total!C16)=0,"-",COUNTIF(과거경험!$C:$C,Total!C16))</f>
        <v>8</v>
      </c>
      <c r="K16" s="56">
        <v>11</v>
      </c>
      <c r="L16" s="9" t="s">
        <v>385</v>
      </c>
      <c r="M16" s="56">
        <f t="shared" si="2"/>
        <v>1</v>
      </c>
      <c r="N16" s="56">
        <f>COUNTIF(롤플레이!$B:$B,Total!L16)</f>
        <v>3</v>
      </c>
      <c r="P16" s="56">
        <v>11</v>
      </c>
      <c r="Q16" s="9" t="s">
        <v>142</v>
      </c>
      <c r="R16" s="56">
        <f t="shared" si="1"/>
        <v>1</v>
      </c>
      <c r="S16" s="56">
        <f>COUNTIF(Advanced!$B:$B,Total!Q16)</f>
        <v>2</v>
      </c>
    </row>
    <row r="17" spans="2:19" ht="18" customHeight="1" x14ac:dyDescent="0.3">
      <c r="B17" s="17">
        <v>12</v>
      </c>
      <c r="C17" s="18" t="s">
        <v>97</v>
      </c>
      <c r="D17" s="18" t="s">
        <v>98</v>
      </c>
      <c r="E17" s="19" t="s">
        <v>305</v>
      </c>
      <c r="F17" s="17">
        <f>IF(COUNTIF(묘사!$C:$C,Total!C17)=0,"-",COUNTIF(묘사!$C:$C,Total!C17))</f>
        <v>2</v>
      </c>
      <c r="G17" s="17" t="str">
        <f>IF(COUNTIF(루틴!$C:$C,Total!C17)=0,"-",COUNTIF(루틴!$C:$C,Total!C17))</f>
        <v>-</v>
      </c>
      <c r="H17" s="17" t="str">
        <f>IF(COUNTIF(비교!$C:$C,Total!C17)=0,"-",COUNTIF(비교!$C:$C,Total!C17))</f>
        <v>-</v>
      </c>
      <c r="I17" s="17">
        <f>IF(COUNTIF(과거경험!$C:$C,Total!C17)=0,"-",COUNTIF(과거경험!$C:$C,Total!C17))</f>
        <v>4</v>
      </c>
      <c r="K17" s="56">
        <v>12</v>
      </c>
      <c r="L17" s="9" t="s">
        <v>133</v>
      </c>
      <c r="M17" s="56">
        <f t="shared" si="2"/>
        <v>1</v>
      </c>
      <c r="N17" s="56">
        <f>COUNTIF(롤플레이!$B:$B,Total!L17)</f>
        <v>3</v>
      </c>
      <c r="P17" s="56">
        <v>12</v>
      </c>
      <c r="Q17" s="9" t="s">
        <v>394</v>
      </c>
      <c r="R17" s="56">
        <f t="shared" si="1"/>
        <v>1</v>
      </c>
      <c r="S17" s="56">
        <f>COUNTIF(Advanced!$B:$B,Total!Q17)</f>
        <v>2</v>
      </c>
    </row>
    <row r="18" spans="2:19" ht="18" customHeight="1" x14ac:dyDescent="0.3">
      <c r="B18" s="17">
        <v>13</v>
      </c>
      <c r="C18" s="18" t="s">
        <v>104</v>
      </c>
      <c r="D18" s="18" t="s">
        <v>105</v>
      </c>
      <c r="E18" s="19" t="s">
        <v>305</v>
      </c>
      <c r="F18" s="17">
        <f>IF(COUNTIF(묘사!$C:$C,Total!C18)=0,"-",COUNTIF(묘사!$C:$C,Total!C18))</f>
        <v>1</v>
      </c>
      <c r="G18" s="17">
        <f>IF(COUNTIF(루틴!$C:$C,Total!C18)=0,"-",COUNTIF(루틴!$C:$C,Total!C18))</f>
        <v>1</v>
      </c>
      <c r="H18" s="17">
        <f>IF(COUNTIF(비교!$C:$C,Total!C18)=0,"-",COUNTIF(비교!$C:$C,Total!C18))</f>
        <v>1</v>
      </c>
      <c r="I18" s="17">
        <f>IF(COUNTIF(과거경험!$C:$C,Total!C18)=0,"-",COUNTIF(과거경험!$C:$C,Total!C18))</f>
        <v>3</v>
      </c>
      <c r="K18" s="56">
        <v>13</v>
      </c>
      <c r="L18" s="9" t="s">
        <v>142</v>
      </c>
      <c r="M18" s="56">
        <f t="shared" si="2"/>
        <v>1</v>
      </c>
      <c r="N18" s="56">
        <f>COUNTIF(롤플레이!$B:$B,Total!L18)</f>
        <v>3</v>
      </c>
      <c r="P18" s="56">
        <v>13</v>
      </c>
      <c r="Q18" s="9" t="s">
        <v>398</v>
      </c>
      <c r="R18" s="56">
        <f t="shared" si="1"/>
        <v>2</v>
      </c>
      <c r="S18" s="56">
        <f>COUNTIF(Advanced!$B:$B,Total!Q18)</f>
        <v>4</v>
      </c>
    </row>
    <row r="19" spans="2:19" ht="18" customHeight="1" x14ac:dyDescent="0.3">
      <c r="B19" s="17">
        <v>14</v>
      </c>
      <c r="C19" s="18" t="s">
        <v>199</v>
      </c>
      <c r="D19" s="18" t="s">
        <v>200</v>
      </c>
      <c r="E19" s="19" t="s">
        <v>305</v>
      </c>
      <c r="F19" s="17">
        <f>IF(COUNTIF(묘사!$C:$C,Total!C19)=0,"-",COUNTIF(묘사!$C:$C,Total!C19))</f>
        <v>1</v>
      </c>
      <c r="G19" s="17">
        <f>IF(COUNTIF(루틴!$C:$C,Total!C19)=0,"-",COUNTIF(루틴!$C:$C,Total!C19))</f>
        <v>1</v>
      </c>
      <c r="H19" s="17" t="str">
        <f>IF(COUNTIF(비교!$C:$C,Total!C19)=0,"-",COUNTIF(비교!$C:$C,Total!C19))</f>
        <v>-</v>
      </c>
      <c r="I19" s="17">
        <f>IF(COUNTIF(과거경험!$C:$C,Total!C19)=0,"-",COUNTIF(과거경험!$C:$C,Total!C19))</f>
        <v>2</v>
      </c>
      <c r="K19" s="56">
        <v>14</v>
      </c>
      <c r="L19" s="9" t="s">
        <v>424</v>
      </c>
      <c r="M19" s="56">
        <f t="shared" si="2"/>
        <v>2</v>
      </c>
      <c r="N19" s="56">
        <f>COUNTIF(롤플레이!$B:$B,Total!L19)</f>
        <v>6</v>
      </c>
      <c r="P19" s="56">
        <v>14</v>
      </c>
      <c r="Q19" s="9" t="s">
        <v>502</v>
      </c>
      <c r="R19" s="56">
        <f t="shared" si="1"/>
        <v>1</v>
      </c>
      <c r="S19" s="56">
        <f>COUNTIF(Advanced!$B:$B,Total!Q19)</f>
        <v>2</v>
      </c>
    </row>
    <row r="20" spans="2:19" ht="18" customHeight="1" x14ac:dyDescent="0.3">
      <c r="B20" s="17">
        <v>15</v>
      </c>
      <c r="C20" s="18" t="s">
        <v>112</v>
      </c>
      <c r="D20" s="18" t="s">
        <v>113</v>
      </c>
      <c r="E20" s="19" t="s">
        <v>314</v>
      </c>
      <c r="F20" s="17">
        <f>IF(COUNTIF(묘사!$C:$C,Total!C20)=0,"-",COUNTIF(묘사!$C:$C,Total!C20))</f>
        <v>2</v>
      </c>
      <c r="G20" s="17">
        <f>IF(COUNTIF(루틴!$C:$C,Total!C20)=0,"-",COUNTIF(루틴!$C:$C,Total!C20))</f>
        <v>1</v>
      </c>
      <c r="H20" s="17">
        <f>IF(COUNTIF(비교!$C:$C,Total!C20)=0,"-",COUNTIF(비교!$C:$C,Total!C20))</f>
        <v>1</v>
      </c>
      <c r="I20" s="17">
        <f>IF(COUNTIF(과거경험!$C:$C,Total!C20)=0,"-",COUNTIF(과거경험!$C:$C,Total!C20))</f>
        <v>3</v>
      </c>
      <c r="K20" s="56">
        <v>15</v>
      </c>
      <c r="L20" s="9" t="s">
        <v>139</v>
      </c>
      <c r="M20" s="56">
        <f t="shared" si="2"/>
        <v>1</v>
      </c>
      <c r="N20" s="56">
        <f>COUNTIF(롤플레이!$B:$B,Total!L20)</f>
        <v>3</v>
      </c>
      <c r="P20" s="56">
        <v>15</v>
      </c>
      <c r="Q20" s="9" t="s">
        <v>120</v>
      </c>
      <c r="R20" s="56">
        <f t="shared" si="1"/>
        <v>1</v>
      </c>
      <c r="S20" s="56">
        <f>COUNTIF(Advanced!$B:$B,Total!Q20)</f>
        <v>2</v>
      </c>
    </row>
    <row r="21" spans="2:19" ht="18" customHeight="1" x14ac:dyDescent="0.3">
      <c r="B21" s="17">
        <v>16</v>
      </c>
      <c r="C21" s="18" t="s">
        <v>172</v>
      </c>
      <c r="D21" s="18" t="s">
        <v>177</v>
      </c>
      <c r="E21" s="19" t="s">
        <v>305</v>
      </c>
      <c r="F21" s="17">
        <f>IF(COUNTIF(묘사!$C:$C,Total!C21)=0,"-",COUNTIF(묘사!$C:$C,Total!C21))</f>
        <v>1</v>
      </c>
      <c r="G21" s="17">
        <f>IF(COUNTIF(루틴!$C:$C,Total!C21)=0,"-",COUNTIF(루틴!$C:$C,Total!C21))</f>
        <v>1</v>
      </c>
      <c r="H21" s="17" t="str">
        <f>IF(COUNTIF(비교!$C:$C,Total!C21)=0,"-",COUNTIF(비교!$C:$C,Total!C21))</f>
        <v>-</v>
      </c>
      <c r="I21" s="17">
        <f>IF(COUNTIF(과거경험!$C:$C,Total!C21)=0,"-",COUNTIF(과거경험!$C:$C,Total!C21))</f>
        <v>1</v>
      </c>
      <c r="K21" s="56">
        <v>16</v>
      </c>
      <c r="L21" s="9" t="s">
        <v>398</v>
      </c>
      <c r="M21" s="56">
        <f t="shared" si="2"/>
        <v>1</v>
      </c>
      <c r="N21" s="56">
        <f>COUNTIF(롤플레이!$B:$B,Total!L21)</f>
        <v>3</v>
      </c>
      <c r="P21" s="56">
        <v>16</v>
      </c>
      <c r="Q21" s="9" t="s">
        <v>562</v>
      </c>
      <c r="R21" s="56">
        <f t="shared" si="1"/>
        <v>1</v>
      </c>
      <c r="S21" s="56">
        <f>COUNTIF(Advanced!$B:$B,Total!Q21)</f>
        <v>2</v>
      </c>
    </row>
    <row r="22" spans="2:19" ht="18" customHeight="1" x14ac:dyDescent="0.3">
      <c r="B22" s="17">
        <v>17</v>
      </c>
      <c r="C22" s="18" t="s">
        <v>191</v>
      </c>
      <c r="D22" s="18" t="s">
        <v>192</v>
      </c>
      <c r="E22" s="19" t="s">
        <v>312</v>
      </c>
      <c r="F22" s="17">
        <f>IF(COUNTIF(묘사!$C:$C,Total!C22)=0,"-",COUNTIF(묘사!$C:$C,Total!C22))</f>
        <v>3</v>
      </c>
      <c r="G22" s="17">
        <f>IF(COUNTIF(루틴!$C:$C,Total!C22)=0,"-",COUNTIF(루틴!$C:$C,Total!C22))</f>
        <v>2</v>
      </c>
      <c r="H22" s="17">
        <f>IF(COUNTIF(비교!$C:$C,Total!C22)=0,"-",COUNTIF(비교!$C:$C,Total!C22))</f>
        <v>1</v>
      </c>
      <c r="I22" s="17">
        <f>IF(COUNTIF(과거경험!$C:$C,Total!C22)=0,"-",COUNTIF(과거경험!$C:$C,Total!C22))</f>
        <v>4</v>
      </c>
      <c r="K22" s="56">
        <v>17</v>
      </c>
      <c r="L22" s="9" t="s">
        <v>478</v>
      </c>
      <c r="M22" s="56">
        <f t="shared" si="2"/>
        <v>5</v>
      </c>
      <c r="N22" s="56">
        <f>COUNTIF(롤플레이!$B:$B,Total!L22)</f>
        <v>15</v>
      </c>
      <c r="P22" s="56">
        <v>17</v>
      </c>
      <c r="Q22" s="9" t="s">
        <v>275</v>
      </c>
      <c r="R22" s="56">
        <f t="shared" si="1"/>
        <v>2</v>
      </c>
      <c r="S22" s="56">
        <f>COUNTIF(Advanced!$B:$B,Total!Q22)</f>
        <v>4</v>
      </c>
    </row>
    <row r="23" spans="2:19" ht="18" customHeight="1" x14ac:dyDescent="0.3">
      <c r="B23" s="20">
        <v>18</v>
      </c>
      <c r="C23" s="21" t="s">
        <v>144</v>
      </c>
      <c r="D23" s="21" t="s">
        <v>145</v>
      </c>
      <c r="E23" s="22" t="s">
        <v>301</v>
      </c>
      <c r="F23" s="20">
        <f>IF(COUNTIF(묘사!$C:$C,Total!C23)=0,"-",COUNTIF(묘사!$C:$C,Total!C23))</f>
        <v>1</v>
      </c>
      <c r="G23" s="20" t="str">
        <f>IF(COUNTIF(루틴!$C:$C,Total!C23)=0,"-",COUNTIF(루틴!$C:$C,Total!C23))</f>
        <v>-</v>
      </c>
      <c r="H23" s="20">
        <f>IF(COUNTIF(비교!$C:$C,Total!C23)=0,"-",COUNTIF(비교!$C:$C,Total!C23))</f>
        <v>1</v>
      </c>
      <c r="I23" s="20">
        <f>IF(COUNTIF(과거경험!$C:$C,Total!C23)=0,"-",COUNTIF(과거경험!$C:$C,Total!C23))</f>
        <v>2</v>
      </c>
      <c r="K23" s="56">
        <v>18</v>
      </c>
      <c r="L23" s="9" t="s">
        <v>402</v>
      </c>
      <c r="M23" s="56">
        <f t="shared" si="2"/>
        <v>1</v>
      </c>
      <c r="N23" s="56">
        <f>COUNTIF(롤플레이!$B:$B,Total!L23)</f>
        <v>3</v>
      </c>
      <c r="P23" s="56">
        <v>18</v>
      </c>
      <c r="Q23" s="9" t="s">
        <v>126</v>
      </c>
      <c r="R23" s="56">
        <f t="shared" si="1"/>
        <v>1</v>
      </c>
      <c r="S23" s="56">
        <f>COUNTIF(Advanced!$B:$B,Total!Q23)</f>
        <v>2</v>
      </c>
    </row>
    <row r="24" spans="2:19" ht="18" customHeight="1" x14ac:dyDescent="0.3">
      <c r="B24" s="20">
        <v>19</v>
      </c>
      <c r="C24" s="21" t="s">
        <v>185</v>
      </c>
      <c r="D24" s="21" t="s">
        <v>274</v>
      </c>
      <c r="E24" s="22" t="s">
        <v>301</v>
      </c>
      <c r="F24" s="20">
        <f>IF(COUNTIF(묘사!$C:$C,Total!C24)=0,"-",COUNTIF(묘사!$C:$C,Total!C24))</f>
        <v>2</v>
      </c>
      <c r="G24" s="20" t="str">
        <f>IF(COUNTIF(루틴!$C:$C,Total!C24)=0,"-",COUNTIF(루틴!$C:$C,Total!C24))</f>
        <v>-</v>
      </c>
      <c r="H24" s="20" t="str">
        <f>IF(COUNTIF(비교!$C:$C,Total!C24)=0,"-",COUNTIF(비교!$C:$C,Total!C24))</f>
        <v>-</v>
      </c>
      <c r="I24" s="20">
        <f>IF(COUNTIF(과거경험!$C:$C,Total!C24)=0,"-",COUNTIF(과거경험!$C:$C,Total!C24))</f>
        <v>3</v>
      </c>
      <c r="K24" s="56">
        <v>19</v>
      </c>
      <c r="L24" s="9" t="s">
        <v>408</v>
      </c>
      <c r="M24" s="56">
        <f t="shared" si="2"/>
        <v>1</v>
      </c>
      <c r="N24" s="56">
        <f>COUNTIF(롤플레이!$B:$B,Total!L24)</f>
        <v>3</v>
      </c>
      <c r="P24" s="56">
        <v>19</v>
      </c>
      <c r="Q24" s="9" t="s">
        <v>175</v>
      </c>
      <c r="R24" s="56">
        <f t="shared" si="1"/>
        <v>2</v>
      </c>
      <c r="S24" s="56">
        <f>COUNTIF(Advanced!$B:$B,Total!Q24)</f>
        <v>4</v>
      </c>
    </row>
    <row r="25" spans="2:19" ht="18" customHeight="1" x14ac:dyDescent="0.3">
      <c r="B25" s="20">
        <v>20</v>
      </c>
      <c r="C25" s="21" t="s">
        <v>124</v>
      </c>
      <c r="D25" s="21" t="s">
        <v>125</v>
      </c>
      <c r="E25" s="22" t="s">
        <v>302</v>
      </c>
      <c r="F25" s="20">
        <f>IF(COUNTIF(묘사!$C:$C,Total!C25)=0,"-",COUNTIF(묘사!$C:$C,Total!C25))</f>
        <v>2</v>
      </c>
      <c r="G25" s="20">
        <f>IF(COUNTIF(루틴!$C:$C,Total!C25)=0,"-",COUNTIF(루틴!$C:$C,Total!C25))</f>
        <v>2</v>
      </c>
      <c r="H25" s="20" t="str">
        <f>IF(COUNTIF(비교!$C:$C,Total!C25)=0,"-",COUNTIF(비교!$C:$C,Total!C25))</f>
        <v>-</v>
      </c>
      <c r="I25" s="20">
        <f>IF(COUNTIF(과거경험!$C:$C,Total!C25)=0,"-",COUNTIF(과거경험!$C:$C,Total!C25))</f>
        <v>2</v>
      </c>
      <c r="K25" s="56">
        <v>20</v>
      </c>
      <c r="L25" s="9" t="s">
        <v>172</v>
      </c>
      <c r="M25" s="56">
        <f t="shared" si="2"/>
        <v>1</v>
      </c>
      <c r="N25" s="56">
        <f>COUNTIF(롤플레이!$B:$B,Total!L25)</f>
        <v>3</v>
      </c>
      <c r="P25" s="8"/>
    </row>
    <row r="26" spans="2:19" ht="18" customHeight="1" x14ac:dyDescent="0.3">
      <c r="B26" s="20">
        <v>21</v>
      </c>
      <c r="C26" s="21" t="s">
        <v>128</v>
      </c>
      <c r="D26" s="21" t="s">
        <v>198</v>
      </c>
      <c r="E26" s="22" t="s">
        <v>301</v>
      </c>
      <c r="F26" s="20">
        <f>IF(COUNTIF(묘사!$C:$C,Total!C26)=0,"-",COUNTIF(묘사!$C:$C,Total!C26))</f>
        <v>1</v>
      </c>
      <c r="G26" s="20" t="str">
        <f>IF(COUNTIF(루틴!$C:$C,Total!C26)=0,"-",COUNTIF(루틴!$C:$C,Total!C26))</f>
        <v>-</v>
      </c>
      <c r="H26" s="20">
        <f>IF(COUNTIF(비교!$C:$C,Total!C26)=0,"-",COUNTIF(비교!$C:$C,Total!C26))</f>
        <v>1</v>
      </c>
      <c r="I26" s="20">
        <f>IF(COUNTIF(과거경험!$C:$C,Total!C26)=0,"-",COUNTIF(과거경험!$C:$C,Total!C26))</f>
        <v>3</v>
      </c>
      <c r="K26" s="56">
        <v>21</v>
      </c>
      <c r="L26" s="9" t="s">
        <v>420</v>
      </c>
      <c r="M26" s="56">
        <f t="shared" si="2"/>
        <v>1</v>
      </c>
      <c r="N26" s="56">
        <f>COUNTIF(롤플레이!$B:$B,Total!L26)</f>
        <v>3</v>
      </c>
    </row>
    <row r="27" spans="2:19" ht="18" customHeight="1" x14ac:dyDescent="0.3">
      <c r="B27" s="20">
        <v>22</v>
      </c>
      <c r="C27" s="21" t="s">
        <v>120</v>
      </c>
      <c r="D27" s="21" t="s">
        <v>121</v>
      </c>
      <c r="E27" s="22" t="s">
        <v>306</v>
      </c>
      <c r="F27" s="20">
        <f>IF(COUNTIF(묘사!$C:$C,Total!C27)=0,"-",COUNTIF(묘사!$C:$C,Total!C27))</f>
        <v>4</v>
      </c>
      <c r="G27" s="20" t="str">
        <f>IF(COUNTIF(루틴!$C:$C,Total!C27)=0,"-",COUNTIF(루틴!$C:$C,Total!C27))</f>
        <v>-</v>
      </c>
      <c r="H27" s="20">
        <f>IF(COUNTIF(비교!$C:$C,Total!C27)=0,"-",COUNTIF(비교!$C:$C,Total!C27))</f>
        <v>1</v>
      </c>
      <c r="I27" s="20">
        <f>IF(COUNTIF(과거경험!$C:$C,Total!C27)=0,"-",COUNTIF(과거경험!$C:$C,Total!C27))</f>
        <v>2</v>
      </c>
      <c r="K27" s="16"/>
      <c r="L27" s="16"/>
      <c r="M27" s="16"/>
      <c r="N27" s="16"/>
    </row>
    <row r="28" spans="2:19" ht="18" customHeight="1" x14ac:dyDescent="0.3">
      <c r="B28" s="20">
        <v>23</v>
      </c>
      <c r="C28" s="21" t="s">
        <v>137</v>
      </c>
      <c r="D28" s="21" t="s">
        <v>138</v>
      </c>
      <c r="E28" s="22" t="s">
        <v>302</v>
      </c>
      <c r="F28" s="20">
        <f>IF(COUNTIF(묘사!$C:$C,Total!C28)=0,"-",COUNTIF(묘사!$C:$C,Total!C28))</f>
        <v>5</v>
      </c>
      <c r="G28" s="20" t="str">
        <f>IF(COUNTIF(루틴!$C:$C,Total!C28)=0,"-",COUNTIF(루틴!$C:$C,Total!C28))</f>
        <v>-</v>
      </c>
      <c r="H28" s="20">
        <f>IF(COUNTIF(비교!$C:$C,Total!C28)=0,"-",COUNTIF(비교!$C:$C,Total!C28))</f>
        <v>2</v>
      </c>
      <c r="I28" s="20">
        <f>IF(COUNTIF(과거경험!$C:$C,Total!C28)=0,"-",COUNTIF(과거경험!$C:$C,Total!C28))</f>
        <v>2</v>
      </c>
    </row>
    <row r="29" spans="2:19" ht="18" customHeight="1" thickBot="1" x14ac:dyDescent="0.35">
      <c r="B29" s="20">
        <v>24</v>
      </c>
      <c r="C29" s="21" t="s">
        <v>126</v>
      </c>
      <c r="D29" s="21" t="s">
        <v>127</v>
      </c>
      <c r="E29" s="22" t="s">
        <v>302</v>
      </c>
      <c r="F29" s="20">
        <f>IF(COUNTIF(묘사!$C:$C,Total!C29)=0,"-",COUNTIF(묘사!$C:$C,Total!C29))</f>
        <v>1</v>
      </c>
      <c r="G29" s="20">
        <f>IF(COUNTIF(루틴!$C:$C,Total!C29)=0,"-",COUNTIF(루틴!$C:$C,Total!C29))</f>
        <v>2</v>
      </c>
      <c r="H29" s="20" t="str">
        <f>IF(COUNTIF(비교!$C:$C,Total!C29)=0,"-",COUNTIF(비교!$C:$C,Total!C29))</f>
        <v>-</v>
      </c>
      <c r="I29" s="20">
        <f>IF(COUNTIF(과거경험!$C:$C,Total!C29)=0,"-",COUNTIF(과거경험!$C:$C,Total!C29))</f>
        <v>2</v>
      </c>
      <c r="K29" s="79"/>
      <c r="L29" s="79"/>
      <c r="M29" s="79"/>
      <c r="N29" s="79"/>
      <c r="O29" s="79"/>
      <c r="P29" s="79"/>
      <c r="Q29" s="79"/>
      <c r="R29" s="79"/>
      <c r="S29" s="79"/>
    </row>
    <row r="30" spans="2:19" ht="18" customHeight="1" x14ac:dyDescent="0.3">
      <c r="B30" s="20">
        <v>25</v>
      </c>
      <c r="C30" s="21" t="s">
        <v>175</v>
      </c>
      <c r="D30" s="21" t="s">
        <v>176</v>
      </c>
      <c r="E30" s="22" t="s">
        <v>307</v>
      </c>
      <c r="F30" s="20">
        <f>IF(COUNTIF(묘사!$C:$C,Total!C30)=0,"-",COUNTIF(묘사!$C:$C,Total!C30))</f>
        <v>2</v>
      </c>
      <c r="G30" s="20" t="str">
        <f>IF(COUNTIF(루틴!$C:$C,Total!C30)=0,"-",COUNTIF(루틴!$C:$C,Total!C30))</f>
        <v>-</v>
      </c>
      <c r="H30" s="20" t="str">
        <f>IF(COUNTIF(비교!$C:$C,Total!C30)=0,"-",COUNTIF(비교!$C:$C,Total!C30))</f>
        <v>-</v>
      </c>
      <c r="I30" s="20">
        <f>IF(COUNTIF(과거경험!$C:$C,Total!C30)=0,"-",COUNTIF(과거경험!$C:$C,Total!C30))</f>
        <v>4</v>
      </c>
    </row>
    <row r="31" spans="2:19" ht="18" customHeight="1" x14ac:dyDescent="0.3">
      <c r="B31" s="20">
        <v>26</v>
      </c>
      <c r="C31" s="21" t="s">
        <v>219</v>
      </c>
      <c r="D31" s="21" t="s">
        <v>220</v>
      </c>
      <c r="E31" s="22" t="s">
        <v>308</v>
      </c>
      <c r="F31" s="20">
        <f>IF(COUNTIF(묘사!$C:$C,Total!C31)=0,"-",COUNTIF(묘사!$C:$C,Total!C31))</f>
        <v>3</v>
      </c>
      <c r="G31" s="20" t="str">
        <f>IF(COUNTIF(루틴!$C:$C,Total!C31)=0,"-",COUNTIF(루틴!$C:$C,Total!C31))</f>
        <v>-</v>
      </c>
      <c r="H31" s="20">
        <f>IF(COUNTIF(비교!$C:$C,Total!C31)=0,"-",COUNTIF(비교!$C:$C,Total!C31))</f>
        <v>1</v>
      </c>
      <c r="I31" s="20">
        <f>IF(COUNTIF(과거경험!$C:$C,Total!C31)=0,"-",COUNTIF(과거경험!$C:$C,Total!C31))</f>
        <v>1</v>
      </c>
    </row>
    <row r="32" spans="2:19" ht="18" customHeight="1" x14ac:dyDescent="0.3">
      <c r="B32" s="20">
        <v>27</v>
      </c>
      <c r="C32" s="21" t="s">
        <v>131</v>
      </c>
      <c r="D32" s="21" t="s">
        <v>132</v>
      </c>
      <c r="E32" s="22" t="s">
        <v>301</v>
      </c>
      <c r="F32" s="20">
        <f>IF(COUNTIF(묘사!$C:$C,Total!C32)=0,"-",COUNTIF(묘사!$C:$C,Total!C32))</f>
        <v>4</v>
      </c>
      <c r="G32" s="20" t="str">
        <f>IF(COUNTIF(루틴!$C:$C,Total!C32)=0,"-",COUNTIF(루틴!$C:$C,Total!C32))</f>
        <v>-</v>
      </c>
      <c r="H32" s="20">
        <f>IF(COUNTIF(비교!$C:$C,Total!C32)=0,"-",COUNTIF(비교!$C:$C,Total!C32))</f>
        <v>1</v>
      </c>
      <c r="I32" s="20">
        <f>IF(COUNTIF(과거경험!$C:$C,Total!C32)=0,"-",COUNTIF(과거경험!$C:$C,Total!C32))</f>
        <v>6</v>
      </c>
    </row>
    <row r="33" spans="2:19" ht="18" customHeight="1" thickBot="1" x14ac:dyDescent="0.35">
      <c r="B33" s="20">
        <v>28</v>
      </c>
      <c r="C33" s="21" t="s">
        <v>118</v>
      </c>
      <c r="D33" s="21" t="s">
        <v>119</v>
      </c>
      <c r="E33" s="22" t="s">
        <v>302</v>
      </c>
      <c r="F33" s="20">
        <f>IF(COUNTIF(묘사!$C:$C,Total!C33)=0,"-",COUNTIF(묘사!$C:$C,Total!C33))</f>
        <v>2</v>
      </c>
      <c r="G33" s="20">
        <f>IF(COUNTIF(루틴!$C:$C,Total!C33)=0,"-",COUNTIF(루틴!$C:$C,Total!C33))</f>
        <v>1</v>
      </c>
      <c r="H33" s="20" t="str">
        <f>IF(COUNTIF(비교!$C:$C,Total!C33)=0,"-",COUNTIF(비교!$C:$C,Total!C33))</f>
        <v>-</v>
      </c>
      <c r="I33" s="20">
        <f>IF(COUNTIF(과거경험!$C:$C,Total!C33)=0,"-",COUNTIF(과거경험!$C:$C,Total!C33))</f>
        <v>5</v>
      </c>
      <c r="K33" s="69"/>
      <c r="L33" s="68" t="s">
        <v>571</v>
      </c>
      <c r="M33" s="68" t="s">
        <v>572</v>
      </c>
    </row>
    <row r="34" spans="2:19" ht="18" customHeight="1" thickTop="1" x14ac:dyDescent="0.3">
      <c r="B34" s="20">
        <v>29</v>
      </c>
      <c r="C34" s="21" t="s">
        <v>207</v>
      </c>
      <c r="D34" s="21" t="s">
        <v>204</v>
      </c>
      <c r="E34" s="22" t="s">
        <v>302</v>
      </c>
      <c r="F34" s="20">
        <f>IF(COUNTIF(묘사!$C:$C,Total!C34)=0,"-",COUNTIF(묘사!$C:$C,Total!C34))</f>
        <v>1</v>
      </c>
      <c r="G34" s="20">
        <f>IF(COUNTIF(루틴!$C:$C,Total!C34)=0,"-",COUNTIF(루틴!$C:$C,Total!C34))</f>
        <v>1</v>
      </c>
      <c r="H34" s="20">
        <f>IF(COUNTIF(비교!$C:$C,Total!C34)=0,"-",COUNTIF(비교!$C:$C,Total!C34))</f>
        <v>1</v>
      </c>
      <c r="I34" s="20">
        <f>IF(COUNTIF(과거경험!$C:$C,Total!C34)=0,"-",COUNTIF(과거경험!$C:$C,Total!C34))</f>
        <v>1</v>
      </c>
      <c r="K34" s="70">
        <v>1</v>
      </c>
      <c r="L34" s="71" t="s">
        <v>567</v>
      </c>
      <c r="M34" s="72">
        <f>SUM(F6:I22)</f>
        <v>122</v>
      </c>
      <c r="N34" s="80" t="s">
        <v>575</v>
      </c>
    </row>
    <row r="35" spans="2:19" ht="18" customHeight="1" x14ac:dyDescent="0.3">
      <c r="B35" s="20">
        <v>30</v>
      </c>
      <c r="C35" s="21" t="s">
        <v>133</v>
      </c>
      <c r="D35" s="21" t="s">
        <v>134</v>
      </c>
      <c r="E35" s="22" t="s">
        <v>302</v>
      </c>
      <c r="F35" s="20">
        <f>IF(COUNTIF(묘사!$C:$C,Total!C35)=0,"-",COUNTIF(묘사!$C:$C,Total!C35))</f>
        <v>2</v>
      </c>
      <c r="G35" s="20">
        <f>IF(COUNTIF(루틴!$C:$C,Total!C35)=0,"-",COUNTIF(루틴!$C:$C,Total!C35))</f>
        <v>2</v>
      </c>
      <c r="H35" s="20">
        <f>IF(COUNTIF(비교!$C:$C,Total!C35)=0,"-",COUNTIF(비교!$C:$C,Total!C35))</f>
        <v>1</v>
      </c>
      <c r="I35" s="20">
        <f>IF(COUNTIF(과거경험!$C:$C,Total!C35)=0,"-",COUNTIF(과거경험!$C:$C,Total!C35))</f>
        <v>2</v>
      </c>
      <c r="K35" s="73">
        <v>2</v>
      </c>
      <c r="L35" s="74" t="s">
        <v>568</v>
      </c>
      <c r="M35" s="75">
        <f>SUM(F23:I43)</f>
        <v>133</v>
      </c>
      <c r="N35" s="81" t="s">
        <v>574</v>
      </c>
    </row>
    <row r="36" spans="2:19" ht="18" customHeight="1" x14ac:dyDescent="0.3">
      <c r="B36" s="20">
        <v>31</v>
      </c>
      <c r="C36" s="21" t="s">
        <v>275</v>
      </c>
      <c r="D36" s="21" t="s">
        <v>276</v>
      </c>
      <c r="E36" s="22" t="s">
        <v>307</v>
      </c>
      <c r="F36" s="20">
        <f>IF(COUNTIF(묘사!$C:$C,Total!C36)=0,"-",COUNTIF(묘사!$C:$C,Total!C36))</f>
        <v>2</v>
      </c>
      <c r="G36" s="20">
        <f>IF(COUNTIF(루틴!$C:$C,Total!C36)=0,"-",COUNTIF(루틴!$C:$C,Total!C36))</f>
        <v>1</v>
      </c>
      <c r="H36" s="20" t="str">
        <f>IF(COUNTIF(비교!$C:$C,Total!C36)=0,"-",COUNTIF(비교!$C:$C,Total!C36))</f>
        <v>-</v>
      </c>
      <c r="I36" s="20">
        <f>IF(COUNTIF(과거경험!$C:$C,Total!C36)=0,"-",COUNTIF(과거경험!$C:$C,Total!C36))</f>
        <v>3</v>
      </c>
      <c r="K36" s="73">
        <v>3</v>
      </c>
      <c r="L36" s="74" t="s">
        <v>569</v>
      </c>
      <c r="M36" s="75">
        <f>SUM(N6:N26)</f>
        <v>105</v>
      </c>
      <c r="N36" s="81" t="s">
        <v>576</v>
      </c>
    </row>
    <row r="37" spans="2:19" ht="18" customHeight="1" x14ac:dyDescent="0.3">
      <c r="B37" s="20">
        <v>32</v>
      </c>
      <c r="C37" s="21" t="s">
        <v>122</v>
      </c>
      <c r="D37" s="21" t="s">
        <v>123</v>
      </c>
      <c r="E37" s="22" t="s">
        <v>311</v>
      </c>
      <c r="F37" s="20">
        <f>IF(COUNTIF(묘사!$C:$C,Total!C37)=0,"-",COUNTIF(묘사!$C:$C,Total!C37))</f>
        <v>3</v>
      </c>
      <c r="G37" s="20">
        <f>IF(COUNTIF(루틴!$C:$C,Total!C37)=0,"-",COUNTIF(루틴!$C:$C,Total!C37))</f>
        <v>2</v>
      </c>
      <c r="H37" s="20">
        <f>IF(COUNTIF(비교!$C:$C,Total!C37)=0,"-",COUNTIF(비교!$C:$C,Total!C37))</f>
        <v>1</v>
      </c>
      <c r="I37" s="20">
        <f>IF(COUNTIF(과거경험!$C:$C,Total!C37)=0,"-",COUNTIF(과거경험!$C:$C,Total!C37))</f>
        <v>4</v>
      </c>
      <c r="K37" s="76">
        <v>4</v>
      </c>
      <c r="L37" s="77" t="s">
        <v>570</v>
      </c>
      <c r="M37" s="78">
        <f>SUM(S6:S24)</f>
        <v>49</v>
      </c>
      <c r="N37" s="81" t="s">
        <v>577</v>
      </c>
    </row>
    <row r="38" spans="2:19" ht="18" customHeight="1" x14ac:dyDescent="0.3">
      <c r="B38" s="20">
        <v>33</v>
      </c>
      <c r="C38" s="21" t="s">
        <v>142</v>
      </c>
      <c r="D38" s="21" t="s">
        <v>143</v>
      </c>
      <c r="E38" s="22" t="s">
        <v>302</v>
      </c>
      <c r="F38" s="20">
        <f>IF(COUNTIF(묘사!$C:$C,Total!C38)=0,"-",COUNTIF(묘사!$C:$C,Total!C38))</f>
        <v>1</v>
      </c>
      <c r="G38" s="20">
        <f>IF(COUNTIF(루틴!$C:$C,Total!C38)=0,"-",COUNTIF(루틴!$C:$C,Total!C38))</f>
        <v>1</v>
      </c>
      <c r="H38" s="20">
        <f>IF(COUNTIF(비교!$C:$C,Total!C38)=0,"-",COUNTIF(비교!$C:$C,Total!C38))</f>
        <v>1</v>
      </c>
      <c r="I38" s="20">
        <f>IF(COUNTIF(과거경험!$C:$C,Total!C38)=0,"-",COUNTIF(과거경험!$C:$C,Total!C38))</f>
        <v>4</v>
      </c>
      <c r="L38" s="64" t="s">
        <v>573</v>
      </c>
      <c r="M38" s="64">
        <f>SUM(M34:M37)</f>
        <v>409</v>
      </c>
    </row>
    <row r="39" spans="2:19" ht="18" customHeight="1" x14ac:dyDescent="0.3">
      <c r="B39" s="20">
        <v>34</v>
      </c>
      <c r="C39" s="21" t="s">
        <v>246</v>
      </c>
      <c r="D39" s="21" t="s">
        <v>247</v>
      </c>
      <c r="E39" s="22" t="s">
        <v>302</v>
      </c>
      <c r="F39" s="20">
        <f>IF(COUNTIF(묘사!$C:$C,Total!C39)=0,"-",COUNTIF(묘사!$C:$C,Total!C39))</f>
        <v>3</v>
      </c>
      <c r="G39" s="20">
        <f>IF(COUNTIF(루틴!$C:$C,Total!C39)=0,"-",COUNTIF(루틴!$C:$C,Total!C39))</f>
        <v>2</v>
      </c>
      <c r="H39" s="20">
        <f>IF(COUNTIF(비교!$C:$C,Total!C39)=0,"-",COUNTIF(비교!$C:$C,Total!C39))</f>
        <v>1</v>
      </c>
      <c r="I39" s="20">
        <f>IF(COUNTIF(과거경험!$C:$C,Total!C39)=0,"-",COUNTIF(과거경험!$C:$C,Total!C39))</f>
        <v>3</v>
      </c>
    </row>
    <row r="40" spans="2:19" ht="18" customHeight="1" x14ac:dyDescent="0.3">
      <c r="B40" s="20">
        <v>35</v>
      </c>
      <c r="C40" s="21" t="s">
        <v>139</v>
      </c>
      <c r="D40" s="21" t="s">
        <v>213</v>
      </c>
      <c r="E40" s="22" t="s">
        <v>302</v>
      </c>
      <c r="F40" s="20">
        <f>IF(COUNTIF(묘사!$C:$C,Total!C40)=0,"-",COUNTIF(묘사!$C:$C,Total!C40))</f>
        <v>3</v>
      </c>
      <c r="G40" s="20">
        <f>IF(COUNTIF(루틴!$C:$C,Total!C40)=0,"-",COUNTIF(루틴!$C:$C,Total!C40))</f>
        <v>2</v>
      </c>
      <c r="H40" s="20" t="str">
        <f>IF(COUNTIF(비교!$C:$C,Total!C40)=0,"-",COUNTIF(비교!$C:$C,Total!C40))</f>
        <v>-</v>
      </c>
      <c r="I40" s="20">
        <f>IF(COUNTIF(과거경험!$C:$C,Total!C40)=0,"-",COUNTIF(과거경험!$C:$C,Total!C40))</f>
        <v>2</v>
      </c>
    </row>
    <row r="41" spans="2:19" ht="18" customHeight="1" x14ac:dyDescent="0.3">
      <c r="B41" s="20">
        <v>36</v>
      </c>
      <c r="C41" s="21" t="s">
        <v>140</v>
      </c>
      <c r="D41" s="21" t="s">
        <v>141</v>
      </c>
      <c r="E41" s="22" t="s">
        <v>302</v>
      </c>
      <c r="F41" s="20">
        <f>IF(COUNTIF(묘사!$C:$C,Total!C41)=0,"-",COUNTIF(묘사!$C:$C,Total!C41))</f>
        <v>2</v>
      </c>
      <c r="G41" s="20" t="str">
        <f>IF(COUNTIF(루틴!$C:$C,Total!C41)=0,"-",COUNTIF(루틴!$C:$C,Total!C41))</f>
        <v>-</v>
      </c>
      <c r="H41" s="20" t="str">
        <f>IF(COUNTIF(비교!$C:$C,Total!C41)=0,"-",COUNTIF(비교!$C:$C,Total!C41))</f>
        <v>-</v>
      </c>
      <c r="I41" s="20">
        <f>IF(COUNTIF(과거경험!$C:$C,Total!C41)=0,"-",COUNTIF(과거경험!$C:$C,Total!C41))</f>
        <v>1</v>
      </c>
      <c r="K41" s="81" t="s">
        <v>971</v>
      </c>
    </row>
    <row r="42" spans="2:19" ht="18" customHeight="1" x14ac:dyDescent="0.3">
      <c r="B42" s="20">
        <v>37</v>
      </c>
      <c r="C42" s="21" t="s">
        <v>135</v>
      </c>
      <c r="D42" s="21" t="s">
        <v>136</v>
      </c>
      <c r="E42" s="22" t="s">
        <v>315</v>
      </c>
      <c r="F42" s="20">
        <f>IF(COUNTIF(묘사!$C:$C,Total!C42)=0,"-",COUNTIF(묘사!$C:$C,Total!C42))</f>
        <v>2</v>
      </c>
      <c r="G42" s="20" t="str">
        <f>IF(COUNTIF(루틴!$C:$C,Total!C42)=0,"-",COUNTIF(루틴!$C:$C,Total!C42))</f>
        <v>-</v>
      </c>
      <c r="H42" s="20">
        <f>IF(COUNTIF(비교!$C:$C,Total!C42)=0,"-",COUNTIF(비교!$C:$C,Total!C42))</f>
        <v>1</v>
      </c>
      <c r="I42" s="20">
        <f>IF(COUNTIF(과거경험!$C:$C,Total!C42)=0,"-",COUNTIF(과거경험!$C:$C,Total!C42))</f>
        <v>1</v>
      </c>
      <c r="K42" s="81" t="s">
        <v>972</v>
      </c>
    </row>
    <row r="43" spans="2:19" ht="18" customHeight="1" x14ac:dyDescent="0.3">
      <c r="B43" s="20">
        <v>38</v>
      </c>
      <c r="C43" s="21" t="s">
        <v>129</v>
      </c>
      <c r="D43" s="21" t="s">
        <v>130</v>
      </c>
      <c r="E43" s="22" t="s">
        <v>302</v>
      </c>
      <c r="F43" s="20">
        <f>IF(COUNTIF(묘사!$C:$C,Total!C43)=0,"-",COUNTIF(묘사!$C:$C,Total!C43))</f>
        <v>1</v>
      </c>
      <c r="G43" s="20">
        <f>IF(COUNTIF(루틴!$C:$C,Total!C43)=0,"-",COUNTIF(루틴!$C:$C,Total!C43))</f>
        <v>1</v>
      </c>
      <c r="H43" s="20">
        <f>IF(COUNTIF(비교!$C:$C,Total!C43)=0,"-",COUNTIF(비교!$C:$C,Total!C43))</f>
        <v>1</v>
      </c>
      <c r="I43" s="20">
        <f>IF(COUNTIF(과거경험!$C:$C,Total!C43)=0,"-",COUNTIF(과거경험!$C:$C,Total!C43))</f>
        <v>2</v>
      </c>
      <c r="K43" s="81" t="s">
        <v>591</v>
      </c>
    </row>
    <row r="44" spans="2:19" ht="17.25" thickBot="1" x14ac:dyDescent="0.35">
      <c r="B44" s="65"/>
      <c r="C44" s="66"/>
      <c r="D44" s="66"/>
      <c r="E44" s="67"/>
      <c r="F44" s="65"/>
      <c r="G44" s="65"/>
      <c r="H44" s="65"/>
      <c r="I44" s="65"/>
      <c r="J44" s="66"/>
      <c r="K44" s="145"/>
      <c r="L44" s="145"/>
      <c r="M44" s="145"/>
      <c r="N44" s="145"/>
      <c r="O44" s="145"/>
      <c r="P44" s="145"/>
      <c r="Q44" s="145"/>
      <c r="R44" s="145"/>
      <c r="S44" s="145"/>
    </row>
    <row r="45" spans="2:19" x14ac:dyDescent="0.3">
      <c r="B45" s="146" t="s">
        <v>583</v>
      </c>
      <c r="C45" s="146"/>
      <c r="D45" s="146"/>
      <c r="E45" s="146"/>
      <c r="F45" s="146"/>
      <c r="G45" s="146"/>
      <c r="H45" s="146"/>
      <c r="I45" s="146"/>
      <c r="J45" s="146"/>
      <c r="K45" s="146"/>
      <c r="L45" s="146"/>
      <c r="M45" s="146"/>
      <c r="N45" s="146"/>
      <c r="O45" s="146"/>
      <c r="P45" s="146"/>
      <c r="Q45" s="146"/>
      <c r="R45" s="146"/>
      <c r="S45" s="146"/>
    </row>
    <row r="46" spans="2:19" x14ac:dyDescent="0.3">
      <c r="C46" s="8"/>
      <c r="D46" s="8"/>
      <c r="F46" s="7"/>
      <c r="G46" s="7"/>
      <c r="H46" s="7"/>
      <c r="I46" s="7"/>
    </row>
    <row r="47" spans="2:19" x14ac:dyDescent="0.3">
      <c r="C47" s="8"/>
      <c r="D47" s="8"/>
    </row>
    <row r="48" spans="2:19" x14ac:dyDescent="0.3">
      <c r="C48" s="8"/>
      <c r="D48" s="8"/>
    </row>
  </sheetData>
  <sortState xmlns:xlrd2="http://schemas.microsoft.com/office/spreadsheetml/2017/richdata2" ref="B5:K42">
    <sortCondition descending="1" ref="E5:E42"/>
    <sortCondition ref="C5:C42"/>
  </sortState>
  <mergeCells count="7">
    <mergeCell ref="K44:S44"/>
    <mergeCell ref="B45:S45"/>
    <mergeCell ref="B2:I2"/>
    <mergeCell ref="B4:G4"/>
    <mergeCell ref="P4:S4"/>
    <mergeCell ref="Q2:S2"/>
    <mergeCell ref="K4:N4"/>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B3:M41"/>
  <sheetViews>
    <sheetView showGridLines="0" workbookViewId="0">
      <selection activeCell="N41" sqref="N41"/>
    </sheetView>
  </sheetViews>
  <sheetFormatPr defaultRowHeight="16.5" x14ac:dyDescent="0.3"/>
  <cols>
    <col min="1" max="1" width="4.125" customWidth="1"/>
    <col min="6" max="7" width="3.375" customWidth="1"/>
    <col min="9" max="10" width="5.75" customWidth="1"/>
    <col min="11" max="13" width="4.75" customWidth="1"/>
  </cols>
  <sheetData>
    <row r="3" spans="2:13" x14ac:dyDescent="0.3">
      <c r="B3" s="180" t="s">
        <v>1113</v>
      </c>
      <c r="C3" s="181"/>
      <c r="D3" s="181"/>
      <c r="E3" s="181"/>
      <c r="F3" s="181"/>
      <c r="G3" s="181"/>
      <c r="H3" s="181"/>
      <c r="I3" s="181"/>
      <c r="J3" s="181"/>
      <c r="K3" s="181"/>
      <c r="L3" s="181"/>
      <c r="M3" s="181"/>
    </row>
    <row r="4" spans="2:13" x14ac:dyDescent="0.3">
      <c r="B4" s="181"/>
      <c r="C4" s="181"/>
      <c r="D4" s="181"/>
      <c r="E4" s="181"/>
      <c r="F4" s="181"/>
      <c r="G4" s="181"/>
      <c r="H4" s="181"/>
      <c r="I4" s="181"/>
      <c r="J4" s="181"/>
      <c r="K4" s="181"/>
      <c r="L4" s="181"/>
      <c r="M4" s="181"/>
    </row>
    <row r="5" spans="2:13" ht="17.25" customHeight="1" x14ac:dyDescent="0.3">
      <c r="B5" s="181"/>
      <c r="C5" s="181"/>
      <c r="D5" s="181"/>
      <c r="E5" s="181"/>
      <c r="F5" s="181"/>
      <c r="G5" s="181"/>
      <c r="H5" s="181"/>
      <c r="I5" s="181"/>
      <c r="J5" s="181"/>
      <c r="K5" s="181"/>
      <c r="L5" s="181"/>
      <c r="M5" s="181"/>
    </row>
    <row r="6" spans="2:13" ht="17.25" customHeight="1" x14ac:dyDescent="0.3">
      <c r="B6" s="181"/>
      <c r="C6" s="181"/>
      <c r="D6" s="181"/>
      <c r="E6" s="181"/>
      <c r="F6" s="181"/>
      <c r="G6" s="181"/>
      <c r="H6" s="181"/>
      <c r="I6" s="181"/>
      <c r="J6" s="181"/>
      <c r="K6" s="181"/>
      <c r="L6" s="181"/>
      <c r="M6" s="181"/>
    </row>
    <row r="7" spans="2:13" x14ac:dyDescent="0.3">
      <c r="B7" s="181"/>
      <c r="C7" s="181"/>
      <c r="D7" s="181"/>
      <c r="E7" s="181"/>
      <c r="F7" s="181"/>
      <c r="G7" s="181"/>
      <c r="H7" s="181"/>
      <c r="I7" s="181"/>
      <c r="J7" s="181"/>
      <c r="K7" s="181"/>
      <c r="L7" s="181"/>
      <c r="M7" s="181"/>
    </row>
    <row r="8" spans="2:13" x14ac:dyDescent="0.3">
      <c r="B8" s="181"/>
      <c r="C8" s="181"/>
      <c r="D8" s="181"/>
      <c r="E8" s="181"/>
      <c r="F8" s="181"/>
      <c r="G8" s="181"/>
      <c r="H8" s="181"/>
      <c r="I8" s="181"/>
      <c r="J8" s="181"/>
      <c r="K8" s="181"/>
      <c r="L8" s="181"/>
      <c r="M8" s="181"/>
    </row>
    <row r="9" spans="2:13" x14ac:dyDescent="0.3">
      <c r="B9" s="181"/>
      <c r="C9" s="181"/>
      <c r="D9" s="181"/>
      <c r="E9" s="181"/>
      <c r="F9" s="181"/>
      <c r="G9" s="181"/>
      <c r="H9" s="181"/>
      <c r="I9" s="181"/>
      <c r="J9" s="181"/>
      <c r="K9" s="181"/>
      <c r="L9" s="181"/>
      <c r="M9" s="181"/>
    </row>
    <row r="10" spans="2:13" x14ac:dyDescent="0.3">
      <c r="B10" s="181"/>
      <c r="C10" s="181"/>
      <c r="D10" s="181"/>
      <c r="E10" s="181"/>
      <c r="F10" s="181"/>
      <c r="G10" s="181"/>
      <c r="H10" s="181"/>
      <c r="I10" s="181"/>
      <c r="J10" s="181"/>
      <c r="K10" s="181"/>
      <c r="L10" s="181"/>
      <c r="M10" s="181"/>
    </row>
    <row r="11" spans="2:13" x14ac:dyDescent="0.3">
      <c r="B11" s="181"/>
      <c r="C11" s="181"/>
      <c r="D11" s="181"/>
      <c r="E11" s="181"/>
      <c r="F11" s="181"/>
      <c r="G11" s="181"/>
      <c r="H11" s="181"/>
      <c r="I11" s="181"/>
      <c r="J11" s="181"/>
      <c r="K11" s="181"/>
      <c r="L11" s="181"/>
      <c r="M11" s="181"/>
    </row>
    <row r="12" spans="2:13" x14ac:dyDescent="0.3">
      <c r="B12" s="181"/>
      <c r="C12" s="181"/>
      <c r="D12" s="181"/>
      <c r="E12" s="181"/>
      <c r="F12" s="181"/>
      <c r="G12" s="181"/>
      <c r="H12" s="181"/>
      <c r="I12" s="181"/>
      <c r="J12" s="181"/>
      <c r="K12" s="181"/>
      <c r="L12" s="181"/>
      <c r="M12" s="181"/>
    </row>
    <row r="13" spans="2:13" x14ac:dyDescent="0.3">
      <c r="B13" s="181"/>
      <c r="C13" s="181"/>
      <c r="D13" s="181"/>
      <c r="E13" s="181"/>
      <c r="F13" s="181"/>
      <c r="G13" s="181"/>
      <c r="H13" s="181"/>
      <c r="I13" s="181"/>
      <c r="J13" s="181"/>
      <c r="K13" s="181"/>
      <c r="L13" s="181"/>
      <c r="M13" s="181"/>
    </row>
    <row r="14" spans="2:13" x14ac:dyDescent="0.3">
      <c r="B14" s="181"/>
      <c r="C14" s="181"/>
      <c r="D14" s="181"/>
      <c r="E14" s="181"/>
      <c r="F14" s="181"/>
      <c r="G14" s="181"/>
      <c r="H14" s="181"/>
      <c r="I14" s="181"/>
      <c r="J14" s="181"/>
      <c r="K14" s="181"/>
      <c r="L14" s="181"/>
      <c r="M14" s="181"/>
    </row>
    <row r="15" spans="2:13" x14ac:dyDescent="0.3">
      <c r="B15" s="181"/>
      <c r="C15" s="181"/>
      <c r="D15" s="181"/>
      <c r="E15" s="181"/>
      <c r="F15" s="181"/>
      <c r="G15" s="181"/>
      <c r="H15" s="181"/>
      <c r="I15" s="181"/>
      <c r="J15" s="181"/>
      <c r="K15" s="181"/>
      <c r="L15" s="181"/>
      <c r="M15" s="181"/>
    </row>
    <row r="16" spans="2:13" x14ac:dyDescent="0.3">
      <c r="B16" s="181"/>
      <c r="C16" s="181"/>
      <c r="D16" s="181"/>
      <c r="E16" s="181"/>
      <c r="F16" s="181"/>
      <c r="G16" s="181"/>
      <c r="H16" s="181"/>
      <c r="I16" s="181"/>
      <c r="J16" s="181"/>
      <c r="K16" s="181"/>
      <c r="L16" s="181"/>
      <c r="M16" s="181"/>
    </row>
    <row r="17" spans="2:13" x14ac:dyDescent="0.3">
      <c r="B17" s="181"/>
      <c r="C17" s="181"/>
      <c r="D17" s="181"/>
      <c r="E17" s="181"/>
      <c r="F17" s="181"/>
      <c r="G17" s="181"/>
      <c r="H17" s="181"/>
      <c r="I17" s="181"/>
      <c r="J17" s="181"/>
      <c r="K17" s="181"/>
      <c r="L17" s="181"/>
      <c r="M17" s="181"/>
    </row>
    <row r="18" spans="2:13" x14ac:dyDescent="0.3">
      <c r="B18" s="181"/>
      <c r="C18" s="181"/>
      <c r="D18" s="181"/>
      <c r="E18" s="181"/>
      <c r="F18" s="181"/>
      <c r="G18" s="181"/>
      <c r="H18" s="181"/>
      <c r="I18" s="181"/>
      <c r="J18" s="181"/>
      <c r="K18" s="181"/>
      <c r="L18" s="181"/>
      <c r="M18" s="181"/>
    </row>
    <row r="19" spans="2:13" x14ac:dyDescent="0.3">
      <c r="B19" s="181"/>
      <c r="C19" s="181"/>
      <c r="D19" s="181"/>
      <c r="E19" s="181"/>
      <c r="F19" s="181"/>
      <c r="G19" s="181"/>
      <c r="H19" s="181"/>
      <c r="I19" s="181"/>
      <c r="J19" s="181"/>
      <c r="K19" s="181"/>
      <c r="L19" s="181"/>
      <c r="M19" s="181"/>
    </row>
    <row r="20" spans="2:13" x14ac:dyDescent="0.3">
      <c r="B20" s="181"/>
      <c r="C20" s="181"/>
      <c r="D20" s="181"/>
      <c r="E20" s="181"/>
      <c r="F20" s="181"/>
      <c r="G20" s="181"/>
      <c r="H20" s="181"/>
      <c r="I20" s="181"/>
      <c r="J20" s="181"/>
      <c r="K20" s="181"/>
      <c r="L20" s="181"/>
      <c r="M20" s="181"/>
    </row>
    <row r="21" spans="2:13" x14ac:dyDescent="0.3">
      <c r="B21" s="181"/>
      <c r="C21" s="181"/>
      <c r="D21" s="181"/>
      <c r="E21" s="181"/>
      <c r="F21" s="181"/>
      <c r="G21" s="181"/>
      <c r="H21" s="181"/>
      <c r="I21" s="181"/>
      <c r="J21" s="181"/>
      <c r="K21" s="181"/>
      <c r="L21" s="181"/>
      <c r="M21" s="181"/>
    </row>
    <row r="22" spans="2:13" x14ac:dyDescent="0.3">
      <c r="B22" s="181"/>
      <c r="C22" s="181"/>
      <c r="D22" s="181"/>
      <c r="E22" s="181"/>
      <c r="F22" s="181"/>
      <c r="G22" s="181"/>
      <c r="H22" s="181"/>
      <c r="I22" s="181"/>
      <c r="J22" s="181"/>
      <c r="K22" s="181"/>
      <c r="L22" s="181"/>
      <c r="M22" s="181"/>
    </row>
    <row r="23" spans="2:13" x14ac:dyDescent="0.3">
      <c r="B23" s="181"/>
      <c r="C23" s="181"/>
      <c r="D23" s="181"/>
      <c r="E23" s="181"/>
      <c r="F23" s="181"/>
      <c r="G23" s="181"/>
      <c r="H23" s="181"/>
      <c r="I23" s="181"/>
      <c r="J23" s="181"/>
      <c r="K23" s="181"/>
      <c r="L23" s="181"/>
      <c r="M23" s="181"/>
    </row>
    <row r="24" spans="2:13" x14ac:dyDescent="0.3">
      <c r="B24" s="181"/>
      <c r="C24" s="181"/>
      <c r="D24" s="181"/>
      <c r="E24" s="181"/>
      <c r="F24" s="181"/>
      <c r="G24" s="181"/>
      <c r="H24" s="181"/>
      <c r="I24" s="181"/>
      <c r="J24" s="181"/>
      <c r="K24" s="181"/>
      <c r="L24" s="181"/>
      <c r="M24" s="181"/>
    </row>
    <row r="25" spans="2:13" x14ac:dyDescent="0.3">
      <c r="B25" s="181"/>
      <c r="C25" s="181"/>
      <c r="D25" s="181"/>
      <c r="E25" s="181"/>
      <c r="F25" s="181"/>
      <c r="G25" s="181"/>
      <c r="H25" s="181"/>
      <c r="I25" s="181"/>
      <c r="J25" s="181"/>
      <c r="K25" s="181"/>
      <c r="L25" s="181"/>
      <c r="M25" s="181"/>
    </row>
    <row r="26" spans="2:13" x14ac:dyDescent="0.3">
      <c r="B26" s="181"/>
      <c r="C26" s="181"/>
      <c r="D26" s="181"/>
      <c r="E26" s="181"/>
      <c r="F26" s="181"/>
      <c r="G26" s="181"/>
      <c r="H26" s="181"/>
      <c r="I26" s="181"/>
      <c r="J26" s="181"/>
      <c r="K26" s="181"/>
      <c r="L26" s="181"/>
      <c r="M26" s="181"/>
    </row>
    <row r="27" spans="2:13" x14ac:dyDescent="0.3">
      <c r="B27" s="181"/>
      <c r="C27" s="181"/>
      <c r="D27" s="181"/>
      <c r="E27" s="181"/>
      <c r="F27" s="181"/>
      <c r="G27" s="181"/>
      <c r="H27" s="181"/>
      <c r="I27" s="181"/>
      <c r="J27" s="181"/>
      <c r="K27" s="181"/>
      <c r="L27" s="181"/>
      <c r="M27" s="181"/>
    </row>
    <row r="28" spans="2:13" x14ac:dyDescent="0.3">
      <c r="B28" s="181"/>
      <c r="C28" s="181"/>
      <c r="D28" s="181"/>
      <c r="E28" s="181"/>
      <c r="F28" s="181"/>
      <c r="G28" s="181"/>
      <c r="H28" s="181"/>
      <c r="I28" s="181"/>
      <c r="J28" s="181"/>
      <c r="K28" s="181"/>
      <c r="L28" s="181"/>
      <c r="M28" s="181"/>
    </row>
    <row r="29" spans="2:13" x14ac:dyDescent="0.3">
      <c r="B29" s="181"/>
      <c r="C29" s="181"/>
      <c r="D29" s="181"/>
      <c r="E29" s="181"/>
      <c r="F29" s="181"/>
      <c r="G29" s="181"/>
      <c r="H29" s="181"/>
      <c r="I29" s="181"/>
      <c r="J29" s="181"/>
      <c r="K29" s="181"/>
      <c r="L29" s="181"/>
      <c r="M29" s="181"/>
    </row>
    <row r="30" spans="2:13" x14ac:dyDescent="0.3">
      <c r="B30" s="181"/>
      <c r="C30" s="181"/>
      <c r="D30" s="181"/>
      <c r="E30" s="181"/>
      <c r="F30" s="181"/>
      <c r="G30" s="181"/>
      <c r="H30" s="181"/>
      <c r="I30" s="181"/>
      <c r="J30" s="181"/>
      <c r="K30" s="181"/>
      <c r="L30" s="181"/>
      <c r="M30" s="181"/>
    </row>
    <row r="31" spans="2:13" x14ac:dyDescent="0.3">
      <c r="B31" s="181"/>
      <c r="C31" s="181"/>
      <c r="D31" s="181"/>
      <c r="E31" s="181"/>
      <c r="F31" s="181"/>
      <c r="G31" s="181"/>
      <c r="H31" s="181"/>
      <c r="I31" s="181"/>
      <c r="J31" s="181"/>
      <c r="K31" s="181"/>
      <c r="L31" s="181"/>
      <c r="M31" s="181"/>
    </row>
    <row r="32" spans="2:13" x14ac:dyDescent="0.3">
      <c r="B32" s="181"/>
      <c r="C32" s="181"/>
      <c r="D32" s="181"/>
      <c r="E32" s="181"/>
      <c r="F32" s="181"/>
      <c r="G32" s="181"/>
      <c r="H32" s="181"/>
      <c r="I32" s="181"/>
      <c r="J32" s="181"/>
      <c r="K32" s="181"/>
      <c r="L32" s="181"/>
      <c r="M32" s="181"/>
    </row>
    <row r="33" spans="2:13" x14ac:dyDescent="0.3">
      <c r="B33" s="181"/>
      <c r="C33" s="181"/>
      <c r="D33" s="181"/>
      <c r="E33" s="181"/>
      <c r="F33" s="181"/>
      <c r="G33" s="181"/>
      <c r="H33" s="181"/>
      <c r="I33" s="181"/>
      <c r="J33" s="181"/>
      <c r="K33" s="181"/>
      <c r="L33" s="181"/>
      <c r="M33" s="181"/>
    </row>
    <row r="34" spans="2:13" x14ac:dyDescent="0.3">
      <c r="B34" s="181"/>
      <c r="C34" s="181"/>
      <c r="D34" s="181"/>
      <c r="E34" s="181"/>
      <c r="F34" s="181"/>
      <c r="G34" s="181"/>
      <c r="H34" s="181"/>
      <c r="I34" s="181"/>
      <c r="J34" s="181"/>
      <c r="K34" s="181"/>
      <c r="L34" s="181"/>
      <c r="M34" s="181"/>
    </row>
    <row r="35" spans="2:13" x14ac:dyDescent="0.3">
      <c r="B35" s="181"/>
      <c r="C35" s="181"/>
      <c r="D35" s="181"/>
      <c r="E35" s="181"/>
      <c r="F35" s="181"/>
      <c r="G35" s="181"/>
      <c r="H35" s="181"/>
      <c r="I35" s="181"/>
      <c r="J35" s="181"/>
      <c r="K35" s="181"/>
      <c r="L35" s="181"/>
      <c r="M35" s="181"/>
    </row>
    <row r="36" spans="2:13" x14ac:dyDescent="0.3">
      <c r="B36" s="181"/>
      <c r="C36" s="181"/>
      <c r="D36" s="181"/>
      <c r="E36" s="181"/>
      <c r="F36" s="181"/>
      <c r="G36" s="181"/>
      <c r="H36" s="181"/>
      <c r="I36" s="181"/>
      <c r="J36" s="181"/>
      <c r="K36" s="181"/>
      <c r="L36" s="181"/>
      <c r="M36" s="181"/>
    </row>
    <row r="37" spans="2:13" x14ac:dyDescent="0.3">
      <c r="B37" s="181"/>
      <c r="C37" s="181"/>
      <c r="D37" s="181"/>
      <c r="E37" s="181"/>
      <c r="F37" s="181"/>
      <c r="G37" s="181"/>
      <c r="H37" s="181"/>
      <c r="I37" s="181"/>
      <c r="J37" s="181"/>
      <c r="K37" s="181"/>
      <c r="L37" s="181"/>
      <c r="M37" s="181"/>
    </row>
    <row r="38" spans="2:13" x14ac:dyDescent="0.3">
      <c r="B38" s="181"/>
      <c r="C38" s="181"/>
      <c r="D38" s="181"/>
      <c r="E38" s="181"/>
      <c r="F38" s="181"/>
      <c r="G38" s="181"/>
      <c r="H38" s="181"/>
      <c r="I38" s="181"/>
      <c r="J38" s="181"/>
      <c r="K38" s="181"/>
      <c r="L38" s="181"/>
      <c r="M38" s="181"/>
    </row>
    <row r="39" spans="2:13" x14ac:dyDescent="0.3">
      <c r="B39" s="181"/>
      <c r="C39" s="181"/>
      <c r="D39" s="181"/>
      <c r="E39" s="181"/>
      <c r="F39" s="181"/>
      <c r="G39" s="181"/>
      <c r="H39" s="181"/>
      <c r="I39" s="181"/>
      <c r="J39" s="181"/>
      <c r="K39" s="181"/>
      <c r="L39" s="181"/>
      <c r="M39" s="181"/>
    </row>
    <row r="40" spans="2:13" x14ac:dyDescent="0.3">
      <c r="B40" s="181"/>
      <c r="C40" s="181"/>
      <c r="D40" s="181"/>
      <c r="E40" s="181"/>
      <c r="F40" s="181"/>
      <c r="G40" s="181"/>
      <c r="H40" s="181"/>
      <c r="I40" s="181"/>
      <c r="J40" s="181"/>
      <c r="K40" s="181"/>
      <c r="L40" s="181"/>
      <c r="M40" s="181"/>
    </row>
    <row r="41" spans="2:13" x14ac:dyDescent="0.3">
      <c r="B41" s="181"/>
      <c r="C41" s="181"/>
      <c r="D41" s="181"/>
      <c r="E41" s="181"/>
      <c r="F41" s="181"/>
      <c r="G41" s="181"/>
      <c r="H41" s="181"/>
      <c r="I41" s="181"/>
      <c r="J41" s="181"/>
      <c r="K41" s="181"/>
      <c r="L41" s="181"/>
      <c r="M41" s="181"/>
    </row>
  </sheetData>
  <sheetProtection algorithmName="SHA-512" hashValue="1RfYo+OBPYCVCwBdoC1j++4aaZGFcBbi4eIH/j5GkMeZ3GxcUVZfYG+eqGgwyZpEOTl8YJSWjjPpRZ2M7SwwEA==" saltValue="XFzPyo3SUVjSrym9gi87Cw==" spinCount="100000" sheet="1" objects="1" scenarios="1" selectLockedCells="1"/>
  <mergeCells count="1">
    <mergeCell ref="B3:M4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G87"/>
  <sheetViews>
    <sheetView showGridLines="0" zoomScale="85" zoomScaleNormal="85" workbookViewId="0">
      <pane ySplit="5" topLeftCell="A69" activePane="bottomLeft" state="frozen"/>
      <selection pane="bottomLeft" activeCell="F75" sqref="F75"/>
    </sheetView>
  </sheetViews>
  <sheetFormatPr defaultRowHeight="50.1" customHeight="1" x14ac:dyDescent="0.3"/>
  <cols>
    <col min="1" max="1" width="1.875" style="10" customWidth="1"/>
    <col min="2" max="2" width="5.5" style="10" bestFit="1" customWidth="1"/>
    <col min="3" max="3" width="20.625" style="14" bestFit="1" customWidth="1"/>
    <col min="4" max="4" width="24.25" style="14" bestFit="1" customWidth="1"/>
    <col min="5" max="5" width="20.625" style="14" bestFit="1" customWidth="1"/>
    <col min="6" max="6" width="140.875" style="6" customWidth="1"/>
    <col min="7" max="7" width="9" style="12"/>
    <col min="8" max="16384" width="9" style="10"/>
  </cols>
  <sheetData>
    <row r="1" spans="2:7" ht="22.5" customHeight="1" x14ac:dyDescent="0.3"/>
    <row r="2" spans="2:7" ht="22.5" customHeight="1" x14ac:dyDescent="0.3"/>
    <row r="3" spans="2:7" ht="24.75" customHeight="1" x14ac:dyDescent="0.45">
      <c r="B3" s="151" t="s">
        <v>968</v>
      </c>
      <c r="C3" s="151"/>
      <c r="D3" s="151"/>
      <c r="E3" s="151"/>
      <c r="F3" s="151"/>
      <c r="G3" s="127"/>
    </row>
    <row r="4" spans="2:7" ht="11.25" customHeight="1" thickBot="1" x14ac:dyDescent="0.35"/>
    <row r="5" spans="2:7" s="11" customFormat="1" ht="35.25" customHeight="1" thickBot="1" x14ac:dyDescent="0.35">
      <c r="B5" s="84" t="s">
        <v>316</v>
      </c>
      <c r="C5" s="85" t="s">
        <v>319</v>
      </c>
      <c r="D5" s="85" t="s">
        <v>320</v>
      </c>
      <c r="E5" s="85" t="s">
        <v>152</v>
      </c>
      <c r="F5" s="85" t="s">
        <v>150</v>
      </c>
      <c r="G5" s="86" t="s">
        <v>151</v>
      </c>
    </row>
    <row r="6" spans="2:7" ht="50.1" customHeight="1" x14ac:dyDescent="0.3">
      <c r="B6" s="87" t="str">
        <f>VLOOKUP(C6,Total!$C$6:$E$422,3,0)</f>
        <v>설문</v>
      </c>
      <c r="C6" s="88" t="s">
        <v>110</v>
      </c>
      <c r="D6" s="88" t="s">
        <v>111</v>
      </c>
      <c r="E6" s="89" t="s">
        <v>283</v>
      </c>
      <c r="F6" s="90" t="s">
        <v>974</v>
      </c>
      <c r="G6" s="128"/>
    </row>
    <row r="7" spans="2:7" ht="50.1" customHeight="1" thickBot="1" x14ac:dyDescent="0.35">
      <c r="B7" s="91" t="str">
        <f>VLOOKUP(C7,Total!$C$6:$E$422,3,0)</f>
        <v>설문</v>
      </c>
      <c r="C7" s="92" t="s">
        <v>110</v>
      </c>
      <c r="D7" s="92" t="s">
        <v>111</v>
      </c>
      <c r="E7" s="93" t="s">
        <v>282</v>
      </c>
      <c r="F7" s="94" t="s">
        <v>975</v>
      </c>
      <c r="G7" s="129"/>
    </row>
    <row r="8" spans="2:7" ht="50.1" customHeight="1" thickBot="1" x14ac:dyDescent="0.35">
      <c r="B8" s="95" t="str">
        <f>VLOOKUP(C8,Total!$C$6:$E$422,3,0)</f>
        <v>설문</v>
      </c>
      <c r="C8" s="96" t="s">
        <v>36</v>
      </c>
      <c r="D8" s="96" t="s">
        <v>99</v>
      </c>
      <c r="E8" s="97" t="s">
        <v>242</v>
      </c>
      <c r="F8" s="98" t="s">
        <v>1100</v>
      </c>
      <c r="G8" s="130"/>
    </row>
    <row r="9" spans="2:7" ht="50.1" customHeight="1" x14ac:dyDescent="0.3">
      <c r="B9" s="87" t="str">
        <f>VLOOKUP(C9,Total!$C$6:$E$422,3,0)</f>
        <v>설문</v>
      </c>
      <c r="C9" s="88" t="s">
        <v>189</v>
      </c>
      <c r="D9" s="88" t="s">
        <v>190</v>
      </c>
      <c r="E9" s="89" t="s">
        <v>228</v>
      </c>
      <c r="F9" s="90" t="s">
        <v>630</v>
      </c>
      <c r="G9" s="128"/>
    </row>
    <row r="10" spans="2:7" ht="50.1" customHeight="1" thickBot="1" x14ac:dyDescent="0.35">
      <c r="B10" s="91" t="str">
        <f>VLOOKUP(C10,Total!$C$6:$E$422,3,0)</f>
        <v>설문</v>
      </c>
      <c r="C10" s="92" t="s">
        <v>189</v>
      </c>
      <c r="D10" s="92" t="s">
        <v>190</v>
      </c>
      <c r="E10" s="93" t="s">
        <v>632</v>
      </c>
      <c r="F10" s="94" t="s">
        <v>631</v>
      </c>
      <c r="G10" s="129"/>
    </row>
    <row r="11" spans="2:7" ht="50.1" customHeight="1" x14ac:dyDescent="0.3">
      <c r="B11" s="87" t="str">
        <f>VLOOKUP(C11,Total!$C$6:$E$422,3,0)</f>
        <v>설문</v>
      </c>
      <c r="C11" s="88" t="s">
        <v>95</v>
      </c>
      <c r="D11" s="88" t="s">
        <v>96</v>
      </c>
      <c r="E11" s="89" t="s">
        <v>291</v>
      </c>
      <c r="F11" s="90" t="s">
        <v>708</v>
      </c>
      <c r="G11" s="128"/>
    </row>
    <row r="12" spans="2:7" ht="50.1" customHeight="1" thickBot="1" x14ac:dyDescent="0.35">
      <c r="B12" s="91" t="str">
        <f>VLOOKUP(C12,Total!$C$6:$E$422,3,0)</f>
        <v>설문</v>
      </c>
      <c r="C12" s="92" t="s">
        <v>95</v>
      </c>
      <c r="D12" s="92" t="s">
        <v>96</v>
      </c>
      <c r="E12" s="93" t="s">
        <v>292</v>
      </c>
      <c r="F12" s="94" t="s">
        <v>709</v>
      </c>
      <c r="G12" s="129"/>
    </row>
    <row r="13" spans="2:7" ht="50.1" customHeight="1" x14ac:dyDescent="0.3">
      <c r="B13" s="87" t="str">
        <f>VLOOKUP(C13,Total!$C$6:$E$422,3,0)</f>
        <v>설문</v>
      </c>
      <c r="C13" s="88" t="s">
        <v>102</v>
      </c>
      <c r="D13" s="88" t="s">
        <v>103</v>
      </c>
      <c r="E13" s="89" t="s">
        <v>288</v>
      </c>
      <c r="F13" s="90" t="s">
        <v>710</v>
      </c>
      <c r="G13" s="128"/>
    </row>
    <row r="14" spans="2:7" ht="50.1" customHeight="1" x14ac:dyDescent="0.3">
      <c r="B14" s="99" t="str">
        <f>VLOOKUP(C14,Total!$C$6:$E$422,3,0)</f>
        <v>설문</v>
      </c>
      <c r="C14" s="100" t="s">
        <v>102</v>
      </c>
      <c r="D14" s="100" t="s">
        <v>103</v>
      </c>
      <c r="E14" s="101" t="s">
        <v>628</v>
      </c>
      <c r="F14" s="102" t="s">
        <v>711</v>
      </c>
      <c r="G14" s="131"/>
    </row>
    <row r="15" spans="2:7" ht="50.1" customHeight="1" thickBot="1" x14ac:dyDescent="0.35">
      <c r="B15" s="91" t="str">
        <f>VLOOKUP(C15,Total!$C$6:$E$422,3,0)</f>
        <v>설문</v>
      </c>
      <c r="C15" s="92" t="s">
        <v>102</v>
      </c>
      <c r="D15" s="92" t="s">
        <v>103</v>
      </c>
      <c r="E15" s="93" t="s">
        <v>287</v>
      </c>
      <c r="F15" s="94" t="s">
        <v>712</v>
      </c>
      <c r="G15" s="129"/>
    </row>
    <row r="16" spans="2:7" ht="50.1" customHeight="1" thickBot="1" x14ac:dyDescent="0.35">
      <c r="B16" s="95" t="str">
        <f>VLOOKUP(C16,Total!$C$6:$E$422,3,0)</f>
        <v>설문</v>
      </c>
      <c r="C16" s="96" t="s">
        <v>106</v>
      </c>
      <c r="D16" s="96" t="s">
        <v>107</v>
      </c>
      <c r="E16" s="97" t="s">
        <v>256</v>
      </c>
      <c r="F16" s="98" t="s">
        <v>1089</v>
      </c>
      <c r="G16" s="130"/>
    </row>
    <row r="17" spans="2:7" ht="50.1" customHeight="1" x14ac:dyDescent="0.3">
      <c r="B17" s="87" t="str">
        <f>VLOOKUP(C17,Total!$C$6:$E$422,3,0)</f>
        <v>설문</v>
      </c>
      <c r="C17" s="88" t="s">
        <v>108</v>
      </c>
      <c r="D17" s="88" t="s">
        <v>109</v>
      </c>
      <c r="E17" s="89" t="s">
        <v>238</v>
      </c>
      <c r="F17" s="90" t="s">
        <v>713</v>
      </c>
      <c r="G17" s="128"/>
    </row>
    <row r="18" spans="2:7" ht="50.1" customHeight="1" x14ac:dyDescent="0.3">
      <c r="B18" s="99" t="str">
        <f>VLOOKUP(C18,Total!$C$6:$E$422,3,0)</f>
        <v>설문</v>
      </c>
      <c r="C18" s="100" t="s">
        <v>108</v>
      </c>
      <c r="D18" s="100" t="s">
        <v>109</v>
      </c>
      <c r="E18" s="101" t="s">
        <v>236</v>
      </c>
      <c r="F18" s="102" t="s">
        <v>983</v>
      </c>
      <c r="G18" s="132"/>
    </row>
    <row r="19" spans="2:7" ht="50.1" customHeight="1" thickBot="1" x14ac:dyDescent="0.35">
      <c r="B19" s="91" t="str">
        <f>VLOOKUP(C19,Total!$C$6:$E$422,3,0)</f>
        <v>설문</v>
      </c>
      <c r="C19" s="92" t="s">
        <v>108</v>
      </c>
      <c r="D19" s="92" t="s">
        <v>109</v>
      </c>
      <c r="E19" s="93" t="s">
        <v>237</v>
      </c>
      <c r="F19" s="94" t="s">
        <v>714</v>
      </c>
      <c r="G19" s="129"/>
    </row>
    <row r="20" spans="2:7" ht="50.1" customHeight="1" x14ac:dyDescent="0.3">
      <c r="B20" s="87" t="str">
        <f>VLOOKUP(C20,Total!$C$6:$E$422,3,0)</f>
        <v>설문</v>
      </c>
      <c r="C20" s="88" t="s">
        <v>116</v>
      </c>
      <c r="D20" s="88" t="s">
        <v>117</v>
      </c>
      <c r="E20" s="89" t="s">
        <v>298</v>
      </c>
      <c r="F20" s="90" t="s">
        <v>715</v>
      </c>
      <c r="G20" s="128"/>
    </row>
    <row r="21" spans="2:7" ht="50.1" customHeight="1" x14ac:dyDescent="0.3">
      <c r="B21" s="99" t="str">
        <f>VLOOKUP(C21,Total!$C$6:$E$422,3,0)</f>
        <v>설문</v>
      </c>
      <c r="C21" s="100" t="s">
        <v>116</v>
      </c>
      <c r="D21" s="100" t="s">
        <v>117</v>
      </c>
      <c r="E21" s="101" t="s">
        <v>296</v>
      </c>
      <c r="F21" s="102" t="s">
        <v>634</v>
      </c>
      <c r="G21" s="132"/>
    </row>
    <row r="22" spans="2:7" ht="50.1" customHeight="1" thickBot="1" x14ac:dyDescent="0.35">
      <c r="B22" s="91" t="str">
        <f>VLOOKUP(C22,Total!$C$6:$E$422,3,0)</f>
        <v>설문</v>
      </c>
      <c r="C22" s="92" t="s">
        <v>116</v>
      </c>
      <c r="D22" s="92" t="s">
        <v>117</v>
      </c>
      <c r="E22" s="93" t="s">
        <v>297</v>
      </c>
      <c r="F22" s="94" t="s">
        <v>716</v>
      </c>
      <c r="G22" s="129"/>
    </row>
    <row r="23" spans="2:7" ht="50.1" customHeight="1" x14ac:dyDescent="0.3">
      <c r="B23" s="87" t="str">
        <f>VLOOKUP(C23,Total!$C$6:$E$422,3,0)</f>
        <v>설문</v>
      </c>
      <c r="C23" s="103" t="s">
        <v>114</v>
      </c>
      <c r="D23" s="103" t="s">
        <v>115</v>
      </c>
      <c r="E23" s="89" t="s">
        <v>592</v>
      </c>
      <c r="F23" s="90" t="s">
        <v>717</v>
      </c>
      <c r="G23" s="128"/>
    </row>
    <row r="24" spans="2:7" ht="50.1" customHeight="1" thickBot="1" x14ac:dyDescent="0.35">
      <c r="B24" s="91" t="str">
        <f>VLOOKUP(C24,Total!$C$6:$E$422,3,0)</f>
        <v>설문</v>
      </c>
      <c r="C24" s="104" t="s">
        <v>114</v>
      </c>
      <c r="D24" s="104" t="s">
        <v>115</v>
      </c>
      <c r="E24" s="93" t="s">
        <v>169</v>
      </c>
      <c r="F24" s="94" t="s">
        <v>718</v>
      </c>
      <c r="G24" s="129"/>
    </row>
    <row r="25" spans="2:7" ht="50.1" customHeight="1" x14ac:dyDescent="0.3">
      <c r="B25" s="87" t="str">
        <f>VLOOKUP(C25,Total!$C$6:$E$422,3,0)</f>
        <v>설문</v>
      </c>
      <c r="C25" s="88" t="s">
        <v>100</v>
      </c>
      <c r="D25" s="88" t="s">
        <v>101</v>
      </c>
      <c r="E25" s="89" t="s">
        <v>281</v>
      </c>
      <c r="F25" s="90" t="s">
        <v>719</v>
      </c>
      <c r="G25" s="128"/>
    </row>
    <row r="26" spans="2:7" ht="50.1" customHeight="1" thickBot="1" x14ac:dyDescent="0.35">
      <c r="B26" s="91" t="str">
        <f>VLOOKUP(C26,Total!$C$6:$E$422,3,0)</f>
        <v>설문</v>
      </c>
      <c r="C26" s="92" t="s">
        <v>100</v>
      </c>
      <c r="D26" s="92" t="s">
        <v>101</v>
      </c>
      <c r="E26" s="93" t="s">
        <v>280</v>
      </c>
      <c r="F26" s="94" t="s">
        <v>720</v>
      </c>
      <c r="G26" s="129"/>
    </row>
    <row r="27" spans="2:7" ht="50.1" customHeight="1" x14ac:dyDescent="0.3">
      <c r="B27" s="87" t="str">
        <f>VLOOKUP(C27,Total!$C$6:$E$422,3,0)</f>
        <v>설문</v>
      </c>
      <c r="C27" s="103" t="s">
        <v>93</v>
      </c>
      <c r="D27" s="103" t="s">
        <v>94</v>
      </c>
      <c r="E27" s="89" t="s">
        <v>163</v>
      </c>
      <c r="F27" s="90" t="s">
        <v>1065</v>
      </c>
      <c r="G27" s="128"/>
    </row>
    <row r="28" spans="2:7" ht="50.1" customHeight="1" x14ac:dyDescent="0.3">
      <c r="B28" s="99" t="str">
        <f>VLOOKUP(C28,Total!$C$6:$E$422,3,0)</f>
        <v>설문</v>
      </c>
      <c r="C28" s="106" t="s">
        <v>93</v>
      </c>
      <c r="D28" s="106" t="s">
        <v>94</v>
      </c>
      <c r="E28" s="101" t="s">
        <v>624</v>
      </c>
      <c r="F28" s="102" t="s">
        <v>721</v>
      </c>
      <c r="G28" s="131"/>
    </row>
    <row r="29" spans="2:7" ht="50.1" customHeight="1" thickBot="1" x14ac:dyDescent="0.35">
      <c r="B29" s="91" t="str">
        <f>VLOOKUP(C29,Total!$C$6:$E$422,3,0)</f>
        <v>설문</v>
      </c>
      <c r="C29" s="104" t="s">
        <v>93</v>
      </c>
      <c r="D29" s="104" t="s">
        <v>94</v>
      </c>
      <c r="E29" s="93" t="s">
        <v>625</v>
      </c>
      <c r="F29" s="94" t="s">
        <v>722</v>
      </c>
      <c r="G29" s="129"/>
    </row>
    <row r="30" spans="2:7" ht="50.1" customHeight="1" x14ac:dyDescent="0.3">
      <c r="B30" s="87" t="str">
        <f>VLOOKUP(C30,Total!$C$6:$E$422,3,0)</f>
        <v>설문</v>
      </c>
      <c r="C30" s="88" t="s">
        <v>88</v>
      </c>
      <c r="D30" s="88" t="s">
        <v>98</v>
      </c>
      <c r="E30" s="89" t="s">
        <v>627</v>
      </c>
      <c r="F30" s="90" t="s">
        <v>723</v>
      </c>
      <c r="G30" s="128"/>
    </row>
    <row r="31" spans="2:7" ht="50.1" customHeight="1" thickBot="1" x14ac:dyDescent="0.35">
      <c r="B31" s="91" t="str">
        <f>VLOOKUP(C31,Total!$C$6:$E$422,3,0)</f>
        <v>설문</v>
      </c>
      <c r="C31" s="92" t="s">
        <v>88</v>
      </c>
      <c r="D31" s="92" t="s">
        <v>98</v>
      </c>
      <c r="E31" s="93" t="s">
        <v>626</v>
      </c>
      <c r="F31" s="94" t="s">
        <v>724</v>
      </c>
      <c r="G31" s="129"/>
    </row>
    <row r="32" spans="2:7" ht="50.1" customHeight="1" thickBot="1" x14ac:dyDescent="0.35">
      <c r="B32" s="95" t="str">
        <f>VLOOKUP(C32,Total!$C$6:$E$422,3,0)</f>
        <v>설문</v>
      </c>
      <c r="C32" s="96" t="s">
        <v>104</v>
      </c>
      <c r="D32" s="96" t="s">
        <v>105</v>
      </c>
      <c r="E32" s="97" t="s">
        <v>1081</v>
      </c>
      <c r="F32" s="98" t="s">
        <v>1068</v>
      </c>
      <c r="G32" s="130"/>
    </row>
    <row r="33" spans="2:7" ht="50.1" customHeight="1" thickBot="1" x14ac:dyDescent="0.35">
      <c r="B33" s="95" t="str">
        <f>VLOOKUP(C33,Total!$C$6:$E$422,3,0)</f>
        <v>설문</v>
      </c>
      <c r="C33" s="96" t="s">
        <v>199</v>
      </c>
      <c r="D33" s="96" t="s">
        <v>200</v>
      </c>
      <c r="E33" s="97" t="s">
        <v>202</v>
      </c>
      <c r="F33" s="98" t="s">
        <v>659</v>
      </c>
      <c r="G33" s="130"/>
    </row>
    <row r="34" spans="2:7" ht="50.1" customHeight="1" x14ac:dyDescent="0.3">
      <c r="B34" s="87" t="str">
        <f>VLOOKUP(C34,Total!$C$6:$E$422,3,0)</f>
        <v>설문</v>
      </c>
      <c r="C34" s="88" t="s">
        <v>112</v>
      </c>
      <c r="D34" s="88" t="s">
        <v>113</v>
      </c>
      <c r="E34" s="89" t="s">
        <v>225</v>
      </c>
      <c r="F34" s="90" t="s">
        <v>660</v>
      </c>
      <c r="G34" s="128"/>
    </row>
    <row r="35" spans="2:7" ht="50.1" customHeight="1" thickBot="1" x14ac:dyDescent="0.35">
      <c r="B35" s="91" t="str">
        <f>VLOOKUP(C35,Total!$C$6:$E$422,3,0)</f>
        <v>설문</v>
      </c>
      <c r="C35" s="92" t="s">
        <v>112</v>
      </c>
      <c r="D35" s="92" t="s">
        <v>113</v>
      </c>
      <c r="E35" s="93" t="s">
        <v>226</v>
      </c>
      <c r="F35" s="94" t="s">
        <v>661</v>
      </c>
      <c r="G35" s="129"/>
    </row>
    <row r="36" spans="2:7" ht="50.1" customHeight="1" thickBot="1" x14ac:dyDescent="0.35">
      <c r="B36" s="95" t="str">
        <f>VLOOKUP(C36,Total!$C$6:$E$422,3,0)</f>
        <v>설문</v>
      </c>
      <c r="C36" s="105" t="s">
        <v>172</v>
      </c>
      <c r="D36" s="105" t="s">
        <v>177</v>
      </c>
      <c r="E36" s="97" t="s">
        <v>173</v>
      </c>
      <c r="F36" s="98" t="s">
        <v>662</v>
      </c>
      <c r="G36" s="130"/>
    </row>
    <row r="37" spans="2:7" ht="50.1" customHeight="1" x14ac:dyDescent="0.3">
      <c r="B37" s="87" t="str">
        <f>VLOOKUP(C37,Total!$C$6:$E$422,3,0)</f>
        <v>설문</v>
      </c>
      <c r="C37" s="88" t="s">
        <v>191</v>
      </c>
      <c r="D37" s="88" t="s">
        <v>192</v>
      </c>
      <c r="E37" s="89" t="s">
        <v>270</v>
      </c>
      <c r="F37" s="90" t="s">
        <v>663</v>
      </c>
      <c r="G37" s="128"/>
    </row>
    <row r="38" spans="2:7" ht="50.1" customHeight="1" x14ac:dyDescent="0.3">
      <c r="B38" s="99" t="str">
        <f>VLOOKUP(C38,Total!$C$6:$E$422,3,0)</f>
        <v>설문</v>
      </c>
      <c r="C38" s="100" t="s">
        <v>191</v>
      </c>
      <c r="D38" s="100" t="s">
        <v>192</v>
      </c>
      <c r="E38" s="101" t="s">
        <v>271</v>
      </c>
      <c r="F38" s="102" t="s">
        <v>664</v>
      </c>
      <c r="G38" s="132"/>
    </row>
    <row r="39" spans="2:7" ht="50.1" customHeight="1" thickBot="1" x14ac:dyDescent="0.35">
      <c r="B39" s="91" t="str">
        <f>VLOOKUP(C39,Total!$C$6:$E$422,3,0)</f>
        <v>설문</v>
      </c>
      <c r="C39" s="92" t="s">
        <v>191</v>
      </c>
      <c r="D39" s="92" t="s">
        <v>192</v>
      </c>
      <c r="E39" s="93" t="s">
        <v>269</v>
      </c>
      <c r="F39" s="94" t="s">
        <v>665</v>
      </c>
      <c r="G39" s="129"/>
    </row>
    <row r="40" spans="2:7" ht="50.1" customHeight="1" thickBot="1" x14ac:dyDescent="0.35">
      <c r="B40" s="95" t="str">
        <f>VLOOKUP(C40,Total!$C$6:$E$422,3,0)</f>
        <v>돌발</v>
      </c>
      <c r="C40" s="96" t="s">
        <v>144</v>
      </c>
      <c r="D40" s="96" t="s">
        <v>145</v>
      </c>
      <c r="E40" s="97" t="s">
        <v>1084</v>
      </c>
      <c r="F40" s="98" t="s">
        <v>1069</v>
      </c>
      <c r="G40" s="130"/>
    </row>
    <row r="41" spans="2:7" ht="50.1" customHeight="1" x14ac:dyDescent="0.3">
      <c r="B41" s="87" t="str">
        <f>VLOOKUP(C41,Total!$C$6:$E$422,3,0)</f>
        <v>돌발</v>
      </c>
      <c r="C41" s="103" t="s">
        <v>185</v>
      </c>
      <c r="D41" s="103" t="s">
        <v>184</v>
      </c>
      <c r="E41" s="89" t="s">
        <v>593</v>
      </c>
      <c r="F41" s="90" t="s">
        <v>666</v>
      </c>
      <c r="G41" s="128"/>
    </row>
    <row r="42" spans="2:7" ht="50.1" customHeight="1" thickBot="1" x14ac:dyDescent="0.35">
      <c r="B42" s="91" t="str">
        <f>VLOOKUP(C42,Total!$C$6:$E$422,3,0)</f>
        <v>돌발</v>
      </c>
      <c r="C42" s="104" t="s">
        <v>185</v>
      </c>
      <c r="D42" s="104" t="s">
        <v>184</v>
      </c>
      <c r="E42" s="93" t="s">
        <v>594</v>
      </c>
      <c r="F42" s="94" t="s">
        <v>667</v>
      </c>
      <c r="G42" s="129"/>
    </row>
    <row r="43" spans="2:7" ht="50.1" customHeight="1" x14ac:dyDescent="0.3">
      <c r="B43" s="87" t="str">
        <f>VLOOKUP(C43,Total!$C$6:$E$422,3,0)</f>
        <v>돌발</v>
      </c>
      <c r="C43" s="88" t="s">
        <v>124</v>
      </c>
      <c r="D43" s="88" t="s">
        <v>125</v>
      </c>
      <c r="E43" s="89" t="s">
        <v>253</v>
      </c>
      <c r="F43" s="90" t="s">
        <v>668</v>
      </c>
      <c r="G43" s="128"/>
    </row>
    <row r="44" spans="2:7" ht="50.1" customHeight="1" thickBot="1" x14ac:dyDescent="0.35">
      <c r="B44" s="91" t="str">
        <f>VLOOKUP(C44,Total!$C$6:$E$422,3,0)</f>
        <v>돌발</v>
      </c>
      <c r="C44" s="92" t="s">
        <v>124</v>
      </c>
      <c r="D44" s="92" t="s">
        <v>125</v>
      </c>
      <c r="E44" s="93" t="s">
        <v>252</v>
      </c>
      <c r="F44" s="94" t="s">
        <v>669</v>
      </c>
      <c r="G44" s="133"/>
    </row>
    <row r="45" spans="2:7" ht="50.1" customHeight="1" thickBot="1" x14ac:dyDescent="0.35">
      <c r="B45" s="95" t="str">
        <f>VLOOKUP(C45,Total!$C$6:$E$422,3,0)</f>
        <v>돌발</v>
      </c>
      <c r="C45" s="96" t="s">
        <v>128</v>
      </c>
      <c r="D45" s="96" t="s">
        <v>198</v>
      </c>
      <c r="E45" s="97" t="s">
        <v>196</v>
      </c>
      <c r="F45" s="98" t="s">
        <v>1092</v>
      </c>
      <c r="G45" s="130"/>
    </row>
    <row r="46" spans="2:7" ht="50.1" customHeight="1" x14ac:dyDescent="0.3">
      <c r="B46" s="87" t="str">
        <f>VLOOKUP(C46,Total!$C$6:$E$422,3,0)</f>
        <v>돌발</v>
      </c>
      <c r="C46" s="88" t="s">
        <v>120</v>
      </c>
      <c r="D46" s="88" t="s">
        <v>121</v>
      </c>
      <c r="E46" s="89" t="s">
        <v>268</v>
      </c>
      <c r="F46" s="90" t="s">
        <v>670</v>
      </c>
      <c r="G46" s="128"/>
    </row>
    <row r="47" spans="2:7" ht="50.1" customHeight="1" x14ac:dyDescent="0.3">
      <c r="B47" s="99" t="str">
        <f>VLOOKUP(C47,Total!$C$6:$E$422,3,0)</f>
        <v>돌발</v>
      </c>
      <c r="C47" s="100" t="s">
        <v>120</v>
      </c>
      <c r="D47" s="100" t="s">
        <v>121</v>
      </c>
      <c r="E47" s="101" t="s">
        <v>641</v>
      </c>
      <c r="F47" s="102" t="s">
        <v>640</v>
      </c>
      <c r="G47" s="134"/>
    </row>
    <row r="48" spans="2:7" ht="50.1" customHeight="1" x14ac:dyDescent="0.3">
      <c r="B48" s="99" t="str">
        <f>VLOOKUP(C48,Total!$C$6:$E$422,3,0)</f>
        <v>돌발</v>
      </c>
      <c r="C48" s="100" t="s">
        <v>120</v>
      </c>
      <c r="D48" s="100" t="s">
        <v>121</v>
      </c>
      <c r="E48" s="101" t="s">
        <v>267</v>
      </c>
      <c r="F48" s="102" t="s">
        <v>671</v>
      </c>
      <c r="G48" s="132"/>
    </row>
    <row r="49" spans="2:7" ht="50.1" customHeight="1" thickBot="1" x14ac:dyDescent="0.35">
      <c r="B49" s="91" t="str">
        <f>VLOOKUP(C49,Total!$C$6:$E$422,3,0)</f>
        <v>돌발</v>
      </c>
      <c r="C49" s="92" t="s">
        <v>120</v>
      </c>
      <c r="D49" s="92" t="s">
        <v>121</v>
      </c>
      <c r="E49" s="93" t="s">
        <v>266</v>
      </c>
      <c r="F49" s="94" t="s">
        <v>672</v>
      </c>
      <c r="G49" s="129"/>
    </row>
    <row r="50" spans="2:7" ht="50.1" customHeight="1" x14ac:dyDescent="0.3">
      <c r="B50" s="87" t="str">
        <f>VLOOKUP(C50,Total!$C$6:$E$422,3,0)</f>
        <v>돌발</v>
      </c>
      <c r="C50" s="103" t="s">
        <v>137</v>
      </c>
      <c r="D50" s="103" t="s">
        <v>138</v>
      </c>
      <c r="E50" s="89" t="s">
        <v>595</v>
      </c>
      <c r="F50" s="90" t="s">
        <v>673</v>
      </c>
      <c r="G50" s="128"/>
    </row>
    <row r="51" spans="2:7" ht="50.1" customHeight="1" x14ac:dyDescent="0.3">
      <c r="B51" s="99" t="str">
        <f>VLOOKUP(C51,Total!$C$6:$E$422,3,0)</f>
        <v>돌발</v>
      </c>
      <c r="C51" s="106" t="s">
        <v>137</v>
      </c>
      <c r="D51" s="106" t="s">
        <v>138</v>
      </c>
      <c r="E51" s="101" t="s">
        <v>596</v>
      </c>
      <c r="F51" s="102" t="s">
        <v>674</v>
      </c>
      <c r="G51" s="132"/>
    </row>
    <row r="52" spans="2:7" ht="50.1" customHeight="1" x14ac:dyDescent="0.3">
      <c r="B52" s="99" t="str">
        <f>VLOOKUP(C52,Total!$C$6:$E$422,3,0)</f>
        <v>돌발</v>
      </c>
      <c r="C52" s="106" t="s">
        <v>137</v>
      </c>
      <c r="D52" s="106" t="s">
        <v>138</v>
      </c>
      <c r="E52" s="101" t="s">
        <v>597</v>
      </c>
      <c r="F52" s="102" t="s">
        <v>675</v>
      </c>
      <c r="G52" s="132"/>
    </row>
    <row r="53" spans="2:7" ht="50.1" customHeight="1" x14ac:dyDescent="0.3">
      <c r="B53" s="99" t="str">
        <f>VLOOKUP(C53,Total!$C$6:$E$422,3,0)</f>
        <v>돌발</v>
      </c>
      <c r="C53" s="106" t="s">
        <v>137</v>
      </c>
      <c r="D53" s="106" t="s">
        <v>138</v>
      </c>
      <c r="E53" s="101" t="s">
        <v>598</v>
      </c>
      <c r="F53" s="102" t="s">
        <v>676</v>
      </c>
      <c r="G53" s="132"/>
    </row>
    <row r="54" spans="2:7" ht="50.1" customHeight="1" thickBot="1" x14ac:dyDescent="0.35">
      <c r="B54" s="91" t="str">
        <f>VLOOKUP(C54,Total!$C$6:$E$422,3,0)</f>
        <v>돌발</v>
      </c>
      <c r="C54" s="104" t="s">
        <v>137</v>
      </c>
      <c r="D54" s="104" t="s">
        <v>138</v>
      </c>
      <c r="E54" s="93" t="s">
        <v>162</v>
      </c>
      <c r="F54" s="94" t="s">
        <v>677</v>
      </c>
      <c r="G54" s="129"/>
    </row>
    <row r="55" spans="2:7" ht="50.1" customHeight="1" thickBot="1" x14ac:dyDescent="0.35">
      <c r="B55" s="95" t="str">
        <f>VLOOKUP(C55,Total!$C$6:$E$422,3,0)</f>
        <v>돌발</v>
      </c>
      <c r="C55" s="96" t="s">
        <v>126</v>
      </c>
      <c r="D55" s="96" t="s">
        <v>127</v>
      </c>
      <c r="E55" s="97" t="s">
        <v>233</v>
      </c>
      <c r="F55" s="98" t="s">
        <v>678</v>
      </c>
      <c r="G55" s="130"/>
    </row>
    <row r="56" spans="2:7" ht="50.1" customHeight="1" x14ac:dyDescent="0.3">
      <c r="B56" s="87" t="str">
        <f>VLOOKUP(C56,Total!$C$6:$E$422,3,0)</f>
        <v>돌발</v>
      </c>
      <c r="C56" s="103" t="s">
        <v>175</v>
      </c>
      <c r="D56" s="103" t="s">
        <v>176</v>
      </c>
      <c r="E56" s="89" t="s">
        <v>599</v>
      </c>
      <c r="F56" s="90" t="s">
        <v>679</v>
      </c>
      <c r="G56" s="128"/>
    </row>
    <row r="57" spans="2:7" ht="50.1" customHeight="1" thickBot="1" x14ac:dyDescent="0.35">
      <c r="B57" s="91" t="str">
        <f>VLOOKUP(C57,Total!$C$6:$E$422,3,0)</f>
        <v>돌발</v>
      </c>
      <c r="C57" s="104" t="s">
        <v>175</v>
      </c>
      <c r="D57" s="104" t="s">
        <v>176</v>
      </c>
      <c r="E57" s="93" t="s">
        <v>600</v>
      </c>
      <c r="F57" s="94" t="s">
        <v>680</v>
      </c>
      <c r="G57" s="129"/>
    </row>
    <row r="58" spans="2:7" ht="50.1" customHeight="1" x14ac:dyDescent="0.3">
      <c r="B58" s="87" t="str">
        <f>VLOOKUP(C58,Total!$C$6:$E$422,3,0)</f>
        <v>돌발</v>
      </c>
      <c r="C58" s="89" t="s">
        <v>217</v>
      </c>
      <c r="D58" s="89" t="s">
        <v>218</v>
      </c>
      <c r="E58" s="89" t="s">
        <v>223</v>
      </c>
      <c r="F58" s="90" t="s">
        <v>681</v>
      </c>
      <c r="G58" s="128"/>
    </row>
    <row r="59" spans="2:7" ht="50.1" customHeight="1" x14ac:dyDescent="0.3">
      <c r="B59" s="99" t="str">
        <f>VLOOKUP(C59,Total!$C$6:$E$422,3,0)</f>
        <v>돌발</v>
      </c>
      <c r="C59" s="101" t="s">
        <v>217</v>
      </c>
      <c r="D59" s="101" t="s">
        <v>218</v>
      </c>
      <c r="E59" s="107" t="s">
        <v>222</v>
      </c>
      <c r="F59" s="102" t="s">
        <v>682</v>
      </c>
      <c r="G59" s="132"/>
    </row>
    <row r="60" spans="2:7" ht="50.1" customHeight="1" thickBot="1" x14ac:dyDescent="0.35">
      <c r="B60" s="91" t="str">
        <f>VLOOKUP(C60,Total!$C$6:$E$422,3,0)</f>
        <v>돌발</v>
      </c>
      <c r="C60" s="93" t="s">
        <v>217</v>
      </c>
      <c r="D60" s="93" t="s">
        <v>218</v>
      </c>
      <c r="E60" s="108" t="s">
        <v>221</v>
      </c>
      <c r="F60" s="94" t="s">
        <v>683</v>
      </c>
      <c r="G60" s="129"/>
    </row>
    <row r="61" spans="2:7" ht="50.1" customHeight="1" x14ac:dyDescent="0.3">
      <c r="B61" s="87" t="str">
        <f>VLOOKUP(C61,Total!$C$6:$E$422,3,0)</f>
        <v>돌발</v>
      </c>
      <c r="C61" s="103" t="s">
        <v>131</v>
      </c>
      <c r="D61" s="103" t="s">
        <v>132</v>
      </c>
      <c r="E61" s="89" t="s">
        <v>160</v>
      </c>
      <c r="F61" s="90" t="s">
        <v>684</v>
      </c>
      <c r="G61" s="128"/>
    </row>
    <row r="62" spans="2:7" ht="50.1" customHeight="1" x14ac:dyDescent="0.3">
      <c r="B62" s="99" t="str">
        <f>VLOOKUP(C62,Total!$C$6:$E$422,3,0)</f>
        <v>돌발</v>
      </c>
      <c r="C62" s="106" t="s">
        <v>131</v>
      </c>
      <c r="D62" s="106" t="s">
        <v>132</v>
      </c>
      <c r="E62" s="101" t="s">
        <v>643</v>
      </c>
      <c r="F62" s="102" t="s">
        <v>685</v>
      </c>
      <c r="G62" s="132"/>
    </row>
    <row r="63" spans="2:7" ht="50.1" customHeight="1" x14ac:dyDescent="0.3">
      <c r="B63" s="99" t="str">
        <f>VLOOKUP(C63,Total!$C$6:$E$422,3,0)</f>
        <v>돌발</v>
      </c>
      <c r="C63" s="106" t="s">
        <v>131</v>
      </c>
      <c r="D63" s="106" t="s">
        <v>132</v>
      </c>
      <c r="E63" s="101" t="s">
        <v>161</v>
      </c>
      <c r="F63" s="102" t="s">
        <v>686</v>
      </c>
      <c r="G63" s="132"/>
    </row>
    <row r="64" spans="2:7" ht="50.1" customHeight="1" thickBot="1" x14ac:dyDescent="0.35">
      <c r="B64" s="91" t="str">
        <f>VLOOKUP(C64,Total!$C$6:$E$422,3,0)</f>
        <v>돌발</v>
      </c>
      <c r="C64" s="104" t="s">
        <v>131</v>
      </c>
      <c r="D64" s="104" t="s">
        <v>132</v>
      </c>
      <c r="E64" s="93" t="s">
        <v>201</v>
      </c>
      <c r="F64" s="94" t="s">
        <v>687</v>
      </c>
      <c r="G64" s="129"/>
    </row>
    <row r="65" spans="2:7" ht="50.1" customHeight="1" x14ac:dyDescent="0.3">
      <c r="B65" s="87" t="str">
        <f>VLOOKUP(C65,Total!$C$6:$E$422,3,0)</f>
        <v>돌발</v>
      </c>
      <c r="C65" s="88" t="s">
        <v>118</v>
      </c>
      <c r="D65" s="88" t="s">
        <v>119</v>
      </c>
      <c r="E65" s="89" t="s">
        <v>601</v>
      </c>
      <c r="F65" s="90" t="s">
        <v>688</v>
      </c>
      <c r="G65" s="128"/>
    </row>
    <row r="66" spans="2:7" ht="50.1" customHeight="1" thickBot="1" x14ac:dyDescent="0.35">
      <c r="B66" s="91" t="str">
        <f>VLOOKUP(C66,Total!$C$6:$E$422,3,0)</f>
        <v>돌발</v>
      </c>
      <c r="C66" s="92" t="s">
        <v>118</v>
      </c>
      <c r="D66" s="92" t="s">
        <v>119</v>
      </c>
      <c r="E66" s="93" t="s">
        <v>602</v>
      </c>
      <c r="F66" s="94" t="s">
        <v>689</v>
      </c>
      <c r="G66" s="129"/>
    </row>
    <row r="67" spans="2:7" ht="50.1" customHeight="1" thickBot="1" x14ac:dyDescent="0.35">
      <c r="B67" s="95" t="str">
        <f>VLOOKUP(C67,Total!$C$6:$E$422,3,0)</f>
        <v>돌발</v>
      </c>
      <c r="C67" s="96" t="s">
        <v>205</v>
      </c>
      <c r="D67" s="96" t="s">
        <v>204</v>
      </c>
      <c r="E67" s="97" t="s">
        <v>206</v>
      </c>
      <c r="F67" s="98" t="s">
        <v>690</v>
      </c>
      <c r="G67" s="130"/>
    </row>
    <row r="68" spans="2:7" ht="50.1" customHeight="1" x14ac:dyDescent="0.3">
      <c r="B68" s="87" t="str">
        <f>VLOOKUP(C68,Total!$C$6:$E$422,3,0)</f>
        <v>돌발</v>
      </c>
      <c r="C68" s="88" t="s">
        <v>133</v>
      </c>
      <c r="D68" s="88" t="s">
        <v>134</v>
      </c>
      <c r="E68" s="89" t="s">
        <v>644</v>
      </c>
      <c r="F68" s="90" t="s">
        <v>691</v>
      </c>
      <c r="G68" s="128"/>
    </row>
    <row r="69" spans="2:7" ht="50.1" customHeight="1" thickBot="1" x14ac:dyDescent="0.35">
      <c r="B69" s="91" t="str">
        <f>VLOOKUP(C69,Total!$C$6:$E$422,3,0)</f>
        <v>돌발</v>
      </c>
      <c r="C69" s="92" t="s">
        <v>133</v>
      </c>
      <c r="D69" s="92" t="s">
        <v>134</v>
      </c>
      <c r="E69" s="93" t="s">
        <v>645</v>
      </c>
      <c r="F69" s="94" t="s">
        <v>692</v>
      </c>
      <c r="G69" s="129"/>
    </row>
    <row r="70" spans="2:7" ht="50.1" customHeight="1" x14ac:dyDescent="0.3">
      <c r="B70" s="87" t="str">
        <f>VLOOKUP(C70,Total!$C$6:$E$422,3,0)</f>
        <v>돌발</v>
      </c>
      <c r="C70" s="88" t="s">
        <v>275</v>
      </c>
      <c r="D70" s="88" t="s">
        <v>276</v>
      </c>
      <c r="E70" s="89" t="s">
        <v>278</v>
      </c>
      <c r="F70" s="90" t="s">
        <v>693</v>
      </c>
      <c r="G70" s="128"/>
    </row>
    <row r="71" spans="2:7" ht="50.1" customHeight="1" thickBot="1" x14ac:dyDescent="0.35">
      <c r="B71" s="91" t="str">
        <f>VLOOKUP(C71,Total!$C$6:$E$422,3,0)</f>
        <v>돌발</v>
      </c>
      <c r="C71" s="92" t="s">
        <v>275</v>
      </c>
      <c r="D71" s="92" t="s">
        <v>276</v>
      </c>
      <c r="E71" s="93" t="s">
        <v>277</v>
      </c>
      <c r="F71" s="94" t="s">
        <v>694</v>
      </c>
      <c r="G71" s="129"/>
    </row>
    <row r="72" spans="2:7" ht="50.1" customHeight="1" x14ac:dyDescent="0.3">
      <c r="B72" s="87" t="str">
        <f>VLOOKUP(C72,Total!$C$6:$E$422,3,0)</f>
        <v>돌발</v>
      </c>
      <c r="C72" s="88" t="s">
        <v>122</v>
      </c>
      <c r="D72" s="88" t="s">
        <v>123</v>
      </c>
      <c r="E72" s="89" t="s">
        <v>261</v>
      </c>
      <c r="F72" s="109" t="s">
        <v>695</v>
      </c>
      <c r="G72" s="128"/>
    </row>
    <row r="73" spans="2:7" ht="50.1" customHeight="1" x14ac:dyDescent="0.3">
      <c r="B73" s="99" t="str">
        <f>VLOOKUP(C73,Total!$C$6:$E$422,3,0)</f>
        <v>돌발</v>
      </c>
      <c r="C73" s="100" t="s">
        <v>122</v>
      </c>
      <c r="D73" s="100" t="s">
        <v>123</v>
      </c>
      <c r="E73" s="101" t="s">
        <v>263</v>
      </c>
      <c r="F73" s="102" t="s">
        <v>696</v>
      </c>
      <c r="G73" s="132"/>
    </row>
    <row r="74" spans="2:7" ht="50.1" customHeight="1" thickBot="1" x14ac:dyDescent="0.35">
      <c r="B74" s="91" t="str">
        <f>VLOOKUP(C74,Total!$C$6:$E$422,3,0)</f>
        <v>돌발</v>
      </c>
      <c r="C74" s="92" t="s">
        <v>122</v>
      </c>
      <c r="D74" s="92" t="s">
        <v>123</v>
      </c>
      <c r="E74" s="93" t="s">
        <v>262</v>
      </c>
      <c r="F74" s="94" t="s">
        <v>697</v>
      </c>
      <c r="G74" s="129"/>
    </row>
    <row r="75" spans="2:7" ht="50.1" customHeight="1" thickBot="1" x14ac:dyDescent="0.35">
      <c r="B75" s="95" t="str">
        <f>VLOOKUP(C75,Total!$C$6:$E$422,3,0)</f>
        <v>돌발</v>
      </c>
      <c r="C75" s="96" t="s">
        <v>142</v>
      </c>
      <c r="D75" s="96" t="s">
        <v>143</v>
      </c>
      <c r="E75" s="97" t="s">
        <v>230</v>
      </c>
      <c r="F75" s="98" t="s">
        <v>1107</v>
      </c>
      <c r="G75" s="130"/>
    </row>
    <row r="76" spans="2:7" ht="50.1" customHeight="1" x14ac:dyDescent="0.3">
      <c r="B76" s="87" t="str">
        <f>VLOOKUP(C76,Total!$C$6:$E$422,3,0)</f>
        <v>돌발</v>
      </c>
      <c r="C76" s="88" t="s">
        <v>246</v>
      </c>
      <c r="D76" s="88" t="s">
        <v>247</v>
      </c>
      <c r="E76" s="89" t="s">
        <v>250</v>
      </c>
      <c r="F76" s="90" t="s">
        <v>698</v>
      </c>
      <c r="G76" s="135"/>
    </row>
    <row r="77" spans="2:7" ht="50.1" customHeight="1" x14ac:dyDescent="0.3">
      <c r="B77" s="99" t="str">
        <f>VLOOKUP(C77,Total!$C$6:$E$422,3,0)</f>
        <v>돌발</v>
      </c>
      <c r="C77" s="100" t="s">
        <v>246</v>
      </c>
      <c r="D77" s="100" t="s">
        <v>247</v>
      </c>
      <c r="E77" s="101" t="s">
        <v>249</v>
      </c>
      <c r="F77" s="102" t="s">
        <v>636</v>
      </c>
      <c r="G77" s="136"/>
    </row>
    <row r="78" spans="2:7" ht="50.1" customHeight="1" thickBot="1" x14ac:dyDescent="0.35">
      <c r="B78" s="91" t="str">
        <f>VLOOKUP(C78,Total!$C$6:$E$422,3,0)</f>
        <v>돌발</v>
      </c>
      <c r="C78" s="92" t="s">
        <v>246</v>
      </c>
      <c r="D78" s="92" t="s">
        <v>247</v>
      </c>
      <c r="E78" s="93" t="s">
        <v>248</v>
      </c>
      <c r="F78" s="110" t="s">
        <v>699</v>
      </c>
      <c r="G78" s="129"/>
    </row>
    <row r="79" spans="2:7" ht="50.1" customHeight="1" x14ac:dyDescent="0.3">
      <c r="B79" s="87" t="str">
        <f>VLOOKUP(C79,Total!$C$6:$E$422,3,0)</f>
        <v>돌발</v>
      </c>
      <c r="C79" s="88" t="s">
        <v>139</v>
      </c>
      <c r="D79" s="88" t="s">
        <v>213</v>
      </c>
      <c r="E79" s="89" t="s">
        <v>211</v>
      </c>
      <c r="F79" s="90" t="s">
        <v>700</v>
      </c>
      <c r="G79" s="128"/>
    </row>
    <row r="80" spans="2:7" ht="50.1" customHeight="1" x14ac:dyDescent="0.3">
      <c r="B80" s="99" t="str">
        <f>VLOOKUP(C80,Total!$C$6:$E$422,3,0)</f>
        <v>돌발</v>
      </c>
      <c r="C80" s="100" t="s">
        <v>139</v>
      </c>
      <c r="D80" s="100" t="s">
        <v>213</v>
      </c>
      <c r="E80" s="101" t="s">
        <v>212</v>
      </c>
      <c r="F80" s="102" t="s">
        <v>701</v>
      </c>
      <c r="G80" s="132"/>
    </row>
    <row r="81" spans="2:7" ht="50.1" customHeight="1" thickBot="1" x14ac:dyDescent="0.35">
      <c r="B81" s="91" t="str">
        <f>VLOOKUP(C81,Total!$C$6:$E$422,3,0)</f>
        <v>돌발</v>
      </c>
      <c r="C81" s="92" t="s">
        <v>139</v>
      </c>
      <c r="D81" s="92" t="s">
        <v>213</v>
      </c>
      <c r="E81" s="93" t="s">
        <v>210</v>
      </c>
      <c r="F81" s="94" t="s">
        <v>702</v>
      </c>
      <c r="G81" s="129"/>
    </row>
    <row r="82" spans="2:7" ht="50.1" customHeight="1" x14ac:dyDescent="0.3">
      <c r="B82" s="87" t="str">
        <f>VLOOKUP(C82,Total!$C$6:$E$422,3,0)</f>
        <v>돌발</v>
      </c>
      <c r="C82" s="88" t="s">
        <v>140</v>
      </c>
      <c r="D82" s="88" t="s">
        <v>141</v>
      </c>
      <c r="E82" s="89" t="s">
        <v>295</v>
      </c>
      <c r="F82" s="90" t="s">
        <v>703</v>
      </c>
      <c r="G82" s="128"/>
    </row>
    <row r="83" spans="2:7" ht="50.1" customHeight="1" thickBot="1" x14ac:dyDescent="0.35">
      <c r="B83" s="91" t="str">
        <f>VLOOKUP(C83,Total!$C$6:$E$422,3,0)</f>
        <v>돌발</v>
      </c>
      <c r="C83" s="92" t="s">
        <v>140</v>
      </c>
      <c r="D83" s="92" t="s">
        <v>141</v>
      </c>
      <c r="E83" s="93" t="s">
        <v>294</v>
      </c>
      <c r="F83" s="94" t="s">
        <v>704</v>
      </c>
      <c r="G83" s="129"/>
    </row>
    <row r="84" spans="2:7" ht="50.1" customHeight="1" x14ac:dyDescent="0.3">
      <c r="B84" s="87" t="str">
        <f>VLOOKUP(C84,Total!$C$6:$E$422,3,0)</f>
        <v>돌발</v>
      </c>
      <c r="C84" s="88" t="s">
        <v>135</v>
      </c>
      <c r="D84" s="88" t="s">
        <v>136</v>
      </c>
      <c r="E84" s="89" t="s">
        <v>241</v>
      </c>
      <c r="F84" s="90" t="s">
        <v>705</v>
      </c>
      <c r="G84" s="128"/>
    </row>
    <row r="85" spans="2:7" ht="50.1" customHeight="1" thickBot="1" x14ac:dyDescent="0.35">
      <c r="B85" s="91" t="str">
        <f>VLOOKUP(C85,Total!$C$6:$E$422,3,0)</f>
        <v>돌발</v>
      </c>
      <c r="C85" s="92" t="s">
        <v>135</v>
      </c>
      <c r="D85" s="92" t="s">
        <v>136</v>
      </c>
      <c r="E85" s="93" t="s">
        <v>240</v>
      </c>
      <c r="F85" s="94" t="s">
        <v>706</v>
      </c>
      <c r="G85" s="129"/>
    </row>
    <row r="86" spans="2:7" ht="50.1" customHeight="1" thickBot="1" x14ac:dyDescent="0.35">
      <c r="B86" s="95" t="str">
        <f>VLOOKUP(C86,Total!$C$6:$E$422,3,0)</f>
        <v>돌발</v>
      </c>
      <c r="C86" s="96" t="s">
        <v>129</v>
      </c>
      <c r="D86" s="96" t="s">
        <v>130</v>
      </c>
      <c r="E86" s="97" t="s">
        <v>243</v>
      </c>
      <c r="F86" s="98" t="s">
        <v>707</v>
      </c>
      <c r="G86" s="130"/>
    </row>
    <row r="87" spans="2:7" ht="50.1" customHeight="1" x14ac:dyDescent="0.3">
      <c r="B87" s="152" t="s">
        <v>584</v>
      </c>
      <c r="C87" s="153"/>
      <c r="D87" s="153"/>
      <c r="E87" s="153"/>
      <c r="F87" s="153"/>
      <c r="G87" s="153"/>
    </row>
  </sheetData>
  <autoFilter ref="B5:G5" xr:uid="{00000000-0009-0000-0000-000001000000}"/>
  <sortState xmlns:xlrd2="http://schemas.microsoft.com/office/spreadsheetml/2017/richdata2" ref="B6:G79">
    <sortCondition descending="1" ref="B6:B79"/>
    <sortCondition ref="C6:C79"/>
    <sortCondition ref="E6:E79"/>
  </sortState>
  <mergeCells count="2">
    <mergeCell ref="B3:F3"/>
    <mergeCell ref="B87:G87"/>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43"/>
  <sheetViews>
    <sheetView showGridLines="0" zoomScale="85" zoomScaleNormal="85" workbookViewId="0">
      <pane ySplit="5" topLeftCell="A30" activePane="bottomLeft" state="frozen"/>
      <selection pane="bottomLeft" activeCell="F37" sqref="F37"/>
    </sheetView>
  </sheetViews>
  <sheetFormatPr defaultRowHeight="50.1" customHeight="1" x14ac:dyDescent="0.3"/>
  <cols>
    <col min="1" max="1" width="1.75" customWidth="1"/>
    <col min="2" max="2" width="5.5" bestFit="1" customWidth="1"/>
    <col min="3" max="3" width="19" style="15" bestFit="1" customWidth="1"/>
    <col min="4" max="4" width="24.25" style="15" bestFit="1" customWidth="1"/>
    <col min="5" max="5" width="19.375" style="8" customWidth="1"/>
    <col min="6" max="6" width="136.375" style="6" customWidth="1"/>
    <col min="7" max="7" width="9" style="16"/>
  </cols>
  <sheetData>
    <row r="1" spans="2:11" s="10" customFormat="1" ht="22.5" customHeight="1" x14ac:dyDescent="0.3">
      <c r="C1" s="14"/>
      <c r="D1" s="14"/>
      <c r="E1" s="14"/>
      <c r="F1" s="6"/>
      <c r="G1" s="12"/>
    </row>
    <row r="2" spans="2:11" s="10" customFormat="1" ht="22.5" customHeight="1" x14ac:dyDescent="0.3">
      <c r="C2" s="14"/>
      <c r="D2" s="14"/>
      <c r="E2" s="14"/>
      <c r="F2" s="6"/>
      <c r="G2" s="12"/>
    </row>
    <row r="3" spans="2:11" s="10" customFormat="1" ht="24.75" customHeight="1" x14ac:dyDescent="0.45">
      <c r="B3" s="151" t="s">
        <v>967</v>
      </c>
      <c r="C3" s="151"/>
      <c r="D3" s="151"/>
      <c r="E3" s="151"/>
      <c r="F3" s="151"/>
      <c r="G3" s="127"/>
    </row>
    <row r="4" spans="2:11" s="10" customFormat="1" ht="9" customHeight="1" thickBot="1" x14ac:dyDescent="0.35">
      <c r="C4" s="14"/>
      <c r="D4" s="14"/>
      <c r="E4" s="14"/>
      <c r="F4" s="6"/>
      <c r="G4" s="12"/>
    </row>
    <row r="5" spans="2:11" s="7" customFormat="1" ht="44.25" customHeight="1" thickBot="1" x14ac:dyDescent="0.35">
      <c r="B5" s="84" t="s">
        <v>325</v>
      </c>
      <c r="C5" s="85" t="s">
        <v>148</v>
      </c>
      <c r="D5" s="85" t="s">
        <v>326</v>
      </c>
      <c r="E5" s="85" t="s">
        <v>152</v>
      </c>
      <c r="F5" s="85" t="s">
        <v>150</v>
      </c>
      <c r="G5" s="86" t="s">
        <v>151</v>
      </c>
    </row>
    <row r="6" spans="2:11" ht="50.1" customHeight="1" thickBot="1" x14ac:dyDescent="0.35">
      <c r="B6" s="95" t="str">
        <f>VLOOKUP(C6,Total!$C$6:$E$422,3,0)</f>
        <v>설문</v>
      </c>
      <c r="C6" s="96" t="s">
        <v>110</v>
      </c>
      <c r="D6" s="96" t="s">
        <v>111</v>
      </c>
      <c r="E6" s="112" t="s">
        <v>322</v>
      </c>
      <c r="F6" s="98" t="s">
        <v>991</v>
      </c>
      <c r="G6" s="137"/>
      <c r="I6" s="10"/>
      <c r="K6" s="126"/>
    </row>
    <row r="7" spans="2:11" ht="50.1" customHeight="1" thickBot="1" x14ac:dyDescent="0.35">
      <c r="B7" s="95" t="str">
        <f>VLOOKUP(C7,Total!$C$6:$E$422,3,0)</f>
        <v>설문</v>
      </c>
      <c r="C7" s="96" t="s">
        <v>36</v>
      </c>
      <c r="D7" s="96" t="s">
        <v>99</v>
      </c>
      <c r="E7" s="112" t="s">
        <v>293</v>
      </c>
      <c r="F7" s="98" t="s">
        <v>1101</v>
      </c>
      <c r="G7" s="137"/>
    </row>
    <row r="8" spans="2:11" ht="50.1" customHeight="1" x14ac:dyDescent="0.3">
      <c r="B8" s="87" t="str">
        <f>VLOOKUP(C8,Total!$C$6:$E$422,3,0)</f>
        <v>설문</v>
      </c>
      <c r="C8" s="88" t="s">
        <v>189</v>
      </c>
      <c r="D8" s="88" t="s">
        <v>190</v>
      </c>
      <c r="E8" s="111" t="s">
        <v>244</v>
      </c>
      <c r="F8" s="90" t="s">
        <v>995</v>
      </c>
      <c r="G8" s="135"/>
    </row>
    <row r="9" spans="2:11" ht="50.1" customHeight="1" thickBot="1" x14ac:dyDescent="0.35">
      <c r="B9" s="91" t="str">
        <f>VLOOKUP(C9,Total!$C$6:$E$422,3,0)</f>
        <v>설문</v>
      </c>
      <c r="C9" s="92" t="s">
        <v>189</v>
      </c>
      <c r="D9" s="92" t="s">
        <v>190</v>
      </c>
      <c r="E9" s="108" t="s">
        <v>245</v>
      </c>
      <c r="F9" s="94" t="s">
        <v>725</v>
      </c>
      <c r="G9" s="133"/>
    </row>
    <row r="10" spans="2:11" ht="50.1" customHeight="1" thickBot="1" x14ac:dyDescent="0.35">
      <c r="B10" s="95" t="str">
        <f>VLOOKUP(C10,Total!$C$6:$E$422,3,0)</f>
        <v>설문</v>
      </c>
      <c r="C10" s="96" t="s">
        <v>102</v>
      </c>
      <c r="D10" s="96" t="s">
        <v>103</v>
      </c>
      <c r="E10" s="112" t="s">
        <v>289</v>
      </c>
      <c r="F10" s="98" t="s">
        <v>726</v>
      </c>
      <c r="G10" s="137"/>
    </row>
    <row r="11" spans="2:11" ht="50.1" customHeight="1" thickBot="1" x14ac:dyDescent="0.35">
      <c r="B11" s="95" t="str">
        <f>VLOOKUP(C11,Total!$C$6:$E$422,3,0)</f>
        <v>설문</v>
      </c>
      <c r="C11" s="96" t="s">
        <v>106</v>
      </c>
      <c r="D11" s="96" t="s">
        <v>107</v>
      </c>
      <c r="E11" s="112" t="s">
        <v>257</v>
      </c>
      <c r="F11" s="98" t="s">
        <v>727</v>
      </c>
      <c r="G11" s="137"/>
    </row>
    <row r="12" spans="2:11" ht="50.1" customHeight="1" x14ac:dyDescent="0.3">
      <c r="B12" s="87" t="str">
        <f>VLOOKUP(C12,Total!$C$6:$E$422,3,0)</f>
        <v>설문</v>
      </c>
      <c r="C12" s="88" t="s">
        <v>108</v>
      </c>
      <c r="D12" s="88" t="s">
        <v>109</v>
      </c>
      <c r="E12" s="111" t="s">
        <v>286</v>
      </c>
      <c r="F12" s="90" t="s">
        <v>728</v>
      </c>
      <c r="G12" s="135"/>
    </row>
    <row r="13" spans="2:11" ht="50.1" customHeight="1" x14ac:dyDescent="0.3">
      <c r="B13" s="99" t="str">
        <f>VLOOKUP(C13,Total!$C$6:$E$422,3,0)</f>
        <v>설문</v>
      </c>
      <c r="C13" s="100" t="s">
        <v>108</v>
      </c>
      <c r="D13" s="100" t="s">
        <v>109</v>
      </c>
      <c r="E13" s="107" t="s">
        <v>603</v>
      </c>
      <c r="F13" s="102" t="s">
        <v>729</v>
      </c>
      <c r="G13" s="136"/>
    </row>
    <row r="14" spans="2:11" ht="50.1" customHeight="1" thickBot="1" x14ac:dyDescent="0.35">
      <c r="B14" s="91" t="str">
        <f>VLOOKUP(C14,Total!$C$6:$E$422,3,0)</f>
        <v>설문</v>
      </c>
      <c r="C14" s="92" t="s">
        <v>108</v>
      </c>
      <c r="D14" s="92" t="s">
        <v>109</v>
      </c>
      <c r="E14" s="108" t="s">
        <v>604</v>
      </c>
      <c r="F14" s="94" t="s">
        <v>730</v>
      </c>
      <c r="G14" s="133"/>
    </row>
    <row r="15" spans="2:11" ht="50.1" customHeight="1" thickBot="1" x14ac:dyDescent="0.35">
      <c r="B15" s="95" t="str">
        <f>VLOOKUP(C15,Total!$C$6:$E$422,3,0)</f>
        <v>설문</v>
      </c>
      <c r="C15" s="96" t="s">
        <v>114</v>
      </c>
      <c r="D15" s="96" t="s">
        <v>115</v>
      </c>
      <c r="E15" s="112" t="s">
        <v>170</v>
      </c>
      <c r="F15" s="98" t="s">
        <v>731</v>
      </c>
      <c r="G15" s="137"/>
    </row>
    <row r="16" spans="2:11" ht="50.1" customHeight="1" x14ac:dyDescent="0.3">
      <c r="B16" s="87" t="str">
        <f>VLOOKUP(C16,Total!$C$6:$E$422,3,0)</f>
        <v>설문</v>
      </c>
      <c r="C16" s="88" t="s">
        <v>100</v>
      </c>
      <c r="D16" s="88" t="s">
        <v>101</v>
      </c>
      <c r="E16" s="111" t="s">
        <v>605</v>
      </c>
      <c r="F16" s="90" t="s">
        <v>732</v>
      </c>
      <c r="G16" s="135"/>
    </row>
    <row r="17" spans="2:7" ht="50.1" customHeight="1" thickBot="1" x14ac:dyDescent="0.35">
      <c r="B17" s="91" t="str">
        <f>VLOOKUP(C17,Total!$C$6:$E$422,3,0)</f>
        <v>설문</v>
      </c>
      <c r="C17" s="92" t="s">
        <v>100</v>
      </c>
      <c r="D17" s="92" t="s">
        <v>101</v>
      </c>
      <c r="E17" s="108" t="s">
        <v>606</v>
      </c>
      <c r="F17" s="94" t="s">
        <v>733</v>
      </c>
      <c r="G17" s="133"/>
    </row>
    <row r="18" spans="2:7" ht="50.1" customHeight="1" x14ac:dyDescent="0.3">
      <c r="B18" s="87" t="str">
        <f>VLOOKUP(C18,Total!$C$6:$E$422,3,0)</f>
        <v>설문</v>
      </c>
      <c r="C18" s="88" t="s">
        <v>93</v>
      </c>
      <c r="D18" s="88" t="s">
        <v>94</v>
      </c>
      <c r="E18" s="111" t="s">
        <v>1080</v>
      </c>
      <c r="F18" s="90" t="s">
        <v>1079</v>
      </c>
      <c r="G18" s="135"/>
    </row>
    <row r="19" spans="2:7" ht="50.1" customHeight="1" thickBot="1" x14ac:dyDescent="0.35">
      <c r="B19" s="91" t="str">
        <f>VLOOKUP(C19,Total!$C$6:$E$422,3,0)</f>
        <v>설문</v>
      </c>
      <c r="C19" s="92" t="s">
        <v>93</v>
      </c>
      <c r="D19" s="92" t="s">
        <v>94</v>
      </c>
      <c r="E19" s="108" t="s">
        <v>182</v>
      </c>
      <c r="F19" s="94" t="s">
        <v>1067</v>
      </c>
      <c r="G19" s="133"/>
    </row>
    <row r="20" spans="2:7" ht="50.1" customHeight="1" thickBot="1" x14ac:dyDescent="0.35">
      <c r="B20" s="95" t="str">
        <f>VLOOKUP(C20,Total!$C$6:$E$422,3,0)</f>
        <v>설문</v>
      </c>
      <c r="C20" s="96" t="s">
        <v>104</v>
      </c>
      <c r="D20" s="96" t="s">
        <v>105</v>
      </c>
      <c r="E20" s="112" t="s">
        <v>265</v>
      </c>
      <c r="F20" s="98" t="s">
        <v>734</v>
      </c>
      <c r="G20" s="137"/>
    </row>
    <row r="21" spans="2:7" ht="50.1" customHeight="1" thickBot="1" x14ac:dyDescent="0.35">
      <c r="B21" s="95" t="str">
        <f>VLOOKUP(C21,Total!$C$6:$E$422,3,0)</f>
        <v>설문</v>
      </c>
      <c r="C21" s="96" t="s">
        <v>199</v>
      </c>
      <c r="D21" s="96" t="s">
        <v>200</v>
      </c>
      <c r="E21" s="112" t="s">
        <v>259</v>
      </c>
      <c r="F21" s="98" t="s">
        <v>735</v>
      </c>
      <c r="G21" s="137"/>
    </row>
    <row r="22" spans="2:7" ht="50.1" customHeight="1" thickBot="1" x14ac:dyDescent="0.35">
      <c r="B22" s="95" t="str">
        <f>VLOOKUP(C22,Total!$C$6:$E$422,3,0)</f>
        <v>설문</v>
      </c>
      <c r="C22" s="96" t="s">
        <v>112</v>
      </c>
      <c r="D22" s="96" t="s">
        <v>113</v>
      </c>
      <c r="E22" s="112" t="s">
        <v>323</v>
      </c>
      <c r="F22" s="98" t="s">
        <v>736</v>
      </c>
      <c r="G22" s="137"/>
    </row>
    <row r="23" spans="2:7" ht="50.1" customHeight="1" thickBot="1" x14ac:dyDescent="0.35">
      <c r="B23" s="95" t="str">
        <f>VLOOKUP(C23,Total!$C$6:$E$422,3,0)</f>
        <v>설문</v>
      </c>
      <c r="C23" s="96" t="s">
        <v>172</v>
      </c>
      <c r="D23" s="96" t="s">
        <v>177</v>
      </c>
      <c r="E23" s="112" t="s">
        <v>260</v>
      </c>
      <c r="F23" s="98" t="s">
        <v>737</v>
      </c>
      <c r="G23" s="137"/>
    </row>
    <row r="24" spans="2:7" ht="50.1" customHeight="1" x14ac:dyDescent="0.3">
      <c r="B24" s="87" t="str">
        <f>VLOOKUP(C24,Total!$C$6:$E$422,3,0)</f>
        <v>설문</v>
      </c>
      <c r="C24" s="88" t="s">
        <v>191</v>
      </c>
      <c r="D24" s="88" t="s">
        <v>192</v>
      </c>
      <c r="E24" s="111" t="s">
        <v>273</v>
      </c>
      <c r="F24" s="90" t="s">
        <v>633</v>
      </c>
      <c r="G24" s="135"/>
    </row>
    <row r="25" spans="2:7" ht="50.1" customHeight="1" thickBot="1" x14ac:dyDescent="0.35">
      <c r="B25" s="91" t="str">
        <f>VLOOKUP(C25,Total!$C$6:$E$422,3,0)</f>
        <v>설문</v>
      </c>
      <c r="C25" s="92" t="s">
        <v>191</v>
      </c>
      <c r="D25" s="92" t="s">
        <v>192</v>
      </c>
      <c r="E25" s="108" t="s">
        <v>272</v>
      </c>
      <c r="F25" s="94" t="s">
        <v>738</v>
      </c>
      <c r="G25" s="133"/>
    </row>
    <row r="26" spans="2:7" ht="50.1" customHeight="1" x14ac:dyDescent="0.3">
      <c r="B26" s="87" t="str">
        <f>VLOOKUP(C26,Total!$C$6:$E$422,3,0)</f>
        <v>돌발</v>
      </c>
      <c r="C26" s="88" t="s">
        <v>124</v>
      </c>
      <c r="D26" s="88" t="s">
        <v>125</v>
      </c>
      <c r="E26" s="111" t="s">
        <v>254</v>
      </c>
      <c r="F26" s="90" t="s">
        <v>739</v>
      </c>
      <c r="G26" s="135"/>
    </row>
    <row r="27" spans="2:7" ht="50.1" customHeight="1" thickBot="1" x14ac:dyDescent="0.35">
      <c r="B27" s="91" t="str">
        <f>VLOOKUP(C27,Total!$C$6:$E$422,3,0)</f>
        <v>돌발</v>
      </c>
      <c r="C27" s="92" t="s">
        <v>124</v>
      </c>
      <c r="D27" s="92" t="s">
        <v>125</v>
      </c>
      <c r="E27" s="108" t="s">
        <v>255</v>
      </c>
      <c r="F27" s="113" t="s">
        <v>740</v>
      </c>
      <c r="G27" s="133"/>
    </row>
    <row r="28" spans="2:7" ht="50.1" customHeight="1" x14ac:dyDescent="0.3">
      <c r="B28" s="87" t="str">
        <f>VLOOKUP(C28,Total!$C$6:$E$422,3,0)</f>
        <v>돌발</v>
      </c>
      <c r="C28" s="88" t="s">
        <v>126</v>
      </c>
      <c r="D28" s="88" t="s">
        <v>127</v>
      </c>
      <c r="E28" s="111" t="s">
        <v>234</v>
      </c>
      <c r="F28" s="90" t="s">
        <v>741</v>
      </c>
      <c r="G28" s="135"/>
    </row>
    <row r="29" spans="2:7" ht="50.1" customHeight="1" thickBot="1" x14ac:dyDescent="0.35">
      <c r="B29" s="91" t="str">
        <f>VLOOKUP(C29,Total!$C$6:$E$422,3,0)</f>
        <v>돌발</v>
      </c>
      <c r="C29" s="92" t="s">
        <v>126</v>
      </c>
      <c r="D29" s="92" t="s">
        <v>127</v>
      </c>
      <c r="E29" s="108" t="s">
        <v>235</v>
      </c>
      <c r="F29" s="94" t="s">
        <v>742</v>
      </c>
      <c r="G29" s="133"/>
    </row>
    <row r="30" spans="2:7" ht="50.1" customHeight="1" thickBot="1" x14ac:dyDescent="0.35">
      <c r="B30" s="95" t="str">
        <f>VLOOKUP(C30,Total!$C$6:$E$422,3,0)</f>
        <v>돌발</v>
      </c>
      <c r="C30" s="96" t="s">
        <v>118</v>
      </c>
      <c r="D30" s="96" t="s">
        <v>119</v>
      </c>
      <c r="E30" s="112" t="s">
        <v>635</v>
      </c>
      <c r="F30" s="98" t="s">
        <v>743</v>
      </c>
      <c r="G30" s="137"/>
    </row>
    <row r="31" spans="2:7" ht="50.1" customHeight="1" thickBot="1" x14ac:dyDescent="0.35">
      <c r="B31" s="95" t="str">
        <f>VLOOKUP(C31,Total!$C$6:$E$422,3,0)</f>
        <v>돌발</v>
      </c>
      <c r="C31" s="96" t="s">
        <v>205</v>
      </c>
      <c r="D31" s="96" t="s">
        <v>204</v>
      </c>
      <c r="E31" s="112" t="s">
        <v>290</v>
      </c>
      <c r="F31" s="98" t="s">
        <v>744</v>
      </c>
      <c r="G31" s="137"/>
    </row>
    <row r="32" spans="2:7" ht="50.1" customHeight="1" x14ac:dyDescent="0.3">
      <c r="B32" s="87" t="str">
        <f>VLOOKUP(C32,Total!$C$6:$E$422,3,0)</f>
        <v>돌발</v>
      </c>
      <c r="C32" s="88" t="s">
        <v>133</v>
      </c>
      <c r="D32" s="88" t="s">
        <v>134</v>
      </c>
      <c r="E32" s="111" t="s">
        <v>607</v>
      </c>
      <c r="F32" s="90" t="s">
        <v>745</v>
      </c>
      <c r="G32" s="135"/>
    </row>
    <row r="33" spans="2:7" ht="50.1" customHeight="1" thickBot="1" x14ac:dyDescent="0.35">
      <c r="B33" s="91" t="str">
        <f>VLOOKUP(C33,Total!$C$6:$E$422,3,0)</f>
        <v>돌발</v>
      </c>
      <c r="C33" s="92" t="s">
        <v>133</v>
      </c>
      <c r="D33" s="92" t="s">
        <v>134</v>
      </c>
      <c r="E33" s="108" t="s">
        <v>608</v>
      </c>
      <c r="F33" s="94" t="s">
        <v>746</v>
      </c>
      <c r="G33" s="133"/>
    </row>
    <row r="34" spans="2:7" ht="50.1" customHeight="1" thickBot="1" x14ac:dyDescent="0.35">
      <c r="B34" s="95" t="str">
        <f>VLOOKUP(C34,Total!$C$6:$E$422,3,0)</f>
        <v>돌발</v>
      </c>
      <c r="C34" s="96" t="s">
        <v>275</v>
      </c>
      <c r="D34" s="96" t="s">
        <v>276</v>
      </c>
      <c r="E34" s="112" t="s">
        <v>279</v>
      </c>
      <c r="F34" s="98" t="s">
        <v>747</v>
      </c>
      <c r="G34" s="137"/>
    </row>
    <row r="35" spans="2:7" ht="50.1" customHeight="1" x14ac:dyDescent="0.3">
      <c r="B35" s="87" t="str">
        <f>VLOOKUP(C35,Total!$C$6:$E$422,3,0)</f>
        <v>돌발</v>
      </c>
      <c r="C35" s="88" t="s">
        <v>122</v>
      </c>
      <c r="D35" s="88" t="s">
        <v>123</v>
      </c>
      <c r="E35" s="89" t="s">
        <v>609</v>
      </c>
      <c r="F35" s="90" t="s">
        <v>748</v>
      </c>
      <c r="G35" s="135"/>
    </row>
    <row r="36" spans="2:7" ht="50.1" customHeight="1" thickBot="1" x14ac:dyDescent="0.35">
      <c r="B36" s="91" t="str">
        <f>VLOOKUP(C36,Total!$C$6:$E$422,3,0)</f>
        <v>돌발</v>
      </c>
      <c r="C36" s="92" t="s">
        <v>122</v>
      </c>
      <c r="D36" s="92" t="s">
        <v>123</v>
      </c>
      <c r="E36" s="93" t="s">
        <v>610</v>
      </c>
      <c r="F36" s="94" t="s">
        <v>749</v>
      </c>
      <c r="G36" s="133"/>
    </row>
    <row r="37" spans="2:7" ht="50.1" customHeight="1" thickBot="1" x14ac:dyDescent="0.35">
      <c r="B37" s="95" t="str">
        <f>VLOOKUP(C37,Total!$C$6:$E$422,3,0)</f>
        <v>돌발</v>
      </c>
      <c r="C37" s="96" t="s">
        <v>142</v>
      </c>
      <c r="D37" s="96" t="s">
        <v>143</v>
      </c>
      <c r="E37" s="97" t="s">
        <v>231</v>
      </c>
      <c r="F37" s="98" t="s">
        <v>1108</v>
      </c>
      <c r="G37" s="137"/>
    </row>
    <row r="38" spans="2:7" ht="50.1" customHeight="1" x14ac:dyDescent="0.3">
      <c r="B38" s="87" t="str">
        <f>VLOOKUP(C38,Total!$C$6:$E$422,3,0)</f>
        <v>돌발</v>
      </c>
      <c r="C38" s="88" t="s">
        <v>246</v>
      </c>
      <c r="D38" s="88" t="s">
        <v>247</v>
      </c>
      <c r="E38" s="111" t="s">
        <v>611</v>
      </c>
      <c r="F38" s="90" t="s">
        <v>750</v>
      </c>
      <c r="G38" s="135"/>
    </row>
    <row r="39" spans="2:7" ht="50.1" customHeight="1" thickBot="1" x14ac:dyDescent="0.35">
      <c r="B39" s="91" t="str">
        <f>VLOOKUP(C39,Total!$C$6:$E$422,3,0)</f>
        <v>돌발</v>
      </c>
      <c r="C39" s="92" t="s">
        <v>246</v>
      </c>
      <c r="D39" s="92" t="s">
        <v>247</v>
      </c>
      <c r="E39" s="108" t="s">
        <v>612</v>
      </c>
      <c r="F39" s="94" t="s">
        <v>637</v>
      </c>
      <c r="G39" s="133"/>
    </row>
    <row r="40" spans="2:7" ht="50.1" customHeight="1" x14ac:dyDescent="0.3">
      <c r="B40" s="87" t="str">
        <f>VLOOKUP(C40,Total!$C$6:$E$422,3,0)</f>
        <v>돌발</v>
      </c>
      <c r="C40" s="88" t="s">
        <v>139</v>
      </c>
      <c r="D40" s="88" t="s">
        <v>213</v>
      </c>
      <c r="E40" s="111" t="s">
        <v>215</v>
      </c>
      <c r="F40" s="90" t="s">
        <v>1000</v>
      </c>
      <c r="G40" s="135"/>
    </row>
    <row r="41" spans="2:7" ht="50.1" customHeight="1" thickBot="1" x14ac:dyDescent="0.35">
      <c r="B41" s="91" t="str">
        <f>VLOOKUP(C41,Total!$C$6:$E$422,3,0)</f>
        <v>돌발</v>
      </c>
      <c r="C41" s="92" t="s">
        <v>139</v>
      </c>
      <c r="D41" s="92" t="s">
        <v>213</v>
      </c>
      <c r="E41" s="108" t="s">
        <v>214</v>
      </c>
      <c r="F41" s="94" t="s">
        <v>751</v>
      </c>
      <c r="G41" s="133"/>
    </row>
    <row r="42" spans="2:7" ht="50.1" customHeight="1" thickBot="1" x14ac:dyDescent="0.35">
      <c r="B42" s="95" t="str">
        <f>VLOOKUP(C42,Total!$C$6:$E$422,3,0)</f>
        <v>돌발</v>
      </c>
      <c r="C42" s="96" t="s">
        <v>129</v>
      </c>
      <c r="D42" s="96" t="s">
        <v>130</v>
      </c>
      <c r="E42" s="112" t="s">
        <v>324</v>
      </c>
      <c r="F42" s="114" t="s">
        <v>752</v>
      </c>
      <c r="G42" s="137"/>
    </row>
    <row r="43" spans="2:7" ht="50.1" customHeight="1" x14ac:dyDescent="0.3">
      <c r="B43" s="152" t="s">
        <v>585</v>
      </c>
      <c r="C43" s="153"/>
      <c r="D43" s="153"/>
      <c r="E43" s="153"/>
      <c r="F43" s="153"/>
      <c r="G43" s="153"/>
    </row>
  </sheetData>
  <autoFilter ref="B5:G5" xr:uid="{00000000-0009-0000-0000-000002000000}"/>
  <sortState xmlns:xlrd2="http://schemas.microsoft.com/office/spreadsheetml/2017/richdata2" ref="B4:G40">
    <sortCondition descending="1" ref="B4:B40"/>
    <sortCondition ref="C4:C40"/>
    <sortCondition ref="E4:E40"/>
  </sortState>
  <mergeCells count="2">
    <mergeCell ref="B3:F3"/>
    <mergeCell ref="B43:G43"/>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K35"/>
  <sheetViews>
    <sheetView showGridLines="0" zoomScale="85" zoomScaleNormal="85" workbookViewId="0">
      <pane ySplit="5" topLeftCell="A18" activePane="bottomLeft" state="frozen"/>
      <selection pane="bottomLeft" activeCell="F22" sqref="F22"/>
    </sheetView>
  </sheetViews>
  <sheetFormatPr defaultRowHeight="50.1" customHeight="1" x14ac:dyDescent="0.3"/>
  <cols>
    <col min="1" max="1" width="1.5" customWidth="1"/>
    <col min="2" max="2" width="5.5" bestFit="1" customWidth="1"/>
    <col min="3" max="3" width="18.375" style="15" bestFit="1" customWidth="1"/>
    <col min="4" max="4" width="21.375" style="15" bestFit="1" customWidth="1"/>
    <col min="5" max="5" width="21.25" style="8" customWidth="1"/>
    <col min="6" max="6" width="141.5" style="6" customWidth="1"/>
    <col min="7" max="7" width="9" style="16"/>
  </cols>
  <sheetData>
    <row r="1" spans="2:11" s="10" customFormat="1" ht="22.5" customHeight="1" x14ac:dyDescent="0.3">
      <c r="C1" s="14"/>
      <c r="D1" s="14"/>
      <c r="E1" s="14"/>
      <c r="F1" s="6"/>
      <c r="G1" s="12"/>
    </row>
    <row r="2" spans="2:11" s="10" customFormat="1" ht="22.5" customHeight="1" x14ac:dyDescent="0.3">
      <c r="C2" s="14"/>
      <c r="D2" s="14"/>
      <c r="E2" s="14"/>
      <c r="F2" s="6"/>
      <c r="G2" s="12"/>
    </row>
    <row r="3" spans="2:11" s="10" customFormat="1" ht="24.75" customHeight="1" x14ac:dyDescent="0.45">
      <c r="B3" s="151" t="s">
        <v>579</v>
      </c>
      <c r="C3" s="151"/>
      <c r="D3" s="151"/>
      <c r="E3" s="151"/>
      <c r="F3" s="151"/>
      <c r="G3" s="127"/>
    </row>
    <row r="4" spans="2:11" s="10" customFormat="1" ht="9" customHeight="1" thickBot="1" x14ac:dyDescent="0.35">
      <c r="C4" s="14"/>
      <c r="D4" s="14"/>
      <c r="E4" s="14"/>
      <c r="F4" s="6"/>
      <c r="G4" s="12"/>
    </row>
    <row r="5" spans="2:11" s="7" customFormat="1" ht="43.5" customHeight="1" thickBot="1" x14ac:dyDescent="0.35">
      <c r="B5" s="84" t="s">
        <v>300</v>
      </c>
      <c r="C5" s="85" t="s">
        <v>148</v>
      </c>
      <c r="D5" s="85" t="s">
        <v>149</v>
      </c>
      <c r="E5" s="85" t="s">
        <v>152</v>
      </c>
      <c r="F5" s="85" t="s">
        <v>150</v>
      </c>
      <c r="G5" s="86" t="s">
        <v>151</v>
      </c>
    </row>
    <row r="6" spans="2:11" ht="50.1" customHeight="1" thickBot="1" x14ac:dyDescent="0.35">
      <c r="B6" s="95" t="str">
        <f>VLOOKUP(C6,Total!$C$6:$E$422,3,0)</f>
        <v>설문</v>
      </c>
      <c r="C6" s="96" t="s">
        <v>110</v>
      </c>
      <c r="D6" s="96" t="s">
        <v>111</v>
      </c>
      <c r="E6" s="112" t="s">
        <v>285</v>
      </c>
      <c r="F6" s="98" t="s">
        <v>1003</v>
      </c>
      <c r="G6" s="137"/>
      <c r="I6" s="10"/>
      <c r="K6" s="126"/>
    </row>
    <row r="7" spans="2:11" ht="50.1" customHeight="1" thickBot="1" x14ac:dyDescent="0.35">
      <c r="B7" s="95" t="str">
        <f>VLOOKUP(C7,Total!$C$6:$E$422,3,0)</f>
        <v>설문</v>
      </c>
      <c r="C7" s="96" t="s">
        <v>189</v>
      </c>
      <c r="D7" s="96" t="s">
        <v>190</v>
      </c>
      <c r="E7" s="112" t="s">
        <v>208</v>
      </c>
      <c r="F7" s="98" t="s">
        <v>753</v>
      </c>
      <c r="G7" s="137"/>
    </row>
    <row r="8" spans="2:11" ht="50.1" customHeight="1" x14ac:dyDescent="0.3">
      <c r="B8" s="87" t="str">
        <f>VLOOKUP(C8,Total!$C$6:$E$422,3,0)</f>
        <v>설문</v>
      </c>
      <c r="C8" s="88" t="s">
        <v>95</v>
      </c>
      <c r="D8" s="88" t="s">
        <v>96</v>
      </c>
      <c r="E8" s="111" t="s">
        <v>613</v>
      </c>
      <c r="F8" s="90" t="s">
        <v>754</v>
      </c>
      <c r="G8" s="135"/>
    </row>
    <row r="9" spans="2:11" ht="50.1" customHeight="1" thickBot="1" x14ac:dyDescent="0.35">
      <c r="B9" s="91" t="str">
        <f>VLOOKUP(C9,Total!$C$6:$E$422,3,0)</f>
        <v>설문</v>
      </c>
      <c r="C9" s="92" t="s">
        <v>95</v>
      </c>
      <c r="D9" s="92" t="s">
        <v>96</v>
      </c>
      <c r="E9" s="108" t="s">
        <v>614</v>
      </c>
      <c r="F9" s="94" t="s">
        <v>755</v>
      </c>
      <c r="G9" s="133"/>
    </row>
    <row r="10" spans="2:11" ht="50.1" customHeight="1" thickBot="1" x14ac:dyDescent="0.35">
      <c r="B10" s="95" t="str">
        <f>VLOOKUP(C10,Total!$C$6:$E$422,3,0)</f>
        <v>설문</v>
      </c>
      <c r="C10" s="96" t="s">
        <v>106</v>
      </c>
      <c r="D10" s="96" t="s">
        <v>107</v>
      </c>
      <c r="E10" s="112" t="s">
        <v>615</v>
      </c>
      <c r="F10" s="98" t="s">
        <v>1090</v>
      </c>
      <c r="G10" s="137"/>
    </row>
    <row r="11" spans="2:11" ht="50.1" customHeight="1" x14ac:dyDescent="0.3">
      <c r="B11" s="87" t="str">
        <f>VLOOKUP(C11,Total!$C$6:$E$422,3,0)</f>
        <v>설문</v>
      </c>
      <c r="C11" s="88" t="s">
        <v>108</v>
      </c>
      <c r="D11" s="88" t="s">
        <v>109</v>
      </c>
      <c r="E11" s="111" t="s">
        <v>284</v>
      </c>
      <c r="F11" s="90" t="s">
        <v>756</v>
      </c>
      <c r="G11" s="135"/>
    </row>
    <row r="12" spans="2:11" ht="50.1" customHeight="1" thickBot="1" x14ac:dyDescent="0.35">
      <c r="B12" s="91" t="str">
        <f>VLOOKUP(C12,Total!$C$6:$E$422,3,0)</f>
        <v>설문</v>
      </c>
      <c r="C12" s="92" t="s">
        <v>108</v>
      </c>
      <c r="D12" s="92" t="s">
        <v>109</v>
      </c>
      <c r="E12" s="108" t="s">
        <v>285</v>
      </c>
      <c r="F12" s="94" t="s">
        <v>1015</v>
      </c>
      <c r="G12" s="133"/>
    </row>
    <row r="13" spans="2:11" ht="50.1" customHeight="1" thickBot="1" x14ac:dyDescent="0.35">
      <c r="B13" s="95" t="str">
        <f>VLOOKUP(C13,Total!$C$6:$E$422,3,0)</f>
        <v>설문</v>
      </c>
      <c r="C13" s="96" t="s">
        <v>116</v>
      </c>
      <c r="D13" s="96" t="s">
        <v>117</v>
      </c>
      <c r="E13" s="112" t="s">
        <v>299</v>
      </c>
      <c r="F13" s="98" t="s">
        <v>757</v>
      </c>
      <c r="G13" s="137"/>
    </row>
    <row r="14" spans="2:11" ht="50.1" customHeight="1" thickBot="1" x14ac:dyDescent="0.35">
      <c r="B14" s="95" t="str">
        <f>VLOOKUP(C14,Total!$C$6:$E$422,3,0)</f>
        <v>설문</v>
      </c>
      <c r="C14" s="96" t="s">
        <v>114</v>
      </c>
      <c r="D14" s="96" t="s">
        <v>115</v>
      </c>
      <c r="E14" s="112" t="s">
        <v>285</v>
      </c>
      <c r="F14" s="98" t="s">
        <v>758</v>
      </c>
      <c r="G14" s="137"/>
    </row>
    <row r="15" spans="2:11" ht="50.1" customHeight="1" thickBot="1" x14ac:dyDescent="0.35">
      <c r="B15" s="95" t="str">
        <f>VLOOKUP(C15,Total!$C$6:$E$422,3,0)</f>
        <v>설문</v>
      </c>
      <c r="C15" s="96" t="s">
        <v>100</v>
      </c>
      <c r="D15" s="96" t="s">
        <v>101</v>
      </c>
      <c r="E15" s="112" t="s">
        <v>208</v>
      </c>
      <c r="F15" s="98" t="s">
        <v>1008</v>
      </c>
      <c r="G15" s="137"/>
    </row>
    <row r="16" spans="2:11" ht="50.1" customHeight="1" x14ac:dyDescent="0.3">
      <c r="B16" s="87" t="str">
        <f>VLOOKUP(C16,Total!$C$6:$E$422,3,0)</f>
        <v>설문</v>
      </c>
      <c r="C16" s="88" t="s">
        <v>93</v>
      </c>
      <c r="D16" s="88" t="s">
        <v>94</v>
      </c>
      <c r="E16" s="111" t="s">
        <v>1078</v>
      </c>
      <c r="F16" s="90" t="s">
        <v>759</v>
      </c>
      <c r="G16" s="135"/>
    </row>
    <row r="17" spans="2:7" ht="50.1" customHeight="1" thickBot="1" x14ac:dyDescent="0.35">
      <c r="B17" s="91" t="str">
        <f>VLOOKUP(C17,Total!$C$6:$E$422,3,0)</f>
        <v>설문</v>
      </c>
      <c r="C17" s="92" t="s">
        <v>93</v>
      </c>
      <c r="D17" s="92" t="s">
        <v>94</v>
      </c>
      <c r="E17" s="108" t="s">
        <v>183</v>
      </c>
      <c r="F17" s="94" t="s">
        <v>1066</v>
      </c>
      <c r="G17" s="133"/>
    </row>
    <row r="18" spans="2:7" ht="50.1" customHeight="1" thickBot="1" x14ac:dyDescent="0.35">
      <c r="B18" s="95" t="str">
        <f>VLOOKUP(C18,Total!$C$6:$E$422,3,0)</f>
        <v>설문</v>
      </c>
      <c r="C18" s="96" t="s">
        <v>104</v>
      </c>
      <c r="D18" s="96" t="s">
        <v>105</v>
      </c>
      <c r="E18" s="112" t="s">
        <v>208</v>
      </c>
      <c r="F18" s="98" t="s">
        <v>760</v>
      </c>
      <c r="G18" s="137"/>
    </row>
    <row r="19" spans="2:7" ht="50.1" customHeight="1" thickBot="1" x14ac:dyDescent="0.35">
      <c r="B19" s="95" t="str">
        <f>VLOOKUP(C19,Total!$C$6:$E$422,3,0)</f>
        <v>설문</v>
      </c>
      <c r="C19" s="96" t="s">
        <v>112</v>
      </c>
      <c r="D19" s="96" t="s">
        <v>113</v>
      </c>
      <c r="E19" s="112" t="s">
        <v>285</v>
      </c>
      <c r="F19" s="98" t="s">
        <v>761</v>
      </c>
      <c r="G19" s="137"/>
    </row>
    <row r="20" spans="2:7" ht="50.1" customHeight="1" thickBot="1" x14ac:dyDescent="0.35">
      <c r="B20" s="95" t="str">
        <f>VLOOKUP(C20,Total!$C$6:$E$422,3,0)</f>
        <v>설문</v>
      </c>
      <c r="C20" s="96" t="s">
        <v>191</v>
      </c>
      <c r="D20" s="96" t="s">
        <v>192</v>
      </c>
      <c r="E20" s="112" t="s">
        <v>208</v>
      </c>
      <c r="F20" s="115" t="s">
        <v>762</v>
      </c>
      <c r="G20" s="137"/>
    </row>
    <row r="21" spans="2:7" ht="50.1" customHeight="1" thickBot="1" x14ac:dyDescent="0.35">
      <c r="B21" s="95" t="str">
        <f>VLOOKUP(C21,Total!$C$6:$E$422,3,0)</f>
        <v>돌발</v>
      </c>
      <c r="C21" s="96" t="s">
        <v>144</v>
      </c>
      <c r="D21" s="96" t="s">
        <v>145</v>
      </c>
      <c r="E21" s="112" t="s">
        <v>1085</v>
      </c>
      <c r="F21" s="98" t="s">
        <v>1070</v>
      </c>
      <c r="G21" s="137"/>
    </row>
    <row r="22" spans="2:7" ht="50.1" customHeight="1" thickBot="1" x14ac:dyDescent="0.35">
      <c r="B22" s="95" t="str">
        <f>VLOOKUP(C22,Total!$C$6:$E$422,3,0)</f>
        <v>돌발</v>
      </c>
      <c r="C22" s="96" t="s">
        <v>128</v>
      </c>
      <c r="D22" s="96" t="s">
        <v>198</v>
      </c>
      <c r="E22" s="112" t="s">
        <v>208</v>
      </c>
      <c r="F22" s="98" t="s">
        <v>1093</v>
      </c>
      <c r="G22" s="137"/>
    </row>
    <row r="23" spans="2:7" ht="50.1" customHeight="1" thickBot="1" x14ac:dyDescent="0.35">
      <c r="B23" s="95" t="str">
        <f>VLOOKUP(C23,Total!$C$6:$E$422,3,0)</f>
        <v>돌발</v>
      </c>
      <c r="C23" s="96" t="s">
        <v>120</v>
      </c>
      <c r="D23" s="96" t="s">
        <v>121</v>
      </c>
      <c r="E23" s="112" t="s">
        <v>208</v>
      </c>
      <c r="F23" s="98" t="s">
        <v>763</v>
      </c>
      <c r="G23" s="137"/>
    </row>
    <row r="24" spans="2:7" ht="50.1" customHeight="1" x14ac:dyDescent="0.3">
      <c r="B24" s="87" t="str">
        <f>VLOOKUP(C24,Total!$C$6:$E$422,3,0)</f>
        <v>돌발</v>
      </c>
      <c r="C24" s="88" t="s">
        <v>137</v>
      </c>
      <c r="D24" s="88" t="s">
        <v>138</v>
      </c>
      <c r="E24" s="111" t="s">
        <v>616</v>
      </c>
      <c r="F24" s="90" t="s">
        <v>764</v>
      </c>
      <c r="G24" s="135"/>
    </row>
    <row r="25" spans="2:7" ht="50.1" customHeight="1" thickBot="1" x14ac:dyDescent="0.35">
      <c r="B25" s="91" t="str">
        <f>VLOOKUP(C25,Total!$C$6:$E$422,3,0)</f>
        <v>돌발</v>
      </c>
      <c r="C25" s="92" t="s">
        <v>137</v>
      </c>
      <c r="D25" s="92" t="s">
        <v>203</v>
      </c>
      <c r="E25" s="108" t="s">
        <v>617</v>
      </c>
      <c r="F25" s="94" t="s">
        <v>765</v>
      </c>
      <c r="G25" s="133"/>
    </row>
    <row r="26" spans="2:7" ht="50.1" customHeight="1" thickBot="1" x14ac:dyDescent="0.35">
      <c r="B26" s="95" t="str">
        <f>VLOOKUP(C26,Total!$C$6:$E$422,3,0)</f>
        <v>돌발</v>
      </c>
      <c r="C26" s="97" t="s">
        <v>217</v>
      </c>
      <c r="D26" s="97" t="s">
        <v>218</v>
      </c>
      <c r="E26" s="112" t="s">
        <v>224</v>
      </c>
      <c r="F26" s="98" t="s">
        <v>1009</v>
      </c>
      <c r="G26" s="137"/>
    </row>
    <row r="27" spans="2:7" ht="50.1" customHeight="1" thickBot="1" x14ac:dyDescent="0.35">
      <c r="B27" s="95" t="str">
        <f>VLOOKUP(C27,Total!$C$6:$E$422,3,0)</f>
        <v>돌발</v>
      </c>
      <c r="C27" s="96" t="s">
        <v>131</v>
      </c>
      <c r="D27" s="96" t="s">
        <v>132</v>
      </c>
      <c r="E27" s="112" t="s">
        <v>208</v>
      </c>
      <c r="F27" s="98" t="s">
        <v>766</v>
      </c>
      <c r="G27" s="137"/>
    </row>
    <row r="28" spans="2:7" ht="50.1" customHeight="1" thickBot="1" x14ac:dyDescent="0.35">
      <c r="B28" s="95" t="str">
        <f>VLOOKUP(C28,Total!$C$6:$E$422,3,0)</f>
        <v>돌발</v>
      </c>
      <c r="C28" s="96" t="s">
        <v>205</v>
      </c>
      <c r="D28" s="96" t="s">
        <v>204</v>
      </c>
      <c r="E28" s="112" t="s">
        <v>208</v>
      </c>
      <c r="F28" s="98" t="s">
        <v>767</v>
      </c>
      <c r="G28" s="137"/>
    </row>
    <row r="29" spans="2:7" ht="50.1" customHeight="1" thickBot="1" x14ac:dyDescent="0.35">
      <c r="B29" s="95" t="str">
        <f>VLOOKUP(C29,Total!$C$6:$E$422,3,0)</f>
        <v>돌발</v>
      </c>
      <c r="C29" s="96" t="s">
        <v>133</v>
      </c>
      <c r="D29" s="96" t="s">
        <v>134</v>
      </c>
      <c r="E29" s="112" t="s">
        <v>208</v>
      </c>
      <c r="F29" s="98" t="s">
        <v>768</v>
      </c>
      <c r="G29" s="137"/>
    </row>
    <row r="30" spans="2:7" ht="50.1" customHeight="1" thickBot="1" x14ac:dyDescent="0.35">
      <c r="B30" s="95" t="str">
        <f>VLOOKUP(C30,Total!$C$6:$E$422,3,0)</f>
        <v>돌발</v>
      </c>
      <c r="C30" s="96" t="s">
        <v>122</v>
      </c>
      <c r="D30" s="96" t="s">
        <v>123</v>
      </c>
      <c r="E30" s="112" t="s">
        <v>208</v>
      </c>
      <c r="F30" s="98" t="s">
        <v>1012</v>
      </c>
      <c r="G30" s="137"/>
    </row>
    <row r="31" spans="2:7" ht="50.1" customHeight="1" thickBot="1" x14ac:dyDescent="0.35">
      <c r="B31" s="95" t="str">
        <f>VLOOKUP(C31,Total!$C$6:$E$422,3,0)</f>
        <v>돌발</v>
      </c>
      <c r="C31" s="96" t="s">
        <v>142</v>
      </c>
      <c r="D31" s="96" t="s">
        <v>143</v>
      </c>
      <c r="E31" s="112" t="s">
        <v>208</v>
      </c>
      <c r="F31" s="98" t="s">
        <v>769</v>
      </c>
      <c r="G31" s="137"/>
    </row>
    <row r="32" spans="2:7" ht="50.1" customHeight="1" thickBot="1" x14ac:dyDescent="0.35">
      <c r="B32" s="95" t="str">
        <f>VLOOKUP(C32,Total!$C$6:$E$422,3,0)</f>
        <v>돌발</v>
      </c>
      <c r="C32" s="96" t="s">
        <v>246</v>
      </c>
      <c r="D32" s="96" t="s">
        <v>247</v>
      </c>
      <c r="E32" s="112" t="s">
        <v>208</v>
      </c>
      <c r="F32" s="98" t="s">
        <v>770</v>
      </c>
      <c r="G32" s="137"/>
    </row>
    <row r="33" spans="2:7" ht="50.1" customHeight="1" thickBot="1" x14ac:dyDescent="0.35">
      <c r="B33" s="95" t="str">
        <f>VLOOKUP(C33,Total!$C$6:$E$422,3,0)</f>
        <v>돌발</v>
      </c>
      <c r="C33" s="96" t="s">
        <v>135</v>
      </c>
      <c r="D33" s="96" t="s">
        <v>136</v>
      </c>
      <c r="E33" s="112" t="s">
        <v>208</v>
      </c>
      <c r="F33" s="98" t="s">
        <v>1010</v>
      </c>
      <c r="G33" s="137"/>
    </row>
    <row r="34" spans="2:7" ht="50.1" customHeight="1" thickBot="1" x14ac:dyDescent="0.35">
      <c r="B34" s="95" t="str">
        <f>VLOOKUP(C34,Total!$C$6:$E$422,3,0)</f>
        <v>돌발</v>
      </c>
      <c r="C34" s="96" t="s">
        <v>129</v>
      </c>
      <c r="D34" s="96" t="s">
        <v>130</v>
      </c>
      <c r="E34" s="112" t="s">
        <v>208</v>
      </c>
      <c r="F34" s="98" t="s">
        <v>771</v>
      </c>
      <c r="G34" s="137"/>
    </row>
    <row r="35" spans="2:7" ht="50.1" customHeight="1" x14ac:dyDescent="0.3">
      <c r="B35" s="152" t="s">
        <v>586</v>
      </c>
      <c r="C35" s="153"/>
      <c r="D35" s="153"/>
      <c r="E35" s="153"/>
      <c r="F35" s="153"/>
      <c r="G35" s="153"/>
    </row>
  </sheetData>
  <autoFilter ref="B5:G5" xr:uid="{00000000-0009-0000-0000-000003000000}"/>
  <sortState xmlns:xlrd2="http://schemas.microsoft.com/office/spreadsheetml/2017/richdata2" ref="B4:G32">
    <sortCondition descending="1" ref="B4:B32"/>
    <sortCondition ref="C4:C32"/>
    <sortCondition ref="E4:E32"/>
  </sortState>
  <mergeCells count="2">
    <mergeCell ref="B3:F3"/>
    <mergeCell ref="B35:G35"/>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K114"/>
  <sheetViews>
    <sheetView showGridLines="0" zoomScale="85" zoomScaleNormal="85" workbookViewId="0">
      <pane ySplit="5" topLeftCell="A96" activePane="bottomLeft" state="frozen"/>
      <selection pane="bottomLeft" activeCell="F102" sqref="F102"/>
    </sheetView>
  </sheetViews>
  <sheetFormatPr defaultRowHeight="50.1" customHeight="1" x14ac:dyDescent="0.3"/>
  <cols>
    <col min="1" max="1" width="2.25" style="6" customWidth="1"/>
    <col min="2" max="2" width="5.5" style="6" bestFit="1" customWidth="1"/>
    <col min="3" max="3" width="20.625" style="14" bestFit="1" customWidth="1"/>
    <col min="4" max="4" width="24.25" style="14" bestFit="1" customWidth="1"/>
    <col min="5" max="5" width="18" style="14" customWidth="1"/>
    <col min="6" max="6" width="130.75" style="6" customWidth="1"/>
    <col min="7" max="7" width="25.5" style="12" customWidth="1"/>
    <col min="8" max="16384" width="9" style="6"/>
  </cols>
  <sheetData>
    <row r="1" spans="2:11" s="10" customFormat="1" ht="22.5" customHeight="1" x14ac:dyDescent="0.3">
      <c r="C1" s="14"/>
      <c r="D1" s="14"/>
      <c r="E1" s="14"/>
      <c r="F1" s="6"/>
      <c r="G1" s="12"/>
    </row>
    <row r="2" spans="2:11" s="10" customFormat="1" ht="22.5" customHeight="1" x14ac:dyDescent="0.3">
      <c r="C2" s="14"/>
      <c r="D2" s="14"/>
      <c r="E2" s="14"/>
      <c r="F2" s="6"/>
      <c r="G2" s="12"/>
    </row>
    <row r="3" spans="2:11" s="10" customFormat="1" ht="24.75" customHeight="1" x14ac:dyDescent="0.45">
      <c r="B3" s="151" t="s">
        <v>580</v>
      </c>
      <c r="C3" s="151"/>
      <c r="D3" s="151"/>
      <c r="E3" s="151"/>
      <c r="F3" s="151"/>
      <c r="G3" s="127"/>
    </row>
    <row r="4" spans="2:11" s="10" customFormat="1" ht="9" customHeight="1" thickBot="1" x14ac:dyDescent="0.35">
      <c r="C4" s="14"/>
      <c r="D4" s="14"/>
      <c r="E4" s="14"/>
      <c r="F4" s="6"/>
      <c r="G4" s="12"/>
    </row>
    <row r="5" spans="2:11" s="12" customFormat="1" ht="32.25" customHeight="1" thickBot="1" x14ac:dyDescent="0.35">
      <c r="B5" s="84" t="s">
        <v>300</v>
      </c>
      <c r="C5" s="85" t="s">
        <v>148</v>
      </c>
      <c r="D5" s="85" t="s">
        <v>149</v>
      </c>
      <c r="E5" s="85" t="s">
        <v>327</v>
      </c>
      <c r="F5" s="85" t="s">
        <v>328</v>
      </c>
      <c r="G5" s="86" t="s">
        <v>151</v>
      </c>
    </row>
    <row r="6" spans="2:11" ht="50.1" customHeight="1" x14ac:dyDescent="0.3">
      <c r="B6" s="87" t="str">
        <f>VLOOKUP(C6,Total!$C$6:$E$422,3,0)</f>
        <v>설문</v>
      </c>
      <c r="C6" s="88" t="s">
        <v>110</v>
      </c>
      <c r="D6" s="88" t="s">
        <v>111</v>
      </c>
      <c r="E6" s="89" t="s">
        <v>92</v>
      </c>
      <c r="F6" s="109" t="s">
        <v>964</v>
      </c>
      <c r="G6" s="128" t="s">
        <v>965</v>
      </c>
      <c r="I6" s="10"/>
      <c r="J6"/>
      <c r="K6" s="126"/>
    </row>
    <row r="7" spans="2:11" ht="50.1" customHeight="1" x14ac:dyDescent="0.3">
      <c r="B7" s="99" t="str">
        <f>VLOOKUP(C7,Total!$C$6:$E$422,3,0)</f>
        <v>설문</v>
      </c>
      <c r="C7" s="100" t="s">
        <v>110</v>
      </c>
      <c r="D7" s="100" t="s">
        <v>111</v>
      </c>
      <c r="E7" s="101" t="s">
        <v>227</v>
      </c>
      <c r="F7" s="102" t="s">
        <v>772</v>
      </c>
      <c r="G7" s="132"/>
      <c r="J7"/>
    </row>
    <row r="8" spans="2:11" ht="50.1" customHeight="1" thickBot="1" x14ac:dyDescent="0.35">
      <c r="B8" s="91" t="str">
        <f>VLOOKUP(C8,Total!$C$6:$E$422,3,0)</f>
        <v>설문</v>
      </c>
      <c r="C8" s="92" t="s">
        <v>110</v>
      </c>
      <c r="D8" s="92" t="s">
        <v>111</v>
      </c>
      <c r="E8" s="93" t="s">
        <v>164</v>
      </c>
      <c r="F8" s="117" t="s">
        <v>773</v>
      </c>
      <c r="G8" s="129"/>
      <c r="J8"/>
    </row>
    <row r="9" spans="2:11" ht="50.1" customHeight="1" x14ac:dyDescent="0.3">
      <c r="B9" s="87" t="str">
        <f>VLOOKUP(C9,Total!$C$6:$E$422,3,0)</f>
        <v>설문</v>
      </c>
      <c r="C9" s="88" t="s">
        <v>36</v>
      </c>
      <c r="D9" s="88" t="s">
        <v>99</v>
      </c>
      <c r="E9" s="89" t="s">
        <v>239</v>
      </c>
      <c r="F9" s="90" t="s">
        <v>1102</v>
      </c>
      <c r="G9" s="128"/>
      <c r="J9"/>
    </row>
    <row r="10" spans="2:11" ht="50.1" customHeight="1" x14ac:dyDescent="0.3">
      <c r="B10" s="99" t="str">
        <f>VLOOKUP(C10,Total!$C$6:$E$422,3,0)</f>
        <v>설문</v>
      </c>
      <c r="C10" s="100" t="s">
        <v>36</v>
      </c>
      <c r="D10" s="100" t="s">
        <v>99</v>
      </c>
      <c r="E10" s="101" t="s">
        <v>227</v>
      </c>
      <c r="F10" s="102" t="s">
        <v>1062</v>
      </c>
      <c r="G10" s="132"/>
      <c r="J10"/>
    </row>
    <row r="11" spans="2:11" ht="50.1" customHeight="1" thickBot="1" x14ac:dyDescent="0.35">
      <c r="B11" s="91" t="str">
        <f>VLOOKUP(C11,Total!$C$6:$E$422,3,0)</f>
        <v>설문</v>
      </c>
      <c r="C11" s="92" t="s">
        <v>36</v>
      </c>
      <c r="D11" s="92" t="s">
        <v>99</v>
      </c>
      <c r="E11" s="93" t="s">
        <v>164</v>
      </c>
      <c r="F11" s="94" t="s">
        <v>774</v>
      </c>
      <c r="G11" s="129"/>
      <c r="J11"/>
    </row>
    <row r="12" spans="2:11" ht="50.1" customHeight="1" x14ac:dyDescent="0.3">
      <c r="B12" s="87" t="str">
        <f>VLOOKUP(C12,Total!$C$6:$E$422,3,0)</f>
        <v>설문</v>
      </c>
      <c r="C12" s="88" t="s">
        <v>189</v>
      </c>
      <c r="D12" s="88" t="s">
        <v>190</v>
      </c>
      <c r="E12" s="89" t="s">
        <v>618</v>
      </c>
      <c r="F12" s="109" t="s">
        <v>775</v>
      </c>
      <c r="G12" s="128"/>
      <c r="J12"/>
    </row>
    <row r="13" spans="2:11" ht="50.1" customHeight="1" x14ac:dyDescent="0.3">
      <c r="B13" s="99" t="str">
        <f>VLOOKUP(C13,Total!$C$6:$E$422,3,0)</f>
        <v>설문</v>
      </c>
      <c r="C13" s="100" t="s">
        <v>189</v>
      </c>
      <c r="D13" s="100" t="s">
        <v>190</v>
      </c>
      <c r="E13" s="101" t="s">
        <v>619</v>
      </c>
      <c r="F13" s="118" t="s">
        <v>776</v>
      </c>
      <c r="G13" s="136"/>
      <c r="J13"/>
    </row>
    <row r="14" spans="2:11" ht="50.1" customHeight="1" thickBot="1" x14ac:dyDescent="0.35">
      <c r="B14" s="91" t="str">
        <f>VLOOKUP(C14,Total!$C$6:$E$422,3,0)</f>
        <v>설문</v>
      </c>
      <c r="C14" s="92" t="s">
        <v>189</v>
      </c>
      <c r="D14" s="92" t="s">
        <v>190</v>
      </c>
      <c r="E14" s="93" t="s">
        <v>168</v>
      </c>
      <c r="F14" s="94" t="s">
        <v>777</v>
      </c>
      <c r="G14" s="129"/>
      <c r="J14"/>
    </row>
    <row r="15" spans="2:11" ht="50.1" customHeight="1" thickBot="1" x14ac:dyDescent="0.35">
      <c r="B15" s="95" t="str">
        <f>VLOOKUP(C15,Total!$C$6:$E$422,3,0)</f>
        <v>설문</v>
      </c>
      <c r="C15" s="96" t="s">
        <v>95</v>
      </c>
      <c r="D15" s="96" t="s">
        <v>96</v>
      </c>
      <c r="E15" s="97" t="s">
        <v>92</v>
      </c>
      <c r="F15" s="116" t="s">
        <v>778</v>
      </c>
      <c r="G15" s="130"/>
      <c r="J15"/>
    </row>
    <row r="16" spans="2:11" ht="50.1" customHeight="1" x14ac:dyDescent="0.3">
      <c r="B16" s="87" t="str">
        <f>VLOOKUP(C16,Total!$C$6:$E$422,3,0)</f>
        <v>설문</v>
      </c>
      <c r="C16" s="88" t="s">
        <v>102</v>
      </c>
      <c r="D16" s="88" t="s">
        <v>103</v>
      </c>
      <c r="E16" s="89" t="s">
        <v>92</v>
      </c>
      <c r="F16" s="90" t="s">
        <v>779</v>
      </c>
      <c r="G16" s="128"/>
      <c r="J16"/>
    </row>
    <row r="17" spans="2:10" ht="50.1" customHeight="1" x14ac:dyDescent="0.3">
      <c r="B17" s="99" t="str">
        <f>VLOOKUP(C17,Total!$C$6:$E$422,3,0)</f>
        <v>설문</v>
      </c>
      <c r="C17" s="100" t="s">
        <v>102</v>
      </c>
      <c r="D17" s="100" t="s">
        <v>103</v>
      </c>
      <c r="E17" s="101" t="s">
        <v>157</v>
      </c>
      <c r="F17" s="119" t="s">
        <v>780</v>
      </c>
      <c r="G17" s="132"/>
      <c r="J17"/>
    </row>
    <row r="18" spans="2:10" ht="50.1" customHeight="1" x14ac:dyDescent="0.3">
      <c r="B18" s="99" t="str">
        <f>VLOOKUP(C18,Total!$C$6:$E$422,3,0)</f>
        <v>설문</v>
      </c>
      <c r="C18" s="100" t="s">
        <v>102</v>
      </c>
      <c r="D18" s="100" t="s">
        <v>103</v>
      </c>
      <c r="E18" s="101" t="s">
        <v>168</v>
      </c>
      <c r="F18" s="120" t="s">
        <v>781</v>
      </c>
      <c r="G18" s="132"/>
      <c r="J18"/>
    </row>
    <row r="19" spans="2:10" ht="50.1" customHeight="1" thickBot="1" x14ac:dyDescent="0.35">
      <c r="B19" s="91" t="str">
        <f>VLOOKUP(C19,Total!$C$6:$E$422,3,0)</f>
        <v>설문</v>
      </c>
      <c r="C19" s="92" t="s">
        <v>102</v>
      </c>
      <c r="D19" s="92" t="s">
        <v>103</v>
      </c>
      <c r="E19" s="93" t="s">
        <v>164</v>
      </c>
      <c r="F19" s="94" t="s">
        <v>1024</v>
      </c>
      <c r="G19" s="129"/>
      <c r="J19"/>
    </row>
    <row r="20" spans="2:10" ht="50.1" customHeight="1" x14ac:dyDescent="0.3">
      <c r="B20" s="87" t="str">
        <f>VLOOKUP(C20,Total!$C$6:$E$422,3,0)</f>
        <v>설문</v>
      </c>
      <c r="C20" s="88" t="s">
        <v>106</v>
      </c>
      <c r="D20" s="88" t="s">
        <v>107</v>
      </c>
      <c r="E20" s="89" t="s">
        <v>258</v>
      </c>
      <c r="F20" s="121" t="s">
        <v>782</v>
      </c>
      <c r="G20" s="128"/>
      <c r="J20"/>
    </row>
    <row r="21" spans="2:10" ht="50.1" customHeight="1" x14ac:dyDescent="0.3">
      <c r="B21" s="99" t="str">
        <f>VLOOKUP(C21,Total!$C$6:$E$422,3,0)</f>
        <v>설문</v>
      </c>
      <c r="C21" s="100" t="s">
        <v>106</v>
      </c>
      <c r="D21" s="100" t="s">
        <v>107</v>
      </c>
      <c r="E21" s="101" t="s">
        <v>251</v>
      </c>
      <c r="F21" s="122" t="s">
        <v>1091</v>
      </c>
      <c r="G21" s="132"/>
      <c r="J21"/>
    </row>
    <row r="22" spans="2:10" ht="50.1" customHeight="1" thickBot="1" x14ac:dyDescent="0.35">
      <c r="B22" s="91" t="str">
        <f>VLOOKUP(C22,Total!$C$6:$E$422,3,0)</f>
        <v>설문</v>
      </c>
      <c r="C22" s="92" t="s">
        <v>106</v>
      </c>
      <c r="D22" s="92" t="s">
        <v>107</v>
      </c>
      <c r="E22" s="93" t="s">
        <v>227</v>
      </c>
      <c r="F22" s="94" t="s">
        <v>783</v>
      </c>
      <c r="G22" s="129"/>
      <c r="J22"/>
    </row>
    <row r="23" spans="2:10" ht="50.1" customHeight="1" x14ac:dyDescent="0.3">
      <c r="B23" s="87" t="str">
        <f>VLOOKUP(C23,Total!$C$6:$E$422,3,0)</f>
        <v>설문</v>
      </c>
      <c r="C23" s="88" t="s">
        <v>108</v>
      </c>
      <c r="D23" s="88" t="s">
        <v>109</v>
      </c>
      <c r="E23" s="89" t="s">
        <v>239</v>
      </c>
      <c r="F23" s="90" t="s">
        <v>784</v>
      </c>
      <c r="G23" s="128"/>
      <c r="J23"/>
    </row>
    <row r="24" spans="2:10" ht="50.1" customHeight="1" x14ac:dyDescent="0.3">
      <c r="B24" s="99" t="str">
        <f>VLOOKUP(C24,Total!$C$6:$E$422,3,0)</f>
        <v>설문</v>
      </c>
      <c r="C24" s="100" t="s">
        <v>108</v>
      </c>
      <c r="D24" s="100" t="s">
        <v>109</v>
      </c>
      <c r="E24" s="101" t="s">
        <v>227</v>
      </c>
      <c r="F24" s="102" t="s">
        <v>785</v>
      </c>
      <c r="G24" s="132"/>
      <c r="J24"/>
    </row>
    <row r="25" spans="2:10" ht="50.1" customHeight="1" thickBot="1" x14ac:dyDescent="0.35">
      <c r="B25" s="91" t="str">
        <f>VLOOKUP(C25,Total!$C$6:$E$422,3,0)</f>
        <v>설문</v>
      </c>
      <c r="C25" s="92" t="s">
        <v>108</v>
      </c>
      <c r="D25" s="92" t="s">
        <v>109</v>
      </c>
      <c r="E25" s="93" t="s">
        <v>164</v>
      </c>
      <c r="F25" s="123" t="s">
        <v>786</v>
      </c>
      <c r="G25" s="129"/>
      <c r="J25"/>
    </row>
    <row r="26" spans="2:10" ht="50.1" customHeight="1" x14ac:dyDescent="0.3">
      <c r="B26" s="87" t="str">
        <f>VLOOKUP(C26,Total!$C$6:$E$422,3,0)</f>
        <v>설문</v>
      </c>
      <c r="C26" s="88" t="s">
        <v>116</v>
      </c>
      <c r="D26" s="88" t="s">
        <v>117</v>
      </c>
      <c r="E26" s="89" t="s">
        <v>92</v>
      </c>
      <c r="F26" s="90" t="s">
        <v>787</v>
      </c>
      <c r="G26" s="128"/>
      <c r="J26"/>
    </row>
    <row r="27" spans="2:10" ht="50.1" customHeight="1" x14ac:dyDescent="0.3">
      <c r="B27" s="99" t="str">
        <f>VLOOKUP(C27,Total!$C$6:$E$422,3,0)</f>
        <v>설문</v>
      </c>
      <c r="C27" s="100" t="s">
        <v>116</v>
      </c>
      <c r="D27" s="100" t="s">
        <v>117</v>
      </c>
      <c r="E27" s="101" t="s">
        <v>157</v>
      </c>
      <c r="F27" s="102" t="s">
        <v>788</v>
      </c>
      <c r="G27" s="132"/>
      <c r="J27"/>
    </row>
    <row r="28" spans="2:10" ht="50.1" customHeight="1" thickBot="1" x14ac:dyDescent="0.35">
      <c r="B28" s="91" t="str">
        <f>VLOOKUP(C28,Total!$C$6:$E$422,3,0)</f>
        <v>설문</v>
      </c>
      <c r="C28" s="92" t="s">
        <v>116</v>
      </c>
      <c r="D28" s="92" t="s">
        <v>117</v>
      </c>
      <c r="E28" s="93" t="s">
        <v>227</v>
      </c>
      <c r="F28" s="94" t="s">
        <v>789</v>
      </c>
      <c r="G28" s="129"/>
      <c r="J28"/>
    </row>
    <row r="29" spans="2:10" ht="50.1" customHeight="1" x14ac:dyDescent="0.3">
      <c r="B29" s="87" t="str">
        <f>VLOOKUP(C29,Total!$C$6:$E$422,3,0)</f>
        <v>설문</v>
      </c>
      <c r="C29" s="88" t="s">
        <v>114</v>
      </c>
      <c r="D29" s="88" t="s">
        <v>115</v>
      </c>
      <c r="E29" s="89" t="s">
        <v>166</v>
      </c>
      <c r="F29" s="90" t="s">
        <v>1094</v>
      </c>
      <c r="G29" s="128"/>
      <c r="J29"/>
    </row>
    <row r="30" spans="2:10" ht="50.1" customHeight="1" x14ac:dyDescent="0.3">
      <c r="B30" s="99" t="str">
        <f>VLOOKUP(C30,Total!$C$6:$E$422,3,0)</f>
        <v>설문</v>
      </c>
      <c r="C30" s="100" t="s">
        <v>114</v>
      </c>
      <c r="D30" s="100" t="s">
        <v>115</v>
      </c>
      <c r="E30" s="107" t="s">
        <v>171</v>
      </c>
      <c r="F30" s="102" t="s">
        <v>790</v>
      </c>
      <c r="G30" s="132"/>
      <c r="J30"/>
    </row>
    <row r="31" spans="2:10" ht="50.1" customHeight="1" thickBot="1" x14ac:dyDescent="0.35">
      <c r="B31" s="91" t="str">
        <f>VLOOKUP(C31,Total!$C$6:$E$422,3,0)</f>
        <v>설문</v>
      </c>
      <c r="C31" s="92" t="s">
        <v>114</v>
      </c>
      <c r="D31" s="92" t="s">
        <v>115</v>
      </c>
      <c r="E31" s="93" t="s">
        <v>227</v>
      </c>
      <c r="F31" s="94" t="s">
        <v>1095</v>
      </c>
      <c r="G31" s="129"/>
      <c r="J31"/>
    </row>
    <row r="32" spans="2:10" ht="50.1" customHeight="1" x14ac:dyDescent="0.3">
      <c r="B32" s="87" t="str">
        <f>VLOOKUP(C32,Total!$C$6:$E$422,3,0)</f>
        <v>설문</v>
      </c>
      <c r="C32" s="88" t="s">
        <v>100</v>
      </c>
      <c r="D32" s="88" t="s">
        <v>101</v>
      </c>
      <c r="E32" s="89" t="s">
        <v>92</v>
      </c>
      <c r="F32" s="90" t="s">
        <v>791</v>
      </c>
      <c r="G32" s="128"/>
      <c r="J32"/>
    </row>
    <row r="33" spans="2:10" ht="50.1" customHeight="1" thickBot="1" x14ac:dyDescent="0.35">
      <c r="B33" s="91" t="str">
        <f>VLOOKUP(C33,Total!$C$6:$E$422,3,0)</f>
        <v>설문</v>
      </c>
      <c r="C33" s="92" t="s">
        <v>100</v>
      </c>
      <c r="D33" s="92" t="s">
        <v>101</v>
      </c>
      <c r="E33" s="93" t="s">
        <v>227</v>
      </c>
      <c r="F33" s="94" t="s">
        <v>792</v>
      </c>
      <c r="G33" s="129"/>
      <c r="J33"/>
    </row>
    <row r="34" spans="2:10" ht="50.1" customHeight="1" x14ac:dyDescent="0.3">
      <c r="B34" s="87" t="str">
        <f>VLOOKUP(C34,Total!$C$6:$E$422,3,0)</f>
        <v>설문</v>
      </c>
      <c r="C34" s="88" t="s">
        <v>93</v>
      </c>
      <c r="D34" s="88" t="s">
        <v>94</v>
      </c>
      <c r="E34" s="89" t="s">
        <v>154</v>
      </c>
      <c r="F34" s="90" t="s">
        <v>793</v>
      </c>
      <c r="G34" s="128"/>
      <c r="J34"/>
    </row>
    <row r="35" spans="2:10" ht="50.1" customHeight="1" x14ac:dyDescent="0.3">
      <c r="B35" s="99" t="str">
        <f>VLOOKUP(C35,Total!$C$6:$E$422,3,0)</f>
        <v>설문</v>
      </c>
      <c r="C35" s="100" t="s">
        <v>93</v>
      </c>
      <c r="D35" s="100" t="s">
        <v>94</v>
      </c>
      <c r="E35" s="101" t="s">
        <v>159</v>
      </c>
      <c r="F35" s="102" t="s">
        <v>794</v>
      </c>
      <c r="G35" s="132"/>
      <c r="J35"/>
    </row>
    <row r="36" spans="2:10" ht="50.1" customHeight="1" x14ac:dyDescent="0.3">
      <c r="B36" s="99" t="str">
        <f>VLOOKUP(C36,Total!$C$6:$E$422,3,0)</f>
        <v>설문</v>
      </c>
      <c r="C36" s="100" t="s">
        <v>93</v>
      </c>
      <c r="D36" s="100" t="s">
        <v>94</v>
      </c>
      <c r="E36" s="101" t="s">
        <v>165</v>
      </c>
      <c r="F36" s="102" t="s">
        <v>795</v>
      </c>
      <c r="G36" s="132"/>
      <c r="J36"/>
    </row>
    <row r="37" spans="2:10" ht="50.1" customHeight="1" x14ac:dyDescent="0.3">
      <c r="B37" s="99" t="str">
        <f>VLOOKUP(C37,Total!$C$6:$E$422,3,0)</f>
        <v>설문</v>
      </c>
      <c r="C37" s="100" t="s">
        <v>93</v>
      </c>
      <c r="D37" s="100" t="s">
        <v>94</v>
      </c>
      <c r="E37" s="101" t="s">
        <v>153</v>
      </c>
      <c r="F37" s="102" t="s">
        <v>796</v>
      </c>
      <c r="G37" s="132"/>
      <c r="J37"/>
    </row>
    <row r="38" spans="2:10" ht="50.1" customHeight="1" x14ac:dyDescent="0.3">
      <c r="B38" s="99" t="str">
        <f>VLOOKUP(C38,Total!$C$6:$E$422,3,0)</f>
        <v>설문</v>
      </c>
      <c r="C38" s="100" t="s">
        <v>93</v>
      </c>
      <c r="D38" s="100" t="s">
        <v>94</v>
      </c>
      <c r="E38" s="101" t="s">
        <v>157</v>
      </c>
      <c r="F38" s="124" t="s">
        <v>797</v>
      </c>
      <c r="G38" s="132"/>
      <c r="J38"/>
    </row>
    <row r="39" spans="2:10" ht="50.1" customHeight="1" x14ac:dyDescent="0.3">
      <c r="B39" s="99" t="str">
        <f>VLOOKUP(C39,Total!$C$6:$E$422,3,0)</f>
        <v>설문</v>
      </c>
      <c r="C39" s="100" t="s">
        <v>93</v>
      </c>
      <c r="D39" s="100" t="s">
        <v>94</v>
      </c>
      <c r="E39" s="101" t="s">
        <v>155</v>
      </c>
      <c r="F39" s="102" t="s">
        <v>798</v>
      </c>
      <c r="G39" s="132"/>
      <c r="J39"/>
    </row>
    <row r="40" spans="2:10" ht="50.1" customHeight="1" x14ac:dyDescent="0.3">
      <c r="B40" s="99" t="str">
        <f>VLOOKUP(C40,Total!$C$6:$E$422,3,0)</f>
        <v>설문</v>
      </c>
      <c r="C40" s="100" t="s">
        <v>93</v>
      </c>
      <c r="D40" s="100" t="s">
        <v>94</v>
      </c>
      <c r="E40" s="101" t="s">
        <v>158</v>
      </c>
      <c r="F40" s="102" t="s">
        <v>799</v>
      </c>
      <c r="G40" s="132"/>
      <c r="J40"/>
    </row>
    <row r="41" spans="2:10" ht="50.1" customHeight="1" thickBot="1" x14ac:dyDescent="0.35">
      <c r="B41" s="91" t="str">
        <f>VLOOKUP(C41,Total!$C$6:$E$422,3,0)</f>
        <v>설문</v>
      </c>
      <c r="C41" s="92" t="s">
        <v>93</v>
      </c>
      <c r="D41" s="92" t="s">
        <v>94</v>
      </c>
      <c r="E41" s="93" t="s">
        <v>156</v>
      </c>
      <c r="F41" s="94" t="s">
        <v>800</v>
      </c>
      <c r="G41" s="129"/>
      <c r="J41"/>
    </row>
    <row r="42" spans="2:10" ht="50.1" customHeight="1" x14ac:dyDescent="0.3">
      <c r="B42" s="87" t="str">
        <f>VLOOKUP(C42,Total!$C$6:$E$422,3,0)</f>
        <v>설문</v>
      </c>
      <c r="C42" s="88" t="s">
        <v>88</v>
      </c>
      <c r="D42" s="88" t="s">
        <v>98</v>
      </c>
      <c r="E42" s="89" t="s">
        <v>92</v>
      </c>
      <c r="F42" s="90" t="s">
        <v>801</v>
      </c>
      <c r="G42" s="128"/>
      <c r="J42"/>
    </row>
    <row r="43" spans="2:10" ht="50.1" customHeight="1" x14ac:dyDescent="0.3">
      <c r="B43" s="99" t="str">
        <f>VLOOKUP(C43,Total!$C$6:$E$422,3,0)</f>
        <v>설문</v>
      </c>
      <c r="C43" s="100" t="s">
        <v>88</v>
      </c>
      <c r="D43" s="100" t="s">
        <v>98</v>
      </c>
      <c r="E43" s="101" t="s">
        <v>157</v>
      </c>
      <c r="F43" s="119" t="s">
        <v>802</v>
      </c>
      <c r="G43" s="132"/>
      <c r="J43"/>
    </row>
    <row r="44" spans="2:10" ht="50.1" customHeight="1" x14ac:dyDescent="0.3">
      <c r="B44" s="99" t="str">
        <f>VLOOKUP(C44,Total!$C$6:$E$422,3,0)</f>
        <v>설문</v>
      </c>
      <c r="C44" s="100" t="s">
        <v>88</v>
      </c>
      <c r="D44" s="100" t="s">
        <v>98</v>
      </c>
      <c r="E44" s="101" t="s">
        <v>168</v>
      </c>
      <c r="F44" s="118" t="s">
        <v>803</v>
      </c>
      <c r="G44" s="132"/>
      <c r="J44"/>
    </row>
    <row r="45" spans="2:10" ht="50.1" customHeight="1" thickBot="1" x14ac:dyDescent="0.35">
      <c r="B45" s="91" t="str">
        <f>VLOOKUP(C45,Total!$C$6:$E$422,3,0)</f>
        <v>설문</v>
      </c>
      <c r="C45" s="92" t="s">
        <v>88</v>
      </c>
      <c r="D45" s="92" t="s">
        <v>98</v>
      </c>
      <c r="E45" s="93" t="s">
        <v>164</v>
      </c>
      <c r="F45" s="94" t="s">
        <v>804</v>
      </c>
      <c r="G45" s="129"/>
      <c r="J45"/>
    </row>
    <row r="46" spans="2:10" ht="50.1" customHeight="1" x14ac:dyDescent="0.3">
      <c r="B46" s="87" t="str">
        <f>VLOOKUP(C46,Total!$C$6:$E$422,3,0)</f>
        <v>설문</v>
      </c>
      <c r="C46" s="88" t="s">
        <v>104</v>
      </c>
      <c r="D46" s="88" t="s">
        <v>105</v>
      </c>
      <c r="E46" s="111" t="s">
        <v>1083</v>
      </c>
      <c r="F46" s="90" t="s">
        <v>805</v>
      </c>
      <c r="G46" s="128"/>
      <c r="J46"/>
    </row>
    <row r="47" spans="2:10" ht="50.1" customHeight="1" x14ac:dyDescent="0.3">
      <c r="B47" s="99" t="str">
        <f>VLOOKUP(C47,Total!$C$6:$E$422,3,0)</f>
        <v>설문</v>
      </c>
      <c r="C47" s="100" t="s">
        <v>104</v>
      </c>
      <c r="D47" s="100" t="s">
        <v>105</v>
      </c>
      <c r="E47" s="101" t="s">
        <v>157</v>
      </c>
      <c r="F47" s="102" t="s">
        <v>629</v>
      </c>
      <c r="G47" s="132"/>
      <c r="J47"/>
    </row>
    <row r="48" spans="2:10" ht="50.1" customHeight="1" thickBot="1" x14ac:dyDescent="0.35">
      <c r="B48" s="91" t="str">
        <f>VLOOKUP(C48,Total!$C$6:$E$422,3,0)</f>
        <v>설문</v>
      </c>
      <c r="C48" s="92" t="s">
        <v>104</v>
      </c>
      <c r="D48" s="92" t="s">
        <v>105</v>
      </c>
      <c r="E48" s="93" t="s">
        <v>1082</v>
      </c>
      <c r="F48" s="94" t="s">
        <v>806</v>
      </c>
      <c r="G48" s="129"/>
      <c r="J48"/>
    </row>
    <row r="49" spans="2:10" ht="50.1" customHeight="1" x14ac:dyDescent="0.3">
      <c r="B49" s="87" t="str">
        <f>VLOOKUP(C49,Total!$C$6:$E$422,3,0)</f>
        <v>설문</v>
      </c>
      <c r="C49" s="88" t="s">
        <v>199</v>
      </c>
      <c r="D49" s="88" t="s">
        <v>200</v>
      </c>
      <c r="E49" s="111" t="s">
        <v>195</v>
      </c>
      <c r="F49" s="90" t="s">
        <v>807</v>
      </c>
      <c r="G49" s="128"/>
      <c r="J49"/>
    </row>
    <row r="50" spans="2:10" ht="50.1" customHeight="1" thickBot="1" x14ac:dyDescent="0.35">
      <c r="B50" s="91" t="str">
        <f>VLOOKUP(C50,Total!$C$6:$E$422,3,0)</f>
        <v>설문</v>
      </c>
      <c r="C50" s="92" t="s">
        <v>199</v>
      </c>
      <c r="D50" s="92" t="s">
        <v>200</v>
      </c>
      <c r="E50" s="93" t="s">
        <v>227</v>
      </c>
      <c r="F50" s="94" t="s">
        <v>808</v>
      </c>
      <c r="G50" s="129"/>
      <c r="J50"/>
    </row>
    <row r="51" spans="2:10" ht="50.1" customHeight="1" x14ac:dyDescent="0.3">
      <c r="B51" s="87" t="str">
        <f>VLOOKUP(C51,Total!$C$6:$E$422,3,0)</f>
        <v>설문</v>
      </c>
      <c r="C51" s="88" t="s">
        <v>112</v>
      </c>
      <c r="D51" s="88" t="s">
        <v>113</v>
      </c>
      <c r="E51" s="111" t="s">
        <v>92</v>
      </c>
      <c r="F51" s="90" t="s">
        <v>809</v>
      </c>
      <c r="G51" s="128"/>
      <c r="J51"/>
    </row>
    <row r="52" spans="2:10" ht="50.1" customHeight="1" x14ac:dyDescent="0.3">
      <c r="B52" s="99" t="str">
        <f>VLOOKUP(C52,Total!$C$6:$E$422,3,0)</f>
        <v>설문</v>
      </c>
      <c r="C52" s="100" t="s">
        <v>112</v>
      </c>
      <c r="D52" s="100" t="s">
        <v>113</v>
      </c>
      <c r="E52" s="101" t="s">
        <v>227</v>
      </c>
      <c r="F52" s="102" t="s">
        <v>810</v>
      </c>
      <c r="G52" s="132"/>
      <c r="J52"/>
    </row>
    <row r="53" spans="2:10" ht="50.1" customHeight="1" thickBot="1" x14ac:dyDescent="0.35">
      <c r="B53" s="91" t="str">
        <f>VLOOKUP(C53,Total!$C$6:$E$422,3,0)</f>
        <v>설문</v>
      </c>
      <c r="C53" s="92" t="s">
        <v>112</v>
      </c>
      <c r="D53" s="92" t="s">
        <v>113</v>
      </c>
      <c r="E53" s="93" t="s">
        <v>164</v>
      </c>
      <c r="F53" s="94" t="s">
        <v>811</v>
      </c>
      <c r="G53" s="129"/>
      <c r="J53"/>
    </row>
    <row r="54" spans="2:10" ht="50.1" customHeight="1" thickBot="1" x14ac:dyDescent="0.35">
      <c r="B54" s="95" t="str">
        <f>VLOOKUP(C54,Total!$C$6:$E$422,3,0)</f>
        <v>설문</v>
      </c>
      <c r="C54" s="96" t="s">
        <v>172</v>
      </c>
      <c r="D54" s="96" t="s">
        <v>177</v>
      </c>
      <c r="E54" s="97" t="s">
        <v>174</v>
      </c>
      <c r="F54" s="98" t="s">
        <v>812</v>
      </c>
      <c r="G54" s="130"/>
      <c r="J54"/>
    </row>
    <row r="55" spans="2:10" ht="50.1" customHeight="1" x14ac:dyDescent="0.3">
      <c r="B55" s="87" t="str">
        <f>VLOOKUP(C55,Total!$C$6:$E$422,3,0)</f>
        <v>설문</v>
      </c>
      <c r="C55" s="88" t="s">
        <v>191</v>
      </c>
      <c r="D55" s="88" t="s">
        <v>192</v>
      </c>
      <c r="E55" s="111" t="s">
        <v>195</v>
      </c>
      <c r="F55" s="90" t="s">
        <v>813</v>
      </c>
      <c r="G55" s="128"/>
      <c r="J55"/>
    </row>
    <row r="56" spans="2:10" ht="50.1" customHeight="1" x14ac:dyDescent="0.3">
      <c r="B56" s="99" t="str">
        <f>VLOOKUP(C56,Total!$C$6:$E$422,3,0)</f>
        <v>설문</v>
      </c>
      <c r="C56" s="100" t="s">
        <v>191</v>
      </c>
      <c r="D56" s="100" t="s">
        <v>192</v>
      </c>
      <c r="E56" s="101" t="s">
        <v>193</v>
      </c>
      <c r="F56" s="102" t="s">
        <v>814</v>
      </c>
      <c r="G56" s="132"/>
      <c r="J56"/>
    </row>
    <row r="57" spans="2:10" ht="50.1" customHeight="1" x14ac:dyDescent="0.3">
      <c r="B57" s="99" t="str">
        <f>VLOOKUP(C57,Total!$C$6:$E$422,3,0)</f>
        <v>설문</v>
      </c>
      <c r="C57" s="100" t="s">
        <v>191</v>
      </c>
      <c r="D57" s="100" t="s">
        <v>192</v>
      </c>
      <c r="E57" s="101" t="s">
        <v>194</v>
      </c>
      <c r="F57" s="102" t="s">
        <v>815</v>
      </c>
      <c r="G57" s="132"/>
      <c r="J57"/>
    </row>
    <row r="58" spans="2:10" ht="50.1" customHeight="1" thickBot="1" x14ac:dyDescent="0.35">
      <c r="B58" s="91" t="str">
        <f>VLOOKUP(C58,Total!$C$6:$E$422,3,0)</f>
        <v>설문</v>
      </c>
      <c r="C58" s="92" t="s">
        <v>191</v>
      </c>
      <c r="D58" s="92" t="s">
        <v>192</v>
      </c>
      <c r="E58" s="93" t="s">
        <v>227</v>
      </c>
      <c r="F58" s="94" t="s">
        <v>816</v>
      </c>
      <c r="G58" s="129"/>
      <c r="J58"/>
    </row>
    <row r="59" spans="2:10" ht="50.1" customHeight="1" x14ac:dyDescent="0.3">
      <c r="B59" s="87" t="str">
        <f>VLOOKUP(C59,Total!$C$6:$E$422,3,0)</f>
        <v>돌발</v>
      </c>
      <c r="C59" s="88" t="s">
        <v>144</v>
      </c>
      <c r="D59" s="88" t="s">
        <v>145</v>
      </c>
      <c r="E59" s="89" t="s">
        <v>647</v>
      </c>
      <c r="F59" s="90" t="s">
        <v>817</v>
      </c>
      <c r="G59" s="128"/>
      <c r="J59"/>
    </row>
    <row r="60" spans="2:10" ht="50.1" customHeight="1" thickBot="1" x14ac:dyDescent="0.35">
      <c r="B60" s="91" t="str">
        <f>VLOOKUP(C60,Total!$C$6:$E$422,3,0)</f>
        <v>돌발</v>
      </c>
      <c r="C60" s="92" t="s">
        <v>144</v>
      </c>
      <c r="D60" s="92" t="s">
        <v>145</v>
      </c>
      <c r="E60" s="93" t="s">
        <v>180</v>
      </c>
      <c r="F60" s="94" t="s">
        <v>1071</v>
      </c>
      <c r="G60" s="129"/>
      <c r="J60"/>
    </row>
    <row r="61" spans="2:10" ht="50.1" customHeight="1" x14ac:dyDescent="0.3">
      <c r="B61" s="87" t="str">
        <f>VLOOKUP(C61,Total!$C$6:$E$422,3,0)</f>
        <v>돌발</v>
      </c>
      <c r="C61" s="88" t="s">
        <v>185</v>
      </c>
      <c r="D61" s="88" t="s">
        <v>274</v>
      </c>
      <c r="E61" s="89" t="s">
        <v>92</v>
      </c>
      <c r="F61" s="90" t="s">
        <v>818</v>
      </c>
      <c r="G61" s="128"/>
      <c r="J61"/>
    </row>
    <row r="62" spans="2:10" ht="50.1" customHeight="1" x14ac:dyDescent="0.3">
      <c r="B62" s="99" t="str">
        <f>VLOOKUP(C62,Total!$C$6:$E$422,3,0)</f>
        <v>돌발</v>
      </c>
      <c r="C62" s="100" t="s">
        <v>185</v>
      </c>
      <c r="D62" s="100" t="s">
        <v>274</v>
      </c>
      <c r="E62" s="101" t="s">
        <v>168</v>
      </c>
      <c r="F62" s="102" t="s">
        <v>820</v>
      </c>
      <c r="G62" s="132"/>
      <c r="J62"/>
    </row>
    <row r="63" spans="2:10" ht="50.1" customHeight="1" thickBot="1" x14ac:dyDescent="0.35">
      <c r="B63" s="91" t="str">
        <f>VLOOKUP(C63,Total!$C$6:$E$422,3,0)</f>
        <v>돌발</v>
      </c>
      <c r="C63" s="92" t="s">
        <v>185</v>
      </c>
      <c r="D63" s="92" t="s">
        <v>274</v>
      </c>
      <c r="E63" s="93" t="s">
        <v>164</v>
      </c>
      <c r="F63" s="94" t="s">
        <v>821</v>
      </c>
      <c r="G63" s="129"/>
      <c r="J63"/>
    </row>
    <row r="64" spans="2:10" ht="50.1" customHeight="1" x14ac:dyDescent="0.3">
      <c r="B64" s="87" t="str">
        <f>VLOOKUP(C64,Total!$C$6:$E$422,3,0)</f>
        <v>돌발</v>
      </c>
      <c r="C64" s="88" t="s">
        <v>124</v>
      </c>
      <c r="D64" s="88" t="s">
        <v>125</v>
      </c>
      <c r="E64" s="89" t="s">
        <v>92</v>
      </c>
      <c r="F64" s="90" t="s">
        <v>819</v>
      </c>
      <c r="G64" s="128"/>
      <c r="J64"/>
    </row>
    <row r="65" spans="2:10" ht="50.1" customHeight="1" thickBot="1" x14ac:dyDescent="0.35">
      <c r="B65" s="91" t="str">
        <f>VLOOKUP(C65,Total!$C$6:$E$422,3,0)</f>
        <v>돌발</v>
      </c>
      <c r="C65" s="92" t="s">
        <v>124</v>
      </c>
      <c r="D65" s="92" t="s">
        <v>125</v>
      </c>
      <c r="E65" s="93" t="s">
        <v>251</v>
      </c>
      <c r="F65" s="94" t="s">
        <v>822</v>
      </c>
      <c r="G65" s="129"/>
      <c r="J65"/>
    </row>
    <row r="66" spans="2:10" ht="50.1" customHeight="1" x14ac:dyDescent="0.3">
      <c r="B66" s="87" t="str">
        <f>VLOOKUP(C66,Total!$C$6:$E$422,3,0)</f>
        <v>돌발</v>
      </c>
      <c r="C66" s="88" t="s">
        <v>128</v>
      </c>
      <c r="D66" s="88" t="s">
        <v>198</v>
      </c>
      <c r="E66" s="89" t="s">
        <v>195</v>
      </c>
      <c r="F66" s="90" t="s">
        <v>823</v>
      </c>
      <c r="G66" s="128"/>
      <c r="J66"/>
    </row>
    <row r="67" spans="2:10" ht="50.1" customHeight="1" x14ac:dyDescent="0.3">
      <c r="B67" s="99" t="str">
        <f>VLOOKUP(C67,Total!$C$6:$E$422,3,0)</f>
        <v>돌발</v>
      </c>
      <c r="C67" s="100" t="s">
        <v>128</v>
      </c>
      <c r="D67" s="100" t="s">
        <v>198</v>
      </c>
      <c r="E67" s="101" t="s">
        <v>193</v>
      </c>
      <c r="F67" s="102" t="s">
        <v>824</v>
      </c>
      <c r="G67" s="132"/>
      <c r="J67"/>
    </row>
    <row r="68" spans="2:10" ht="50.1" customHeight="1" thickBot="1" x14ac:dyDescent="0.35">
      <c r="B68" s="91" t="str">
        <f>VLOOKUP(C68,Total!$C$6:$E$422,3,0)</f>
        <v>돌발</v>
      </c>
      <c r="C68" s="92" t="s">
        <v>128</v>
      </c>
      <c r="D68" s="92" t="s">
        <v>198</v>
      </c>
      <c r="E68" s="93" t="s">
        <v>197</v>
      </c>
      <c r="F68" s="94" t="s">
        <v>1099</v>
      </c>
      <c r="G68" s="129"/>
      <c r="J68"/>
    </row>
    <row r="69" spans="2:10" ht="50.1" customHeight="1" x14ac:dyDescent="0.3">
      <c r="B69" s="87" t="str">
        <f>VLOOKUP(C69,Total!$C$6:$E$422,3,0)</f>
        <v>돌발</v>
      </c>
      <c r="C69" s="88" t="s">
        <v>120</v>
      </c>
      <c r="D69" s="88" t="s">
        <v>121</v>
      </c>
      <c r="E69" s="89" t="s">
        <v>157</v>
      </c>
      <c r="F69" s="90" t="s">
        <v>825</v>
      </c>
      <c r="G69" s="128"/>
      <c r="J69"/>
    </row>
    <row r="70" spans="2:10" ht="50.1" customHeight="1" thickBot="1" x14ac:dyDescent="0.35">
      <c r="B70" s="91" t="str">
        <f>VLOOKUP(C70,Total!$C$6:$E$422,3,0)</f>
        <v>돌발</v>
      </c>
      <c r="C70" s="92" t="s">
        <v>120</v>
      </c>
      <c r="D70" s="92" t="s">
        <v>121</v>
      </c>
      <c r="E70" s="93" t="s">
        <v>164</v>
      </c>
      <c r="F70" s="94" t="s">
        <v>639</v>
      </c>
      <c r="G70" s="129"/>
      <c r="J70"/>
    </row>
    <row r="71" spans="2:10" ht="50.1" customHeight="1" x14ac:dyDescent="0.3">
      <c r="B71" s="87" t="str">
        <f>VLOOKUP(C71,Total!$C$6:$E$422,3,0)</f>
        <v>돌발</v>
      </c>
      <c r="C71" s="103" t="s">
        <v>137</v>
      </c>
      <c r="D71" s="103" t="s">
        <v>138</v>
      </c>
      <c r="E71" s="89" t="s">
        <v>620</v>
      </c>
      <c r="F71" s="90" t="s">
        <v>646</v>
      </c>
      <c r="G71" s="128"/>
      <c r="J71"/>
    </row>
    <row r="72" spans="2:10" ht="50.1" customHeight="1" thickBot="1" x14ac:dyDescent="0.35">
      <c r="B72" s="91" t="str">
        <f>VLOOKUP(C72,Total!$C$6:$E$422,3,0)</f>
        <v>돌발</v>
      </c>
      <c r="C72" s="104" t="s">
        <v>137</v>
      </c>
      <c r="D72" s="104" t="s">
        <v>138</v>
      </c>
      <c r="E72" s="93" t="s">
        <v>621</v>
      </c>
      <c r="F72" s="94" t="s">
        <v>826</v>
      </c>
      <c r="G72" s="129"/>
      <c r="J72"/>
    </row>
    <row r="73" spans="2:10" ht="50.1" customHeight="1" x14ac:dyDescent="0.3">
      <c r="B73" s="87" t="str">
        <f>VLOOKUP(C73,Total!$C$6:$E$422,3,0)</f>
        <v>돌발</v>
      </c>
      <c r="C73" s="88" t="s">
        <v>126</v>
      </c>
      <c r="D73" s="88" t="s">
        <v>127</v>
      </c>
      <c r="E73" s="89" t="s">
        <v>168</v>
      </c>
      <c r="F73" s="90" t="s">
        <v>642</v>
      </c>
      <c r="G73" s="128"/>
      <c r="J73"/>
    </row>
    <row r="74" spans="2:10" ht="50.1" customHeight="1" thickBot="1" x14ac:dyDescent="0.35">
      <c r="B74" s="91" t="str">
        <f>VLOOKUP(C74,Total!$C$6:$E$422,3,0)</f>
        <v>돌발</v>
      </c>
      <c r="C74" s="92" t="s">
        <v>126</v>
      </c>
      <c r="D74" s="92" t="s">
        <v>127</v>
      </c>
      <c r="E74" s="93" t="s">
        <v>164</v>
      </c>
      <c r="F74" s="125" t="s">
        <v>827</v>
      </c>
      <c r="G74" s="129"/>
      <c r="J74"/>
    </row>
    <row r="75" spans="2:10" ht="50.1" customHeight="1" x14ac:dyDescent="0.3">
      <c r="B75" s="87" t="str">
        <f>VLOOKUP(C75,Total!$C$6:$E$422,3,0)</f>
        <v>돌발</v>
      </c>
      <c r="C75" s="88" t="s">
        <v>175</v>
      </c>
      <c r="D75" s="88" t="s">
        <v>176</v>
      </c>
      <c r="E75" s="111" t="s">
        <v>178</v>
      </c>
      <c r="F75" s="90" t="s">
        <v>828</v>
      </c>
      <c r="G75" s="128"/>
      <c r="J75"/>
    </row>
    <row r="76" spans="2:10" ht="50.1" customHeight="1" x14ac:dyDescent="0.3">
      <c r="B76" s="99" t="str">
        <f>VLOOKUP(C76,Total!$C$6:$E$422,3,0)</f>
        <v>돌발</v>
      </c>
      <c r="C76" s="100" t="s">
        <v>175</v>
      </c>
      <c r="D76" s="100" t="s">
        <v>176</v>
      </c>
      <c r="E76" s="107" t="s">
        <v>181</v>
      </c>
      <c r="F76" s="102" t="s">
        <v>829</v>
      </c>
      <c r="G76" s="132"/>
      <c r="J76"/>
    </row>
    <row r="77" spans="2:10" ht="50.1" customHeight="1" x14ac:dyDescent="0.3">
      <c r="B77" s="99" t="str">
        <f>VLOOKUP(C77,Total!$C$6:$E$422,3,0)</f>
        <v>돌발</v>
      </c>
      <c r="C77" s="100" t="s">
        <v>175</v>
      </c>
      <c r="D77" s="100" t="s">
        <v>176</v>
      </c>
      <c r="E77" s="107" t="s">
        <v>180</v>
      </c>
      <c r="F77" s="102" t="s">
        <v>830</v>
      </c>
      <c r="G77" s="132"/>
      <c r="J77"/>
    </row>
    <row r="78" spans="2:10" ht="50.1" customHeight="1" thickBot="1" x14ac:dyDescent="0.35">
      <c r="B78" s="91" t="str">
        <f>VLOOKUP(C78,Total!$C$6:$E$422,3,0)</f>
        <v>돌발</v>
      </c>
      <c r="C78" s="92" t="s">
        <v>175</v>
      </c>
      <c r="D78" s="92" t="s">
        <v>176</v>
      </c>
      <c r="E78" s="108" t="s">
        <v>179</v>
      </c>
      <c r="F78" s="94" t="s">
        <v>831</v>
      </c>
      <c r="G78" s="129"/>
      <c r="J78"/>
    </row>
    <row r="79" spans="2:10" ht="50.1" customHeight="1" thickBot="1" x14ac:dyDescent="0.35">
      <c r="B79" s="95" t="str">
        <f>VLOOKUP(C79,Total!$C$6:$E$422,3,0)</f>
        <v>돌발</v>
      </c>
      <c r="C79" s="96" t="s">
        <v>217</v>
      </c>
      <c r="D79" s="96" t="s">
        <v>218</v>
      </c>
      <c r="E79" s="97" t="s">
        <v>92</v>
      </c>
      <c r="F79" s="115" t="s">
        <v>832</v>
      </c>
      <c r="G79" s="130"/>
      <c r="J79"/>
    </row>
    <row r="80" spans="2:10" ht="50.1" customHeight="1" x14ac:dyDescent="0.3">
      <c r="B80" s="87" t="str">
        <f>VLOOKUP(C80,Total!$C$6:$E$422,3,0)</f>
        <v>돌발</v>
      </c>
      <c r="C80" s="88" t="s">
        <v>131</v>
      </c>
      <c r="D80" s="88" t="s">
        <v>132</v>
      </c>
      <c r="E80" s="89" t="s">
        <v>166</v>
      </c>
      <c r="F80" s="90" t="s">
        <v>833</v>
      </c>
      <c r="G80" s="128"/>
      <c r="J80"/>
    </row>
    <row r="81" spans="2:10" ht="50.1" customHeight="1" x14ac:dyDescent="0.3">
      <c r="B81" s="99" t="str">
        <f>VLOOKUP(C81,Total!$C$6:$E$422,3,0)</f>
        <v>돌발</v>
      </c>
      <c r="C81" s="100" t="s">
        <v>131</v>
      </c>
      <c r="D81" s="100" t="s">
        <v>132</v>
      </c>
      <c r="E81" s="101" t="s">
        <v>168</v>
      </c>
      <c r="F81" s="102" t="s">
        <v>835</v>
      </c>
      <c r="G81" s="132"/>
      <c r="J81"/>
    </row>
    <row r="82" spans="2:10" ht="50.1" customHeight="1" x14ac:dyDescent="0.3">
      <c r="B82" s="99" t="str">
        <f>VLOOKUP(C82,Total!$C$6:$E$422,3,0)</f>
        <v>돌발</v>
      </c>
      <c r="C82" s="100" t="s">
        <v>131</v>
      </c>
      <c r="D82" s="100" t="s">
        <v>132</v>
      </c>
      <c r="E82" s="101" t="s">
        <v>227</v>
      </c>
      <c r="F82" s="102" t="s">
        <v>834</v>
      </c>
      <c r="G82" s="132"/>
      <c r="J82"/>
    </row>
    <row r="83" spans="2:10" ht="50.1" customHeight="1" x14ac:dyDescent="0.3">
      <c r="B83" s="99" t="str">
        <f>VLOOKUP(C83,Total!$C$6:$E$422,3,0)</f>
        <v>돌발</v>
      </c>
      <c r="C83" s="100" t="s">
        <v>131</v>
      </c>
      <c r="D83" s="100" t="s">
        <v>132</v>
      </c>
      <c r="E83" s="101" t="s">
        <v>167</v>
      </c>
      <c r="F83" s="102" t="s">
        <v>836</v>
      </c>
      <c r="G83" s="132"/>
      <c r="J83"/>
    </row>
    <row r="84" spans="2:10" ht="50.1" customHeight="1" x14ac:dyDescent="0.3">
      <c r="B84" s="99" t="str">
        <f>VLOOKUP(C84,Total!$C$6:$E$422,3,0)</f>
        <v>돌발</v>
      </c>
      <c r="C84" s="100" t="s">
        <v>131</v>
      </c>
      <c r="D84" s="100" t="s">
        <v>132</v>
      </c>
      <c r="E84" s="101" t="s">
        <v>622</v>
      </c>
      <c r="F84" s="102" t="s">
        <v>837</v>
      </c>
      <c r="G84" s="132"/>
      <c r="J84"/>
    </row>
    <row r="85" spans="2:10" ht="50.1" customHeight="1" thickBot="1" x14ac:dyDescent="0.35">
      <c r="B85" s="91" t="str">
        <f>VLOOKUP(C85,Total!$C$6:$E$422,3,0)</f>
        <v>돌발</v>
      </c>
      <c r="C85" s="92" t="s">
        <v>131</v>
      </c>
      <c r="D85" s="92" t="s">
        <v>132</v>
      </c>
      <c r="E85" s="93" t="s">
        <v>623</v>
      </c>
      <c r="F85" s="94" t="s">
        <v>838</v>
      </c>
      <c r="G85" s="129"/>
      <c r="J85"/>
    </row>
    <row r="86" spans="2:10" ht="50.1" customHeight="1" x14ac:dyDescent="0.3">
      <c r="B86" s="87" t="str">
        <f>VLOOKUP(C86,Total!$C$6:$E$422,3,0)</f>
        <v>돌발</v>
      </c>
      <c r="C86" s="88" t="s">
        <v>118</v>
      </c>
      <c r="D86" s="88" t="s">
        <v>119</v>
      </c>
      <c r="E86" s="111" t="s">
        <v>166</v>
      </c>
      <c r="F86" s="90" t="s">
        <v>1104</v>
      </c>
      <c r="G86" s="128"/>
      <c r="J86"/>
    </row>
    <row r="87" spans="2:10" ht="50.1" customHeight="1" x14ac:dyDescent="0.3">
      <c r="B87" s="99" t="str">
        <f>VLOOKUP(C87,Total!$C$6:$E$422,3,0)</f>
        <v>돌발</v>
      </c>
      <c r="C87" s="100" t="s">
        <v>118</v>
      </c>
      <c r="D87" s="100" t="s">
        <v>119</v>
      </c>
      <c r="E87" s="107" t="s">
        <v>188</v>
      </c>
      <c r="F87" s="102" t="s">
        <v>839</v>
      </c>
      <c r="G87" s="132"/>
      <c r="J87"/>
    </row>
    <row r="88" spans="2:10" ht="50.1" customHeight="1" x14ac:dyDescent="0.3">
      <c r="B88" s="99" t="str">
        <f>VLOOKUP(C88,Total!$C$6:$E$422,3,0)</f>
        <v>돌발</v>
      </c>
      <c r="C88" s="100" t="s">
        <v>118</v>
      </c>
      <c r="D88" s="100" t="s">
        <v>119</v>
      </c>
      <c r="E88" s="107" t="s">
        <v>186</v>
      </c>
      <c r="F88" s="102" t="s">
        <v>1105</v>
      </c>
      <c r="G88" s="132"/>
      <c r="J88"/>
    </row>
    <row r="89" spans="2:10" ht="50.1" customHeight="1" x14ac:dyDescent="0.3">
      <c r="B89" s="99" t="str">
        <f>VLOOKUP(C89,Total!$C$6:$E$422,3,0)</f>
        <v>돌발</v>
      </c>
      <c r="C89" s="100" t="s">
        <v>118</v>
      </c>
      <c r="D89" s="100" t="s">
        <v>119</v>
      </c>
      <c r="E89" s="107" t="s">
        <v>164</v>
      </c>
      <c r="F89" s="102" t="s">
        <v>1106</v>
      </c>
      <c r="G89" s="132"/>
      <c r="J89"/>
    </row>
    <row r="90" spans="2:10" ht="50.1" customHeight="1" thickBot="1" x14ac:dyDescent="0.35">
      <c r="B90" s="91" t="str">
        <f>VLOOKUP(C90,Total!$C$6:$E$422,3,0)</f>
        <v>돌발</v>
      </c>
      <c r="C90" s="92" t="s">
        <v>118</v>
      </c>
      <c r="D90" s="92" t="s">
        <v>119</v>
      </c>
      <c r="E90" s="93" t="s">
        <v>187</v>
      </c>
      <c r="F90" s="94" t="s">
        <v>1103</v>
      </c>
      <c r="G90" s="129"/>
      <c r="J90"/>
    </row>
    <row r="91" spans="2:10" ht="50.1" customHeight="1" thickBot="1" x14ac:dyDescent="0.35">
      <c r="B91" s="95" t="str">
        <f>VLOOKUP(C91,Total!$C$6:$E$422,3,0)</f>
        <v>돌발</v>
      </c>
      <c r="C91" s="96" t="s">
        <v>205</v>
      </c>
      <c r="D91" s="96" t="s">
        <v>204</v>
      </c>
      <c r="E91" s="97" t="s">
        <v>209</v>
      </c>
      <c r="F91" s="98" t="s">
        <v>840</v>
      </c>
      <c r="G91" s="130"/>
      <c r="J91"/>
    </row>
    <row r="92" spans="2:10" ht="50.1" customHeight="1" x14ac:dyDescent="0.3">
      <c r="B92" s="87" t="str">
        <f>VLOOKUP(C92,Total!$C$6:$E$422,3,0)</f>
        <v>돌발</v>
      </c>
      <c r="C92" s="88" t="s">
        <v>133</v>
      </c>
      <c r="D92" s="88" t="s">
        <v>134</v>
      </c>
      <c r="E92" s="89" t="s">
        <v>157</v>
      </c>
      <c r="F92" s="121" t="s">
        <v>841</v>
      </c>
      <c r="G92" s="128"/>
      <c r="J92"/>
    </row>
    <row r="93" spans="2:10" ht="50.1" customHeight="1" thickBot="1" x14ac:dyDescent="0.35">
      <c r="B93" s="91" t="str">
        <f>VLOOKUP(C93,Total!$C$6:$E$422,3,0)</f>
        <v>돌발</v>
      </c>
      <c r="C93" s="92" t="s">
        <v>133</v>
      </c>
      <c r="D93" s="92" t="s">
        <v>134</v>
      </c>
      <c r="E93" s="93" t="s">
        <v>164</v>
      </c>
      <c r="F93" s="94" t="s">
        <v>842</v>
      </c>
      <c r="G93" s="129"/>
      <c r="J93"/>
    </row>
    <row r="94" spans="2:10" ht="50.1" customHeight="1" x14ac:dyDescent="0.3">
      <c r="B94" s="87" t="str">
        <f>VLOOKUP(C94,Total!$C$6:$E$422,3,0)</f>
        <v>돌발</v>
      </c>
      <c r="C94" s="88" t="s">
        <v>275</v>
      </c>
      <c r="D94" s="88" t="s">
        <v>276</v>
      </c>
      <c r="E94" s="89" t="s">
        <v>92</v>
      </c>
      <c r="F94" s="90" t="s">
        <v>843</v>
      </c>
      <c r="G94" s="128"/>
      <c r="J94"/>
    </row>
    <row r="95" spans="2:10" ht="50.1" customHeight="1" x14ac:dyDescent="0.3">
      <c r="B95" s="99" t="str">
        <f>VLOOKUP(C95,Total!$C$6:$E$422,3,0)</f>
        <v>돌발</v>
      </c>
      <c r="C95" s="100" t="s">
        <v>275</v>
      </c>
      <c r="D95" s="100" t="s">
        <v>276</v>
      </c>
      <c r="E95" s="101" t="s">
        <v>157</v>
      </c>
      <c r="F95" s="102" t="s">
        <v>844</v>
      </c>
      <c r="G95" s="132"/>
      <c r="J95"/>
    </row>
    <row r="96" spans="2:10" ht="50.1" customHeight="1" thickBot="1" x14ac:dyDescent="0.35">
      <c r="B96" s="91" t="str">
        <f>VLOOKUP(C96,Total!$C$6:$E$422,3,0)</f>
        <v>돌발</v>
      </c>
      <c r="C96" s="92" t="s">
        <v>275</v>
      </c>
      <c r="D96" s="92" t="s">
        <v>276</v>
      </c>
      <c r="E96" s="93" t="s">
        <v>168</v>
      </c>
      <c r="F96" s="94" t="s">
        <v>845</v>
      </c>
      <c r="G96" s="129"/>
      <c r="J96"/>
    </row>
    <row r="97" spans="2:10" ht="50.1" customHeight="1" x14ac:dyDescent="0.3">
      <c r="B97" s="87" t="str">
        <f>VLOOKUP(C97,Total!$C$6:$E$422,3,0)</f>
        <v>돌발</v>
      </c>
      <c r="C97" s="88" t="s">
        <v>122</v>
      </c>
      <c r="D97" s="88" t="s">
        <v>123</v>
      </c>
      <c r="E97" s="89" t="s">
        <v>92</v>
      </c>
      <c r="F97" s="90" t="s">
        <v>846</v>
      </c>
      <c r="G97" s="128"/>
      <c r="J97"/>
    </row>
    <row r="98" spans="2:10" ht="50.1" customHeight="1" x14ac:dyDescent="0.3">
      <c r="B98" s="99" t="str">
        <f>VLOOKUP(C98,Total!$C$6:$E$422,3,0)</f>
        <v>돌발</v>
      </c>
      <c r="C98" s="100" t="s">
        <v>122</v>
      </c>
      <c r="D98" s="100" t="s">
        <v>123</v>
      </c>
      <c r="E98" s="101" t="s">
        <v>227</v>
      </c>
      <c r="F98" s="102" t="s">
        <v>847</v>
      </c>
      <c r="G98" s="132"/>
      <c r="J98"/>
    </row>
    <row r="99" spans="2:10" ht="50.1" customHeight="1" x14ac:dyDescent="0.3">
      <c r="B99" s="99" t="str">
        <f>VLOOKUP(C99,Total!$C$6:$E$422,3,0)</f>
        <v>돌발</v>
      </c>
      <c r="C99" s="100" t="s">
        <v>122</v>
      </c>
      <c r="D99" s="100" t="s">
        <v>123</v>
      </c>
      <c r="E99" s="101" t="s">
        <v>164</v>
      </c>
      <c r="F99" s="102" t="s">
        <v>848</v>
      </c>
      <c r="G99" s="132"/>
      <c r="J99"/>
    </row>
    <row r="100" spans="2:10" ht="50.1" customHeight="1" thickBot="1" x14ac:dyDescent="0.35">
      <c r="B100" s="91" t="str">
        <f>VLOOKUP(C100,Total!$C$6:$E$422,3,0)</f>
        <v>돌발</v>
      </c>
      <c r="C100" s="92" t="s">
        <v>122</v>
      </c>
      <c r="D100" s="92" t="s">
        <v>123</v>
      </c>
      <c r="E100" s="93" t="s">
        <v>264</v>
      </c>
      <c r="F100" s="94" t="s">
        <v>849</v>
      </c>
      <c r="G100" s="129"/>
      <c r="J100"/>
    </row>
    <row r="101" spans="2:10" ht="50.1" customHeight="1" x14ac:dyDescent="0.3">
      <c r="B101" s="87" t="str">
        <f>VLOOKUP(C101,Total!$C$6:$E$422,3,0)</f>
        <v>돌발</v>
      </c>
      <c r="C101" s="88" t="s">
        <v>142</v>
      </c>
      <c r="D101" s="88" t="s">
        <v>143</v>
      </c>
      <c r="E101" s="89" t="s">
        <v>229</v>
      </c>
      <c r="F101" s="109" t="s">
        <v>850</v>
      </c>
      <c r="G101" s="128"/>
      <c r="J101"/>
    </row>
    <row r="102" spans="2:10" ht="50.1" customHeight="1" x14ac:dyDescent="0.3">
      <c r="B102" s="99" t="str">
        <f>VLOOKUP(C102,Total!$C$6:$E$422,3,0)</f>
        <v>돌발</v>
      </c>
      <c r="C102" s="100" t="s">
        <v>142</v>
      </c>
      <c r="D102" s="100" t="s">
        <v>143</v>
      </c>
      <c r="E102" s="101" t="s">
        <v>157</v>
      </c>
      <c r="F102" s="102" t="s">
        <v>1109</v>
      </c>
      <c r="G102" s="132"/>
      <c r="J102"/>
    </row>
    <row r="103" spans="2:10" ht="50.1" customHeight="1" x14ac:dyDescent="0.3">
      <c r="B103" s="99" t="str">
        <f>VLOOKUP(C103,Total!$C$6:$E$422,3,0)</f>
        <v>돌발</v>
      </c>
      <c r="C103" s="100" t="s">
        <v>142</v>
      </c>
      <c r="D103" s="100" t="s">
        <v>143</v>
      </c>
      <c r="E103" s="101" t="s">
        <v>168</v>
      </c>
      <c r="F103" s="102" t="s">
        <v>851</v>
      </c>
      <c r="G103" s="132"/>
      <c r="J103"/>
    </row>
    <row r="104" spans="2:10" ht="50.1" customHeight="1" thickBot="1" x14ac:dyDescent="0.35">
      <c r="B104" s="91" t="str">
        <f>VLOOKUP(C104,Total!$C$6:$E$422,3,0)</f>
        <v>돌발</v>
      </c>
      <c r="C104" s="92" t="s">
        <v>142</v>
      </c>
      <c r="D104" s="92" t="s">
        <v>143</v>
      </c>
      <c r="E104" s="93" t="s">
        <v>232</v>
      </c>
      <c r="F104" s="125" t="s">
        <v>852</v>
      </c>
      <c r="G104" s="129"/>
      <c r="J104"/>
    </row>
    <row r="105" spans="2:10" ht="50.1" customHeight="1" x14ac:dyDescent="0.3">
      <c r="B105" s="87" t="str">
        <f>VLOOKUP(C105,Total!$C$6:$E$422,3,0)</f>
        <v>돌발</v>
      </c>
      <c r="C105" s="88" t="s">
        <v>246</v>
      </c>
      <c r="D105" s="88" t="s">
        <v>247</v>
      </c>
      <c r="E105" s="89" t="s">
        <v>239</v>
      </c>
      <c r="F105" s="90" t="s">
        <v>638</v>
      </c>
      <c r="G105" s="128"/>
      <c r="J105"/>
    </row>
    <row r="106" spans="2:10" ht="50.1" customHeight="1" x14ac:dyDescent="0.3">
      <c r="B106" s="99" t="str">
        <f>VLOOKUP(C106,Total!$C$6:$E$422,3,0)</f>
        <v>돌발</v>
      </c>
      <c r="C106" s="100" t="s">
        <v>246</v>
      </c>
      <c r="D106" s="100" t="s">
        <v>247</v>
      </c>
      <c r="E106" s="101" t="s">
        <v>251</v>
      </c>
      <c r="F106" s="102" t="s">
        <v>853</v>
      </c>
      <c r="G106" s="132"/>
      <c r="J106"/>
    </row>
    <row r="107" spans="2:10" ht="50.1" customHeight="1" thickBot="1" x14ac:dyDescent="0.35">
      <c r="B107" s="91" t="str">
        <f>VLOOKUP(C107,Total!$C$6:$E$422,3,0)</f>
        <v>돌발</v>
      </c>
      <c r="C107" s="92" t="s">
        <v>246</v>
      </c>
      <c r="D107" s="92" t="s">
        <v>247</v>
      </c>
      <c r="E107" s="93" t="s">
        <v>164</v>
      </c>
      <c r="F107" s="94" t="s">
        <v>854</v>
      </c>
      <c r="G107" s="129"/>
      <c r="J107"/>
    </row>
    <row r="108" spans="2:10" ht="50.1" customHeight="1" x14ac:dyDescent="0.3">
      <c r="B108" s="87" t="str">
        <f>VLOOKUP(C108,Total!$C$6:$E$422,3,0)</f>
        <v>돌발</v>
      </c>
      <c r="C108" s="88" t="s">
        <v>139</v>
      </c>
      <c r="D108" s="88" t="s">
        <v>213</v>
      </c>
      <c r="E108" s="111" t="s">
        <v>216</v>
      </c>
      <c r="F108" s="90" t="s">
        <v>855</v>
      </c>
      <c r="G108" s="128"/>
      <c r="J108"/>
    </row>
    <row r="109" spans="2:10" ht="50.1" customHeight="1" thickBot="1" x14ac:dyDescent="0.35">
      <c r="B109" s="91" t="str">
        <f>VLOOKUP(C109,Total!$C$6:$E$422,3,0)</f>
        <v>돌발</v>
      </c>
      <c r="C109" s="92" t="s">
        <v>139</v>
      </c>
      <c r="D109" s="92" t="s">
        <v>213</v>
      </c>
      <c r="E109" s="93" t="s">
        <v>168</v>
      </c>
      <c r="F109" s="94" t="s">
        <v>856</v>
      </c>
      <c r="G109" s="129"/>
      <c r="J109"/>
    </row>
    <row r="110" spans="2:10" ht="50.1" customHeight="1" thickBot="1" x14ac:dyDescent="0.35">
      <c r="B110" s="95" t="str">
        <f>VLOOKUP(C110,Total!$C$6:$E$422,3,0)</f>
        <v>돌발</v>
      </c>
      <c r="C110" s="96" t="s">
        <v>140</v>
      </c>
      <c r="D110" s="96" t="s">
        <v>141</v>
      </c>
      <c r="E110" s="97" t="s">
        <v>157</v>
      </c>
      <c r="F110" s="98" t="s">
        <v>857</v>
      </c>
      <c r="G110" s="130"/>
      <c r="J110"/>
    </row>
    <row r="111" spans="2:10" ht="50.1" customHeight="1" thickBot="1" x14ac:dyDescent="0.35">
      <c r="B111" s="95" t="str">
        <f>VLOOKUP(C111,Total!$C$6:$E$422,3,0)</f>
        <v>돌발</v>
      </c>
      <c r="C111" s="96" t="s">
        <v>135</v>
      </c>
      <c r="D111" s="96" t="s">
        <v>136</v>
      </c>
      <c r="E111" s="97" t="s">
        <v>164</v>
      </c>
      <c r="F111" s="98" t="s">
        <v>858</v>
      </c>
      <c r="G111" s="130"/>
      <c r="J111"/>
    </row>
    <row r="112" spans="2:10" ht="50.1" customHeight="1" x14ac:dyDescent="0.3">
      <c r="B112" s="87" t="str">
        <f>VLOOKUP(C112,Total!$C$6:$E$422,3,0)</f>
        <v>돌발</v>
      </c>
      <c r="C112" s="88" t="s">
        <v>129</v>
      </c>
      <c r="D112" s="88" t="s">
        <v>130</v>
      </c>
      <c r="E112" s="89" t="s">
        <v>239</v>
      </c>
      <c r="F112" s="90" t="s">
        <v>859</v>
      </c>
      <c r="G112" s="128"/>
      <c r="J112"/>
    </row>
    <row r="113" spans="2:10" ht="50.1" customHeight="1" thickBot="1" x14ac:dyDescent="0.35">
      <c r="B113" s="91" t="str">
        <f>VLOOKUP(C113,Total!$C$6:$E$422,3,0)</f>
        <v>돌발</v>
      </c>
      <c r="C113" s="92" t="s">
        <v>129</v>
      </c>
      <c r="D113" s="92" t="s">
        <v>130</v>
      </c>
      <c r="E113" s="93" t="s">
        <v>164</v>
      </c>
      <c r="F113" s="94" t="s">
        <v>860</v>
      </c>
      <c r="G113" s="129"/>
      <c r="J113"/>
    </row>
    <row r="114" spans="2:10" ht="50.1" customHeight="1" x14ac:dyDescent="0.3">
      <c r="B114" s="152" t="s">
        <v>585</v>
      </c>
      <c r="C114" s="153"/>
      <c r="D114" s="153"/>
      <c r="E114" s="153"/>
      <c r="F114" s="153"/>
      <c r="G114" s="153"/>
    </row>
  </sheetData>
  <autoFilter ref="B5:G5" xr:uid="{00000000-0009-0000-0000-000004000000}"/>
  <sortState xmlns:xlrd2="http://schemas.microsoft.com/office/spreadsheetml/2017/richdata2" ref="B4:G110">
    <sortCondition descending="1" ref="B4:B110"/>
    <sortCondition ref="C4:C110"/>
    <sortCondition ref="E4:E110"/>
  </sortState>
  <mergeCells count="2">
    <mergeCell ref="B3:F3"/>
    <mergeCell ref="B114:G114"/>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J177"/>
  <sheetViews>
    <sheetView showGridLines="0" zoomScale="85" zoomScaleNormal="85" workbookViewId="0">
      <pane ySplit="5" topLeftCell="A72" activePane="bottomLeft" state="frozen"/>
      <selection pane="bottomLeft" activeCell="E83" sqref="E83"/>
    </sheetView>
  </sheetViews>
  <sheetFormatPr defaultRowHeight="16.5" x14ac:dyDescent="0.3"/>
  <cols>
    <col min="1" max="1" width="2.375" customWidth="1"/>
    <col min="2" max="2" width="15" customWidth="1"/>
    <col min="3" max="3" width="40.625" customWidth="1"/>
    <col min="4" max="4" width="5.875" style="7" customWidth="1"/>
    <col min="5" max="5" width="195.875" customWidth="1"/>
    <col min="6" max="6" width="9" style="16"/>
  </cols>
  <sheetData>
    <row r="1" spans="2:10" s="10" customFormat="1" ht="22.5" customHeight="1" x14ac:dyDescent="0.3">
      <c r="C1" s="14"/>
      <c r="D1" s="14"/>
      <c r="E1" s="14"/>
      <c r="F1" s="12"/>
    </row>
    <row r="2" spans="2:10" s="10" customFormat="1" ht="22.5" customHeight="1" x14ac:dyDescent="0.3">
      <c r="C2" s="14"/>
      <c r="D2" s="14"/>
      <c r="E2" s="14"/>
      <c r="F2" s="12"/>
    </row>
    <row r="3" spans="2:10" s="10" customFormat="1" ht="24.75" customHeight="1" x14ac:dyDescent="0.45">
      <c r="B3" s="151" t="s">
        <v>581</v>
      </c>
      <c r="C3" s="151"/>
      <c r="D3" s="151"/>
      <c r="E3" s="151"/>
      <c r="F3" s="151"/>
    </row>
    <row r="4" spans="2:10" s="10" customFormat="1" ht="9" customHeight="1" thickBot="1" x14ac:dyDescent="0.35">
      <c r="C4" s="14"/>
      <c r="D4" s="14"/>
      <c r="E4" s="14"/>
      <c r="F4" s="12"/>
    </row>
    <row r="5" spans="2:10" s="7" customFormat="1" ht="50.1" customHeight="1" thickBot="1" x14ac:dyDescent="0.35">
      <c r="B5" s="51" t="s">
        <v>329</v>
      </c>
      <c r="C5" s="52" t="s">
        <v>330</v>
      </c>
      <c r="D5" s="52" t="s">
        <v>470</v>
      </c>
      <c r="E5" s="52" t="s">
        <v>150</v>
      </c>
      <c r="F5" s="53" t="s">
        <v>151</v>
      </c>
    </row>
    <row r="6" spans="2:10" ht="50.1" customHeight="1" x14ac:dyDescent="0.3">
      <c r="B6" s="29" t="s">
        <v>332</v>
      </c>
      <c r="C6" s="30" t="s">
        <v>333</v>
      </c>
      <c r="D6" s="31">
        <v>11</v>
      </c>
      <c r="E6" s="32" t="s">
        <v>1032</v>
      </c>
      <c r="F6" s="60"/>
      <c r="H6" s="10"/>
      <c r="J6" s="126"/>
    </row>
    <row r="7" spans="2:10" ht="50.1" customHeight="1" x14ac:dyDescent="0.3">
      <c r="B7" s="33" t="s">
        <v>331</v>
      </c>
      <c r="C7" s="34" t="s">
        <v>334</v>
      </c>
      <c r="D7" s="35">
        <v>12</v>
      </c>
      <c r="E7" s="36" t="s">
        <v>1035</v>
      </c>
      <c r="F7" s="62"/>
    </row>
    <row r="8" spans="2:10" ht="50.1" customHeight="1" thickBot="1" x14ac:dyDescent="0.35">
      <c r="B8" s="37" t="s">
        <v>331</v>
      </c>
      <c r="C8" s="38" t="s">
        <v>335</v>
      </c>
      <c r="D8" s="39">
        <v>13</v>
      </c>
      <c r="E8" s="40" t="s">
        <v>1038</v>
      </c>
      <c r="F8" s="59"/>
    </row>
    <row r="9" spans="2:10" ht="50.1" customHeight="1" x14ac:dyDescent="0.3">
      <c r="B9" s="29" t="s">
        <v>331</v>
      </c>
      <c r="C9" s="30" t="s">
        <v>336</v>
      </c>
      <c r="D9" s="31">
        <v>11</v>
      </c>
      <c r="E9" s="32" t="s">
        <v>862</v>
      </c>
      <c r="F9" s="60"/>
    </row>
    <row r="10" spans="2:10" ht="50.1" customHeight="1" x14ac:dyDescent="0.3">
      <c r="B10" s="33" t="s">
        <v>331</v>
      </c>
      <c r="C10" s="34" t="s">
        <v>337</v>
      </c>
      <c r="D10" s="35">
        <v>12</v>
      </c>
      <c r="E10" s="36" t="s">
        <v>648</v>
      </c>
      <c r="F10" s="62"/>
    </row>
    <row r="11" spans="2:10" ht="50.1" customHeight="1" x14ac:dyDescent="0.3">
      <c r="B11" s="33" t="s">
        <v>331</v>
      </c>
      <c r="C11" s="34" t="s">
        <v>352</v>
      </c>
      <c r="D11" s="35">
        <v>13</v>
      </c>
      <c r="E11" s="36" t="s">
        <v>863</v>
      </c>
      <c r="F11" s="62"/>
    </row>
    <row r="12" spans="2:10" ht="50.1" customHeight="1" thickBot="1" x14ac:dyDescent="0.35">
      <c r="B12" s="37" t="s">
        <v>331</v>
      </c>
      <c r="C12" s="38" t="s">
        <v>353</v>
      </c>
      <c r="D12" s="39">
        <v>13</v>
      </c>
      <c r="E12" s="40" t="s">
        <v>864</v>
      </c>
      <c r="F12" s="59"/>
    </row>
    <row r="13" spans="2:10" ht="50.1" customHeight="1" x14ac:dyDescent="0.3">
      <c r="B13" s="29" t="s">
        <v>144</v>
      </c>
      <c r="C13" s="30" t="s">
        <v>339</v>
      </c>
      <c r="D13" s="31">
        <v>11</v>
      </c>
      <c r="E13" s="41" t="s">
        <v>865</v>
      </c>
      <c r="F13" s="60"/>
    </row>
    <row r="14" spans="2:10" ht="50.1" customHeight="1" x14ac:dyDescent="0.3">
      <c r="B14" s="33" t="s">
        <v>144</v>
      </c>
      <c r="C14" s="34" t="s">
        <v>354</v>
      </c>
      <c r="D14" s="35">
        <v>12</v>
      </c>
      <c r="E14" s="42" t="s">
        <v>866</v>
      </c>
      <c r="F14" s="62"/>
    </row>
    <row r="15" spans="2:10" ht="50.1" customHeight="1" x14ac:dyDescent="0.3">
      <c r="B15" s="33" t="s">
        <v>144</v>
      </c>
      <c r="C15" s="34" t="s">
        <v>355</v>
      </c>
      <c r="D15" s="35">
        <v>12</v>
      </c>
      <c r="E15" s="42" t="s">
        <v>867</v>
      </c>
      <c r="F15" s="62"/>
    </row>
    <row r="16" spans="2:10" ht="50.1" customHeight="1" thickBot="1" x14ac:dyDescent="0.35">
      <c r="B16" s="37" t="s">
        <v>144</v>
      </c>
      <c r="C16" s="38" t="s">
        <v>340</v>
      </c>
      <c r="D16" s="39">
        <v>13</v>
      </c>
      <c r="E16" s="40" t="s">
        <v>868</v>
      </c>
      <c r="F16" s="59"/>
    </row>
    <row r="17" spans="2:6" ht="50.1" customHeight="1" x14ac:dyDescent="0.3">
      <c r="B17" s="43" t="s">
        <v>412</v>
      </c>
      <c r="C17" s="44" t="s">
        <v>413</v>
      </c>
      <c r="D17" s="31">
        <v>11</v>
      </c>
      <c r="E17" s="32" t="s">
        <v>649</v>
      </c>
      <c r="F17" s="60"/>
    </row>
    <row r="18" spans="2:6" ht="50.1" customHeight="1" x14ac:dyDescent="0.3">
      <c r="B18" s="45" t="s">
        <v>412</v>
      </c>
      <c r="C18" s="46" t="s">
        <v>414</v>
      </c>
      <c r="D18" s="35">
        <v>12</v>
      </c>
      <c r="E18" s="36" t="s">
        <v>869</v>
      </c>
      <c r="F18" s="62"/>
    </row>
    <row r="19" spans="2:6" ht="50.1" customHeight="1" thickBot="1" x14ac:dyDescent="0.35">
      <c r="B19" s="47" t="s">
        <v>412</v>
      </c>
      <c r="C19" s="48" t="s">
        <v>415</v>
      </c>
      <c r="D19" s="39">
        <v>13</v>
      </c>
      <c r="E19" s="40" t="s">
        <v>870</v>
      </c>
      <c r="F19" s="59"/>
    </row>
    <row r="20" spans="2:6" ht="50.1" customHeight="1" x14ac:dyDescent="0.3">
      <c r="B20" s="29" t="s">
        <v>338</v>
      </c>
      <c r="C20" s="30" t="s">
        <v>341</v>
      </c>
      <c r="D20" s="31">
        <v>11</v>
      </c>
      <c r="E20" s="32" t="s">
        <v>871</v>
      </c>
      <c r="F20" s="60"/>
    </row>
    <row r="21" spans="2:6" ht="50.1" customHeight="1" x14ac:dyDescent="0.3">
      <c r="B21" s="33" t="s">
        <v>338</v>
      </c>
      <c r="C21" s="34" t="s">
        <v>342</v>
      </c>
      <c r="D21" s="35">
        <v>12</v>
      </c>
      <c r="E21" s="36" t="s">
        <v>872</v>
      </c>
      <c r="F21" s="62"/>
    </row>
    <row r="22" spans="2:6" ht="50.1" customHeight="1" x14ac:dyDescent="0.3">
      <c r="B22" s="33" t="s">
        <v>338</v>
      </c>
      <c r="C22" s="34" t="s">
        <v>356</v>
      </c>
      <c r="D22" s="35">
        <v>12</v>
      </c>
      <c r="E22" s="36" t="s">
        <v>873</v>
      </c>
      <c r="F22" s="62"/>
    </row>
    <row r="23" spans="2:6" ht="50.1" customHeight="1" thickBot="1" x14ac:dyDescent="0.35">
      <c r="B23" s="37" t="s">
        <v>338</v>
      </c>
      <c r="C23" s="38" t="s">
        <v>343</v>
      </c>
      <c r="D23" s="39">
        <v>13</v>
      </c>
      <c r="E23" s="40" t="s">
        <v>650</v>
      </c>
      <c r="F23" s="59"/>
    </row>
    <row r="24" spans="2:6" ht="50.1" customHeight="1" x14ac:dyDescent="0.3">
      <c r="B24" s="29" t="s">
        <v>345</v>
      </c>
      <c r="C24" s="30" t="s">
        <v>347</v>
      </c>
      <c r="D24" s="31">
        <v>11</v>
      </c>
      <c r="E24" s="32" t="s">
        <v>344</v>
      </c>
      <c r="F24" s="60"/>
    </row>
    <row r="25" spans="2:6" ht="50.1" customHeight="1" x14ac:dyDescent="0.3">
      <c r="B25" s="33" t="s">
        <v>346</v>
      </c>
      <c r="C25" s="34" t="s">
        <v>349</v>
      </c>
      <c r="D25" s="35">
        <v>12</v>
      </c>
      <c r="E25" s="36" t="s">
        <v>874</v>
      </c>
      <c r="F25" s="62"/>
    </row>
    <row r="26" spans="2:6" ht="50.1" customHeight="1" thickBot="1" x14ac:dyDescent="0.35">
      <c r="B26" s="37" t="s">
        <v>346</v>
      </c>
      <c r="C26" s="38" t="s">
        <v>351</v>
      </c>
      <c r="D26" s="39">
        <v>13</v>
      </c>
      <c r="E26" s="40" t="s">
        <v>875</v>
      </c>
      <c r="F26" s="59"/>
    </row>
    <row r="27" spans="2:6" ht="50.1" customHeight="1" x14ac:dyDescent="0.3">
      <c r="B27" s="29" t="s">
        <v>346</v>
      </c>
      <c r="C27" s="30" t="s">
        <v>348</v>
      </c>
      <c r="D27" s="31">
        <v>11</v>
      </c>
      <c r="E27" s="32" t="s">
        <v>876</v>
      </c>
      <c r="F27" s="60"/>
    </row>
    <row r="28" spans="2:6" ht="50.1" customHeight="1" x14ac:dyDescent="0.3">
      <c r="B28" s="33" t="s">
        <v>346</v>
      </c>
      <c r="C28" s="34" t="s">
        <v>350</v>
      </c>
      <c r="D28" s="35">
        <v>12</v>
      </c>
      <c r="E28" s="36" t="s">
        <v>1096</v>
      </c>
      <c r="F28" s="62"/>
    </row>
    <row r="29" spans="2:6" ht="50.1" customHeight="1" thickBot="1" x14ac:dyDescent="0.35">
      <c r="B29" s="37" t="s">
        <v>346</v>
      </c>
      <c r="C29" s="38" t="s">
        <v>357</v>
      </c>
      <c r="D29" s="39">
        <v>13</v>
      </c>
      <c r="E29" s="40" t="s">
        <v>875</v>
      </c>
      <c r="F29" s="59"/>
    </row>
    <row r="30" spans="2:6" ht="50.1" customHeight="1" x14ac:dyDescent="0.3">
      <c r="B30" s="43" t="s">
        <v>441</v>
      </c>
      <c r="C30" s="44" t="s">
        <v>442</v>
      </c>
      <c r="D30" s="31">
        <v>11</v>
      </c>
      <c r="E30" s="32" t="s">
        <v>440</v>
      </c>
      <c r="F30" s="60"/>
    </row>
    <row r="31" spans="2:6" ht="50.1" customHeight="1" x14ac:dyDescent="0.3">
      <c r="B31" s="45" t="s">
        <v>441</v>
      </c>
      <c r="C31" s="46" t="s">
        <v>443</v>
      </c>
      <c r="D31" s="35">
        <v>12</v>
      </c>
      <c r="E31" s="36" t="s">
        <v>877</v>
      </c>
      <c r="F31" s="62"/>
    </row>
    <row r="32" spans="2:6" ht="50.1" customHeight="1" thickBot="1" x14ac:dyDescent="0.35">
      <c r="B32" s="47" t="s">
        <v>441</v>
      </c>
      <c r="C32" s="48" t="s">
        <v>444</v>
      </c>
      <c r="D32" s="39">
        <v>13</v>
      </c>
      <c r="E32" s="40" t="s">
        <v>878</v>
      </c>
      <c r="F32" s="59"/>
    </row>
    <row r="33" spans="2:9" ht="50.1" customHeight="1" x14ac:dyDescent="0.3">
      <c r="B33" s="43" t="s">
        <v>441</v>
      </c>
      <c r="C33" s="44" t="s">
        <v>447</v>
      </c>
      <c r="D33" s="31">
        <v>11</v>
      </c>
      <c r="E33" s="32" t="s">
        <v>651</v>
      </c>
      <c r="F33" s="60"/>
    </row>
    <row r="34" spans="2:9" ht="50.1" customHeight="1" x14ac:dyDescent="0.3">
      <c r="B34" s="45" t="s">
        <v>441</v>
      </c>
      <c r="C34" s="46" t="s">
        <v>448</v>
      </c>
      <c r="D34" s="35">
        <v>12</v>
      </c>
      <c r="E34" s="36" t="s">
        <v>879</v>
      </c>
      <c r="F34" s="62"/>
    </row>
    <row r="35" spans="2:9" ht="50.1" customHeight="1" thickBot="1" x14ac:dyDescent="0.35">
      <c r="B35" s="47" t="s">
        <v>441</v>
      </c>
      <c r="C35" s="48" t="s">
        <v>451</v>
      </c>
      <c r="D35" s="39">
        <v>13</v>
      </c>
      <c r="E35" s="40" t="s">
        <v>652</v>
      </c>
      <c r="F35" s="59"/>
    </row>
    <row r="36" spans="2:9" ht="50.1" customHeight="1" x14ac:dyDescent="0.3">
      <c r="B36" s="43" t="s">
        <v>441</v>
      </c>
      <c r="C36" s="44" t="s">
        <v>446</v>
      </c>
      <c r="D36" s="31">
        <v>11</v>
      </c>
      <c r="E36" s="32" t="s">
        <v>880</v>
      </c>
      <c r="F36" s="60"/>
    </row>
    <row r="37" spans="2:9" ht="50.1" customHeight="1" x14ac:dyDescent="0.3">
      <c r="B37" s="45" t="s">
        <v>441</v>
      </c>
      <c r="C37" s="46" t="s">
        <v>449</v>
      </c>
      <c r="D37" s="35">
        <v>12</v>
      </c>
      <c r="E37" s="36" t="s">
        <v>881</v>
      </c>
      <c r="F37" s="62"/>
    </row>
    <row r="38" spans="2:9" ht="50.1" customHeight="1" thickBot="1" x14ac:dyDescent="0.35">
      <c r="B38" s="47" t="s">
        <v>441</v>
      </c>
      <c r="C38" s="48" t="s">
        <v>452</v>
      </c>
      <c r="D38" s="39">
        <v>13</v>
      </c>
      <c r="E38" s="40" t="s">
        <v>406</v>
      </c>
      <c r="F38" s="59"/>
    </row>
    <row r="39" spans="2:9" ht="50.1" customHeight="1" x14ac:dyDescent="0.3">
      <c r="B39" s="43" t="s">
        <v>441</v>
      </c>
      <c r="C39" s="44" t="s">
        <v>445</v>
      </c>
      <c r="D39" s="31">
        <v>11</v>
      </c>
      <c r="E39" s="32" t="s">
        <v>882</v>
      </c>
      <c r="F39" s="60"/>
    </row>
    <row r="40" spans="2:9" ht="50.1" customHeight="1" x14ac:dyDescent="0.3">
      <c r="B40" s="45" t="s">
        <v>441</v>
      </c>
      <c r="C40" s="46" t="s">
        <v>450</v>
      </c>
      <c r="D40" s="35">
        <v>12</v>
      </c>
      <c r="E40" s="36" t="s">
        <v>883</v>
      </c>
      <c r="F40" s="62"/>
    </row>
    <row r="41" spans="2:9" s="5" customFormat="1" ht="50.1" customHeight="1" thickBot="1" x14ac:dyDescent="0.35">
      <c r="B41" s="47" t="s">
        <v>441</v>
      </c>
      <c r="C41" s="48" t="s">
        <v>453</v>
      </c>
      <c r="D41" s="39">
        <v>13</v>
      </c>
      <c r="E41" s="40" t="s">
        <v>884</v>
      </c>
      <c r="F41" s="59"/>
      <c r="I41"/>
    </row>
    <row r="42" spans="2:9" s="5" customFormat="1" ht="50.1" customHeight="1" x14ac:dyDescent="0.3">
      <c r="B42" s="43" t="s">
        <v>441</v>
      </c>
      <c r="C42" s="44" t="s">
        <v>464</v>
      </c>
      <c r="D42" s="31">
        <v>11</v>
      </c>
      <c r="E42" s="32" t="s">
        <v>885</v>
      </c>
      <c r="F42" s="60"/>
      <c r="I42"/>
    </row>
    <row r="43" spans="2:9" s="5" customFormat="1" ht="50.1" customHeight="1" x14ac:dyDescent="0.3">
      <c r="B43" s="45" t="s">
        <v>441</v>
      </c>
      <c r="C43" s="46" t="s">
        <v>465</v>
      </c>
      <c r="D43" s="35">
        <v>12</v>
      </c>
      <c r="E43" s="36" t="s">
        <v>886</v>
      </c>
      <c r="F43" s="62"/>
      <c r="I43"/>
    </row>
    <row r="44" spans="2:9" s="5" customFormat="1" ht="50.1" customHeight="1" thickBot="1" x14ac:dyDescent="0.35">
      <c r="B44" s="47" t="s">
        <v>441</v>
      </c>
      <c r="C44" s="48" t="s">
        <v>466</v>
      </c>
      <c r="D44" s="39">
        <v>13</v>
      </c>
      <c r="E44" s="40" t="s">
        <v>887</v>
      </c>
      <c r="F44" s="59"/>
      <c r="I44"/>
    </row>
    <row r="45" spans="2:9" s="5" customFormat="1" ht="50.1" customHeight="1" x14ac:dyDescent="0.3">
      <c r="B45" s="29" t="s">
        <v>435</v>
      </c>
      <c r="C45" s="30" t="s">
        <v>436</v>
      </c>
      <c r="D45" s="31">
        <v>11</v>
      </c>
      <c r="E45" s="32" t="s">
        <v>888</v>
      </c>
      <c r="F45" s="60"/>
      <c r="I45"/>
    </row>
    <row r="46" spans="2:9" s="5" customFormat="1" ht="50.1" customHeight="1" x14ac:dyDescent="0.3">
      <c r="B46" s="33" t="s">
        <v>437</v>
      </c>
      <c r="C46" s="34" t="s">
        <v>438</v>
      </c>
      <c r="D46" s="35">
        <v>12</v>
      </c>
      <c r="E46" s="36" t="s">
        <v>889</v>
      </c>
      <c r="F46" s="62"/>
      <c r="I46"/>
    </row>
    <row r="47" spans="2:9" s="5" customFormat="1" ht="50.1" customHeight="1" thickBot="1" x14ac:dyDescent="0.35">
      <c r="B47" s="37" t="s">
        <v>439</v>
      </c>
      <c r="C47" s="38" t="s">
        <v>358</v>
      </c>
      <c r="D47" s="39">
        <v>13</v>
      </c>
      <c r="E47" s="40" t="s">
        <v>890</v>
      </c>
      <c r="F47" s="59"/>
      <c r="I47"/>
    </row>
    <row r="48" spans="2:9" s="5" customFormat="1" ht="50.1" customHeight="1" x14ac:dyDescent="0.3">
      <c r="B48" s="43" t="s">
        <v>376</v>
      </c>
      <c r="C48" s="44" t="s">
        <v>1086</v>
      </c>
      <c r="D48" s="31">
        <v>11</v>
      </c>
      <c r="E48" s="32" t="s">
        <v>1072</v>
      </c>
      <c r="F48" s="60"/>
      <c r="I48"/>
    </row>
    <row r="49" spans="2:9" s="5" customFormat="1" ht="50.1" customHeight="1" x14ac:dyDescent="0.3">
      <c r="B49" s="45" t="s">
        <v>376</v>
      </c>
      <c r="C49" s="46" t="s">
        <v>1087</v>
      </c>
      <c r="D49" s="35">
        <v>12</v>
      </c>
      <c r="E49" s="36" t="s">
        <v>1073</v>
      </c>
      <c r="F49" s="62"/>
      <c r="I49"/>
    </row>
    <row r="50" spans="2:9" s="5" customFormat="1" ht="50.1" customHeight="1" x14ac:dyDescent="0.3">
      <c r="B50" s="45" t="s">
        <v>376</v>
      </c>
      <c r="C50" s="46" t="s">
        <v>378</v>
      </c>
      <c r="D50" s="35">
        <v>12</v>
      </c>
      <c r="E50" s="36" t="s">
        <v>891</v>
      </c>
      <c r="F50" s="62"/>
      <c r="I50"/>
    </row>
    <row r="51" spans="2:9" s="5" customFormat="1" ht="50.1" customHeight="1" thickBot="1" x14ac:dyDescent="0.35">
      <c r="B51" s="47" t="s">
        <v>376</v>
      </c>
      <c r="C51" s="48" t="s">
        <v>1088</v>
      </c>
      <c r="D51" s="39">
        <v>13</v>
      </c>
      <c r="E51" s="40" t="s">
        <v>1074</v>
      </c>
      <c r="F51" s="59"/>
      <c r="I51"/>
    </row>
    <row r="52" spans="2:9" s="5" customFormat="1" ht="50.1" customHeight="1" x14ac:dyDescent="0.3">
      <c r="B52" s="43" t="s">
        <v>376</v>
      </c>
      <c r="C52" s="44" t="s">
        <v>377</v>
      </c>
      <c r="D52" s="31">
        <v>11</v>
      </c>
      <c r="E52" s="32" t="s">
        <v>892</v>
      </c>
      <c r="F52" s="60"/>
      <c r="I52"/>
    </row>
    <row r="53" spans="2:9" s="5" customFormat="1" ht="50.1" customHeight="1" x14ac:dyDescent="0.3">
      <c r="B53" s="45" t="s">
        <v>376</v>
      </c>
      <c r="C53" s="46" t="s">
        <v>380</v>
      </c>
      <c r="D53" s="35">
        <v>12</v>
      </c>
      <c r="E53" s="36" t="s">
        <v>893</v>
      </c>
      <c r="F53" s="62"/>
      <c r="I53"/>
    </row>
    <row r="54" spans="2:9" s="5" customFormat="1" ht="50.1" customHeight="1" x14ac:dyDescent="0.3">
      <c r="B54" s="45" t="s">
        <v>376</v>
      </c>
      <c r="C54" s="46" t="s">
        <v>381</v>
      </c>
      <c r="D54" s="35">
        <v>12</v>
      </c>
      <c r="E54" s="36" t="s">
        <v>894</v>
      </c>
      <c r="F54" s="62"/>
      <c r="I54"/>
    </row>
    <row r="55" spans="2:9" s="5" customFormat="1" ht="50.1" customHeight="1" x14ac:dyDescent="0.3">
      <c r="B55" s="45" t="s">
        <v>376</v>
      </c>
      <c r="C55" s="46" t="s">
        <v>384</v>
      </c>
      <c r="D55" s="35">
        <v>12</v>
      </c>
      <c r="E55" s="36" t="s">
        <v>895</v>
      </c>
      <c r="F55" s="62"/>
      <c r="I55"/>
    </row>
    <row r="56" spans="2:9" s="5" customFormat="1" ht="50.1" customHeight="1" thickBot="1" x14ac:dyDescent="0.35">
      <c r="B56" s="47" t="s">
        <v>376</v>
      </c>
      <c r="C56" s="48" t="s">
        <v>383</v>
      </c>
      <c r="D56" s="39">
        <v>13</v>
      </c>
      <c r="E56" s="40" t="s">
        <v>382</v>
      </c>
      <c r="F56" s="59"/>
      <c r="I56"/>
    </row>
    <row r="57" spans="2:9" s="5" customFormat="1" ht="50.1" customHeight="1" x14ac:dyDescent="0.3">
      <c r="B57" s="43" t="s">
        <v>457</v>
      </c>
      <c r="C57" s="44" t="s">
        <v>458</v>
      </c>
      <c r="D57" s="31">
        <v>11</v>
      </c>
      <c r="E57" s="32" t="s">
        <v>896</v>
      </c>
      <c r="F57" s="60"/>
      <c r="I57"/>
    </row>
    <row r="58" spans="2:9" s="5" customFormat="1" ht="50.1" customHeight="1" x14ac:dyDescent="0.3">
      <c r="B58" s="45" t="s">
        <v>457</v>
      </c>
      <c r="C58" s="46" t="s">
        <v>459</v>
      </c>
      <c r="D58" s="35">
        <v>12</v>
      </c>
      <c r="E58" s="36" t="s">
        <v>897</v>
      </c>
      <c r="F58" s="62"/>
      <c r="I58"/>
    </row>
    <row r="59" spans="2:9" s="5" customFormat="1" ht="50.1" customHeight="1" thickBot="1" x14ac:dyDescent="0.35">
      <c r="B59" s="47" t="s">
        <v>457</v>
      </c>
      <c r="C59" s="48" t="s">
        <v>460</v>
      </c>
      <c r="D59" s="39">
        <v>13</v>
      </c>
      <c r="E59" s="40" t="s">
        <v>898</v>
      </c>
      <c r="F59" s="59"/>
      <c r="I59"/>
    </row>
    <row r="60" spans="2:9" s="5" customFormat="1" ht="50.1" customHeight="1" x14ac:dyDescent="0.3">
      <c r="B60" s="43" t="s">
        <v>454</v>
      </c>
      <c r="C60" s="44" t="s">
        <v>432</v>
      </c>
      <c r="D60" s="31">
        <v>11</v>
      </c>
      <c r="E60" s="32" t="s">
        <v>899</v>
      </c>
      <c r="F60" s="60"/>
      <c r="I60"/>
    </row>
    <row r="61" spans="2:9" s="5" customFormat="1" ht="50.1" customHeight="1" x14ac:dyDescent="0.3">
      <c r="B61" s="45" t="s">
        <v>455</v>
      </c>
      <c r="C61" s="46" t="s">
        <v>434</v>
      </c>
      <c r="D61" s="35">
        <v>12</v>
      </c>
      <c r="E61" s="36" t="s">
        <v>433</v>
      </c>
      <c r="F61" s="62"/>
      <c r="I61"/>
    </row>
    <row r="62" spans="2:9" ht="50.1" customHeight="1" thickBot="1" x14ac:dyDescent="0.35">
      <c r="B62" s="47" t="s">
        <v>456</v>
      </c>
      <c r="C62" s="48" t="s">
        <v>379</v>
      </c>
      <c r="D62" s="39">
        <v>13</v>
      </c>
      <c r="E62" s="40" t="s">
        <v>900</v>
      </c>
      <c r="F62" s="59"/>
    </row>
    <row r="63" spans="2:9" ht="50.1" customHeight="1" x14ac:dyDescent="0.3">
      <c r="B63" s="43" t="s">
        <v>385</v>
      </c>
      <c r="C63" s="44" t="s">
        <v>386</v>
      </c>
      <c r="D63" s="31">
        <v>11</v>
      </c>
      <c r="E63" s="32" t="s">
        <v>901</v>
      </c>
      <c r="F63" s="60"/>
    </row>
    <row r="64" spans="2:9" ht="50.1" customHeight="1" x14ac:dyDescent="0.3">
      <c r="B64" s="45" t="s">
        <v>385</v>
      </c>
      <c r="C64" s="46" t="s">
        <v>387</v>
      </c>
      <c r="D64" s="35">
        <v>12</v>
      </c>
      <c r="E64" s="36" t="s">
        <v>902</v>
      </c>
      <c r="F64" s="62"/>
    </row>
    <row r="65" spans="2:6" ht="50.1" customHeight="1" thickBot="1" x14ac:dyDescent="0.35">
      <c r="B65" s="47" t="s">
        <v>385</v>
      </c>
      <c r="C65" s="48" t="s">
        <v>388</v>
      </c>
      <c r="D65" s="39">
        <v>13</v>
      </c>
      <c r="E65" s="40" t="s">
        <v>903</v>
      </c>
      <c r="F65" s="59"/>
    </row>
    <row r="66" spans="2:6" ht="50.1" customHeight="1" x14ac:dyDescent="0.3">
      <c r="B66" s="43" t="s">
        <v>389</v>
      </c>
      <c r="C66" s="44" t="s">
        <v>390</v>
      </c>
      <c r="D66" s="31">
        <v>11</v>
      </c>
      <c r="E66" s="32" t="s">
        <v>904</v>
      </c>
      <c r="F66" s="60"/>
    </row>
    <row r="67" spans="2:6" ht="50.1" customHeight="1" x14ac:dyDescent="0.3">
      <c r="B67" s="45" t="s">
        <v>389</v>
      </c>
      <c r="C67" s="46" t="s">
        <v>391</v>
      </c>
      <c r="D67" s="35">
        <v>12</v>
      </c>
      <c r="E67" s="36" t="s">
        <v>905</v>
      </c>
      <c r="F67" s="62"/>
    </row>
    <row r="68" spans="2:6" ht="50.1" customHeight="1" thickBot="1" x14ac:dyDescent="0.35">
      <c r="B68" s="47" t="s">
        <v>389</v>
      </c>
      <c r="C68" s="48" t="s">
        <v>393</v>
      </c>
      <c r="D68" s="39">
        <v>13</v>
      </c>
      <c r="E68" s="40" t="s">
        <v>392</v>
      </c>
      <c r="F68" s="59"/>
    </row>
    <row r="69" spans="2:6" ht="50.1" customHeight="1" x14ac:dyDescent="0.3">
      <c r="B69" s="43" t="s">
        <v>142</v>
      </c>
      <c r="C69" s="44" t="s">
        <v>461</v>
      </c>
      <c r="D69" s="31">
        <v>11</v>
      </c>
      <c r="E69" s="32" t="s">
        <v>906</v>
      </c>
      <c r="F69" s="60"/>
    </row>
    <row r="70" spans="2:6" ht="50.1" customHeight="1" x14ac:dyDescent="0.3">
      <c r="B70" s="45" t="s">
        <v>142</v>
      </c>
      <c r="C70" s="46" t="s">
        <v>462</v>
      </c>
      <c r="D70" s="35">
        <v>12</v>
      </c>
      <c r="E70" s="36" t="s">
        <v>966</v>
      </c>
      <c r="F70" s="62"/>
    </row>
    <row r="71" spans="2:6" ht="50.1" customHeight="1" thickBot="1" x14ac:dyDescent="0.35">
      <c r="B71" s="47" t="s">
        <v>142</v>
      </c>
      <c r="C71" s="48" t="s">
        <v>463</v>
      </c>
      <c r="D71" s="39">
        <v>13</v>
      </c>
      <c r="E71" s="40" t="s">
        <v>907</v>
      </c>
      <c r="F71" s="59"/>
    </row>
    <row r="72" spans="2:6" ht="50.1" customHeight="1" x14ac:dyDescent="0.3">
      <c r="B72" s="43" t="s">
        <v>424</v>
      </c>
      <c r="C72" s="44" t="s">
        <v>425</v>
      </c>
      <c r="D72" s="31">
        <v>11</v>
      </c>
      <c r="E72" s="32" t="s">
        <v>908</v>
      </c>
      <c r="F72" s="60"/>
    </row>
    <row r="73" spans="2:6" ht="50.1" customHeight="1" x14ac:dyDescent="0.3">
      <c r="B73" s="45" t="s">
        <v>424</v>
      </c>
      <c r="C73" s="46" t="s">
        <v>426</v>
      </c>
      <c r="D73" s="35">
        <v>12</v>
      </c>
      <c r="E73" s="36" t="s">
        <v>909</v>
      </c>
      <c r="F73" s="62"/>
    </row>
    <row r="74" spans="2:6" ht="50.1" customHeight="1" thickBot="1" x14ac:dyDescent="0.35">
      <c r="B74" s="47" t="s">
        <v>424</v>
      </c>
      <c r="C74" s="48" t="s">
        <v>427</v>
      </c>
      <c r="D74" s="39">
        <v>13</v>
      </c>
      <c r="E74" s="40" t="s">
        <v>910</v>
      </c>
      <c r="F74" s="59"/>
    </row>
    <row r="75" spans="2:6" ht="50.1" customHeight="1" x14ac:dyDescent="0.3">
      <c r="B75" s="43" t="s">
        <v>424</v>
      </c>
      <c r="C75" s="44" t="s">
        <v>428</v>
      </c>
      <c r="D75" s="31">
        <v>11</v>
      </c>
      <c r="E75" s="32" t="s">
        <v>911</v>
      </c>
      <c r="F75" s="60"/>
    </row>
    <row r="76" spans="2:6" ht="50.1" customHeight="1" x14ac:dyDescent="0.3">
      <c r="B76" s="45" t="s">
        <v>424</v>
      </c>
      <c r="C76" s="46" t="s">
        <v>429</v>
      </c>
      <c r="D76" s="35">
        <v>12</v>
      </c>
      <c r="E76" s="36" t="s">
        <v>912</v>
      </c>
      <c r="F76" s="62"/>
    </row>
    <row r="77" spans="2:6" ht="50.1" customHeight="1" thickBot="1" x14ac:dyDescent="0.35">
      <c r="B77" s="47" t="s">
        <v>424</v>
      </c>
      <c r="C77" s="48" t="s">
        <v>431</v>
      </c>
      <c r="D77" s="39">
        <v>13</v>
      </c>
      <c r="E77" s="40" t="s">
        <v>430</v>
      </c>
      <c r="F77" s="59"/>
    </row>
    <row r="78" spans="2:6" ht="50.1" customHeight="1" x14ac:dyDescent="0.3">
      <c r="B78" s="43" t="s">
        <v>394</v>
      </c>
      <c r="C78" s="44" t="s">
        <v>395</v>
      </c>
      <c r="D78" s="31">
        <v>11</v>
      </c>
      <c r="E78" s="32" t="s">
        <v>1110</v>
      </c>
      <c r="F78" s="60"/>
    </row>
    <row r="79" spans="2:6" ht="50.1" customHeight="1" x14ac:dyDescent="0.3">
      <c r="B79" s="45" t="s">
        <v>394</v>
      </c>
      <c r="C79" s="46" t="s">
        <v>396</v>
      </c>
      <c r="D79" s="35">
        <v>12</v>
      </c>
      <c r="E79" s="36" t="s">
        <v>1111</v>
      </c>
      <c r="F79" s="62"/>
    </row>
    <row r="80" spans="2:6" ht="50.1" customHeight="1" thickBot="1" x14ac:dyDescent="0.35">
      <c r="B80" s="47" t="s">
        <v>394</v>
      </c>
      <c r="C80" s="48" t="s">
        <v>397</v>
      </c>
      <c r="D80" s="39">
        <v>13</v>
      </c>
      <c r="E80" s="40" t="s">
        <v>1112</v>
      </c>
      <c r="F80" s="59"/>
    </row>
    <row r="81" spans="2:6" ht="50.1" customHeight="1" x14ac:dyDescent="0.3">
      <c r="B81" s="43" t="s">
        <v>398</v>
      </c>
      <c r="C81" s="44" t="s">
        <v>399</v>
      </c>
      <c r="D81" s="31">
        <v>11</v>
      </c>
      <c r="E81" s="32" t="s">
        <v>913</v>
      </c>
      <c r="F81" s="60"/>
    </row>
    <row r="82" spans="2:6" ht="50.1" customHeight="1" x14ac:dyDescent="0.3">
      <c r="B82" s="45" t="s">
        <v>398</v>
      </c>
      <c r="C82" s="46" t="s">
        <v>400</v>
      </c>
      <c r="D82" s="35">
        <v>12</v>
      </c>
      <c r="E82" s="36" t="s">
        <v>914</v>
      </c>
      <c r="F82" s="62"/>
    </row>
    <row r="83" spans="2:6" ht="50.1" customHeight="1" thickBot="1" x14ac:dyDescent="0.35">
      <c r="B83" s="47" t="s">
        <v>398</v>
      </c>
      <c r="C83" s="48" t="s">
        <v>401</v>
      </c>
      <c r="D83" s="39">
        <v>13</v>
      </c>
      <c r="E83" s="40" t="s">
        <v>915</v>
      </c>
      <c r="F83" s="59"/>
    </row>
    <row r="84" spans="2:6" ht="50.1" customHeight="1" x14ac:dyDescent="0.3">
      <c r="B84" s="29" t="s">
        <v>477</v>
      </c>
      <c r="C84" s="30" t="s">
        <v>359</v>
      </c>
      <c r="D84" s="31">
        <v>11</v>
      </c>
      <c r="E84" s="32" t="s">
        <v>362</v>
      </c>
      <c r="F84" s="60"/>
    </row>
    <row r="85" spans="2:6" ht="50.1" customHeight="1" x14ac:dyDescent="0.3">
      <c r="B85" s="33" t="s">
        <v>476</v>
      </c>
      <c r="C85" s="34" t="s">
        <v>360</v>
      </c>
      <c r="D85" s="35">
        <v>12</v>
      </c>
      <c r="E85" s="36" t="s">
        <v>916</v>
      </c>
      <c r="F85" s="62"/>
    </row>
    <row r="86" spans="2:6" ht="50.1" customHeight="1" thickBot="1" x14ac:dyDescent="0.35">
      <c r="B86" s="37" t="s">
        <v>476</v>
      </c>
      <c r="C86" s="38" t="s">
        <v>361</v>
      </c>
      <c r="D86" s="39">
        <v>13</v>
      </c>
      <c r="E86" s="40" t="s">
        <v>917</v>
      </c>
      <c r="F86" s="59"/>
    </row>
    <row r="87" spans="2:6" ht="50.1" customHeight="1" x14ac:dyDescent="0.3">
      <c r="B87" s="43" t="s">
        <v>476</v>
      </c>
      <c r="C87" s="44" t="s">
        <v>364</v>
      </c>
      <c r="D87" s="31">
        <v>11</v>
      </c>
      <c r="E87" s="32" t="s">
        <v>363</v>
      </c>
      <c r="F87" s="60"/>
    </row>
    <row r="88" spans="2:6" ht="50.1" customHeight="1" x14ac:dyDescent="0.3">
      <c r="B88" s="45" t="s">
        <v>476</v>
      </c>
      <c r="C88" s="46" t="s">
        <v>365</v>
      </c>
      <c r="D88" s="35">
        <v>12</v>
      </c>
      <c r="E88" s="36" t="s">
        <v>918</v>
      </c>
      <c r="F88" s="62"/>
    </row>
    <row r="89" spans="2:6" ht="50.1" customHeight="1" thickBot="1" x14ac:dyDescent="0.35">
      <c r="B89" s="47" t="s">
        <v>476</v>
      </c>
      <c r="C89" s="48" t="s">
        <v>367</v>
      </c>
      <c r="D89" s="39">
        <v>13</v>
      </c>
      <c r="E89" s="40" t="s">
        <v>366</v>
      </c>
      <c r="F89" s="59"/>
    </row>
    <row r="90" spans="2:6" ht="50.1" customHeight="1" x14ac:dyDescent="0.3">
      <c r="B90" s="43" t="s">
        <v>476</v>
      </c>
      <c r="C90" s="44" t="s">
        <v>368</v>
      </c>
      <c r="D90" s="31">
        <v>11</v>
      </c>
      <c r="E90" s="32" t="s">
        <v>919</v>
      </c>
      <c r="F90" s="60"/>
    </row>
    <row r="91" spans="2:6" ht="50.1" customHeight="1" x14ac:dyDescent="0.3">
      <c r="B91" s="45" t="s">
        <v>476</v>
      </c>
      <c r="C91" s="46" t="s">
        <v>369</v>
      </c>
      <c r="D91" s="35">
        <v>12</v>
      </c>
      <c r="E91" s="36" t="s">
        <v>920</v>
      </c>
      <c r="F91" s="62"/>
    </row>
    <row r="92" spans="2:6" ht="50.1" customHeight="1" thickBot="1" x14ac:dyDescent="0.35">
      <c r="B92" s="47" t="s">
        <v>476</v>
      </c>
      <c r="C92" s="48" t="s">
        <v>370</v>
      </c>
      <c r="D92" s="39">
        <v>13</v>
      </c>
      <c r="E92" s="40" t="s">
        <v>921</v>
      </c>
      <c r="F92" s="59"/>
    </row>
    <row r="93" spans="2:6" ht="50.1" customHeight="1" x14ac:dyDescent="0.3">
      <c r="B93" s="43" t="s">
        <v>476</v>
      </c>
      <c r="C93" s="44" t="s">
        <v>1063</v>
      </c>
      <c r="D93" s="31">
        <v>11</v>
      </c>
      <c r="E93" s="49" t="s">
        <v>922</v>
      </c>
      <c r="F93" s="60"/>
    </row>
    <row r="94" spans="2:6" ht="50.1" customHeight="1" x14ac:dyDescent="0.3">
      <c r="B94" s="45" t="s">
        <v>476</v>
      </c>
      <c r="C94" s="46" t="s">
        <v>371</v>
      </c>
      <c r="D94" s="35">
        <v>12</v>
      </c>
      <c r="E94" s="50" t="s">
        <v>923</v>
      </c>
      <c r="F94" s="62"/>
    </row>
    <row r="95" spans="2:6" ht="50.1" customHeight="1" thickBot="1" x14ac:dyDescent="0.35">
      <c r="B95" s="47" t="s">
        <v>476</v>
      </c>
      <c r="C95" s="48" t="s">
        <v>372</v>
      </c>
      <c r="D95" s="39">
        <v>13</v>
      </c>
      <c r="E95" s="40" t="s">
        <v>924</v>
      </c>
      <c r="F95" s="59"/>
    </row>
    <row r="96" spans="2:6" ht="50.1" customHeight="1" x14ac:dyDescent="0.3">
      <c r="B96" s="43" t="s">
        <v>476</v>
      </c>
      <c r="C96" s="44" t="s">
        <v>373</v>
      </c>
      <c r="D96" s="31">
        <v>11</v>
      </c>
      <c r="E96" s="32" t="s">
        <v>925</v>
      </c>
      <c r="F96" s="60"/>
    </row>
    <row r="97" spans="2:6" ht="50.1" customHeight="1" x14ac:dyDescent="0.3">
      <c r="B97" s="45" t="s">
        <v>476</v>
      </c>
      <c r="C97" s="46" t="s">
        <v>374</v>
      </c>
      <c r="D97" s="35">
        <v>12</v>
      </c>
      <c r="E97" s="36" t="s">
        <v>926</v>
      </c>
      <c r="F97" s="62"/>
    </row>
    <row r="98" spans="2:6" ht="50.1" customHeight="1" thickBot="1" x14ac:dyDescent="0.35">
      <c r="B98" s="47" t="s">
        <v>476</v>
      </c>
      <c r="C98" s="48" t="s">
        <v>375</v>
      </c>
      <c r="D98" s="39">
        <v>13</v>
      </c>
      <c r="E98" s="40" t="s">
        <v>927</v>
      </c>
      <c r="F98" s="59"/>
    </row>
    <row r="99" spans="2:6" ht="50.1" customHeight="1" x14ac:dyDescent="0.3">
      <c r="B99" s="43" t="s">
        <v>402</v>
      </c>
      <c r="C99" s="44" t="s">
        <v>403</v>
      </c>
      <c r="D99" s="31">
        <v>11</v>
      </c>
      <c r="E99" s="32" t="s">
        <v>928</v>
      </c>
      <c r="F99" s="60"/>
    </row>
    <row r="100" spans="2:6" ht="50.1" customHeight="1" x14ac:dyDescent="0.3">
      <c r="B100" s="45" t="s">
        <v>402</v>
      </c>
      <c r="C100" s="46" t="s">
        <v>405</v>
      </c>
      <c r="D100" s="35">
        <v>12</v>
      </c>
      <c r="E100" s="36" t="s">
        <v>404</v>
      </c>
      <c r="F100" s="62"/>
    </row>
    <row r="101" spans="2:6" ht="50.1" customHeight="1" thickBot="1" x14ac:dyDescent="0.35">
      <c r="B101" s="47" t="s">
        <v>402</v>
      </c>
      <c r="C101" s="48" t="s">
        <v>407</v>
      </c>
      <c r="D101" s="39">
        <v>13</v>
      </c>
      <c r="E101" s="40" t="s">
        <v>929</v>
      </c>
      <c r="F101" s="59"/>
    </row>
    <row r="102" spans="2:6" ht="50.1" customHeight="1" x14ac:dyDescent="0.3">
      <c r="B102" s="43" t="s">
        <v>408</v>
      </c>
      <c r="C102" s="44" t="s">
        <v>409</v>
      </c>
      <c r="D102" s="31">
        <v>11</v>
      </c>
      <c r="E102" s="32" t="s">
        <v>930</v>
      </c>
      <c r="F102" s="60"/>
    </row>
    <row r="103" spans="2:6" ht="50.1" customHeight="1" x14ac:dyDescent="0.3">
      <c r="B103" s="45" t="s">
        <v>408</v>
      </c>
      <c r="C103" s="46" t="s">
        <v>410</v>
      </c>
      <c r="D103" s="35">
        <v>12</v>
      </c>
      <c r="E103" s="36" t="s">
        <v>931</v>
      </c>
      <c r="F103" s="62"/>
    </row>
    <row r="104" spans="2:6" ht="50.1" customHeight="1" thickBot="1" x14ac:dyDescent="0.35">
      <c r="B104" s="47" t="s">
        <v>408</v>
      </c>
      <c r="C104" s="48" t="s">
        <v>411</v>
      </c>
      <c r="D104" s="39">
        <v>13</v>
      </c>
      <c r="E104" s="40" t="s">
        <v>932</v>
      </c>
      <c r="F104" s="59"/>
    </row>
    <row r="105" spans="2:6" ht="50.1" customHeight="1" x14ac:dyDescent="0.3">
      <c r="B105" s="43" t="s">
        <v>416</v>
      </c>
      <c r="C105" s="44" t="s">
        <v>417</v>
      </c>
      <c r="D105" s="31">
        <v>11</v>
      </c>
      <c r="E105" s="32" t="s">
        <v>933</v>
      </c>
      <c r="F105" s="60"/>
    </row>
    <row r="106" spans="2:6" ht="50.1" customHeight="1" x14ac:dyDescent="0.3">
      <c r="B106" s="45" t="s">
        <v>416</v>
      </c>
      <c r="C106" s="46" t="s">
        <v>418</v>
      </c>
      <c r="D106" s="35">
        <v>12</v>
      </c>
      <c r="E106" s="36" t="s">
        <v>934</v>
      </c>
      <c r="F106" s="62"/>
    </row>
    <row r="107" spans="2:6" ht="50.1" customHeight="1" thickBot="1" x14ac:dyDescent="0.35">
      <c r="B107" s="47" t="s">
        <v>416</v>
      </c>
      <c r="C107" s="48" t="s">
        <v>419</v>
      </c>
      <c r="D107" s="39">
        <v>13</v>
      </c>
      <c r="E107" s="40" t="s">
        <v>935</v>
      </c>
      <c r="F107" s="59"/>
    </row>
    <row r="108" spans="2:6" ht="50.1" customHeight="1" x14ac:dyDescent="0.3">
      <c r="B108" s="43" t="s">
        <v>420</v>
      </c>
      <c r="C108" s="44" t="s">
        <v>421</v>
      </c>
      <c r="D108" s="31">
        <v>11</v>
      </c>
      <c r="E108" s="32" t="s">
        <v>936</v>
      </c>
      <c r="F108" s="60"/>
    </row>
    <row r="109" spans="2:6" ht="50.1" customHeight="1" x14ac:dyDescent="0.3">
      <c r="B109" s="45" t="s">
        <v>420</v>
      </c>
      <c r="C109" s="46" t="s">
        <v>422</v>
      </c>
      <c r="D109" s="35">
        <v>12</v>
      </c>
      <c r="E109" s="36" t="s">
        <v>937</v>
      </c>
      <c r="F109" s="62"/>
    </row>
    <row r="110" spans="2:6" ht="50.1" customHeight="1" thickBot="1" x14ac:dyDescent="0.35">
      <c r="B110" s="47" t="s">
        <v>420</v>
      </c>
      <c r="C110" s="48" t="s">
        <v>423</v>
      </c>
      <c r="D110" s="39">
        <v>13</v>
      </c>
      <c r="E110" s="40" t="s">
        <v>938</v>
      </c>
      <c r="F110" s="59"/>
    </row>
    <row r="111" spans="2:6" ht="29.25" customHeight="1" x14ac:dyDescent="0.3">
      <c r="B111" s="154" t="s">
        <v>587</v>
      </c>
      <c r="C111" s="155"/>
      <c r="D111" s="155"/>
      <c r="E111" s="155"/>
      <c r="F111" s="155"/>
    </row>
    <row r="112" spans="2:6" x14ac:dyDescent="0.3">
      <c r="B112" s="5"/>
      <c r="C112" s="5"/>
      <c r="D112" s="5"/>
    </row>
    <row r="113" spans="2:5" x14ac:dyDescent="0.3">
      <c r="D113"/>
    </row>
    <row r="114" spans="2:5" x14ac:dyDescent="0.3">
      <c r="B114" s="5"/>
      <c r="C114" s="5"/>
      <c r="D114" s="5"/>
      <c r="E114" s="5"/>
    </row>
    <row r="115" spans="2:5" x14ac:dyDescent="0.3">
      <c r="B115" s="5"/>
      <c r="C115" s="5"/>
      <c r="D115" s="5"/>
      <c r="E115" s="5"/>
    </row>
    <row r="116" spans="2:5" x14ac:dyDescent="0.3">
      <c r="B116" s="5"/>
      <c r="C116" s="5"/>
      <c r="D116" s="5"/>
      <c r="E116" s="5"/>
    </row>
    <row r="117" spans="2:5" x14ac:dyDescent="0.3">
      <c r="D117"/>
    </row>
    <row r="118" spans="2:5" x14ac:dyDescent="0.3">
      <c r="D118"/>
      <c r="E118" s="10"/>
    </row>
    <row r="119" spans="2:5" x14ac:dyDescent="0.3">
      <c r="E119" s="6"/>
    </row>
    <row r="120" spans="2:5" x14ac:dyDescent="0.3">
      <c r="E120" s="10"/>
    </row>
    <row r="121" spans="2:5" x14ac:dyDescent="0.3">
      <c r="B121" s="5"/>
      <c r="C121" s="5"/>
      <c r="D121" s="5"/>
      <c r="E121" s="6"/>
    </row>
    <row r="122" spans="2:5" x14ac:dyDescent="0.3">
      <c r="B122" s="5"/>
      <c r="C122" s="5"/>
      <c r="D122" s="5"/>
      <c r="E122" s="6"/>
    </row>
    <row r="123" spans="2:5" x14ac:dyDescent="0.3">
      <c r="B123" s="5"/>
      <c r="C123" s="5"/>
      <c r="D123" s="5"/>
      <c r="E123" s="6"/>
    </row>
    <row r="124" spans="2:5" x14ac:dyDescent="0.3">
      <c r="B124" s="5"/>
      <c r="C124" s="5"/>
      <c r="D124" s="5"/>
      <c r="E124" s="6"/>
    </row>
    <row r="125" spans="2:5" x14ac:dyDescent="0.3">
      <c r="B125" s="5"/>
      <c r="C125" s="5"/>
      <c r="D125" s="5"/>
      <c r="E125" s="6"/>
    </row>
    <row r="126" spans="2:5" x14ac:dyDescent="0.3">
      <c r="B126" s="5"/>
      <c r="C126" s="5"/>
      <c r="D126" s="5"/>
      <c r="E126" s="6"/>
    </row>
    <row r="129" spans="2:5" x14ac:dyDescent="0.3">
      <c r="B129" s="5"/>
      <c r="C129" s="5"/>
      <c r="D129" s="16"/>
      <c r="E129" s="5"/>
    </row>
    <row r="130" spans="2:5" x14ac:dyDescent="0.3">
      <c r="B130" s="5"/>
      <c r="C130" s="5"/>
      <c r="D130" s="16"/>
      <c r="E130" s="5"/>
    </row>
    <row r="131" spans="2:5" x14ac:dyDescent="0.3">
      <c r="B131" s="5"/>
      <c r="C131" s="5"/>
      <c r="D131" s="16"/>
      <c r="E131" s="5"/>
    </row>
    <row r="132" spans="2:5" x14ac:dyDescent="0.3">
      <c r="B132" s="5"/>
      <c r="C132" s="5"/>
      <c r="D132" s="16"/>
      <c r="E132" s="5"/>
    </row>
    <row r="133" spans="2:5" x14ac:dyDescent="0.3">
      <c r="B133" s="5"/>
      <c r="C133" s="5"/>
      <c r="D133" s="16"/>
      <c r="E133" s="5"/>
    </row>
    <row r="134" spans="2:5" x14ac:dyDescent="0.3">
      <c r="B134" s="5"/>
      <c r="C134" s="5"/>
      <c r="D134" s="16"/>
      <c r="E134" s="5"/>
    </row>
    <row r="135" spans="2:5" x14ac:dyDescent="0.3">
      <c r="B135" s="5"/>
      <c r="C135" s="5"/>
      <c r="D135" s="16"/>
      <c r="E135" s="5"/>
    </row>
    <row r="136" spans="2:5" x14ac:dyDescent="0.3">
      <c r="B136" s="5"/>
      <c r="C136" s="5"/>
      <c r="D136" s="16"/>
      <c r="E136" s="5"/>
    </row>
    <row r="137" spans="2:5" x14ac:dyDescent="0.3">
      <c r="B137" s="5"/>
      <c r="C137" s="5"/>
      <c r="D137" s="16"/>
      <c r="E137" s="5"/>
    </row>
    <row r="138" spans="2:5" x14ac:dyDescent="0.3">
      <c r="B138" s="5"/>
      <c r="C138" s="5"/>
      <c r="D138" s="16"/>
      <c r="E138" s="5"/>
    </row>
    <row r="139" spans="2:5" x14ac:dyDescent="0.3">
      <c r="B139" s="5"/>
      <c r="C139" s="5"/>
      <c r="D139" s="16"/>
      <c r="E139" s="5"/>
    </row>
    <row r="140" spans="2:5" x14ac:dyDescent="0.3">
      <c r="B140" s="5"/>
      <c r="C140" s="5"/>
      <c r="D140" s="16"/>
      <c r="E140" s="5"/>
    </row>
    <row r="141" spans="2:5" x14ac:dyDescent="0.3">
      <c r="B141" s="5"/>
      <c r="C141" s="5"/>
      <c r="D141" s="16"/>
      <c r="E141" s="5"/>
    </row>
    <row r="142" spans="2:5" x14ac:dyDescent="0.3">
      <c r="B142" s="5"/>
      <c r="C142" s="5"/>
      <c r="D142" s="16"/>
      <c r="E142" s="5"/>
    </row>
    <row r="143" spans="2:5" x14ac:dyDescent="0.3">
      <c r="B143" s="5"/>
      <c r="C143" s="5"/>
      <c r="D143" s="16"/>
      <c r="E143" s="5"/>
    </row>
    <row r="144" spans="2:5" x14ac:dyDescent="0.3">
      <c r="B144" s="5"/>
      <c r="C144" s="5"/>
      <c r="D144" s="16"/>
      <c r="E144" s="5"/>
    </row>
    <row r="145" spans="2:5" x14ac:dyDescent="0.3">
      <c r="B145" s="5"/>
      <c r="C145" s="5"/>
      <c r="D145" s="16"/>
      <c r="E145" s="5"/>
    </row>
    <row r="146" spans="2:5" x14ac:dyDescent="0.3">
      <c r="B146" s="5"/>
      <c r="C146" s="5"/>
      <c r="D146" s="16"/>
      <c r="E146" s="5"/>
    </row>
    <row r="147" spans="2:5" x14ac:dyDescent="0.3">
      <c r="B147" s="5"/>
      <c r="C147" s="5"/>
      <c r="D147" s="16"/>
      <c r="E147" s="5"/>
    </row>
    <row r="148" spans="2:5" x14ac:dyDescent="0.3">
      <c r="B148" s="5"/>
      <c r="C148" s="5"/>
      <c r="D148" s="16"/>
      <c r="E148" s="5"/>
    </row>
    <row r="149" spans="2:5" x14ac:dyDescent="0.3">
      <c r="B149" s="5"/>
      <c r="C149" s="5"/>
      <c r="D149" s="16"/>
      <c r="E149" s="5"/>
    </row>
    <row r="150" spans="2:5" x14ac:dyDescent="0.3">
      <c r="B150" s="5"/>
      <c r="C150" s="5"/>
      <c r="D150" s="16"/>
      <c r="E150" s="5"/>
    </row>
    <row r="151" spans="2:5" x14ac:dyDescent="0.3">
      <c r="B151" s="5"/>
      <c r="C151" s="5"/>
      <c r="D151" s="16"/>
      <c r="E151" s="5"/>
    </row>
    <row r="152" spans="2:5" x14ac:dyDescent="0.3">
      <c r="B152" s="5"/>
      <c r="C152" s="5"/>
      <c r="D152" s="16"/>
      <c r="E152" s="5"/>
    </row>
    <row r="153" spans="2:5" x14ac:dyDescent="0.3">
      <c r="B153" s="5"/>
      <c r="C153" s="5"/>
      <c r="D153" s="16"/>
      <c r="E153" s="5"/>
    </row>
    <row r="154" spans="2:5" x14ac:dyDescent="0.3">
      <c r="B154" s="5"/>
      <c r="C154" s="5"/>
      <c r="D154" s="16"/>
      <c r="E154" s="5"/>
    </row>
    <row r="155" spans="2:5" x14ac:dyDescent="0.3">
      <c r="B155" s="5"/>
      <c r="C155" s="5"/>
      <c r="D155" s="16"/>
      <c r="E155" s="5"/>
    </row>
    <row r="156" spans="2:5" x14ac:dyDescent="0.3">
      <c r="B156" s="5"/>
      <c r="C156" s="5"/>
      <c r="D156" s="16"/>
      <c r="E156" s="5"/>
    </row>
    <row r="157" spans="2:5" x14ac:dyDescent="0.3">
      <c r="B157" s="5"/>
      <c r="C157" s="5"/>
      <c r="D157" s="16"/>
      <c r="E157" s="5"/>
    </row>
    <row r="158" spans="2:5" x14ac:dyDescent="0.3">
      <c r="B158" s="5"/>
      <c r="C158" s="5"/>
      <c r="D158" s="16"/>
      <c r="E158" s="5"/>
    </row>
    <row r="159" spans="2:5" x14ac:dyDescent="0.3">
      <c r="B159" s="5"/>
      <c r="C159" s="5"/>
      <c r="D159" s="16"/>
      <c r="E159" s="5"/>
    </row>
    <row r="160" spans="2:5" x14ac:dyDescent="0.3">
      <c r="B160" s="5"/>
      <c r="C160" s="5"/>
      <c r="D160" s="16"/>
      <c r="E160" s="5"/>
    </row>
    <row r="161" spans="2:5" x14ac:dyDescent="0.3">
      <c r="B161" s="5"/>
      <c r="C161" s="5"/>
      <c r="D161" s="16"/>
      <c r="E161" s="5"/>
    </row>
    <row r="162" spans="2:5" x14ac:dyDescent="0.3">
      <c r="B162" s="5"/>
      <c r="C162" s="5"/>
      <c r="D162" s="16"/>
      <c r="E162" s="5"/>
    </row>
    <row r="163" spans="2:5" x14ac:dyDescent="0.3">
      <c r="B163" s="5"/>
      <c r="C163" s="5"/>
      <c r="D163" s="16"/>
      <c r="E163" s="5"/>
    </row>
    <row r="164" spans="2:5" x14ac:dyDescent="0.3">
      <c r="B164" s="5"/>
      <c r="C164" s="5"/>
      <c r="D164" s="16"/>
      <c r="E164" s="5"/>
    </row>
    <row r="165" spans="2:5" x14ac:dyDescent="0.3">
      <c r="B165" s="5"/>
      <c r="C165" s="5"/>
      <c r="D165" s="16"/>
      <c r="E165" s="5"/>
    </row>
    <row r="166" spans="2:5" x14ac:dyDescent="0.3">
      <c r="B166" s="5"/>
      <c r="C166" s="5"/>
      <c r="D166" s="16"/>
      <c r="E166" s="5"/>
    </row>
    <row r="167" spans="2:5" x14ac:dyDescent="0.3">
      <c r="B167" s="5"/>
      <c r="C167" s="5"/>
      <c r="D167" s="16"/>
      <c r="E167" s="5"/>
    </row>
    <row r="168" spans="2:5" x14ac:dyDescent="0.3">
      <c r="B168" s="5"/>
      <c r="C168" s="5"/>
      <c r="D168" s="16"/>
      <c r="E168" s="5"/>
    </row>
    <row r="169" spans="2:5" x14ac:dyDescent="0.3">
      <c r="B169" s="5"/>
      <c r="C169" s="5"/>
      <c r="D169" s="16"/>
      <c r="E169" s="5"/>
    </row>
    <row r="170" spans="2:5" x14ac:dyDescent="0.3">
      <c r="B170" s="5"/>
      <c r="C170" s="5"/>
      <c r="D170" s="16"/>
      <c r="E170" s="5"/>
    </row>
    <row r="171" spans="2:5" x14ac:dyDescent="0.3">
      <c r="B171" s="5"/>
      <c r="C171" s="5"/>
      <c r="D171" s="16"/>
      <c r="E171" s="5"/>
    </row>
    <row r="172" spans="2:5" x14ac:dyDescent="0.3">
      <c r="B172" s="5"/>
      <c r="C172" s="5"/>
      <c r="D172" s="16"/>
      <c r="E172" s="5"/>
    </row>
    <row r="173" spans="2:5" x14ac:dyDescent="0.3">
      <c r="B173" s="5"/>
      <c r="C173" s="5"/>
      <c r="D173" s="16"/>
      <c r="E173" s="5"/>
    </row>
    <row r="174" spans="2:5" x14ac:dyDescent="0.3">
      <c r="B174" s="5"/>
      <c r="C174" s="5"/>
      <c r="D174" s="16"/>
      <c r="E174" s="5"/>
    </row>
    <row r="175" spans="2:5" x14ac:dyDescent="0.3">
      <c r="B175" s="5"/>
      <c r="C175" s="5"/>
      <c r="D175" s="16"/>
      <c r="E175" s="5"/>
    </row>
    <row r="176" spans="2:5" x14ac:dyDescent="0.3">
      <c r="B176" s="5"/>
      <c r="C176" s="5"/>
      <c r="D176" s="16"/>
      <c r="E176" s="5"/>
    </row>
    <row r="177" spans="2:5" x14ac:dyDescent="0.3">
      <c r="B177" s="5"/>
      <c r="C177" s="5"/>
      <c r="D177" s="16"/>
      <c r="E177" s="5"/>
    </row>
  </sheetData>
  <autoFilter ref="B5:F110" xr:uid="{00000000-0009-0000-0000-000005000000}"/>
  <sortState xmlns:xlrd2="http://schemas.microsoft.com/office/spreadsheetml/2017/richdata2" ref="B6:F110">
    <sortCondition ref="B6:B110"/>
  </sortState>
  <mergeCells count="2">
    <mergeCell ref="B3:F3"/>
    <mergeCell ref="B111:F111"/>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J61"/>
  <sheetViews>
    <sheetView showGridLines="0" zoomScale="85" zoomScaleNormal="85" workbookViewId="0">
      <pane ySplit="5" topLeftCell="A18" activePane="bottomLeft" state="frozen"/>
      <selection pane="bottomLeft" activeCell="E30" sqref="E30"/>
    </sheetView>
  </sheetViews>
  <sheetFormatPr defaultRowHeight="16.5" x14ac:dyDescent="0.3"/>
  <cols>
    <col min="1" max="1" width="2.375" customWidth="1"/>
    <col min="2" max="2" width="15" style="8" customWidth="1"/>
    <col min="3" max="3" width="43.75" style="8" customWidth="1"/>
    <col min="4" max="4" width="5.875" style="16" customWidth="1"/>
    <col min="5" max="5" width="195.875" style="5" customWidth="1"/>
    <col min="6" max="6" width="9" style="16"/>
  </cols>
  <sheetData>
    <row r="1" spans="2:10" s="10" customFormat="1" ht="22.5" customHeight="1" x14ac:dyDescent="0.3">
      <c r="C1" s="14"/>
      <c r="D1" s="14"/>
      <c r="E1" s="14"/>
      <c r="F1" s="12"/>
    </row>
    <row r="2" spans="2:10" s="10" customFormat="1" ht="22.5" customHeight="1" x14ac:dyDescent="0.3">
      <c r="C2" s="14"/>
      <c r="D2" s="14"/>
      <c r="E2" s="14"/>
      <c r="F2" s="12"/>
    </row>
    <row r="3" spans="2:10" s="10" customFormat="1" ht="24.75" customHeight="1" x14ac:dyDescent="0.45">
      <c r="B3" s="151" t="s">
        <v>582</v>
      </c>
      <c r="C3" s="151"/>
      <c r="D3" s="151"/>
      <c r="E3" s="151"/>
      <c r="F3" s="151"/>
    </row>
    <row r="4" spans="2:10" s="10" customFormat="1" ht="9" customHeight="1" thickBot="1" x14ac:dyDescent="0.35">
      <c r="C4" s="14"/>
      <c r="D4" s="14"/>
      <c r="E4" s="14"/>
      <c r="F4" s="12"/>
    </row>
    <row r="5" spans="2:10" ht="26.25" customHeight="1" thickBot="1" x14ac:dyDescent="0.35">
      <c r="B5" s="51" t="s">
        <v>471</v>
      </c>
      <c r="C5" s="52" t="s">
        <v>472</v>
      </c>
      <c r="D5" s="52" t="s">
        <v>473</v>
      </c>
      <c r="E5" s="52" t="s">
        <v>474</v>
      </c>
      <c r="F5" s="53" t="s">
        <v>475</v>
      </c>
    </row>
    <row r="6" spans="2:10" ht="35.1" customHeight="1" x14ac:dyDescent="0.3">
      <c r="B6" s="43" t="s">
        <v>479</v>
      </c>
      <c r="C6" s="44" t="s">
        <v>510</v>
      </c>
      <c r="D6" s="31">
        <v>14</v>
      </c>
      <c r="E6" s="32" t="s">
        <v>939</v>
      </c>
      <c r="F6" s="60"/>
      <c r="H6" s="10"/>
      <c r="J6" s="126"/>
    </row>
    <row r="7" spans="2:10" ht="35.1" customHeight="1" thickBot="1" x14ac:dyDescent="0.35">
      <c r="B7" s="47" t="s">
        <v>479</v>
      </c>
      <c r="C7" s="48" t="s">
        <v>511</v>
      </c>
      <c r="D7" s="39">
        <v>15</v>
      </c>
      <c r="E7" s="40" t="s">
        <v>1047</v>
      </c>
      <c r="F7" s="59"/>
    </row>
    <row r="8" spans="2:10" ht="35.1" customHeight="1" x14ac:dyDescent="0.3">
      <c r="B8" s="43" t="s">
        <v>480</v>
      </c>
      <c r="C8" s="44" t="s">
        <v>512</v>
      </c>
      <c r="D8" s="31">
        <v>14</v>
      </c>
      <c r="E8" s="32" t="s">
        <v>940</v>
      </c>
      <c r="F8" s="60"/>
    </row>
    <row r="9" spans="2:10" ht="35.1" customHeight="1" x14ac:dyDescent="0.3">
      <c r="B9" s="45" t="s">
        <v>481</v>
      </c>
      <c r="C9" s="46" t="s">
        <v>513</v>
      </c>
      <c r="D9" s="35">
        <v>15</v>
      </c>
      <c r="E9" s="36" t="s">
        <v>653</v>
      </c>
      <c r="F9" s="62"/>
    </row>
    <row r="10" spans="2:10" ht="35.1" customHeight="1" thickBot="1" x14ac:dyDescent="0.35">
      <c r="B10" s="47" t="s">
        <v>481</v>
      </c>
      <c r="C10" s="48" t="s">
        <v>514</v>
      </c>
      <c r="D10" s="39">
        <v>15</v>
      </c>
      <c r="E10" s="40" t="s">
        <v>482</v>
      </c>
      <c r="F10" s="59"/>
    </row>
    <row r="11" spans="2:10" ht="35.1" customHeight="1" x14ac:dyDescent="0.3">
      <c r="B11" s="43" t="s">
        <v>483</v>
      </c>
      <c r="C11" s="44" t="s">
        <v>516</v>
      </c>
      <c r="D11" s="31">
        <v>14</v>
      </c>
      <c r="E11" s="32" t="s">
        <v>941</v>
      </c>
      <c r="F11" s="60"/>
    </row>
    <row r="12" spans="2:10" ht="35.1" customHeight="1" x14ac:dyDescent="0.3">
      <c r="B12" s="45" t="s">
        <v>483</v>
      </c>
      <c r="C12" s="46" t="s">
        <v>515</v>
      </c>
      <c r="D12" s="35">
        <v>15</v>
      </c>
      <c r="E12" s="36" t="s">
        <v>942</v>
      </c>
      <c r="F12" s="62"/>
    </row>
    <row r="13" spans="2:10" ht="35.1" customHeight="1" x14ac:dyDescent="0.3">
      <c r="B13" s="45" t="s">
        <v>483</v>
      </c>
      <c r="C13" s="46" t="s">
        <v>517</v>
      </c>
      <c r="D13" s="35">
        <v>14</v>
      </c>
      <c r="E13" s="36" t="s">
        <v>943</v>
      </c>
      <c r="F13" s="62"/>
    </row>
    <row r="14" spans="2:10" ht="35.1" customHeight="1" thickBot="1" x14ac:dyDescent="0.35">
      <c r="B14" s="47" t="s">
        <v>483</v>
      </c>
      <c r="C14" s="48" t="s">
        <v>518</v>
      </c>
      <c r="D14" s="39">
        <v>15</v>
      </c>
      <c r="E14" s="40" t="s">
        <v>484</v>
      </c>
      <c r="F14" s="59"/>
    </row>
    <row r="15" spans="2:10" ht="35.1" customHeight="1" x14ac:dyDescent="0.3">
      <c r="B15" s="43" t="s">
        <v>486</v>
      </c>
      <c r="C15" s="44" t="s">
        <v>519</v>
      </c>
      <c r="D15" s="31">
        <v>14</v>
      </c>
      <c r="E15" s="32" t="s">
        <v>944</v>
      </c>
      <c r="F15" s="60"/>
    </row>
    <row r="16" spans="2:10" ht="35.1" customHeight="1" x14ac:dyDescent="0.3">
      <c r="B16" s="45" t="s">
        <v>486</v>
      </c>
      <c r="C16" s="46" t="s">
        <v>520</v>
      </c>
      <c r="D16" s="35">
        <v>15</v>
      </c>
      <c r="E16" s="57" t="s">
        <v>945</v>
      </c>
      <c r="F16" s="62"/>
    </row>
    <row r="17" spans="2:6" ht="35.1" customHeight="1" x14ac:dyDescent="0.3">
      <c r="B17" s="45" t="s">
        <v>487</v>
      </c>
      <c r="C17" s="46" t="s">
        <v>521</v>
      </c>
      <c r="D17" s="35">
        <v>14</v>
      </c>
      <c r="E17" s="36" t="s">
        <v>485</v>
      </c>
      <c r="F17" s="62"/>
    </row>
    <row r="18" spans="2:6" ht="35.1" customHeight="1" thickBot="1" x14ac:dyDescent="0.35">
      <c r="B18" s="47" t="s">
        <v>487</v>
      </c>
      <c r="C18" s="48" t="s">
        <v>522</v>
      </c>
      <c r="D18" s="39">
        <v>15</v>
      </c>
      <c r="E18" s="40" t="s">
        <v>1053</v>
      </c>
      <c r="F18" s="59"/>
    </row>
    <row r="19" spans="2:6" ht="35.1" customHeight="1" x14ac:dyDescent="0.3">
      <c r="B19" s="43" t="s">
        <v>488</v>
      </c>
      <c r="C19" s="44" t="s">
        <v>523</v>
      </c>
      <c r="D19" s="31">
        <v>14</v>
      </c>
      <c r="E19" s="32" t="s">
        <v>588</v>
      </c>
      <c r="F19" s="60"/>
    </row>
    <row r="20" spans="2:6" ht="35.1" customHeight="1" thickBot="1" x14ac:dyDescent="0.35">
      <c r="B20" s="47" t="s">
        <v>488</v>
      </c>
      <c r="C20" s="48" t="s">
        <v>524</v>
      </c>
      <c r="D20" s="39">
        <v>15</v>
      </c>
      <c r="E20" s="58" t="s">
        <v>491</v>
      </c>
      <c r="F20" s="59"/>
    </row>
    <row r="21" spans="2:6" ht="35.1" customHeight="1" x14ac:dyDescent="0.3">
      <c r="B21" s="43" t="s">
        <v>489</v>
      </c>
      <c r="C21" s="44" t="s">
        <v>525</v>
      </c>
      <c r="D21" s="31">
        <v>14</v>
      </c>
      <c r="E21" s="32" t="s">
        <v>946</v>
      </c>
      <c r="F21" s="60"/>
    </row>
    <row r="22" spans="2:6" ht="35.1" customHeight="1" thickBot="1" x14ac:dyDescent="0.35">
      <c r="B22" s="47" t="s">
        <v>489</v>
      </c>
      <c r="C22" s="48" t="s">
        <v>526</v>
      </c>
      <c r="D22" s="39">
        <v>15</v>
      </c>
      <c r="E22" s="40" t="s">
        <v>947</v>
      </c>
      <c r="F22" s="59"/>
    </row>
    <row r="23" spans="2:6" ht="35.1" customHeight="1" x14ac:dyDescent="0.3">
      <c r="B23" s="43" t="s">
        <v>490</v>
      </c>
      <c r="C23" s="44" t="s">
        <v>527</v>
      </c>
      <c r="D23" s="31">
        <v>14</v>
      </c>
      <c r="E23" s="32" t="s">
        <v>948</v>
      </c>
      <c r="F23" s="60"/>
    </row>
    <row r="24" spans="2:6" ht="35.1" customHeight="1" thickBot="1" x14ac:dyDescent="0.35">
      <c r="B24" s="47" t="s">
        <v>490</v>
      </c>
      <c r="C24" s="48" t="s">
        <v>528</v>
      </c>
      <c r="D24" s="39">
        <v>15</v>
      </c>
      <c r="E24" s="40" t="s">
        <v>949</v>
      </c>
      <c r="F24" s="59"/>
    </row>
    <row r="25" spans="2:6" ht="35.1" customHeight="1" x14ac:dyDescent="0.3">
      <c r="B25" s="43" t="s">
        <v>493</v>
      </c>
      <c r="C25" s="44" t="s">
        <v>529</v>
      </c>
      <c r="D25" s="31">
        <v>14</v>
      </c>
      <c r="E25" s="32" t="s">
        <v>492</v>
      </c>
      <c r="F25" s="60"/>
    </row>
    <row r="26" spans="2:6" ht="35.1" customHeight="1" thickBot="1" x14ac:dyDescent="0.35">
      <c r="B26" s="47" t="s">
        <v>493</v>
      </c>
      <c r="C26" s="48" t="s">
        <v>530</v>
      </c>
      <c r="D26" s="39">
        <v>15</v>
      </c>
      <c r="E26" s="40" t="s">
        <v>950</v>
      </c>
      <c r="F26" s="59"/>
    </row>
    <row r="27" spans="2:6" ht="35.1" customHeight="1" x14ac:dyDescent="0.3">
      <c r="B27" s="43" t="s">
        <v>495</v>
      </c>
      <c r="C27" s="44" t="s">
        <v>531</v>
      </c>
      <c r="D27" s="31">
        <v>14</v>
      </c>
      <c r="E27" s="32" t="s">
        <v>654</v>
      </c>
      <c r="F27" s="60"/>
    </row>
    <row r="28" spans="2:6" ht="35.1" customHeight="1" thickBot="1" x14ac:dyDescent="0.35">
      <c r="B28" s="47" t="s">
        <v>495</v>
      </c>
      <c r="C28" s="48" t="s">
        <v>532</v>
      </c>
      <c r="D28" s="39">
        <v>15</v>
      </c>
      <c r="E28" s="40" t="s">
        <v>861</v>
      </c>
      <c r="F28" s="59"/>
    </row>
    <row r="29" spans="2:6" ht="35.1" customHeight="1" x14ac:dyDescent="0.3">
      <c r="B29" s="43" t="s">
        <v>497</v>
      </c>
      <c r="C29" s="44" t="s">
        <v>533</v>
      </c>
      <c r="D29" s="31">
        <v>14</v>
      </c>
      <c r="E29" s="32" t="s">
        <v>1097</v>
      </c>
      <c r="F29" s="60"/>
    </row>
    <row r="30" spans="2:6" ht="35.1" customHeight="1" thickBot="1" x14ac:dyDescent="0.35">
      <c r="B30" s="47" t="s">
        <v>497</v>
      </c>
      <c r="C30" s="48" t="s">
        <v>534</v>
      </c>
      <c r="D30" s="39">
        <v>15</v>
      </c>
      <c r="E30" s="40" t="s">
        <v>1098</v>
      </c>
      <c r="F30" s="59"/>
    </row>
    <row r="31" spans="2:6" ht="35.1" customHeight="1" x14ac:dyDescent="0.3">
      <c r="B31" s="43" t="s">
        <v>498</v>
      </c>
      <c r="C31" s="44" t="s">
        <v>1077</v>
      </c>
      <c r="D31" s="31">
        <v>14</v>
      </c>
      <c r="E31" s="32" t="s">
        <v>1075</v>
      </c>
      <c r="F31" s="60"/>
    </row>
    <row r="32" spans="2:6" ht="35.1" customHeight="1" thickBot="1" x14ac:dyDescent="0.35">
      <c r="B32" s="47" t="s">
        <v>498</v>
      </c>
      <c r="C32" s="48" t="s">
        <v>1076</v>
      </c>
      <c r="D32" s="39">
        <v>15</v>
      </c>
      <c r="E32" s="40" t="s">
        <v>655</v>
      </c>
      <c r="F32" s="59"/>
    </row>
    <row r="33" spans="2:6" ht="35.1" customHeight="1" x14ac:dyDescent="0.3">
      <c r="B33" s="43" t="s">
        <v>499</v>
      </c>
      <c r="C33" s="44" t="s">
        <v>535</v>
      </c>
      <c r="D33" s="31">
        <v>14</v>
      </c>
      <c r="E33" s="32" t="s">
        <v>951</v>
      </c>
      <c r="F33" s="60"/>
    </row>
    <row r="34" spans="2:6" ht="35.1" customHeight="1" thickBot="1" x14ac:dyDescent="0.35">
      <c r="B34" s="47" t="s">
        <v>499</v>
      </c>
      <c r="C34" s="48" t="s">
        <v>536</v>
      </c>
      <c r="D34" s="39">
        <v>15</v>
      </c>
      <c r="E34" s="40" t="s">
        <v>1056</v>
      </c>
      <c r="F34" s="59"/>
    </row>
    <row r="35" spans="2:6" ht="35.1" customHeight="1" x14ac:dyDescent="0.3">
      <c r="B35" s="43" t="s">
        <v>500</v>
      </c>
      <c r="C35" s="44" t="s">
        <v>537</v>
      </c>
      <c r="D35" s="31">
        <v>14</v>
      </c>
      <c r="E35" s="32" t="s">
        <v>952</v>
      </c>
      <c r="F35" s="60"/>
    </row>
    <row r="36" spans="2:6" ht="35.1" customHeight="1" x14ac:dyDescent="0.3">
      <c r="B36" s="45" t="s">
        <v>500</v>
      </c>
      <c r="C36" s="46" t="s">
        <v>538</v>
      </c>
      <c r="D36" s="35">
        <v>15</v>
      </c>
      <c r="E36" s="61" t="s">
        <v>953</v>
      </c>
      <c r="F36" s="62"/>
    </row>
    <row r="37" spans="2:6" ht="35.1" customHeight="1" x14ac:dyDescent="0.3">
      <c r="B37" s="45" t="s">
        <v>500</v>
      </c>
      <c r="C37" s="46" t="s">
        <v>539</v>
      </c>
      <c r="D37" s="35">
        <v>14</v>
      </c>
      <c r="E37" s="36" t="s">
        <v>501</v>
      </c>
      <c r="F37" s="62"/>
    </row>
    <row r="38" spans="2:6" ht="35.1" customHeight="1" thickBot="1" x14ac:dyDescent="0.35">
      <c r="B38" s="47" t="s">
        <v>500</v>
      </c>
      <c r="C38" s="48" t="s">
        <v>540</v>
      </c>
      <c r="D38" s="39">
        <v>15</v>
      </c>
      <c r="E38" s="40" t="s">
        <v>954</v>
      </c>
      <c r="F38" s="59"/>
    </row>
    <row r="39" spans="2:6" ht="35.1" customHeight="1" x14ac:dyDescent="0.3">
      <c r="B39" s="43" t="s">
        <v>503</v>
      </c>
      <c r="C39" s="44" t="s">
        <v>541</v>
      </c>
      <c r="D39" s="31">
        <v>14</v>
      </c>
      <c r="E39" s="32" t="s">
        <v>955</v>
      </c>
      <c r="F39" s="60"/>
    </row>
    <row r="40" spans="2:6" ht="35.1" customHeight="1" thickBot="1" x14ac:dyDescent="0.35">
      <c r="B40" s="47" t="s">
        <v>503</v>
      </c>
      <c r="C40" s="48" t="s">
        <v>542</v>
      </c>
      <c r="D40" s="39">
        <v>15</v>
      </c>
      <c r="E40" s="40" t="s">
        <v>504</v>
      </c>
      <c r="F40" s="59"/>
    </row>
    <row r="41" spans="2:6" ht="35.1" customHeight="1" x14ac:dyDescent="0.3">
      <c r="B41" s="43" t="s">
        <v>505</v>
      </c>
      <c r="C41" s="44" t="s">
        <v>543</v>
      </c>
      <c r="D41" s="31">
        <v>14</v>
      </c>
      <c r="E41" s="32" t="s">
        <v>1057</v>
      </c>
      <c r="F41" s="60"/>
    </row>
    <row r="42" spans="2:6" ht="35.1" customHeight="1" thickBot="1" x14ac:dyDescent="0.35">
      <c r="B42" s="47" t="s">
        <v>505</v>
      </c>
      <c r="C42" s="48" t="s">
        <v>544</v>
      </c>
      <c r="D42" s="39">
        <v>15</v>
      </c>
      <c r="E42" s="40" t="s">
        <v>956</v>
      </c>
      <c r="F42" s="59"/>
    </row>
    <row r="43" spans="2:6" ht="35.1" customHeight="1" x14ac:dyDescent="0.3">
      <c r="B43" s="43" t="s">
        <v>506</v>
      </c>
      <c r="C43" s="44" t="s">
        <v>545</v>
      </c>
      <c r="D43" s="31">
        <v>14</v>
      </c>
      <c r="E43" s="32" t="s">
        <v>957</v>
      </c>
      <c r="F43" s="60"/>
    </row>
    <row r="44" spans="2:6" ht="35.1" customHeight="1" thickBot="1" x14ac:dyDescent="0.35">
      <c r="B44" s="47" t="s">
        <v>506</v>
      </c>
      <c r="C44" s="48" t="s">
        <v>546</v>
      </c>
      <c r="D44" s="39">
        <v>15</v>
      </c>
      <c r="E44" s="63" t="s">
        <v>958</v>
      </c>
      <c r="F44" s="59"/>
    </row>
    <row r="45" spans="2:6" ht="35.1" customHeight="1" x14ac:dyDescent="0.3">
      <c r="B45" s="43" t="s">
        <v>507</v>
      </c>
      <c r="C45" s="44" t="s">
        <v>547</v>
      </c>
      <c r="D45" s="31">
        <v>14</v>
      </c>
      <c r="E45" s="32" t="s">
        <v>1058</v>
      </c>
      <c r="F45" s="60"/>
    </row>
    <row r="46" spans="2:6" ht="35.1" customHeight="1" x14ac:dyDescent="0.3">
      <c r="B46" s="45" t="s">
        <v>507</v>
      </c>
      <c r="C46" s="46" t="s">
        <v>548</v>
      </c>
      <c r="D46" s="35">
        <v>15</v>
      </c>
      <c r="E46" s="57" t="s">
        <v>1064</v>
      </c>
      <c r="F46" s="62"/>
    </row>
    <row r="47" spans="2:6" ht="35.1" customHeight="1" x14ac:dyDescent="0.3">
      <c r="B47" s="45" t="s">
        <v>507</v>
      </c>
      <c r="C47" s="46" t="s">
        <v>549</v>
      </c>
      <c r="D47" s="35">
        <v>14</v>
      </c>
      <c r="E47" s="36" t="s">
        <v>959</v>
      </c>
      <c r="F47" s="62"/>
    </row>
    <row r="48" spans="2:6" ht="35.1" customHeight="1" thickBot="1" x14ac:dyDescent="0.35">
      <c r="B48" s="47" t="s">
        <v>507</v>
      </c>
      <c r="C48" s="48" t="s">
        <v>550</v>
      </c>
      <c r="D48" s="39">
        <v>15</v>
      </c>
      <c r="E48" s="40" t="s">
        <v>960</v>
      </c>
      <c r="F48" s="59"/>
    </row>
    <row r="49" spans="2:6" ht="35.1" customHeight="1" x14ac:dyDescent="0.3">
      <c r="B49" s="43" t="s">
        <v>508</v>
      </c>
      <c r="C49" s="44" t="s">
        <v>551</v>
      </c>
      <c r="D49" s="31">
        <v>14</v>
      </c>
      <c r="E49" s="32" t="s">
        <v>656</v>
      </c>
      <c r="F49" s="60"/>
    </row>
    <row r="50" spans="2:6" ht="35.1" customHeight="1" thickBot="1" x14ac:dyDescent="0.35">
      <c r="B50" s="47" t="s">
        <v>508</v>
      </c>
      <c r="C50" s="48" t="s">
        <v>552</v>
      </c>
      <c r="D50" s="39">
        <v>15</v>
      </c>
      <c r="E50" s="58" t="s">
        <v>657</v>
      </c>
      <c r="F50" s="59"/>
    </row>
    <row r="51" spans="2:6" ht="35.1" customHeight="1" x14ac:dyDescent="0.3">
      <c r="B51" s="43" t="s">
        <v>509</v>
      </c>
      <c r="C51" s="44" t="s">
        <v>553</v>
      </c>
      <c r="D51" s="31">
        <v>14</v>
      </c>
      <c r="E51" s="32" t="s">
        <v>961</v>
      </c>
      <c r="F51" s="60"/>
    </row>
    <row r="52" spans="2:6" ht="35.1" customHeight="1" x14ac:dyDescent="0.3">
      <c r="B52" s="45" t="s">
        <v>509</v>
      </c>
      <c r="C52" s="46" t="s">
        <v>554</v>
      </c>
      <c r="D52" s="35">
        <v>15</v>
      </c>
      <c r="E52" s="36" t="s">
        <v>658</v>
      </c>
      <c r="F52" s="62"/>
    </row>
    <row r="53" spans="2:6" ht="35.1" customHeight="1" x14ac:dyDescent="0.3">
      <c r="B53" s="45" t="s">
        <v>509</v>
      </c>
      <c r="C53" s="46" t="s">
        <v>555</v>
      </c>
      <c r="D53" s="35">
        <v>14</v>
      </c>
      <c r="E53" s="57" t="s">
        <v>962</v>
      </c>
      <c r="F53" s="62"/>
    </row>
    <row r="54" spans="2:6" ht="35.1" customHeight="1" thickBot="1" x14ac:dyDescent="0.35">
      <c r="B54" s="47" t="s">
        <v>509</v>
      </c>
      <c r="C54" s="48" t="s">
        <v>556</v>
      </c>
      <c r="D54" s="39">
        <v>15</v>
      </c>
      <c r="E54" s="63" t="s">
        <v>963</v>
      </c>
      <c r="F54" s="59"/>
    </row>
    <row r="55" spans="2:6" ht="30" customHeight="1" x14ac:dyDescent="0.3">
      <c r="B55" s="154" t="s">
        <v>587</v>
      </c>
      <c r="C55" s="155"/>
      <c r="D55" s="155"/>
      <c r="E55" s="155"/>
      <c r="F55" s="155"/>
    </row>
    <row r="56" spans="2:6" x14ac:dyDescent="0.3">
      <c r="B56" s="5"/>
      <c r="C56" s="5"/>
      <c r="D56" s="5"/>
      <c r="E56" s="6"/>
    </row>
    <row r="57" spans="2:6" x14ac:dyDescent="0.3">
      <c r="E57" s="6"/>
    </row>
    <row r="58" spans="2:6" x14ac:dyDescent="0.3">
      <c r="B58" s="5"/>
      <c r="C58" s="5"/>
      <c r="E58" s="13"/>
    </row>
    <row r="59" spans="2:6" x14ac:dyDescent="0.3">
      <c r="B59" s="5"/>
      <c r="C59" s="5"/>
      <c r="E59" s="6"/>
    </row>
    <row r="61" spans="2:6" x14ac:dyDescent="0.3">
      <c r="E61" s="6"/>
    </row>
  </sheetData>
  <autoFilter ref="B5:F5" xr:uid="{00000000-0009-0000-0000-000006000000}"/>
  <mergeCells count="2">
    <mergeCell ref="B3:F3"/>
    <mergeCell ref="B55:F55"/>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49"/>
  <sheetViews>
    <sheetView showGridLines="0" workbookViewId="0">
      <selection activeCell="C26" sqref="C26"/>
    </sheetView>
  </sheetViews>
  <sheetFormatPr defaultRowHeight="16.5" x14ac:dyDescent="0.3"/>
  <cols>
    <col min="1" max="1" width="13.875" bestFit="1" customWidth="1"/>
    <col min="2" max="2" width="8.25" style="3" customWidth="1"/>
    <col min="3" max="3" width="21.75" customWidth="1"/>
    <col min="4" max="4" width="23.625" bestFit="1" customWidth="1"/>
    <col min="5" max="5" width="22.75" bestFit="1" customWidth="1"/>
    <col min="6" max="6" width="26.875" bestFit="1" customWidth="1"/>
  </cols>
  <sheetData>
    <row r="1" spans="1:8" x14ac:dyDescent="0.3">
      <c r="A1" s="1" t="s">
        <v>89</v>
      </c>
      <c r="B1" s="2">
        <v>1</v>
      </c>
      <c r="C1" s="156" t="s">
        <v>0</v>
      </c>
      <c r="D1" s="156"/>
      <c r="E1" s="156"/>
      <c r="F1" s="156"/>
      <c r="G1" s="156"/>
      <c r="H1" s="156"/>
    </row>
    <row r="2" spans="1:8" x14ac:dyDescent="0.3">
      <c r="A2" s="82" t="s">
        <v>578</v>
      </c>
      <c r="B2" s="2"/>
      <c r="C2" t="s">
        <v>1</v>
      </c>
    </row>
    <row r="3" spans="1:8" x14ac:dyDescent="0.3">
      <c r="C3" t="s">
        <v>2</v>
      </c>
    </row>
    <row r="4" spans="1:8" x14ac:dyDescent="0.3">
      <c r="C4" t="s">
        <v>3</v>
      </c>
    </row>
    <row r="5" spans="1:8" x14ac:dyDescent="0.3">
      <c r="C5" t="s">
        <v>4</v>
      </c>
    </row>
    <row r="6" spans="1:8" x14ac:dyDescent="0.3">
      <c r="C6" s="83" t="s">
        <v>5</v>
      </c>
    </row>
    <row r="8" spans="1:8" x14ac:dyDescent="0.3">
      <c r="B8" s="3">
        <v>2</v>
      </c>
      <c r="C8" s="156" t="s">
        <v>6</v>
      </c>
      <c r="D8" s="156"/>
      <c r="E8" s="156"/>
      <c r="F8" s="156"/>
      <c r="G8" s="156"/>
      <c r="H8" s="156"/>
    </row>
    <row r="9" spans="1:8" x14ac:dyDescent="0.3">
      <c r="C9" t="s">
        <v>7</v>
      </c>
    </row>
    <row r="10" spans="1:8" x14ac:dyDescent="0.3">
      <c r="C10" s="83" t="s">
        <v>8</v>
      </c>
      <c r="D10" s="83" t="s">
        <v>9</v>
      </c>
    </row>
    <row r="12" spans="1:8" x14ac:dyDescent="0.3">
      <c r="B12" s="3">
        <v>3</v>
      </c>
      <c r="C12" s="156" t="s">
        <v>10</v>
      </c>
      <c r="D12" s="156"/>
      <c r="E12" s="156"/>
      <c r="F12" s="156"/>
      <c r="G12" s="156"/>
      <c r="H12" s="156"/>
    </row>
    <row r="13" spans="1:8" x14ac:dyDescent="0.3">
      <c r="C13" s="83" t="s">
        <v>11</v>
      </c>
    </row>
    <row r="14" spans="1:8" x14ac:dyDescent="0.3">
      <c r="C14" t="s">
        <v>12</v>
      </c>
    </row>
    <row r="15" spans="1:8" x14ac:dyDescent="0.3">
      <c r="C15" s="4" t="s">
        <v>13</v>
      </c>
    </row>
    <row r="16" spans="1:8" x14ac:dyDescent="0.3">
      <c r="C16" t="s">
        <v>14</v>
      </c>
    </row>
    <row r="17" spans="2:9" x14ac:dyDescent="0.3">
      <c r="C17" t="s">
        <v>15</v>
      </c>
    </row>
    <row r="19" spans="2:9" x14ac:dyDescent="0.3">
      <c r="B19" s="3">
        <v>4</v>
      </c>
      <c r="C19" s="156" t="s">
        <v>16</v>
      </c>
      <c r="D19" s="156"/>
      <c r="E19" s="156"/>
      <c r="F19" s="156"/>
      <c r="G19" s="156"/>
      <c r="H19" s="156"/>
      <c r="I19" s="156"/>
    </row>
    <row r="20" spans="2:9" x14ac:dyDescent="0.3">
      <c r="C20" s="83" t="s">
        <v>17</v>
      </c>
      <c r="D20" t="s">
        <v>18</v>
      </c>
      <c r="E20" t="s">
        <v>19</v>
      </c>
      <c r="F20" t="s">
        <v>20</v>
      </c>
    </row>
    <row r="21" spans="2:9" x14ac:dyDescent="0.3">
      <c r="C21" t="s">
        <v>21</v>
      </c>
      <c r="D21" t="s">
        <v>22</v>
      </c>
      <c r="E21" t="s">
        <v>23</v>
      </c>
      <c r="F21" t="s">
        <v>24</v>
      </c>
    </row>
    <row r="22" spans="2:9" x14ac:dyDescent="0.3">
      <c r="C22" s="83" t="s">
        <v>25</v>
      </c>
      <c r="D22" t="s">
        <v>26</v>
      </c>
      <c r="E22" t="s">
        <v>27</v>
      </c>
    </row>
    <row r="23" spans="2:9" x14ac:dyDescent="0.3">
      <c r="C23" s="83" t="s">
        <v>28</v>
      </c>
      <c r="D23" s="83" t="s">
        <v>29</v>
      </c>
      <c r="E23" t="s">
        <v>30</v>
      </c>
      <c r="F23" t="s">
        <v>31</v>
      </c>
    </row>
    <row r="24" spans="2:9" x14ac:dyDescent="0.3">
      <c r="C24" t="s">
        <v>32</v>
      </c>
      <c r="D24" s="83" t="s">
        <v>33</v>
      </c>
      <c r="E24" t="s">
        <v>34</v>
      </c>
      <c r="F24" t="s">
        <v>35</v>
      </c>
    </row>
    <row r="25" spans="2:9" x14ac:dyDescent="0.3">
      <c r="C25" s="83" t="s">
        <v>36</v>
      </c>
      <c r="D25" s="4" t="s">
        <v>37</v>
      </c>
      <c r="E25" t="s">
        <v>38</v>
      </c>
      <c r="F25" t="s">
        <v>39</v>
      </c>
    </row>
    <row r="26" spans="2:9" x14ac:dyDescent="0.3">
      <c r="C26" t="s">
        <v>40</v>
      </c>
      <c r="D26" t="s">
        <v>41</v>
      </c>
      <c r="E26" t="s">
        <v>42</v>
      </c>
      <c r="F26" s="83" t="s">
        <v>43</v>
      </c>
    </row>
    <row r="28" spans="2:9" x14ac:dyDescent="0.3">
      <c r="B28" s="3">
        <v>5</v>
      </c>
      <c r="C28" s="156" t="s">
        <v>44</v>
      </c>
      <c r="D28" s="156"/>
      <c r="E28" s="156"/>
      <c r="F28" s="156"/>
    </row>
    <row r="29" spans="2:9" x14ac:dyDescent="0.3">
      <c r="C29" t="s">
        <v>45</v>
      </c>
      <c r="D29" t="s">
        <v>46</v>
      </c>
      <c r="E29" t="s">
        <v>47</v>
      </c>
      <c r="F29" t="s">
        <v>48</v>
      </c>
    </row>
    <row r="30" spans="2:9" x14ac:dyDescent="0.3">
      <c r="C30" s="83" t="s">
        <v>49</v>
      </c>
      <c r="D30" t="s">
        <v>50</v>
      </c>
      <c r="E30" t="s">
        <v>51</v>
      </c>
    </row>
    <row r="31" spans="2:9" x14ac:dyDescent="0.3">
      <c r="C31" t="s">
        <v>52</v>
      </c>
      <c r="D31" t="s">
        <v>53</v>
      </c>
      <c r="E31" t="s">
        <v>54</v>
      </c>
    </row>
    <row r="32" spans="2:9" x14ac:dyDescent="0.3">
      <c r="C32" t="s">
        <v>55</v>
      </c>
      <c r="D32" t="s">
        <v>56</v>
      </c>
      <c r="E32" t="s">
        <v>57</v>
      </c>
      <c r="F32" t="s">
        <v>58</v>
      </c>
    </row>
    <row r="34" spans="2:6" x14ac:dyDescent="0.3">
      <c r="B34" s="3">
        <v>6</v>
      </c>
      <c r="C34" s="156" t="s">
        <v>59</v>
      </c>
      <c r="D34" s="156"/>
      <c r="E34" s="156"/>
      <c r="F34" s="156"/>
    </row>
    <row r="35" spans="2:6" x14ac:dyDescent="0.3">
      <c r="C35" t="s">
        <v>60</v>
      </c>
      <c r="D35" t="s">
        <v>66</v>
      </c>
      <c r="E35" t="s">
        <v>72</v>
      </c>
      <c r="F35" s="4" t="s">
        <v>78</v>
      </c>
    </row>
    <row r="36" spans="2:6" x14ac:dyDescent="0.3">
      <c r="C36" t="s">
        <v>61</v>
      </c>
      <c r="D36" t="s">
        <v>67</v>
      </c>
      <c r="E36" t="s">
        <v>73</v>
      </c>
      <c r="F36" t="s">
        <v>90</v>
      </c>
    </row>
    <row r="37" spans="2:6" x14ac:dyDescent="0.3">
      <c r="C37" t="s">
        <v>62</v>
      </c>
      <c r="D37" t="s">
        <v>68</v>
      </c>
      <c r="E37" t="s">
        <v>74</v>
      </c>
      <c r="F37" t="s">
        <v>79</v>
      </c>
    </row>
    <row r="38" spans="2:6" x14ac:dyDescent="0.3">
      <c r="C38" t="s">
        <v>63</v>
      </c>
      <c r="D38" t="s">
        <v>69</v>
      </c>
      <c r="E38" s="83" t="s">
        <v>75</v>
      </c>
      <c r="F38" t="s">
        <v>80</v>
      </c>
    </row>
    <row r="39" spans="2:6" x14ac:dyDescent="0.3">
      <c r="C39" t="s">
        <v>64</v>
      </c>
      <c r="D39" t="s">
        <v>70</v>
      </c>
      <c r="E39" s="83" t="s">
        <v>76</v>
      </c>
      <c r="F39" t="s">
        <v>81</v>
      </c>
    </row>
    <row r="40" spans="2:6" x14ac:dyDescent="0.3">
      <c r="C40" t="s">
        <v>65</v>
      </c>
      <c r="D40" t="s">
        <v>71</v>
      </c>
      <c r="E40" t="s">
        <v>77</v>
      </c>
      <c r="F40" s="83" t="s">
        <v>82</v>
      </c>
    </row>
    <row r="42" spans="2:6" x14ac:dyDescent="0.3">
      <c r="B42" s="3">
        <v>7</v>
      </c>
      <c r="C42" s="156" t="s">
        <v>83</v>
      </c>
      <c r="D42" s="156"/>
      <c r="E42" s="156"/>
      <c r="F42" s="156"/>
    </row>
    <row r="43" spans="2:6" x14ac:dyDescent="0.3">
      <c r="C43" t="s">
        <v>84</v>
      </c>
      <c r="D43" s="83" t="s">
        <v>86</v>
      </c>
      <c r="E43" s="83" t="s">
        <v>88</v>
      </c>
    </row>
    <row r="44" spans="2:6" x14ac:dyDescent="0.3">
      <c r="C44" t="s">
        <v>85</v>
      </c>
      <c r="D44" s="83" t="s">
        <v>87</v>
      </c>
    </row>
    <row r="49" spans="2:3" x14ac:dyDescent="0.3">
      <c r="B49" s="3" t="s">
        <v>590</v>
      </c>
      <c r="C49" s="1" t="s">
        <v>589</v>
      </c>
    </row>
  </sheetData>
  <mergeCells count="7">
    <mergeCell ref="C42:F42"/>
    <mergeCell ref="C1:H1"/>
    <mergeCell ref="C8:H8"/>
    <mergeCell ref="C12:H12"/>
    <mergeCell ref="C19:I19"/>
    <mergeCell ref="C28:F28"/>
    <mergeCell ref="C34:F34"/>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E44"/>
  <sheetViews>
    <sheetView showGridLines="0" workbookViewId="0">
      <selection activeCell="D35" sqref="D35"/>
    </sheetView>
  </sheetViews>
  <sheetFormatPr defaultRowHeight="18.75" customHeight="1" x14ac:dyDescent="0.25"/>
  <cols>
    <col min="1" max="1" width="9" style="138"/>
    <col min="2" max="2" width="2.875" style="144" bestFit="1" customWidth="1"/>
    <col min="3" max="3" width="11.375" style="139" bestFit="1" customWidth="1"/>
    <col min="4" max="4" width="55.75" style="143" customWidth="1"/>
    <col min="5" max="5" width="21.125" style="138" bestFit="1" customWidth="1"/>
    <col min="6" max="16384" width="9" style="140"/>
  </cols>
  <sheetData>
    <row r="2" spans="2:5" ht="78.75" customHeight="1" x14ac:dyDescent="0.25">
      <c r="B2" s="157" t="s">
        <v>1061</v>
      </c>
      <c r="C2" s="158"/>
      <c r="D2" s="158"/>
      <c r="E2" s="158"/>
    </row>
    <row r="4" spans="2:5" ht="18.75" customHeight="1" x14ac:dyDescent="0.25">
      <c r="B4" s="159">
        <v>1</v>
      </c>
      <c r="C4" s="165" t="s">
        <v>969</v>
      </c>
      <c r="D4" s="160" t="s">
        <v>973</v>
      </c>
      <c r="E4" s="161"/>
    </row>
    <row r="5" spans="2:5" ht="18.75" customHeight="1" x14ac:dyDescent="0.25">
      <c r="B5" s="159"/>
      <c r="C5" s="166"/>
      <c r="D5" s="141" t="s">
        <v>976</v>
      </c>
      <c r="E5" s="142" t="s">
        <v>979</v>
      </c>
    </row>
    <row r="6" spans="2:5" ht="18.75" customHeight="1" x14ac:dyDescent="0.25">
      <c r="B6" s="159"/>
      <c r="C6" s="166"/>
      <c r="D6" s="141" t="s">
        <v>977</v>
      </c>
      <c r="E6" s="142" t="s">
        <v>980</v>
      </c>
    </row>
    <row r="7" spans="2:5" ht="18.75" customHeight="1" x14ac:dyDescent="0.25">
      <c r="B7" s="159"/>
      <c r="C7" s="166"/>
      <c r="D7" s="141" t="s">
        <v>984</v>
      </c>
      <c r="E7" s="142" t="s">
        <v>985</v>
      </c>
    </row>
    <row r="8" spans="2:5" ht="18.75" customHeight="1" x14ac:dyDescent="0.25">
      <c r="B8" s="159"/>
      <c r="C8" s="166"/>
      <c r="D8" s="141" t="s">
        <v>978</v>
      </c>
      <c r="E8" s="142" t="s">
        <v>981</v>
      </c>
    </row>
    <row r="9" spans="2:5" ht="18.75" customHeight="1" x14ac:dyDescent="0.25">
      <c r="B9" s="159"/>
      <c r="C9" s="167"/>
      <c r="D9" s="141" t="s">
        <v>1031</v>
      </c>
      <c r="E9" s="142" t="s">
        <v>982</v>
      </c>
    </row>
    <row r="11" spans="2:5" ht="18.75" customHeight="1" x14ac:dyDescent="0.25">
      <c r="B11" s="159">
        <v>2</v>
      </c>
      <c r="C11" s="168" t="s">
        <v>970</v>
      </c>
      <c r="D11" s="160" t="s">
        <v>986</v>
      </c>
      <c r="E11" s="161"/>
    </row>
    <row r="12" spans="2:5" ht="18.75" customHeight="1" x14ac:dyDescent="0.25">
      <c r="B12" s="159"/>
      <c r="C12" s="169"/>
      <c r="D12" s="141" t="s">
        <v>992</v>
      </c>
      <c r="E12" s="142" t="s">
        <v>993</v>
      </c>
    </row>
    <row r="13" spans="2:5" ht="18.75" customHeight="1" x14ac:dyDescent="0.25">
      <c r="B13" s="159"/>
      <c r="C13" s="169"/>
      <c r="D13" s="141" t="s">
        <v>998</v>
      </c>
      <c r="E13" s="142" t="s">
        <v>999</v>
      </c>
    </row>
    <row r="14" spans="2:5" ht="18.75" customHeight="1" x14ac:dyDescent="0.25">
      <c r="B14" s="159"/>
      <c r="C14" s="169"/>
      <c r="D14" s="141" t="s">
        <v>1001</v>
      </c>
      <c r="E14" s="142" t="s">
        <v>1002</v>
      </c>
    </row>
    <row r="15" spans="2:5" ht="18.75" customHeight="1" x14ac:dyDescent="0.25">
      <c r="B15" s="159"/>
      <c r="C15" s="169"/>
      <c r="D15" s="141" t="s">
        <v>996</v>
      </c>
      <c r="E15" s="142" t="s">
        <v>997</v>
      </c>
    </row>
    <row r="16" spans="2:5" ht="18.75" customHeight="1" x14ac:dyDescent="0.25">
      <c r="B16" s="159"/>
      <c r="C16" s="170"/>
      <c r="D16" s="141" t="s">
        <v>1030</v>
      </c>
      <c r="E16" s="142" t="s">
        <v>994</v>
      </c>
    </row>
    <row r="18" spans="2:5" ht="18.75" customHeight="1" x14ac:dyDescent="0.25">
      <c r="B18" s="159">
        <v>3</v>
      </c>
      <c r="C18" s="168" t="s">
        <v>146</v>
      </c>
      <c r="D18" s="160" t="s">
        <v>987</v>
      </c>
      <c r="E18" s="161"/>
    </row>
    <row r="19" spans="2:5" ht="18.75" customHeight="1" x14ac:dyDescent="0.25">
      <c r="B19" s="159"/>
      <c r="C19" s="169"/>
      <c r="D19" s="141" t="s">
        <v>1004</v>
      </c>
      <c r="E19" s="142" t="s">
        <v>1005</v>
      </c>
    </row>
    <row r="20" spans="2:5" ht="18.75" customHeight="1" x14ac:dyDescent="0.25">
      <c r="B20" s="159"/>
      <c r="C20" s="169"/>
      <c r="D20" s="141" t="s">
        <v>1016</v>
      </c>
      <c r="E20" s="142" t="s">
        <v>1017</v>
      </c>
    </row>
    <row r="21" spans="2:5" ht="18.75" customHeight="1" x14ac:dyDescent="0.25">
      <c r="B21" s="159"/>
      <c r="C21" s="169"/>
      <c r="D21" s="141" t="s">
        <v>1006</v>
      </c>
      <c r="E21" s="142" t="s">
        <v>1007</v>
      </c>
    </row>
    <row r="22" spans="2:5" ht="18.75" customHeight="1" x14ac:dyDescent="0.25">
      <c r="B22" s="159"/>
      <c r="C22" s="169"/>
      <c r="D22" s="141" t="s">
        <v>1013</v>
      </c>
      <c r="E22" s="142" t="s">
        <v>1014</v>
      </c>
    </row>
    <row r="23" spans="2:5" ht="18.75" customHeight="1" x14ac:dyDescent="0.25">
      <c r="B23" s="159"/>
      <c r="C23" s="170"/>
      <c r="D23" s="141" t="s">
        <v>1029</v>
      </c>
      <c r="E23" s="142" t="s">
        <v>1011</v>
      </c>
    </row>
    <row r="25" spans="2:5" ht="18.75" customHeight="1" x14ac:dyDescent="0.25">
      <c r="B25" s="159">
        <v>4</v>
      </c>
      <c r="C25" s="168" t="s">
        <v>92</v>
      </c>
      <c r="D25" s="160" t="s">
        <v>989</v>
      </c>
      <c r="E25" s="161"/>
    </row>
    <row r="26" spans="2:5" ht="18.75" customHeight="1" x14ac:dyDescent="0.25">
      <c r="B26" s="159"/>
      <c r="C26" s="169"/>
      <c r="D26" s="141" t="s">
        <v>1018</v>
      </c>
      <c r="E26" s="142" t="s">
        <v>1019</v>
      </c>
    </row>
    <row r="27" spans="2:5" ht="18.75" customHeight="1" x14ac:dyDescent="0.25">
      <c r="B27" s="159"/>
      <c r="C27" s="169"/>
      <c r="D27" s="141" t="s">
        <v>1020</v>
      </c>
      <c r="E27" s="142" t="s">
        <v>1021</v>
      </c>
    </row>
    <row r="28" spans="2:5" ht="18.75" customHeight="1" x14ac:dyDescent="0.25">
      <c r="B28" s="159"/>
      <c r="C28" s="169"/>
      <c r="D28" s="141" t="s">
        <v>1022</v>
      </c>
      <c r="E28" s="142" t="s">
        <v>1023</v>
      </c>
    </row>
    <row r="29" spans="2:5" ht="18.75" customHeight="1" x14ac:dyDescent="0.25">
      <c r="B29" s="159"/>
      <c r="C29" s="169"/>
      <c r="D29" s="141" t="s">
        <v>1025</v>
      </c>
      <c r="E29" s="142" t="s">
        <v>1026</v>
      </c>
    </row>
    <row r="30" spans="2:5" ht="18.75" customHeight="1" x14ac:dyDescent="0.25">
      <c r="B30" s="159"/>
      <c r="C30" s="170"/>
      <c r="D30" s="141" t="s">
        <v>1028</v>
      </c>
      <c r="E30" s="142" t="s">
        <v>1027</v>
      </c>
    </row>
    <row r="32" spans="2:5" ht="18.75" customHeight="1" x14ac:dyDescent="0.25">
      <c r="B32" s="162">
        <v>5</v>
      </c>
      <c r="C32" s="174" t="s">
        <v>988</v>
      </c>
      <c r="D32" s="163" t="s">
        <v>990</v>
      </c>
      <c r="E32" s="164"/>
    </row>
    <row r="33" spans="2:5" ht="18.75" customHeight="1" x14ac:dyDescent="0.25">
      <c r="B33" s="162"/>
      <c r="C33" s="175"/>
      <c r="D33" s="141" t="s">
        <v>1033</v>
      </c>
      <c r="E33" s="142" t="s">
        <v>1034</v>
      </c>
    </row>
    <row r="34" spans="2:5" ht="18.75" customHeight="1" x14ac:dyDescent="0.25">
      <c r="B34" s="162"/>
      <c r="C34" s="175"/>
      <c r="D34" s="141" t="s">
        <v>1036</v>
      </c>
      <c r="E34" s="142" t="s">
        <v>1037</v>
      </c>
    </row>
    <row r="35" spans="2:5" ht="18.75" customHeight="1" x14ac:dyDescent="0.25">
      <c r="B35" s="162"/>
      <c r="C35" s="175"/>
      <c r="D35" s="141" t="s">
        <v>1039</v>
      </c>
      <c r="E35" s="142" t="s">
        <v>1040</v>
      </c>
    </row>
    <row r="36" spans="2:5" ht="18.75" customHeight="1" x14ac:dyDescent="0.25">
      <c r="B36" s="162"/>
      <c r="C36" s="175"/>
      <c r="D36" s="141" t="s">
        <v>1042</v>
      </c>
      <c r="E36" s="142" t="s">
        <v>1041</v>
      </c>
    </row>
    <row r="37" spans="2:5" ht="18.75" customHeight="1" x14ac:dyDescent="0.25">
      <c r="B37" s="162"/>
      <c r="C37" s="176"/>
      <c r="D37" s="141" t="s">
        <v>1043</v>
      </c>
      <c r="E37" s="142" t="s">
        <v>1044</v>
      </c>
    </row>
    <row r="39" spans="2:5" ht="18.75" customHeight="1" x14ac:dyDescent="0.25">
      <c r="B39" s="171">
        <v>6</v>
      </c>
      <c r="C39" s="177" t="s">
        <v>570</v>
      </c>
      <c r="D39" s="172" t="s">
        <v>1049</v>
      </c>
      <c r="E39" s="173"/>
    </row>
    <row r="40" spans="2:5" ht="18.75" customHeight="1" x14ac:dyDescent="0.25">
      <c r="B40" s="171"/>
      <c r="C40" s="178"/>
      <c r="D40" s="141" t="s">
        <v>1045</v>
      </c>
      <c r="E40" s="142" t="s">
        <v>1046</v>
      </c>
    </row>
    <row r="41" spans="2:5" ht="18.75" customHeight="1" x14ac:dyDescent="0.25">
      <c r="B41" s="171"/>
      <c r="C41" s="178"/>
      <c r="D41" s="141" t="s">
        <v>1048</v>
      </c>
      <c r="E41" s="142" t="s">
        <v>1052</v>
      </c>
    </row>
    <row r="42" spans="2:5" ht="18.75" customHeight="1" x14ac:dyDescent="0.25">
      <c r="B42" s="171"/>
      <c r="C42" s="178"/>
      <c r="D42" s="141" t="s">
        <v>1050</v>
      </c>
      <c r="E42" s="142" t="s">
        <v>1051</v>
      </c>
    </row>
    <row r="43" spans="2:5" ht="18.75" customHeight="1" x14ac:dyDescent="0.25">
      <c r="B43" s="171"/>
      <c r="C43" s="178"/>
      <c r="D43" s="141" t="s">
        <v>1054</v>
      </c>
      <c r="E43" s="142" t="s">
        <v>1055</v>
      </c>
    </row>
    <row r="44" spans="2:5" ht="18.75" customHeight="1" x14ac:dyDescent="0.25">
      <c r="B44" s="171"/>
      <c r="C44" s="179"/>
      <c r="D44" s="141" t="s">
        <v>1059</v>
      </c>
      <c r="E44" s="142" t="s">
        <v>1060</v>
      </c>
    </row>
  </sheetData>
  <mergeCells count="19">
    <mergeCell ref="B39:B44"/>
    <mergeCell ref="D39:E39"/>
    <mergeCell ref="C25:C30"/>
    <mergeCell ref="C32:C37"/>
    <mergeCell ref="C39:C44"/>
    <mergeCell ref="B2:E2"/>
    <mergeCell ref="B25:B30"/>
    <mergeCell ref="D25:E25"/>
    <mergeCell ref="B32:B37"/>
    <mergeCell ref="D32:E32"/>
    <mergeCell ref="B4:B9"/>
    <mergeCell ref="D4:E4"/>
    <mergeCell ref="B11:B16"/>
    <mergeCell ref="D11:E11"/>
    <mergeCell ref="B18:B23"/>
    <mergeCell ref="D18:E18"/>
    <mergeCell ref="C4:C9"/>
    <mergeCell ref="C11:C16"/>
    <mergeCell ref="C18:C23"/>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10</vt:i4>
      </vt:variant>
      <vt:variant>
        <vt:lpstr>이름 지정된 범위</vt:lpstr>
      </vt:variant>
      <vt:variant>
        <vt:i4>1</vt:i4>
      </vt:variant>
    </vt:vector>
  </HeadingPairs>
  <TitlesOfParts>
    <vt:vector size="11" baseType="lpstr">
      <vt:lpstr>Total</vt:lpstr>
      <vt:lpstr>묘사</vt:lpstr>
      <vt:lpstr>루틴</vt:lpstr>
      <vt:lpstr>비교</vt:lpstr>
      <vt:lpstr>과거경험</vt:lpstr>
      <vt:lpstr>롤플레이</vt:lpstr>
      <vt:lpstr>Advanced</vt:lpstr>
      <vt:lpstr>Survey</vt:lpstr>
      <vt:lpstr>문제 분류</vt:lpstr>
      <vt:lpstr>안내사항</vt:lpstr>
      <vt:lpstr>Total!Extract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USER-PC</dc:creator>
  <cp:lastModifiedBy>mansu kim</cp:lastModifiedBy>
  <dcterms:created xsi:type="dcterms:W3CDTF">2018-10-11T06:52:28Z</dcterms:created>
  <dcterms:modified xsi:type="dcterms:W3CDTF">2023-04-03T10:48:32Z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ies>
</file>