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rown\Desktop\mountain_project\산출물\"/>
    </mc:Choice>
  </mc:AlternateContent>
  <x:bookViews>
    <x:workbookView xWindow="0" yWindow="0" windowWidth="17604" windowHeight="8088" tabRatio="602"/>
  </x:bookViews>
  <x:sheets>
    <x:sheet name="개발 요구사항별 일정" sheetId="1" r:id="rId4"/>
    <x:sheet name="data" sheetId="2" r:id="rId5"/>
  </x:sheets>
  <x:definedNames>
    <x:definedName name="_xlnm._FilterDatabase" localSheetId="0" hidden="1">'개발 요구사항별 일정'!$A$11:$XAQ$27</x:definedName>
    <x:definedName name="Z_0171093A_8E8F_41F0_9E88_3D10278A9790_.wvu.Cols" localSheetId="0" hidden="1">'개발 요구사항별 일정'!$C:$D,'개발 요구사항별 일정'!$G:$G</x:definedName>
    <x:definedName name="Z_0171093A_8E8F_41F0_9E88_3D10278A9790_.wvu.FilterData" localSheetId="0" hidden="1">'개발 요구사항별 일정'!$A$11:$XAQ$27</x:definedName>
    <x:definedName name="Z_0171093A_8E8F_41F0_9E88_3D10278A9790_.wvu.PrintArea" localSheetId="0" hidden="1">'개발 요구사항별 일정'!$A$1:$S$146</x:definedName>
    <x:definedName name="Z_06176B0D_BA98_4024_A296_ED20962772AC_.wvu.FilterData" localSheetId="0" hidden="1">'개발 요구사항별 일정'!$A$11:$XAQ$27</x:definedName>
    <x:definedName name="Z_1B1FF39C_E701_4510_A9BE_E5A2E089DC6D_.wvu.FilterData" localSheetId="0" hidden="1">'개발 요구사항별 일정'!$A$11:$XAQ$27</x:definedName>
    <x:definedName name="Z_1FB95726_4792_4F74_8F0E_5231ED7ADD26_.wvu.Cols" localSheetId="0" hidden="1">'개발 요구사항별 일정'!$C:$D,'개발 요구사항별 일정'!$F:$G,'개발 요구사항별 일정'!$S:$AB,'개발 요구사항별 일정'!$AD:$AV,'개발 요구사항별 일정'!$AY:$BQ,'개발 요구사항별 일정'!$BT:$CC</x:definedName>
    <x:definedName name="Z_1FB95726_4792_4F74_8F0E_5231ED7ADD26_.wvu.FilterData" localSheetId="0" hidden="1">'개발 요구사항별 일정'!$A$11:$XAQ$27</x:definedName>
    <x:definedName name="Z_1FB95726_4792_4F74_8F0E_5231ED7ADD26_.wvu.PrintArea" localSheetId="0" hidden="1">'개발 요구사항별 일정'!$A$1:$S$146</x:definedName>
    <x:definedName name="Z_2234C5EE_2D45_4323_BCE9_F6363CA11999_.wvu.FilterData" localSheetId="0" hidden="1">'개발 요구사항별 일정'!$A$11:$XAQ$27</x:definedName>
    <x:definedName name="Z_2417E74C_E884_447D_AA49_231EF81B1BEE_.wvu.FilterData" localSheetId="0" hidden="1">'개발 요구사항별 일정'!$A$11:$XAQ$27</x:definedName>
    <x:definedName name="Z_2B2CEDCF_A5D5_498F_ACBB_89A4B904BA3A_.wvu.Cols" localSheetId="0" hidden="1">'개발 요구사항별 일정'!$C:$C</x:definedName>
    <x:definedName name="Z_2B2CEDCF_A5D5_498F_ACBB_89A4B904BA3A_.wvu.FilterData" localSheetId="0" hidden="1">'개발 요구사항별 일정'!$S$11:$S$146</x:definedName>
    <x:definedName name="Z_2B2CEDCF_A5D5_498F_ACBB_89A4B904BA3A_.wvu.PrintArea" localSheetId="0" hidden="1">'개발 요구사항별 일정'!$A$1:$S$146</x:definedName>
    <x:definedName name="Z_2C9ED5CA_0A31_402C_8C4B_4F4A26672F1D_.wvu.FilterData" localSheetId="0" hidden="1">'개발 요구사항별 일정'!$A$11:$XAQ$27</x:definedName>
    <x:definedName name="Z_2D5A06C6_3F4F_4B8E_8708_22CE9B0FCDA1_.wvu.Cols" localSheetId="0" hidden="1">'개발 요구사항별 일정'!$C:$D</x:definedName>
    <x:definedName name="Z_2D5A06C6_3F4F_4B8E_8708_22CE9B0FCDA1_.wvu.FilterData" localSheetId="0" hidden="1">'개발 요구사항별 일정'!$A$11:$XAQ$27</x:definedName>
    <x:definedName name="Z_2EDAA8EE_4166_4030_B5BA_FBFD44CD6E16_.wvu.FilterData" localSheetId="0" hidden="1">'개발 요구사항별 일정'!$A$11:$XAQ$27</x:definedName>
    <x:definedName name="Z_33AEC224_A602_4E2F_BFED_A02B416C16B0_.wvu.Cols" localSheetId="0" hidden="1">'개발 요구사항별 일정'!$C:$D,'개발 요구사항별 일정'!$G:$G</x:definedName>
    <x:definedName name="Z_33AEC224_A602_4E2F_BFED_A02B416C16B0_.wvu.FilterData" localSheetId="0" hidden="1">'개발 요구사항별 일정'!$A$11:$XAQ$27</x:definedName>
    <x:definedName name="Z_33AEC224_A602_4E2F_BFED_A02B416C16B0_.wvu.PrintArea" localSheetId="0" hidden="1">'개발 요구사항별 일정'!$A$1:$S$146</x:definedName>
    <x:definedName name="Z_364C440D_5C37_44C5_BE1E_A65CAA540F01_.wvu.Cols" localSheetId="0" hidden="1">'개발 요구사항별 일정'!$C:$C</x:definedName>
    <x:definedName name="Z_364C440D_5C37_44C5_BE1E_A65CAA540F01_.wvu.FilterData" localSheetId="0" hidden="1">'개발 요구사항별 일정'!$A$11:$S$145</x:definedName>
    <x:definedName name="Z_364C440D_5C37_44C5_BE1E_A65CAA540F01_.wvu.PrintArea" localSheetId="0" hidden="1">'개발 요구사항별 일정'!$A$1:$S$146</x:definedName>
    <x:definedName name="Z_43D5FA50_6567_4CB7_A87A_846A977F4245_.wvu.Cols" localSheetId="0" hidden="1">'개발 요구사항별 일정'!$C:$D,'개발 요구사항별 일정'!$G:$G</x:definedName>
    <x:definedName name="Z_43D5FA50_6567_4CB7_A87A_846A977F4245_.wvu.FilterData" localSheetId="0" hidden="1">'개발 요구사항별 일정'!$A$11:$XAQ$27</x:definedName>
    <x:definedName name="Z_43D5FA50_6567_4CB7_A87A_846A977F4245_.wvu.PrintArea" localSheetId="0" hidden="1">'개발 요구사항별 일정'!$A$1:$S$146</x:definedName>
    <x:definedName name="Z_45161F44_6FBD_416C_9684_4920DE5F358F_.wvu.FilterData" localSheetId="0" hidden="1">'개발 요구사항별 일정'!$A$11:$S$20</x:definedName>
    <x:definedName name="Z_4C9FFC8A_74A0_45A0_B88D_097BB5249B66_.wvu.FilterData" localSheetId="0" hidden="1">'개발 요구사항별 일정'!$A$11:$XAQ$27</x:definedName>
    <x:definedName name="Z_50EE777B_5788_4476_9A3A_3004F9E8DD3C_.wvu.FilterData" localSheetId="0" hidden="1">'개발 요구사항별 일정'!$A$11:$XAQ$27</x:definedName>
    <x:definedName name="Z_52CD6E39_9461_47E8_86B1_71111990521D_.wvu.FilterData" localSheetId="0" hidden="1">'개발 요구사항별 일정'!$A$11:$XAQ$27</x:definedName>
    <x:definedName name="Z_58945275_9938_4695_A8D4_C118D05E4FD9_.wvu.FilterData" localSheetId="0" hidden="1">'개발 요구사항별 일정'!$A$11:$XAQ$27</x:definedName>
    <x:definedName name="Z_59A5AEF3_EFC1_48F7_9C24_19684917627D_.wvu.FilterData" localSheetId="0" hidden="1">'개발 요구사항별 일정'!$A$11:$XAQ$27</x:definedName>
    <x:definedName name="Z_5BA4D376_3DA6_4D80_AFD9_92490431C026_.wvu.FilterData" localSheetId="0" hidden="1">'개발 요구사항별 일정'!$A$11:$S$11</x:definedName>
    <x:definedName name="Z_72FB173B_5B18_484C_BDC5_D32812EC2EB9_.wvu.FilterData" localSheetId="0" hidden="1">'개발 요구사항별 일정'!$S$11:$S$146</x:definedName>
    <x:definedName name="Z_75394CF0_AC92_483C_9981_44E3555F27B4_.wvu.FilterData" localSheetId="0" hidden="1">'개발 요구사항별 일정'!$A$11:$XAQ$27</x:definedName>
    <x:definedName name="Z_78CE441C_4B88_4192_BB67_EFCFF15705BC_.wvu.FilterData" localSheetId="0" hidden="1">'개발 요구사항별 일정'!$S$11:$S$146</x:definedName>
    <x:definedName name="Z_7B4FDF2A_4591_4234_A789_B02F419B4F05_.wvu.FilterData" localSheetId="0" hidden="1">'개발 요구사항별 일정'!$A$11:$XAQ$27</x:definedName>
    <x:definedName name="Z_8C60257D_5817_4F19_8984_F9BB2AA7B2F9_.wvu.Cols" localSheetId="0" hidden="1">'개발 요구사항별 일정'!$C:$D,'개발 요구사항별 일정'!$G:$G</x:definedName>
    <x:definedName name="Z_8C60257D_5817_4F19_8984_F9BB2AA7B2F9_.wvu.FilterData" localSheetId="0" hidden="1">'개발 요구사항별 일정'!$A$11:$S$20</x:definedName>
    <x:definedName name="Z_8C60257D_5817_4F19_8984_F9BB2AA7B2F9_.wvu.PrintArea" localSheetId="0" hidden="1">'개발 요구사항별 일정'!$A$1:$S$146</x:definedName>
    <x:definedName name="Z_91390FEE_FB29_41E3_95C5_ED2F309B76C7_.wvu.FilterData" localSheetId="0" hidden="1">'개발 요구사항별 일정'!$A$11:$XAQ$27</x:definedName>
    <x:definedName name="Z_93A9613E_9842_487F_9546_117AE718CF1A_.wvu.FilterData" localSheetId="0" hidden="1">'개발 요구사항별 일정'!$A$11:$XAQ$27</x:definedName>
    <x:definedName name="Z_9934498F_A63E_40C8_889D_FC018DDE1BBC_.wvu.FilterData" localSheetId="0" hidden="1">'개발 요구사항별 일정'!$A$11:$XAQ$27</x:definedName>
    <x:definedName name="Z_9BEFA7A9_EDF3_4C50_A318_719DE2A8E55B_.wvu.FilterData" localSheetId="0" hidden="1">'개발 요구사항별 일정'!$A$11:$S$145</x:definedName>
    <x:definedName name="Z_A3A9741E_46F0_4A05_93F0_68BE4CAA1A94_.wvu.FilterData" localSheetId="0" hidden="1">'개발 요구사항별 일정'!$A$11:$XAQ$27</x:definedName>
    <x:definedName name="Z_A5F18F60_5ACF_4CEE_892C_E7BB012C03D9_.wvu.Cols" localSheetId="0" hidden="1">'개발 요구사항별 일정'!$C:$D,'개발 요구사항별 일정'!$F:$G</x:definedName>
    <x:definedName name="Z_A5F18F60_5ACF_4CEE_892C_E7BB012C03D9_.wvu.FilterData" localSheetId="0" hidden="1">'개발 요구사항별 일정'!$A$11:$XAQ$27</x:definedName>
    <x:definedName name="Z_A5F18F60_5ACF_4CEE_892C_E7BB012C03D9_.wvu.PrintArea" localSheetId="0" hidden="1">'개발 요구사항별 일정'!$A$1:$S$146</x:definedName>
    <x:definedName name="Z_A998E2C1_89D8_4943_84D7_FC68A426F731_.wvu.Cols" localSheetId="0" hidden="1">'개발 요구사항별 일정'!$C:$D,'개발 요구사항별 일정'!$G:$G</x:definedName>
    <x:definedName name="Z_A998E2C1_89D8_4943_84D7_FC68A426F731_.wvu.FilterData" localSheetId="0" hidden="1">'개발 요구사항별 일정'!$A$11:$XAQ$27</x:definedName>
    <x:definedName name="Z_A998E2C1_89D8_4943_84D7_FC68A426F731_.wvu.PrintArea" localSheetId="0" hidden="1">'개발 요구사항별 일정'!$A$1:$S$146</x:definedName>
    <x:definedName name="Z_CE7B1575_4128_41B8_9411_C6C178D78CDC_.wvu.Cols" localSheetId="0" hidden="1">'개발 요구사항별 일정'!$C:$D,'개발 요구사항별 일정'!$G:$G</x:definedName>
    <x:definedName name="Z_CE7B1575_4128_41B8_9411_C6C178D78CDC_.wvu.FilterData" localSheetId="0" hidden="1">'개발 요구사항별 일정'!$A$11:$XAQ$27</x:definedName>
    <x:definedName name="Z_CE7B1575_4128_41B8_9411_C6C178D78CDC_.wvu.PrintArea" localSheetId="0" hidden="1">'개발 요구사항별 일정'!$A$1:$S$146</x:definedName>
    <x:definedName name="Z_CF2FA41C_AAB4_4BBC_97B7_FDF1E4ECDEC9_.wvu.FilterData" localSheetId="0" hidden="1">'개발 요구사항별 일정'!$A$11:$S$20</x:definedName>
    <x:definedName name="Z_FB407702_2889_4785_89F4_1ED2EE0C8C9D_.wvu.FilterData" localSheetId="0" hidden="1">'개발 요구사항별 일정'!$S$11:$S$146</x:definedName>
    <x:definedName name="구현부">data!$G$4:$G$8</x:definedName>
    <x:definedName name="요구사항">data!$C$18:$C$30</x:definedName>
    <x:definedName name="작업구분">data!$E$4:$E$11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<x:sst xmlns:r="http://schemas.openxmlformats.org/officeDocument/2006/relationships" xmlns:c="http://schemas.openxmlformats.org/drawingml/2006/chart" xmlns:x="http://schemas.openxmlformats.org/spreadsheetml/2006/main" count="14891" uniqueCount="112">
  <x:si>
    <x:t>게시판 등록 및 수정 삭제</x:t>
  </x:si>
  <x:si>
    <x:t>모집 게시판 상세보기</x:t>
  </x:si>
  <x:si>
    <x:t>DB 구축</x:t>
  </x:si>
  <x:si>
    <x:t>=2차연동시험(자체)</x:t>
  </x:si>
  <x:si>
    <x:t>=추가요구반영인수</x:t>
  </x:si>
  <x:si>
    <x:t>=1차시스템 적용</x:t>
  </x:si>
  <x:si>
    <x:t>=2차분석/설계</x:t>
  </x:si>
  <x:si>
    <x:t>=2차성능시험(자체)</x:t>
  </x:si>
  <x:si>
    <x:t>=1차분석/설계</x:t>
  </x:si>
  <x:si>
    <x:t>등산어때 개발 일정</x:t>
  </x:si>
  <x:si>
    <x:t>로그인, 로그아웃</x:t>
  </x:si>
  <x:si>
    <x:t>=2차성능시험(개발확인)</x:t>
  </x:si>
  <x:si>
    <x:t>=2차연동시험(개발확인)</x:t>
  </x:si>
  <x:si>
    <x:t>클래스 및 시퀀스 다이어그램 설계</x:t>
  </x:si>
  <x:si>
    <x:t>요구사항,기능 정의/시스템,DB,화면,클래스 및 시퀀스다이어그램 설계</x:t>
  </x:si>
  <x:si>
    <x:t>총선</x:t>
  </x:si>
  <x:si>
    <x:t>작업</x:t>
  </x:si>
  <x:si>
    <x:t>담당자</x:t>
  </x:si>
  <x:si>
    <x:t>완료일</x:t>
  </x:si>
  <x:si>
    <x:t>1차</x:t>
  </x:si>
  <x:si>
    <x:t>신정</x:t>
  </x:si>
  <x:si>
    <x:t>홀드</x:t>
  </x:si>
  <x:si>
    <x:t>/</x:t>
  </x:si>
  <x:si>
    <x:t>완료율</x:t>
  </x:si>
  <x:si>
    <x:t>-</x:t>
  </x:si>
  <x:si>
    <x:t>개발</x:t>
  </x:si>
  <x:si>
    <x:t>번호</x:t>
  </x:si>
  <x:si>
    <x:t>광복절</x:t>
  </x:si>
  <x:si>
    <x:t>2차</x:t>
  </x:si>
  <x:si>
    <x:t xml:space="preserve"> </x:t>
  </x:si>
  <x:si>
    <x:t>구현부</x:t>
  </x:si>
  <x:si>
    <x:t>서비스</x:t>
  </x:si>
  <x:si>
    <x:t>현충일</x:t>
  </x:si>
  <x:si>
    <x:t>전체</x:t>
  </x:si>
  <x:si>
    <x:t>검수</x:t>
  </x:si>
  <x:si>
    <x:t>인수</x:t>
  </x:si>
  <x:si>
    <x:t>기타</x:t>
  </x:si>
  <x:si>
    <x:t>시작일</x:t>
  </x:si>
  <x:si>
    <x:t>공휴일</x:t>
  </x:si>
  <x:si>
    <x:t>4월</x:t>
  </x:si>
  <x:si>
    <x:t>구분코드</x:t>
  </x:si>
  <x:si>
    <x:t>2차-전체</x:t>
  </x:si>
  <x:si>
    <x:t>2차시험</x:t>
  </x:si>
  <x:si>
    <x:t>지연
일수</x:t>
  </x:si>
  <x:si>
    <x:t>시스템 적용</x:t>
  </x:si>
  <x:si>
    <x:t>=분석/설계</x:t>
  </x:si>
  <x:si>
    <x:t>자체시험</x:t>
  </x:si>
  <x:si>
    <x:t>요구사항 ID</x:t>
  </x:si>
  <x:si>
    <x:t>CODE</x:t>
  </x:si>
  <x:si>
    <x:t>작업
일수</x:t>
  </x:si>
  <x:si>
    <x:t>C-004</x:t>
  </x:si>
  <x:si>
    <x:t>분석/설계</x:t>
  </x:si>
  <x:si>
    <x:t>S-006</x:t>
  </x:si>
  <x:si>
    <x:t>C-003</x:t>
  </x:si>
  <x:si>
    <x:t>완료
예정</x:t>
  </x:si>
  <x:si>
    <x:t>1차-전체</x:t>
  </x:si>
  <x:si>
    <x:t>추가요구반영</x:t>
  </x:si>
  <x:si>
    <x:t>C-001</x:t>
  </x:si>
  <x:si>
    <x:t>S-001</x:t>
  </x:si>
  <x:si>
    <x:t>M-002</x:t>
  </x:si>
  <x:si>
    <x:t>S-005</x:t>
  </x:si>
  <x:si>
    <x:t>진행내용</x:t>
  </x:si>
  <x:si>
    <x:t>S-003</x:t>
  </x:si>
  <x:si>
    <x:t>작업구분</x:t>
  </x:si>
  <x:si>
    <x:t>시스템 설계</x:t>
  </x:si>
  <x:si>
    <x:t>서버 모듈</x:t>
  </x:si>
  <x:si>
    <x:t>=1차개발</x:t>
  </x:si>
  <x:si>
    <x:t>=1차1차시험</x:t>
  </x:si>
  <x:si>
    <x:t>=2차개발</x:t>
  </x:si>
  <x:si>
    <x:t>화면 설계서</x:t>
  </x:si>
  <x:si>
    <x:t xml:space="preserve">작성자: </x:t>
  </x:si>
  <x:si>
    <x:t>=1차2차시험</x:t>
  </x:si>
  <x:si>
    <x:t>일정구분</x:t>
  </x:si>
  <x:si>
    <x:t>데이타베이스</x:t>
  </x:si>
  <x:si>
    <x:t>어린이날</x:t>
  </x:si>
  <x:si>
    <x:t>=2차인수</x:t>
  </x:si>
  <x:si>
    <x:t>구현부 구분</x:t>
  </x:si>
  <x:si>
    <x:t>today</x:t>
  </x:si>
  <x:si>
    <x:t>대체 휴일</x:t>
  </x:si>
  <x:si>
    <x:t>설 연휴</x:t>
  </x:si>
  <x:si>
    <x:t>추석연휴</x:t>
  </x:si>
  <x:si>
    <x:t>=2차검수</x:t>
  </x:si>
  <x:si>
    <x:t>=1차검수</x:t>
  </x:si>
  <x:si>
    <x:t>=1차인수</x:t>
  </x:si>
  <x:si>
    <x:t>웹 UI</x:t>
  </x:si>
  <x:si>
    <x:t>DB 설계</x:t>
  </x:si>
  <x:si>
    <x:t>=1차자체시험</x:t>
  </x:si>
  <x:si>
    <x:t>S-002</x:t>
  </x:si>
  <x:si>
    <x:t>1차시험</x:t>
  </x:si>
  <x:si>
    <x:t>S-004</x:t>
  </x:si>
  <x:si>
    <x:t>C-002</x:t>
  </x:si>
  <x:si>
    <x:t>U-001</x:t>
  </x:si>
  <x:si>
    <x:t>M-001</x:t>
  </x:si>
  <x:si>
    <x:t>기능 정의</x:t>
  </x:si>
  <x:si>
    <x:t>=2차전체일정</x:t>
  </x:si>
  <x:si>
    <x:t>요구사항 정의</x:t>
  </x:si>
  <x:si>
    <x:t>=1차-전체</x:t>
  </x:si>
  <x:si>
    <x:t xml:space="preserve">지역선택 </x:t>
  </x:si>
  <x:si>
    <x:t>공개 게시물 공유</x:t>
  </x:si>
  <x:si>
    <x:t>등산 모집 공고 조회</x:t>
  </x:si>
  <x:si>
    <x:t>공개 게시물 조회, 친구 게시물 조회</x:t>
  </x:si>
  <x:si>
    <x:t>댓글</x:t>
  </x:si>
  <x:si>
    <x:t xml:space="preserve">마이페이지 내 정보 수정 </x:t>
  </x:si>
  <x:si>
    <x:t>참여할 모임 및 참여 했던 모임 조회</x:t>
  </x:si>
  <x:si>
    <x:t xml:space="preserve">정산 인증 </x:t>
  </x:si>
  <x:si>
    <x:t>개발환경 구축 및 layout 구성</x:t>
  </x:si>
  <x:si>
    <x:t>친구 목록 조회 및 추가</x:t>
  </x:si>
  <x:si>
    <x:t>산 선택</x:t>
  </x:si>
  <x:si>
    <x:t>뱃지 및 모임 순위</x:t>
  </x:si>
  <x:si>
    <x:t>게시물 등록 및 수정 삭제</x:t>
  </x:si>
  <x:si>
    <x:t>알림</x:t>
  </x:si>
  <x:si>
    <x:t>관리자 정상인증 조회 및 허가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</x:si>
</x:sst>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m&quot;/&quot;d;@"/>
    <x:numFmt numFmtId="165" formatCode="0_);[Red]\(0\)"/>
    <x:numFmt numFmtId="166" formatCode="0_ ;[Red]\-0\ "/>
    <x:numFmt numFmtId="167" formatCode="dd"/>
    <x:numFmt numFmtId="168" formatCode="0.0%"/>
    <x:numFmt numFmtId="169" formatCode="0_ "/>
    <x:numFmt numFmtId="170" formatCode="m&quot;월&quot;\ d&quot;일&quot;;@"/>
    <x:numFmt numFmtId="171" formatCode="[$-F800]dddd\,\ mmmm\ dd\,\ yyyy"/>
  </x:numFmts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568ed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92d050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3"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6" fillId="0" borderId="2" xfId="0" applyNumberFormat="1" applyFont="1" applyBorder="1">
      <x:alignment horizontal="general" vertical="center"/>
    </x:xf>
    <x:xf numFmtId="0" fontId="6" fillId="0" borderId="3" xfId="0" applyNumberFormat="1" applyFont="1" applyBorder="1">
      <x:alignment horizontal="general" vertical="center"/>
    </x:xf>
    <x:xf numFmtId="0" fontId="6" fillId="0" borderId="4" xfId="0" applyNumberFormat="1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center" vertical="center"/>
        </x:xf>
      </mc:Fallback>
    </mc:AlternateContent>
    <x:xf numFmtId="0" fontId="8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right" vertical="center"/>
        </x:xf>
      </mc:Fallback>
    </mc:AlternateContent>
    <x:xf numFmtId="49" fontId="8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6" fillId="3" borderId="0" xfId="0" applyNumberFormat="1" applyFont="1" applyFill="1">
      <x:alignment horizontal="general" vertical="center"/>
    </x:xf>
    <x:xf numFmtId="0" fontId="9" fillId="3" borderId="6" xfId="0" applyNumberFormat="1" applyFont="1" applyFill="1" applyBorder="1" applyAlignment="1">
      <x:alignment horizontal="left" vertical="center"/>
    </x:xf>
    <x:xf numFmtId="0" fontId="6" fillId="0" borderId="0" xfId="0" applyNumberFormat="1" applyFont="1">
      <x:alignment horizontal="general" vertical="center"/>
    </x:xf>
    <x:xf numFmtId="0" fontId="7" fillId="3" borderId="0" xfId="0" applyNumberFormat="1" applyFont="1" applyFill="1" applyAlignment="1">
      <x:alignment horizontal="left" vertical="center"/>
    </x:xf>
    <x:xf numFmtId="0" fontId="8" fillId="3" borderId="0" xfId="1" applyNumberFormat="1" applyFont="1" applyFill="1" applyAlignment="1">
      <x:alignment horizontal="left" vertical="center"/>
    </x:xf>
    <x:xf numFmtId="170" fontId="6" fillId="3" borderId="0" xfId="0" applyNumberFormat="1" applyFont="1" applyFill="1">
      <x:alignment horizontal="general" vertical="center"/>
    </x:xf>
    <x:xf numFmtId="0" fontId="6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NumberFormat="1" applyFont="1" applyFill="1" applyBorder="1" applyAlignment="1">
          <x:alignment horizontal="right" vertical="center"/>
        </x:xf>
      </mc:Fallback>
    </mc:AlternateContent>
    <x:xf numFmtId="49" fontId="10" fillId="2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0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right" vertical="center"/>
        </x:xf>
      </mc:Fallback>
    </mc:AlternateContent>
    <x:xf numFmtId="49" fontId="8" fillId="3" borderId="1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center" vertical="center"/>
        </x:xf>
      </mc:Fallback>
    </mc:AlternateContent>
    <x:xf numFmtId="0" fontId="8" fillId="3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9" fontId="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7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left" vertical="center"/>
    </x:xf>
    <x:xf numFmtId="49" fontId="7" fillId="0" borderId="0" xfId="0" applyNumberFormat="1" applyFont="1">
      <x:alignment horizontal="general" vertical="center"/>
    </x:xf>
    <x:xf numFmtId="0" fontId="8" fillId="0" borderId="0" xfId="1" applyNumberFormat="1" applyFont="1" applyAlignment="1">
      <x:alignment horizontal="left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8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x:xf numFmtId="0" fontId="14" fillId="0" borderId="0" xfId="0" applyNumberFormat="1" applyFont="1" applyAlignment="1">
      <x:alignment horizontal="left" vertical="center"/>
    </x:xf>
    <x:xf numFmtId="0" fontId="14" fillId="3" borderId="0" xfId="0" applyNumberFormat="1" applyFont="1" applyFill="1" applyAlignment="1">
      <x:alignment horizontal="left" vertical="center"/>
    </x:xf>
    <x:xf numFmtId="49" fontId="14" fillId="0" borderId="0" xfId="0" applyNumberFormat="1" applyFont="1">
      <x:alignment horizontal="general" vertical="center"/>
    </x:xf>
    <x:xf numFmtId="0" fontId="15" fillId="0" borderId="0" xfId="0" applyNumberFormat="1" applyFont="1">
      <x:alignment horizontal="general" vertical="center"/>
    </x:xf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1" fontId="1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6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4" borderId="8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4" borderId="8" xfId="0" applyNumberFormat="1" applyFont="1" applyFill="1" applyBorder="1" applyAlignment="1">
          <x:alignment horizontal="center" vertical="top"/>
        </x:xf>
      </mc:Fallback>
    </mc:AlternateContent>
    <x:xf numFmtId="0" fontId="10" fillId="3" borderId="0" xfId="0" applyNumberFormat="1" applyFont="1" applyFill="1" applyAlignment="1">
      <x:alignment horizontal="left" vertical="center"/>
    </x:xf>
    <x:xf numFmtId="0" fontId="17" fillId="3" borderId="0" xfId="0" applyNumberFormat="1" applyFont="1" applyFill="1" applyAlignment="1">
      <x:alignment horizontal="left" vertical="center"/>
    </x:xf>
    <x:xf numFmtId="49" fontId="17" fillId="3" borderId="0" xfId="0" applyNumberFormat="1" applyFont="1" applyFill="1">
      <x:alignment horizontal="general" vertical="center"/>
    </x:xf>
    <x:xf numFmtId="0" fontId="18" fillId="3" borderId="0" xfId="0" applyNumberFormat="1" applyFont="1" applyFill="1">
      <x:alignment horizontal="general" vertical="center"/>
    </x:xf>
    <x:xf numFmtId="168" fontId="19" fillId="3" borderId="0" xfId="0" applyNumberFormat="1" applyFont="1" applyFill="1">
      <x:alignment horizontal="general" vertical="center"/>
    </x:xf>
    <x:xf numFmtId="14" fontId="18" fillId="3" borderId="0" xfId="0" applyNumberFormat="1" applyFon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/>
        </x:xf>
      </mc:Fallback>
    </mc:AlternateContent>
    <x:xf numFmtId="0" fontId="6" fillId="0" borderId="23" xfId="0" applyNumberFormat="1" applyFont="1" applyBorder="1">
      <x:alignment horizontal="general" vertical="center"/>
    </x:xf>
    <x:xf numFmtId="14" fontId="6" fillId="0" borderId="24" xfId="0" applyNumberFormat="1" applyFont="1" applyBorder="1">
      <x:alignment horizontal="general" vertical="center"/>
    </x:xf>
    <x:xf numFmtId="0" fontId="6" fillId="0" borderId="24" xfId="0" applyNumberFormat="1" applyFont="1" applyBorder="1">
      <x:alignment horizontal="general" vertical="center"/>
    </x:xf>
    <x:xf numFmtId="49" fontId="8" fillId="3" borderId="8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5" xfId="0" applyNumberFormat="1" applyFont="1" applyBorder="1">
      <x:alignment horizontal="general" vertical="center"/>
    </x:xf>
    <x:xf numFmtId="0" fontId="6" fillId="0" borderId="25" xfId="0" applyNumberFormat="1" applyFont="1" applyBorder="1">
      <x:alignment horizontal="general" vertical="center"/>
    </x:xf>
    <x:xf numFmtId="0" fontId="11" fillId="0" borderId="2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6" xfId="0" applyNumberFormat="1" applyFont="1" applyBorder="1" applyAlignment="1">
          <x:alignment horizontal="center" vertical="center"/>
        </x:xf>
      </mc:Fallback>
    </mc:AlternateContent>
    <x:xf numFmtId="0" fontId="10" fillId="0" borderId="19" xfId="0" applyNumberFormat="1" applyFont="1" applyBorder="1">
      <x:alignment horizontal="general" vertical="center"/>
    </x:xf>
    <x:xf numFmtId="167" fontId="21" fillId="0" borderId="27" xfId="0" applyNumberFormat="1" applyFont="1" applyBorder="1" applyAlignment="1">
      <x:alignment horizontal="general" vertical="top"/>
    </x:xf>
    <x:xf numFmtId="0" fontId="22" fillId="0" borderId="1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x:xf numFmtId="0" fontId="10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0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0" fillId="0" borderId="17" xfId="0" applyNumberFormat="1" applyFont="1" applyBorder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8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8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6" xfId="0" applyNumberFormat="1" applyFont="1" applyFill="1" applyBorder="1" applyAlignment="1">
          <x:alignment horizontal="center" vertical="center"/>
        </x:xf>
      </mc:Fallback>
    </mc:AlternateContent>
    <x:xf numFmtId="49" fontId="8" fillId="3" borderId="28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3" borderId="0" xfId="0" applyNumberFormat="1" applyFont="1" applyFill="1" applyAlignment="1">
          <x:alignment horizontal="center" vertical="center"/>
        </x:xf>
      </mc:Fallback>
    </mc:AlternateContent>
    <x:xf numFmtId="10" fontId="19" fillId="3" borderId="0" xfId="0" applyNumberFormat="1" applyFont="1" applyFill="1">
      <x:alignment horizontal="general" vertical="center"/>
    </x:xf>
    <x:xf numFmtId="10" fontId="23" fillId="0" borderId="0" xfId="0" applyNumberFormat="1" applyFont="1">
      <x:alignment horizontal="general" vertical="center"/>
    </x:xf>
    <x:xf numFmtId="10" fontId="24" fillId="3" borderId="0" xfId="0" applyNumberFormat="1" applyFont="1" applyFill="1">
      <x:alignment horizontal="general" vertical="center"/>
    </x:xf>
    <x:xf numFmtId="1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5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3" borderId="8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3" borderId="8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2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2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9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9" fillId="3" borderId="8" xfId="0" applyNumberFormat="1" applyFont="1" applyFill="1" applyBorder="1" applyAlignment="1">
          <x:alignment horizontal="center" vertical="center"/>
        </x:xf>
      </mc:Fallback>
    </mc:AlternateContent>
    <x:xf numFmtId="0" fontId="8" fillId="0" borderId="30" xfId="0" applyNumberFormat="1" applyFont="1" applyBorder="1">
      <x:alignment horizontal="general" vertical="center"/>
    </x:xf>
    <x:xf numFmtId="0" fontId="6" fillId="0" borderId="30" xfId="0" applyNumberFormat="1" applyFont="1" applyBorder="1">
      <x:alignment horizontal="general" vertical="center"/>
    </x:xf>
    <x:xf numFmtId="0" fontId="11" fillId="0" borderId="3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1" xfId="0" applyNumberFormat="1" applyFont="1" applyBorder="1" applyAlignment="1">
          <x:alignment horizontal="center" vertical="center"/>
        </x:xf>
      </mc:Fallback>
    </mc:AlternateContent>
    <x:xf numFmtId="0" fontId="10" fillId="0" borderId="32" xfId="0" applyNumberFormat="1" applyFont="1" applyBorder="1">
      <x:alignment horizontal="general" vertical="center"/>
    </x:xf>
    <x:xf numFmtId="167" fontId="21" fillId="0" borderId="33" xfId="0" applyNumberFormat="1" applyFont="1" applyBorder="1" applyAlignment="1">
      <x:alignment horizontal="general" vertical="top"/>
    </x:xf>
    <x:xf numFmtId="0" fontId="22" fillId="0" borderId="3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2" xfId="0" applyNumberFormat="1" applyFont="1" applyBorder="1" applyAlignment="1">
          <x:alignment horizontal="center" vertical="center"/>
        </x:xf>
      </mc:Fallback>
    </mc:AlternateContent>
    <x:xf numFmtId="49" fontId="8" fillId="3" borderId="34" xfId="0" applyNumberFormat="1" applyFont="1" applyFill="1" applyBorder="1">
      <x:alignment horizontal="general" vertical="center"/>
    </x:xf>
    <x:xf numFmtId="49" fontId="8" fillId="3" borderId="28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49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8" xfId="0" applyNumberFormat="1" applyFont="1" applyBorder="1" applyAlignment="1">
          <x:alignment horizontal="center" vertical="center"/>
        </x:xf>
      </mc:Fallback>
    </mc:AlternateContent>
    <x:xf numFmtId="0" fontId="17" fillId="3" borderId="6" xfId="0" applyNumberFormat="1" applyFont="1" applyFill="1" applyBorder="1" applyAlignment="1">
      <x:alignment horizontal="left" vertical="center"/>
    </x:xf>
    <x:xf numFmtId="49" fontId="17" fillId="3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7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3" borderId="6" xfId="0" applyNumberFormat="1" applyFont="1" applyFill="1" applyBorder="1" applyAlignment="1">
          <x:alignment horizontal="center" vertical="center"/>
        </x:xf>
      </mc:Fallback>
    </mc:AlternateContent>
    <x:xf numFmtId="0" fontId="18" fillId="3" borderId="6" xfId="0" applyNumberFormat="1" applyFont="1" applyFill="1" applyBorder="1">
      <x:alignment horizontal="general" vertical="center"/>
    </x:xf>
    <x:xf numFmtId="10" fontId="19" fillId="3" borderId="6" xfId="0" applyNumberFormat="1" applyFont="1" applyFill="1" applyBorder="1">
      <x:alignment horizontal="general" vertical="center"/>
    </x:xf>
    <x:xf numFmtId="14" fontId="18" fillId="3" borderId="6" xfId="0" applyNumberFormat="1" applyFont="1" applyFill="1" applyBorder="1">
      <x:alignment horizontal="general" vertical="center"/>
    </x:xf>
    <x:xf numFmtId="0" fontId="8" fillId="3" borderId="6" xfId="0" applyNumberFormat="1" applyFont="1" applyFill="1" applyBorder="1">
      <x:alignment horizontal="general" vertical="center"/>
    </x:xf>
    <x:xf numFmtId="49" fontId="10" fillId="6" borderId="34" xfId="0" applyNumberFormat="1" applyFont="1" applyFill="1" applyBorder="1" applyAlignment="1">
      <x:alignment horizontal="general" vertical="top"/>
    </x:xf>
    <x:xf numFmtId="49" fontId="8" fillId="0" borderId="34" xfId="0" applyNumberFormat="1" applyFont="1" applyBorder="1" applyAlignment="1">
      <x:alignment horizontal="general" vertical="top"/>
    </x:xf>
    <x:xf numFmtId="49" fontId="8" fillId="0" borderId="34" xfId="0" applyNumberFormat="1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right" vertical="center"/>
        </x:xf>
      </mc:Fallback>
    </mc:AlternateContent>
    <x:xf numFmtId="0" fontId="10" fillId="0" borderId="25" xfId="0" applyNumberFormat="1" applyFont="1" applyBorder="1">
      <x:alignment horizontal="general" vertical="center"/>
    </x:xf>
    <x:xf numFmtId="49" fontId="8" fillId="3" borderId="2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3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2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2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c000"/>
            <hs:size val="0"/>
            <hs:ratio val="0"/>
            <hs:spacing val="0"/>
            <hs:offset val="0"/>
          </x:font>
          <x:fill>
            <x:patternFill>
              <x:bgColor rgb="ffffc000"/>
            </x:patternFill>
          </x:fill>
        </x:dxf>
      </mc:Choice>
      <mc:Fallback>
        <x:dxf>
          <x:font>
            <x:color rgb="ffffc000"/>
          </x:font>
          <x:fill>
            <x:patternFill>
              <x:bgColor rgb="ffffc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d9d9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</x:dxf>
      </mc:Choice>
      <mc:Fallback>
        <x:dxf>
          <x:font>
            <x:color rgb="ffd9d9d9"/>
          </x:font>
          <x:fill>
            <x:patternFill>
              <x:bgColor rgb="ffd9d9d9"/>
            </x:patternFill>
          </x:fill>
        </x:dxf>
      </mc:Fallback>
    </mc:AlternateContent>
    <x:dxf>
      <x:fill>
        <x:patternFill>
          <x:bgColor rgb="ff254061"/>
        </x:patternFill>
      </x:fill>
      <x:border>
        <x:left style="thin">
          <x:color auto="1"/>
        </x:left>
        <x:right style="thin">
          <x:color auto="1"/>
        </x:right>
        <x:top style="thin">
          <x:color auto="1"/>
        </x:top>
        <x:bottom style="thin">
          <x:color auto="1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2d050"/>
            <hs:size val="0"/>
            <hs:ratio val="0"/>
            <hs:spacing val="0"/>
            <hs:offset val="0"/>
          </x:font>
          <x:fill>
            <x:patternFill>
              <x:bgColor rgb="ff92d050"/>
            </x:patternFill>
          </x:fill>
          <x:border>
            <x:left style="thin">
              <x:color rgb="ff77933c"/>
            </x:left>
            <x:right style="thin">
              <x:color rgb="ff77933c"/>
            </x:right>
            <x:top style="thin">
              <x:color rgb="ff77933c"/>
            </x:top>
            <x:bottom style="thin">
              <x:color rgb="ff77933c"/>
            </x:bottom>
          </x:border>
        </x:dxf>
      </mc:Choice>
      <mc:Fallback>
        <x:dxf>
          <x:font>
            <x:color rgb="ff92d050"/>
          </x:font>
          <x:fill>
            <x:patternFill>
              <x:bgColor rgb="ff92d050"/>
            </x:patternFill>
          </x:fill>
          <x:border>
            <x:left style="thin">
              <x:color rgb="ff77933c"/>
            </x:left>
            <x:right style="thin">
              <x:color rgb="ff77933c"/>
            </x:right>
            <x:top style="thin">
              <x:color rgb="ff77933c"/>
            </x:top>
            <x:bottom style="thin">
              <x:color rgb="ff77933c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8cb3e4"/>
            <hs:size val="0"/>
            <hs:ratio val="0"/>
            <hs:spacing val="0"/>
            <hs:offset val="0"/>
          </x:font>
          <x:fill>
            <x:patternFill>
              <x:bgColor rgb="ff8cb3e4"/>
            </x:patternFill>
          </x:fill>
        </x:dxf>
      </mc:Choice>
      <mc:Fallback>
        <x:dxf>
          <x:font>
            <x:color rgb="ff8cb3e4"/>
          </x:font>
          <x:fill>
            <x:patternFill>
              <x:bgColor rgb="ff8cb3e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x:i val="0"/>
            <x:strike val="0"/>
            <hs:strikeoutType val="0"/>
            <hs:strikeoutShape val="solid"/>
            <hs:strikeout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  <x:i val="0"/>
            <x:strike val="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0000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ff0000"/>
            </x:patternFill>
          </x:fill>
        </x:dxf>
      </mc:Fallback>
    </mc:AlternateContent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tabColor rgb="fffdeadb"/>
  </x:sheetPr>
  <x:dimension ref="A2:XAQ159"/>
  <x:sheetViews>
    <x:sheetView tabSelected="1" topLeftCell="H1" zoomScale="140" zoomScaleNormal="140" zoomScaleSheetLayoutView="75" workbookViewId="0">
      <x:pane xSplit="0" ySplit="9" topLeftCell="H121" activePane="bottomLeft" state="frozen"/>
      <x:selection pane="bottomLeft" activeCell="K132" activeCellId="0" sqref="K132:K132"/>
    </x:sheetView>
  </x:sheetViews>
  <x:sheetFormatPr defaultColWidth="8.796875" defaultRowHeight="13.5" customHeight="1"/>
  <x:cols>
    <x:col min="1" max="1" width="1.625" style="9" customWidth="1"/>
    <x:col min="2" max="2" width="3.625" style="10" customWidth="1"/>
    <x:col min="3" max="3" width="13.625" style="10" hidden="1" customWidth="1"/>
    <x:col min="4" max="4" width="5.625" style="10" hidden="1" customWidth="1"/>
    <x:col min="5" max="5" width="7.5" style="10" customWidth="1"/>
    <x:col min="6" max="6" width="7" style="10" customWidth="1"/>
    <x:col min="7" max="7" width="12.25" style="10" customWidth="1"/>
    <x:col min="8" max="8" width="42.21484375" style="11" bestFit="1" customWidth="1"/>
    <x:col min="9" max="9" width="7.875" style="99" customWidth="1"/>
    <x:col min="10" max="10" width="5.125" style="99" customWidth="1"/>
    <x:col min="11" max="11" width="5.125" style="12" bestFit="1" customWidth="1"/>
    <x:col min="12" max="13" width="5.625" style="12" bestFit="1" customWidth="1"/>
    <x:col min="14" max="14" width="7.75" style="112" customWidth="1"/>
    <x:col min="15" max="16" width="5.625" style="13" customWidth="1"/>
    <x:col min="17" max="17" width="0.875" style="14" customWidth="1"/>
    <x:col min="18" max="18" width="1.125" style="14" customWidth="1"/>
    <x:col min="19" max="19" width="1.875" style="124" customWidth="1"/>
    <x:col min="20" max="129" width="1.875" style="81" customWidth="1"/>
    <x:col min="130" max="16384" width="9" style="14"/>
  </x:cols>
  <x:sheetData>
    <x:row r="1" ht="5.09999999999999964473" customHeight="1"/>
    <x:row r="2" spans="2:129" s="9" customFormat="1" ht="19.5" customHeight="1">
      <x:c r="B2" s="16" t="s">
        <x:v>9</x:v>
      </x:c>
      <x:c r="C2" s="135"/>
      <x:c r="D2" s="135"/>
      <x:c r="E2" s="135"/>
      <x:c r="F2" s="135"/>
      <x:c r="G2" s="135"/>
      <x:c r="H2" s="136"/>
      <x:c r="I2" s="137"/>
      <x:c r="J2" s="137"/>
      <x:c r="K2" s="138"/>
      <x:c r="L2" s="138"/>
      <x:c r="M2" s="138"/>
      <x:c r="N2" s="139"/>
      <x:c r="O2" s="140"/>
      <x:c r="P2" s="141"/>
      <x:c r="Q2" s="14"/>
      <x:c r="R2" s="14"/>
      <x:c r="S2" s="124"/>
      <x:c r="T2" s="81"/>
      <x:c r="U2" s="81"/>
      <x:c r="V2" s="81"/>
      <x:c r="W2" s="81"/>
      <x:c r="X2" s="81"/>
      <x:c r="Y2" s="81"/>
      <x:c r="Z2" s="81"/>
      <x:c r="AA2" s="81"/>
      <x:c r="AB2" s="81"/>
      <x:c r="AC2" s="81"/>
      <x:c r="AD2" s="81"/>
      <x:c r="AE2" s="81"/>
      <x:c r="AF2" s="81"/>
      <x:c r="AG2" s="81"/>
      <x:c r="AH2" s="81"/>
      <x:c r="AI2" s="81"/>
      <x:c r="AJ2" s="81"/>
      <x:c r="AK2" s="81"/>
      <x:c r="AL2" s="81"/>
      <x:c r="AM2" s="81"/>
      <x:c r="AN2" s="81"/>
      <x:c r="AO2" s="81"/>
      <x:c r="AP2" s="81"/>
      <x:c r="AQ2" s="81"/>
      <x:c r="AR2" s="81"/>
      <x:c r="AS2" s="81"/>
      <x:c r="AT2" s="81"/>
      <x:c r="AU2" s="81"/>
      <x:c r="AV2" s="81"/>
      <x:c r="AW2" s="81"/>
      <x:c r="AX2" s="81"/>
      <x:c r="AY2" s="81"/>
      <x:c r="AZ2" s="81"/>
      <x:c r="BA2" s="81"/>
      <x:c r="BB2" s="81"/>
      <x:c r="BC2" s="81"/>
      <x:c r="BD2" s="81"/>
      <x:c r="BE2" s="81"/>
      <x:c r="BF2" s="81"/>
      <x:c r="BG2" s="81"/>
      <x:c r="BH2" s="81"/>
      <x:c r="BI2" s="81"/>
      <x:c r="BJ2" s="81"/>
      <x:c r="BK2" s="81"/>
      <x:c r="BL2" s="81"/>
      <x:c r="BM2" s="14"/>
      <x:c r="BN2" s="81"/>
      <x:c r="BO2" s="81"/>
      <x:c r="BP2" s="81"/>
      <x:c r="BQ2" s="81"/>
      <x:c r="BR2" s="81"/>
      <x:c r="BS2" s="81"/>
      <x:c r="BT2" s="81"/>
      <x:c r="BU2" s="81"/>
      <x:c r="BV2" s="81"/>
      <x:c r="BW2" s="81"/>
      <x:c r="BX2" s="81"/>
      <x:c r="BY2" s="81"/>
      <x:c r="BZ2" s="81"/>
      <x:c r="CA2" s="81"/>
      <x:c r="CB2" s="81"/>
      <x:c r="CC2" s="81"/>
      <x:c r="CD2" s="81"/>
      <x:c r="CE2" s="81"/>
      <x:c r="CF2" s="81"/>
      <x:c r="CG2" s="81"/>
      <x:c r="CH2" s="81"/>
      <x:c r="CI2" s="81"/>
      <x:c r="CJ2" s="81"/>
      <x:c r="CK2" s="81"/>
      <x:c r="CL2" s="81"/>
      <x:c r="CM2" s="81"/>
      <x:c r="CN2" s="81"/>
      <x:c r="CO2" s="81"/>
      <x:c r="CP2" s="81"/>
      <x:c r="CQ2" s="81"/>
      <x:c r="CR2" s="81"/>
      <x:c r="CS2" s="81"/>
      <x:c r="CT2" s="81"/>
      <x:c r="CU2" s="81"/>
      <x:c r="CV2" s="81"/>
      <x:c r="CW2" s="81"/>
      <x:c r="CX2" s="81"/>
      <x:c r="CY2" s="81"/>
      <x:c r="CZ2" s="81"/>
      <x:c r="DA2" s="81"/>
      <x:c r="DB2" s="81"/>
      <x:c r="DC2" s="81"/>
      <x:c r="DD2" s="81"/>
      <x:c r="DE2" s="81"/>
      <x:c r="DF2" s="81"/>
      <x:c r="DG2" s="81"/>
      <x:c r="DH2" s="81"/>
      <x:c r="DI2" s="81"/>
      <x:c r="DJ2" s="81"/>
      <x:c r="DK2" s="81"/>
      <x:c r="DL2" s="81"/>
      <x:c r="DM2" s="81"/>
      <x:c r="DN2" s="81"/>
      <x:c r="DO2" s="81"/>
      <x:c r="DP2" s="81"/>
      <x:c r="DQ2" s="81"/>
      <x:c r="DR2" s="81"/>
      <x:c r="DS2" s="81"/>
      <x:c r="DT2" s="81"/>
      <x:c r="DU2" s="81"/>
      <x:c r="DV2" s="81"/>
      <x:c r="DW2" s="81"/>
      <x:c r="DX2" s="81"/>
      <x:c r="DY2" s="81"/>
    </x:row>
    <x:row r="3" spans="2:129" s="9" customFormat="1" ht="12" customHeight="1">
      <x:c r="B3" s="66"/>
      <x:c r="C3" s="67"/>
      <x:c r="D3" s="67"/>
      <x:c r="E3" s="67"/>
      <x:c r="F3" s="67"/>
      <x:c r="G3" s="67"/>
      <x:c r="H3" s="68"/>
      <x:c r="I3" s="100"/>
      <x:c r="J3" s="100"/>
      <x:c r="K3" s="69"/>
      <x:c r="L3" s="69"/>
      <x:c r="M3" s="69"/>
      <x:c r="N3" s="113"/>
      <x:c r="O3" s="71"/>
      <x:c r="P3" s="72"/>
      <x:c r="Q3" s="14"/>
      <x:c r="R3" s="14"/>
      <x:c r="S3" s="124"/>
      <x:c r="T3" s="81"/>
      <x:c r="U3" s="81"/>
      <x:c r="V3" s="81"/>
      <x:c r="W3" s="81"/>
      <x:c r="X3" s="81"/>
      <x:c r="Y3" s="81"/>
      <x:c r="Z3" s="81"/>
      <x:c r="AA3" s="81"/>
      <x:c r="AB3" s="81"/>
      <x:c r="AC3" s="81"/>
      <x:c r="AD3" s="81"/>
      <x:c r="AE3" s="81"/>
      <x:c r="AF3" s="81"/>
      <x:c r="AG3" s="81"/>
      <x:c r="AH3" s="81"/>
      <x:c r="AI3" s="81"/>
      <x:c r="AJ3" s="81"/>
      <x:c r="AK3" s="81"/>
      <x:c r="AL3" s="81"/>
      <x:c r="AM3" s="81"/>
      <x:c r="AN3" s="81"/>
      <x:c r="AO3" s="81"/>
      <x:c r="AP3" s="81"/>
      <x:c r="AQ3" s="81"/>
      <x:c r="AR3" s="81"/>
      <x:c r="AS3" s="81"/>
      <x:c r="AT3" s="81"/>
      <x:c r="AU3" s="81"/>
      <x:c r="AV3" s="81"/>
      <x:c r="AW3" s="81"/>
      <x:c r="AX3" s="81"/>
      <x:c r="AY3" s="81"/>
      <x:c r="AZ3" s="81"/>
      <x:c r="BA3" s="81"/>
      <x:c r="BB3" s="81"/>
      <x:c r="BC3" s="81"/>
      <x:c r="BD3" s="81"/>
      <x:c r="BE3" s="81"/>
      <x:c r="BF3" s="81"/>
      <x:c r="BG3" s="81"/>
      <x:c r="BH3" s="81"/>
      <x:c r="BI3" s="81"/>
      <x:c r="BJ3" s="81"/>
      <x:c r="BK3" s="81"/>
      <x:c r="BL3" s="146"/>
      <x:c r="BM3" s="81"/>
      <x:c r="BN3" s="81"/>
      <x:c r="BO3" s="81"/>
      <x:c r="BP3" s="81"/>
      <x:c r="BQ3" s="81"/>
      <x:c r="BR3" s="81"/>
      <x:c r="BS3" s="81"/>
      <x:c r="BT3" s="81"/>
      <x:c r="BU3" s="81"/>
      <x:c r="BV3" s="81"/>
      <x:c r="BW3" s="81"/>
      <x:c r="BX3" s="81"/>
      <x:c r="BY3" s="81"/>
      <x:c r="BZ3" s="81"/>
      <x:c r="CA3" s="81"/>
      <x:c r="CB3" s="81"/>
      <x:c r="CC3" s="81"/>
      <x:c r="CD3" s="81"/>
      <x:c r="CE3" s="81"/>
      <x:c r="CF3" s="81"/>
      <x:c r="CG3" s="81"/>
      <x:c r="CH3" s="81"/>
      <x:c r="CI3" s="81"/>
      <x:c r="CJ3" s="81"/>
      <x:c r="CK3" s="81"/>
      <x:c r="CL3" s="81"/>
      <x:c r="CM3" s="81"/>
      <x:c r="CN3" s="81"/>
      <x:c r="CO3" s="81"/>
      <x:c r="CP3" s="81"/>
      <x:c r="CQ3" s="81"/>
      <x:c r="CR3" s="81"/>
      <x:c r="CS3" s="81"/>
      <x:c r="CT3" s="81"/>
      <x:c r="CU3" s="81"/>
      <x:c r="CV3" s="81"/>
      <x:c r="CW3" s="81"/>
      <x:c r="CX3" s="81"/>
      <x:c r="CY3" s="81"/>
      <x:c r="CZ3" s="81"/>
      <x:c r="DA3" s="81"/>
      <x:c r="DB3" s="81"/>
      <x:c r="DC3" s="81"/>
      <x:c r="DD3" s="81"/>
      <x:c r="DE3" s="81"/>
      <x:c r="DF3" s="81"/>
      <x:c r="DG3" s="81"/>
      <x:c r="DH3" s="81"/>
      <x:c r="DI3" s="81"/>
      <x:c r="DJ3" s="81"/>
      <x:c r="DK3" s="81"/>
      <x:c r="DL3" s="81"/>
      <x:c r="DM3" s="81"/>
      <x:c r="DN3" s="81"/>
      <x:c r="DO3" s="81"/>
      <x:c r="DP3" s="81"/>
      <x:c r="DQ3" s="81"/>
      <x:c r="DR3" s="81"/>
      <x:c r="DS3" s="81"/>
      <x:c r="DT3" s="81"/>
      <x:c r="DU3" s="81"/>
      <x:c r="DV3" s="81"/>
      <x:c r="DW3" s="81"/>
      <x:c r="DX3" s="81"/>
      <x:c r="DY3" s="81"/>
    </x:row>
    <x:row r="4" spans="2:129" s="9" customFormat="1" ht="12" customHeight="1">
      <x:c r="B4" s="66" t="s">
        <x:v>29</x:v>
      </x:c>
      <x:c r="C4" s="67"/>
      <x:c r="D4" s="67"/>
      <x:c r="E4" s="67"/>
      <x:c r="F4" s="78" t="s">
        <x:v>77</x:v>
      </x:c>
      <x:c r="G4" s="73"/>
      <x:c r="H4" s="64">
        <x:f ca="1">TODAY()</x:f>
        <x:v>45333</x:v>
      </x:c>
      <x:c r="I4" s="101">
        <x:f ca="1">IF(M12&lt;&gt;"-",NETWORKDAYS(M12,TODAY(),data!P14:P16)+1,"종료예정일")</x:f>
        <x:v>-20</x:v>
      </x:c>
      <x:c r="J4" s="101"/>
      <x:c r="K4" s="70">
        <x:f>N12</x:f>
        <x:v>0</x:v>
      </x:c>
      <x:c r="L4" s="69"/>
      <x:c r="M4" s="69"/>
      <x:c r="N4" s="113"/>
      <x:c r="O4" s="71"/>
      <x:c r="P4" s="72"/>
      <x:c r="Q4" s="14"/>
      <x:c r="R4" s="14"/>
      <x:c r="S4" s="124"/>
      <x:c r="T4" s="81"/>
      <x:c r="U4" s="81"/>
      <x:c r="V4" s="81"/>
      <x:c r="W4" s="81"/>
      <x:c r="X4" s="81"/>
      <x:c r="Y4" s="81"/>
      <x:c r="Z4" s="81"/>
      <x:c r="AA4" s="81"/>
      <x:c r="AB4" s="81"/>
      <x:c r="AC4" s="81"/>
      <x:c r="AD4" s="81"/>
      <x:c r="AE4" s="81"/>
      <x:c r="AF4" s="81"/>
      <x:c r="AG4" s="81"/>
      <x:c r="AH4" s="81"/>
      <x:c r="AI4" s="81"/>
      <x:c r="AJ4" s="81"/>
      <x:c r="AK4" s="81"/>
      <x:c r="AL4" s="81"/>
      <x:c r="AM4" s="81"/>
      <x:c r="AN4" s="81"/>
      <x:c r="AO4" s="81"/>
      <x:c r="AP4" s="81"/>
      <x:c r="AQ4" s="81"/>
      <x:c r="AR4" s="81"/>
      <x:c r="AS4" s="81"/>
      <x:c r="AT4" s="81"/>
      <x:c r="AU4" s="81"/>
      <x:c r="AV4" s="81"/>
      <x:c r="AW4" s="81"/>
      <x:c r="AX4" s="81"/>
      <x:c r="AY4" s="81"/>
      <x:c r="AZ4" s="81"/>
      <x:c r="BA4" s="81"/>
      <x:c r="BB4" s="81"/>
      <x:c r="BC4" s="81"/>
      <x:c r="BD4" s="81"/>
      <x:c r="BE4" s="81"/>
      <x:c r="BF4" s="81"/>
      <x:c r="BG4" s="81"/>
      <x:c r="BH4" s="81"/>
      <x:c r="BI4" s="81"/>
      <x:c r="BJ4" s="81"/>
      <x:c r="BK4" s="81"/>
      <x:c r="BL4" s="81"/>
      <x:c r="BM4" s="81"/>
      <x:c r="BN4" s="81"/>
      <x:c r="BO4" s="81"/>
      <x:c r="BP4" s="81"/>
      <x:c r="BQ4" s="81"/>
      <x:c r="BR4" s="81"/>
      <x:c r="BS4" s="81"/>
      <x:c r="BT4" s="81"/>
      <x:c r="BU4" s="81"/>
      <x:c r="BV4" s="81"/>
      <x:c r="BW4" s="81"/>
      <x:c r="BX4" s="81"/>
      <x:c r="BY4" s="81"/>
      <x:c r="BZ4" s="81"/>
      <x:c r="CA4" s="81"/>
      <x:c r="CB4" s="81"/>
      <x:c r="CC4" s="81"/>
      <x:c r="CD4" s="81"/>
      <x:c r="CE4" s="81"/>
      <x:c r="CF4" s="81"/>
      <x:c r="CG4" s="81"/>
      <x:c r="CH4" s="81"/>
      <x:c r="CI4" s="81"/>
      <x:c r="CJ4" s="81"/>
      <x:c r="CK4" s="81"/>
      <x:c r="CL4" s="81"/>
      <x:c r="CM4" s="81"/>
      <x:c r="CN4" s="81"/>
      <x:c r="CO4" s="81"/>
      <x:c r="CP4" s="81"/>
      <x:c r="CQ4" s="81"/>
      <x:c r="CR4" s="81"/>
      <x:c r="CS4" s="81"/>
      <x:c r="CT4" s="81"/>
      <x:c r="CU4" s="81"/>
      <x:c r="CV4" s="81"/>
      <x:c r="CW4" s="81"/>
      <x:c r="CX4" s="81"/>
      <x:c r="CY4" s="81"/>
      <x:c r="CZ4" s="81"/>
      <x:c r="DA4" s="81"/>
      <x:c r="DB4" s="81"/>
      <x:c r="DC4" s="81"/>
      <x:c r="DD4" s="81"/>
      <x:c r="DE4" s="81"/>
      <x:c r="DF4" s="81"/>
      <x:c r="DG4" s="81"/>
      <x:c r="DH4" s="81"/>
      <x:c r="DI4" s="81"/>
      <x:c r="DJ4" s="81"/>
      <x:c r="DK4" s="81"/>
      <x:c r="DL4" s="81"/>
      <x:c r="DM4" s="81"/>
      <x:c r="DN4" s="81"/>
      <x:c r="DO4" s="81"/>
      <x:c r="DP4" s="81"/>
      <x:c r="DQ4" s="81"/>
      <x:c r="DR4" s="81"/>
      <x:c r="DS4" s="81"/>
      <x:c r="DT4" s="81"/>
      <x:c r="DU4" s="81"/>
      <x:c r="DV4" s="81"/>
      <x:c r="DW4" s="81"/>
      <x:c r="DX4" s="81"/>
      <x:c r="DY4" s="81"/>
    </x:row>
    <x:row r="5" spans="2:129" s="9" customFormat="1" ht="12" customHeight="1">
      <x:c r="B5" s="66"/>
      <x:c r="C5" s="67"/>
      <x:c r="D5" s="67"/>
      <x:c r="E5" s="67"/>
      <x:c r="F5" s="78"/>
      <x:c r="G5" s="73"/>
      <x:c r="H5" s="64"/>
      <x:c r="I5" s="101"/>
      <x:c r="J5" s="101"/>
      <x:c r="K5" s="70"/>
      <x:c r="L5" s="69"/>
      <x:c r="M5" s="69"/>
      <x:c r="N5" s="113"/>
      <x:c r="O5" s="71"/>
      <x:c r="P5" s="72"/>
      <x:c r="Q5" s="14"/>
      <x:c r="R5" s="14"/>
      <x:c r="S5" s="124"/>
      <x:c r="T5" s="81"/>
      <x:c r="U5" s="81"/>
      <x:c r="V5" s="81"/>
      <x:c r="W5" s="81"/>
      <x:c r="X5" s="81"/>
      <x:c r="Y5" s="81"/>
      <x:c r="Z5" s="81"/>
      <x:c r="AA5" s="81"/>
      <x:c r="AB5" s="81"/>
      <x:c r="AC5" s="81"/>
      <x:c r="AD5" s="81"/>
      <x:c r="AE5" s="81"/>
      <x:c r="AF5" s="81"/>
      <x:c r="AG5" s="81"/>
      <x:c r="AH5" s="81"/>
      <x:c r="AI5" s="81"/>
      <x:c r="AJ5" s="81"/>
      <x:c r="AK5" s="81"/>
      <x:c r="AL5" s="81"/>
      <x:c r="AM5" s="81"/>
      <x:c r="AN5" s="81"/>
      <x:c r="AO5" s="81"/>
      <x:c r="AP5" s="81"/>
      <x:c r="AQ5" s="81"/>
      <x:c r="AR5" s="81"/>
      <x:c r="AS5" s="81"/>
      <x:c r="AT5" s="81"/>
      <x:c r="AU5" s="81"/>
      <x:c r="AV5" s="81"/>
      <x:c r="AW5" s="81"/>
      <x:c r="AX5" s="81"/>
      <x:c r="AY5" s="81"/>
      <x:c r="AZ5" s="81"/>
      <x:c r="BA5" s="81"/>
      <x:c r="BB5" s="81"/>
      <x:c r="BC5" s="81"/>
      <x:c r="BD5" s="81"/>
      <x:c r="BE5" s="81"/>
      <x:c r="BF5" s="81"/>
      <x:c r="BG5" s="81"/>
      <x:c r="BH5" s="81"/>
      <x:c r="BI5" s="81"/>
      <x:c r="BJ5" s="81"/>
      <x:c r="BK5" s="81"/>
      <x:c r="BL5" s="81"/>
      <x:c r="BM5" s="81"/>
      <x:c r="BN5" s="81"/>
      <x:c r="BO5" s="81"/>
      <x:c r="BP5" s="81"/>
      <x:c r="BQ5" s="81"/>
      <x:c r="BR5" s="81"/>
      <x:c r="BS5" s="81"/>
      <x:c r="BT5" s="81"/>
      <x:c r="BU5" s="81"/>
      <x:c r="BV5" s="81"/>
      <x:c r="BW5" s="81"/>
      <x:c r="BX5" s="81"/>
      <x:c r="BY5" s="81"/>
      <x:c r="BZ5" s="81"/>
      <x:c r="CA5" s="81"/>
      <x:c r="CB5" s="81"/>
      <x:c r="CC5" s="81"/>
      <x:c r="CD5" s="81"/>
      <x:c r="CE5" s="81"/>
      <x:c r="CF5" s="81"/>
      <x:c r="CG5" s="81"/>
      <x:c r="CH5" s="81"/>
      <x:c r="CI5" s="81"/>
      <x:c r="CJ5" s="81"/>
      <x:c r="CK5" s="81"/>
      <x:c r="CL5" s="81"/>
      <x:c r="CM5" s="81"/>
      <x:c r="CN5" s="81"/>
      <x:c r="CO5" s="81"/>
      <x:c r="CP5" s="81"/>
      <x:c r="CQ5" s="81"/>
      <x:c r="CR5" s="81"/>
      <x:c r="CS5" s="81"/>
      <x:c r="CT5" s="81"/>
      <x:c r="CU5" s="81"/>
      <x:c r="CV5" s="81"/>
      <x:c r="CW5" s="81"/>
      <x:c r="CX5" s="81"/>
      <x:c r="CY5" s="81"/>
      <x:c r="CZ5" s="81"/>
      <x:c r="DA5" s="81"/>
      <x:c r="DB5" s="81"/>
      <x:c r="DC5" s="81"/>
      <x:c r="DD5" s="81"/>
      <x:c r="DE5" s="81"/>
      <x:c r="DF5" s="81"/>
      <x:c r="DG5" s="81"/>
      <x:c r="DH5" s="81"/>
      <x:c r="DI5" s="81"/>
      <x:c r="DJ5" s="81"/>
      <x:c r="DK5" s="81"/>
      <x:c r="DL5" s="81"/>
      <x:c r="DM5" s="81"/>
      <x:c r="DN5" s="81"/>
      <x:c r="DO5" s="81"/>
      <x:c r="DP5" s="81"/>
      <x:c r="DQ5" s="81"/>
      <x:c r="DR5" s="81"/>
      <x:c r="DS5" s="81"/>
      <x:c r="DT5" s="81"/>
      <x:c r="DU5" s="81"/>
      <x:c r="DV5" s="81"/>
      <x:c r="DW5" s="81"/>
      <x:c r="DX5" s="81"/>
      <x:c r="DY5" s="81"/>
    </x:row>
    <x:row r="6" spans="2:129" s="9" customFormat="1" ht="12" customHeight="1">
      <x:c r="B6" s="66"/>
      <x:c r="C6" s="67"/>
      <x:c r="D6" s="67"/>
      <x:c r="E6" s="67"/>
      <x:c r="F6" s="78"/>
      <x:c r="G6" s="73"/>
      <x:c r="H6" s="64"/>
      <x:c r="I6" s="101"/>
      <x:c r="J6" s="101"/>
      <x:c r="K6" s="70"/>
      <x:c r="L6" s="69"/>
      <x:c r="M6" s="69"/>
      <x:c r="N6" s="113"/>
      <x:c r="O6" s="71"/>
      <x:c r="P6" s="72"/>
      <x:c r="Q6" s="14"/>
      <x:c r="R6" s="14"/>
      <x:c r="S6" s="124"/>
      <x:c r="T6" s="81"/>
      <x:c r="U6" s="81"/>
      <x:c r="V6" s="81"/>
      <x:c r="W6" s="81"/>
      <x:c r="X6" s="81"/>
      <x:c r="Y6" s="81"/>
      <x:c r="Z6" s="81"/>
      <x:c r="AA6" s="81"/>
      <x:c r="AB6" s="81"/>
      <x:c r="AC6" s="81"/>
      <x:c r="AD6" s="81"/>
      <x:c r="AE6" s="81"/>
      <x:c r="AF6" s="81"/>
      <x:c r="AG6" s="81"/>
      <x:c r="AH6" s="81"/>
      <x:c r="AI6" s="81"/>
      <x:c r="AJ6" s="81"/>
      <x:c r="AK6" s="81"/>
      <x:c r="AL6" s="81"/>
      <x:c r="AM6" s="81"/>
      <x:c r="AN6" s="81"/>
      <x:c r="AO6" s="81"/>
      <x:c r="AP6" s="81"/>
      <x:c r="AQ6" s="81"/>
      <x:c r="AR6" s="81"/>
      <x:c r="AS6" s="81"/>
      <x:c r="AT6" s="81"/>
      <x:c r="AU6" s="81"/>
      <x:c r="AV6" s="81"/>
      <x:c r="AW6" s="81"/>
      <x:c r="AX6" s="81"/>
      <x:c r="AY6" s="81"/>
      <x:c r="AZ6" s="81"/>
      <x:c r="BA6" s="81"/>
      <x:c r="BB6" s="81"/>
      <x:c r="BC6" s="81"/>
      <x:c r="BD6" s="81"/>
      <x:c r="BE6" s="81"/>
      <x:c r="BF6" s="81"/>
      <x:c r="BG6" s="81"/>
      <x:c r="BH6" s="81"/>
      <x:c r="BI6" s="81"/>
      <x:c r="BJ6" s="81"/>
      <x:c r="BK6" s="81"/>
      <x:c r="BL6" s="81"/>
      <x:c r="BM6" s="81"/>
      <x:c r="BN6" s="81"/>
      <x:c r="BO6" s="81"/>
      <x:c r="BP6" s="81"/>
      <x:c r="BQ6" s="81"/>
      <x:c r="BR6" s="81"/>
      <x:c r="BS6" s="81"/>
      <x:c r="BT6" s="81"/>
      <x:c r="BU6" s="81"/>
      <x:c r="BV6" s="81"/>
      <x:c r="BW6" s="81"/>
      <x:c r="BX6" s="81"/>
      <x:c r="BY6" s="81"/>
      <x:c r="BZ6" s="81"/>
      <x:c r="CA6" s="81"/>
      <x:c r="CB6" s="81"/>
      <x:c r="CC6" s="81"/>
      <x:c r="CD6" s="81"/>
      <x:c r="CE6" s="81"/>
      <x:c r="CF6" s="81"/>
      <x:c r="CG6" s="81"/>
      <x:c r="CH6" s="81"/>
      <x:c r="CI6" s="81"/>
      <x:c r="CJ6" s="81"/>
      <x:c r="CK6" s="81"/>
      <x:c r="CL6" s="81"/>
      <x:c r="CM6" s="81"/>
      <x:c r="CN6" s="81"/>
      <x:c r="CO6" s="81"/>
      <x:c r="CP6" s="81"/>
      <x:c r="CQ6" s="81"/>
      <x:c r="CR6" s="81"/>
      <x:c r="CS6" s="81"/>
      <x:c r="CT6" s="81"/>
      <x:c r="CU6" s="81"/>
      <x:c r="CV6" s="81"/>
      <x:c r="CW6" s="81"/>
      <x:c r="CX6" s="81"/>
      <x:c r="CY6" s="81"/>
      <x:c r="CZ6" s="81"/>
      <x:c r="DA6" s="81"/>
      <x:c r="DB6" s="81"/>
      <x:c r="DC6" s="81"/>
      <x:c r="DD6" s="81"/>
      <x:c r="DE6" s="81"/>
      <x:c r="DF6" s="81"/>
      <x:c r="DG6" s="81"/>
      <x:c r="DH6" s="81"/>
      <x:c r="DI6" s="81"/>
      <x:c r="DJ6" s="81"/>
      <x:c r="DK6" s="81"/>
      <x:c r="DL6" s="81"/>
      <x:c r="DM6" s="81"/>
      <x:c r="DN6" s="81"/>
      <x:c r="DO6" s="81"/>
      <x:c r="DP6" s="81"/>
      <x:c r="DQ6" s="81"/>
      <x:c r="DR6" s="81"/>
      <x:c r="DS6" s="81"/>
      <x:c r="DT6" s="81"/>
      <x:c r="DU6" s="81"/>
      <x:c r="DV6" s="81"/>
      <x:c r="DW6" s="81"/>
      <x:c r="DX6" s="81"/>
      <x:c r="DY6" s="81"/>
    </x:row>
    <x:row r="7" spans="2:129" s="58" customFormat="1" ht="6.75" customHeight="1">
      <x:c r="B7" s="59"/>
      <x:c r="C7" s="60"/>
      <x:c r="D7" s="59"/>
      <x:c r="E7" s="59"/>
      <x:c r="F7" s="59"/>
      <x:c r="G7" s="59"/>
      <x:c r="H7" s="61"/>
      <x:c r="I7" s="102"/>
      <x:c r="J7" s="102"/>
      <x:c r="K7" s="62"/>
      <x:c r="L7" s="62"/>
      <x:c r="M7" s="62"/>
      <x:c r="N7" s="114"/>
      <x:c r="O7" s="63"/>
      <x:c r="P7" s="63"/>
      <x:c r="S7" s="126"/>
      <x:c r="T7" s="83"/>
      <x:c r="U7" s="83"/>
      <x:c r="V7" s="83"/>
      <x:c r="W7" s="83"/>
      <x:c r="X7" s="83"/>
      <x:c r="Y7" s="83"/>
      <x:c r="Z7" s="83"/>
      <x:c r="AA7" s="83"/>
      <x:c r="AB7" s="83"/>
      <x:c r="AC7" s="83"/>
      <x:c r="AD7" s="83"/>
      <x:c r="AE7" s="83"/>
      <x:c r="AF7" s="83"/>
      <x:c r="AG7" s="83"/>
      <x:c r="AH7" s="83"/>
      <x:c r="AI7" s="83"/>
      <x:c r="AJ7" s="83"/>
      <x:c r="AK7" s="83"/>
      <x:c r="AL7" s="83"/>
      <x:c r="AM7" s="83"/>
      <x:c r="AN7" s="83"/>
      <x:c r="AO7" s="83"/>
      <x:c r="AP7" s="83"/>
      <x:c r="AQ7" s="83"/>
      <x:c r="AR7" s="83"/>
      <x:c r="AS7" s="83"/>
      <x:c r="AT7" s="83"/>
      <x:c r="AU7" s="83"/>
      <x:c r="AV7" s="83"/>
      <x:c r="AW7" s="83"/>
      <x:c r="AX7" s="83"/>
      <x:c r="AY7" s="83"/>
      <x:c r="AZ7" s="83"/>
      <x:c r="BA7" s="83"/>
      <x:c r="BB7" s="83"/>
      <x:c r="BC7" s="83"/>
      <x:c r="BD7" s="83"/>
      <x:c r="BE7" s="83"/>
      <x:c r="BF7" s="83"/>
      <x:c r="BG7" s="83"/>
      <x:c r="BH7" s="83"/>
      <x:c r="BI7" s="83"/>
      <x:c r="BJ7" s="83"/>
      <x:c r="BK7" s="83"/>
      <x:c r="BL7" s="83"/>
      <x:c r="BM7" s="83"/>
      <x:c r="BN7" s="83"/>
      <x:c r="BO7" s="83"/>
      <x:c r="BP7" s="83"/>
      <x:c r="BQ7" s="83"/>
      <x:c r="BR7" s="83"/>
      <x:c r="BS7" s="83"/>
      <x:c r="BT7" s="83"/>
      <x:c r="BU7" s="83"/>
      <x:c r="BV7" s="83"/>
      <x:c r="BW7" s="83"/>
      <x:c r="BX7" s="83"/>
      <x:c r="BY7" s="83"/>
      <x:c r="BZ7" s="83"/>
      <x:c r="CA7" s="83"/>
      <x:c r="CB7" s="83"/>
      <x:c r="CC7" s="83"/>
      <x:c r="CD7" s="83"/>
      <x:c r="CE7" s="83"/>
      <x:c r="CF7" s="83"/>
      <x:c r="CG7" s="83"/>
      <x:c r="CH7" s="83"/>
      <x:c r="CI7" s="83"/>
      <x:c r="CJ7" s="83"/>
      <x:c r="CK7" s="83"/>
      <x:c r="CL7" s="83"/>
      <x:c r="CM7" s="83"/>
      <x:c r="CN7" s="83"/>
      <x:c r="CO7" s="83"/>
      <x:c r="CP7" s="83"/>
      <x:c r="CQ7" s="83"/>
      <x:c r="CR7" s="83"/>
      <x:c r="CS7" s="83"/>
      <x:c r="CT7" s="83"/>
      <x:c r="CU7" s="83"/>
      <x:c r="CV7" s="83"/>
      <x:c r="CW7" s="83"/>
      <x:c r="CX7" s="83"/>
      <x:c r="CY7" s="83"/>
      <x:c r="CZ7" s="83"/>
      <x:c r="DA7" s="83"/>
      <x:c r="DB7" s="83"/>
      <x:c r="DC7" s="83"/>
      <x:c r="DD7" s="83"/>
      <x:c r="DE7" s="83"/>
      <x:c r="DF7" s="83"/>
      <x:c r="DG7" s="83"/>
      <x:c r="DH7" s="83"/>
      <x:c r="DI7" s="83"/>
      <x:c r="DJ7" s="83"/>
      <x:c r="DK7" s="83"/>
      <x:c r="DL7" s="83"/>
      <x:c r="DM7" s="83"/>
      <x:c r="DN7" s="83"/>
      <x:c r="DO7" s="83"/>
      <x:c r="DP7" s="83"/>
      <x:c r="DQ7" s="83"/>
      <x:c r="DR7" s="83"/>
      <x:c r="DS7" s="83"/>
      <x:c r="DT7" s="83"/>
      <x:c r="DU7" s="83"/>
      <x:c r="DV7" s="83"/>
      <x:c r="DW7" s="83"/>
      <x:c r="DX7" s="83"/>
      <x:c r="DY7" s="83"/>
    </x:row>
    <x:row r="8" spans="2:129" s="15" customFormat="1" ht="9.94999999999999928946" customHeight="1">
      <x:c r="B8" s="18" t="s">
        <x:v>70</x:v>
      </x:c>
      <x:c r="C8" s="18"/>
      <x:c r="D8" s="18"/>
      <x:c r="E8" s="18"/>
      <x:c r="F8" s="44"/>
      <x:c r="G8" s="44"/>
      <x:c r="I8" s="103"/>
      <x:c r="J8" s="103"/>
      <x:c r="K8" s="19"/>
      <x:c r="N8" s="115"/>
      <x:c r="O8" s="21"/>
      <x:c r="P8" s="20"/>
      <x:c r="Q8" s="17"/>
      <x:c r="R8" s="17"/>
      <x:c r="S8" s="127">
        <x:f>COUNTIF(S28:S144,".")</x:f>
        <x:v>0</x:v>
      </x:c>
      <x:c r="T8" s="84">
        <x:f>COUNTIF(T28:T144,".")</x:f>
        <x:v>0</x:v>
      </x:c>
      <x:c r="U8" s="84">
        <x:f>COUNTIF(U28:U144,".")</x:f>
        <x:v>0</x:v>
      </x:c>
      <x:c r="V8" s="84">
        <x:f>COUNTIF(V28:V144,".")</x:f>
        <x:v>0</x:v>
      </x:c>
      <x:c r="W8" s="84">
        <x:f>COUNTIF(W28:W144,".")</x:f>
        <x:v>0</x:v>
      </x:c>
      <x:c r="X8" s="84">
        <x:f>COUNTIF(X28:X144,".")</x:f>
        <x:v>0</x:v>
      </x:c>
      <x:c r="Y8" s="84">
        <x:f>COUNTIF(Y28:Y144,".")</x:f>
        <x:v>0</x:v>
      </x:c>
      <x:c r="Z8" s="84">
        <x:f>COUNTIF(Z28:Z144,".")</x:f>
        <x:v>0</x:v>
      </x:c>
      <x:c r="AA8" s="84">
        <x:f>COUNTIF(AA28:AA144,".")</x:f>
        <x:v>0</x:v>
      </x:c>
      <x:c r="AB8" s="84">
        <x:f>COUNTIF(AB28:AB144,".")</x:f>
        <x:v>0</x:v>
      </x:c>
      <x:c r="AC8" s="84">
        <x:f>COUNTIF(AC28:AC144,".")</x:f>
        <x:v>0</x:v>
      </x:c>
      <x:c r="AD8" s="84">
        <x:f>COUNTIF(AD28:AD144,".")</x:f>
        <x:v>0</x:v>
      </x:c>
      <x:c r="AE8" s="84">
        <x:f>COUNTIF(AE28:AE144,".")</x:f>
        <x:v>0</x:v>
      </x:c>
      <x:c r="AF8" s="84">
        <x:f>COUNTIF(AF28:AF144,".")</x:f>
        <x:v>0</x:v>
      </x:c>
      <x:c r="AG8" s="84">
        <x:f>COUNTIF(AG28:AG144,".")</x:f>
        <x:v>0</x:v>
      </x:c>
      <x:c r="AH8" s="84">
        <x:f>COUNTIF(AH28:AH144,".")</x:f>
        <x:v>0</x:v>
      </x:c>
      <x:c r="AI8" s="84">
        <x:f>COUNTIF(AI28:AI144,".")</x:f>
        <x:v>0</x:v>
      </x:c>
      <x:c r="AJ8" s="84">
        <x:f>COUNTIF(AJ28:AJ144,".")</x:f>
        <x:v>0</x:v>
      </x:c>
      <x:c r="AK8" s="84">
        <x:f>COUNTIF(AK28:AK144,".")</x:f>
        <x:v>0</x:v>
      </x:c>
      <x:c r="AL8" s="84">
        <x:f>COUNTIF(AL28:AL144,".")</x:f>
        <x:v>0</x:v>
      </x:c>
      <x:c r="AM8" s="84">
        <x:f>COUNTIF(AM28:AM144,".")</x:f>
        <x:v>0</x:v>
      </x:c>
      <x:c r="AN8" s="84">
        <x:f>COUNTIF(AN28:AN144,".")</x:f>
        <x:v>0</x:v>
      </x:c>
      <x:c r="AO8" s="84">
        <x:f>COUNTIF(AO28:AO144,".")</x:f>
        <x:v>0</x:v>
      </x:c>
      <x:c r="AP8" s="84">
        <x:f>COUNTIF(AP28:AP144,".")</x:f>
        <x:v>0</x:v>
      </x:c>
      <x:c r="AQ8" s="84">
        <x:f>COUNTIF(AQ28:AQ144,".")</x:f>
        <x:v>0</x:v>
      </x:c>
      <x:c r="AR8" s="84">
        <x:f>COUNTIF(AR28:AR144,".")</x:f>
        <x:v>0</x:v>
      </x:c>
      <x:c r="AS8" s="84">
        <x:f>COUNTIF(AS28:AS144,".")</x:f>
        <x:v>0</x:v>
      </x:c>
      <x:c r="AT8" s="84">
        <x:f>COUNTIF(AT28:AT144,".")</x:f>
        <x:v>0</x:v>
      </x:c>
      <x:c r="AU8" s="84">
        <x:f>COUNTIF(AU28:AU144,".")</x:f>
        <x:v>0</x:v>
      </x:c>
      <x:c r="AV8" s="84">
        <x:f>COUNTIF(AV28:AV144,".")</x:f>
        <x:v>0</x:v>
      </x:c>
      <x:c r="AW8" s="84">
        <x:f>COUNTIF(AW28:AW144,".")</x:f>
        <x:v>0</x:v>
      </x:c>
      <x:c r="AX8" s="84">
        <x:f>COUNTIF(AX28:AX144,".")</x:f>
        <x:v>0</x:v>
      </x:c>
      <x:c r="AY8" s="84">
        <x:f>COUNTIF(AY28:AY144,".")</x:f>
        <x:v>0</x:v>
      </x:c>
      <x:c r="AZ8" s="84">
        <x:f>COUNTIF(AZ28:AZ144,".")</x:f>
        <x:v>0</x:v>
      </x:c>
      <x:c r="BA8" s="84">
        <x:f>COUNTIF(BA28:BA144,".")</x:f>
        <x:v>0</x:v>
      </x:c>
      <x:c r="BB8" s="84">
        <x:f>COUNTIF(BB28:BB144,".")</x:f>
        <x:v>0</x:v>
      </x:c>
      <x:c r="BC8" s="84">
        <x:f>COUNTIF(BC28:BC144,".")</x:f>
        <x:v>0</x:v>
      </x:c>
      <x:c r="BD8" s="84">
        <x:f>COUNTIF(BD28:BD144,".")</x:f>
        <x:v>0</x:v>
      </x:c>
      <x:c r="BE8" s="84">
        <x:f>COUNTIF(BE28:BE144,".")</x:f>
        <x:v>0</x:v>
      </x:c>
      <x:c r="BF8" s="84">
        <x:f>COUNTIF(BF28:BF144,".")</x:f>
        <x:v>0</x:v>
      </x:c>
      <x:c r="BG8" s="84">
        <x:f>COUNTIF(BG28:BG144,".")</x:f>
        <x:v>0</x:v>
      </x:c>
      <x:c r="BH8" s="84">
        <x:f>COUNTIF(BH28:BH144,".")</x:f>
        <x:v>0</x:v>
      </x:c>
      <x:c r="BI8" s="84">
        <x:f>COUNTIF(BI28:BI144,".")</x:f>
        <x:v>0</x:v>
      </x:c>
      <x:c r="BJ8" s="84">
        <x:f>COUNTIF(BJ28:BJ144,".")</x:f>
        <x:v>0</x:v>
      </x:c>
      <x:c r="BK8" s="84">
        <x:f>COUNTIF(BK28:BK144,".")</x:f>
        <x:v>0</x:v>
      </x:c>
      <x:c r="BL8" s="84">
        <x:f>COUNTIF(BL28:BL144,".")</x:f>
        <x:v>0</x:v>
      </x:c>
      <x:c r="BM8" s="84">
        <x:f>COUNTIF(BM28:BM144,".")</x:f>
        <x:v>0</x:v>
      </x:c>
      <x:c r="BN8" s="84">
        <x:f>COUNTIF(BN28:BN144,".")</x:f>
        <x:v>0</x:v>
      </x:c>
      <x:c r="BO8" s="84">
        <x:f>COUNTIF(BO28:BO144,".")</x:f>
        <x:v>0</x:v>
      </x:c>
      <x:c r="BP8" s="84">
        <x:f>COUNTIF(BP28:BP144,".")</x:f>
        <x:v>0</x:v>
      </x:c>
      <x:c r="BQ8" s="84">
        <x:f>COUNTIF(BQ28:BQ144,".")</x:f>
        <x:v>0</x:v>
      </x:c>
      <x:c r="BR8" s="84">
        <x:f>COUNTIF(BR28:BR144,".")</x:f>
        <x:v>0</x:v>
      </x:c>
      <x:c r="BS8" s="84">
        <x:f>COUNTIF(BS28:BS144,".")</x:f>
        <x:v>0</x:v>
      </x:c>
      <x:c r="BT8" s="84">
        <x:f>COUNTIF(BT28:BT144,".")</x:f>
        <x:v>0</x:v>
      </x:c>
      <x:c r="BU8" s="84">
        <x:f>COUNTIF(BU28:BU144,".")</x:f>
        <x:v>0</x:v>
      </x:c>
      <x:c r="BV8" s="84">
        <x:f>COUNTIF(BV28:BV144,".")</x:f>
        <x:v>0</x:v>
      </x:c>
      <x:c r="BW8" s="84">
        <x:f>COUNTIF(BW28:BW144,".")</x:f>
        <x:v>0</x:v>
      </x:c>
      <x:c r="BX8" s="84">
        <x:f>COUNTIF(BX28:BX144,".")</x:f>
        <x:v>0</x:v>
      </x:c>
      <x:c r="BY8" s="84">
        <x:f>COUNTIF(BY28:BY144,".")</x:f>
        <x:v>0</x:v>
      </x:c>
      <x:c r="BZ8" s="84">
        <x:f>COUNTIF(BZ28:BZ144,".")</x:f>
        <x:v>0</x:v>
      </x:c>
      <x:c r="CA8" s="84">
        <x:f>COUNTIF(CA28:CA144,".")</x:f>
        <x:v>0</x:v>
      </x:c>
      <x:c r="CB8" s="84">
        <x:f>COUNTIF(CB28:CB144,".")</x:f>
        <x:v>0</x:v>
      </x:c>
      <x:c r="CC8" s="84">
        <x:f>COUNTIF(CC28:CC144,".")</x:f>
        <x:v>0</x:v>
      </x:c>
      <x:c r="CD8" s="84">
        <x:f>COUNTIF(CD28:CD144,".")</x:f>
        <x:v>0</x:v>
      </x:c>
      <x:c r="CE8" s="84">
        <x:f>COUNTIF(CE28:CE144,".")</x:f>
        <x:v>0</x:v>
      </x:c>
      <x:c r="CF8" s="84">
        <x:f>COUNTIF(CF28:CF144,".")</x:f>
        <x:v>0</x:v>
      </x:c>
      <x:c r="CG8" s="84">
        <x:f>COUNTIF(CG28:CG144,".")</x:f>
        <x:v>0</x:v>
      </x:c>
      <x:c r="CH8" s="84">
        <x:f>COUNTIF(CH28:CH144,".")</x:f>
        <x:v>0</x:v>
      </x:c>
      <x:c r="CI8" s="84">
        <x:f>COUNTIF(CI28:CI144,".")</x:f>
        <x:v>0</x:v>
      </x:c>
      <x:c r="CJ8" s="84">
        <x:f>COUNTIF(CJ28:CJ144,".")</x:f>
        <x:v>0</x:v>
      </x:c>
      <x:c r="CK8" s="84">
        <x:f>COUNTIF(CK28:CK144,".")</x:f>
        <x:v>0</x:v>
      </x:c>
      <x:c r="CL8" s="84">
        <x:f>COUNTIF(CL28:CL144,".")</x:f>
        <x:v>0</x:v>
      </x:c>
      <x:c r="CM8" s="84">
        <x:f>COUNTIF(CM28:CM144,".")</x:f>
        <x:v>0</x:v>
      </x:c>
      <x:c r="CN8" s="84">
        <x:f>COUNTIF(CN28:CN144,".")</x:f>
        <x:v>0</x:v>
      </x:c>
      <x:c r="CO8" s="84">
        <x:f>COUNTIF(CO28:CO144,".")</x:f>
        <x:v>0</x:v>
      </x:c>
      <x:c r="CP8" s="84">
        <x:f>COUNTIF(CP28:CP144,".")</x:f>
        <x:v>0</x:v>
      </x:c>
      <x:c r="CQ8" s="84">
        <x:f>COUNTIF(CQ28:CQ144,".")</x:f>
        <x:v>0</x:v>
      </x:c>
      <x:c r="CR8" s="84">
        <x:f>COUNTIF(CR28:CR144,".")</x:f>
        <x:v>0</x:v>
      </x:c>
      <x:c r="CS8" s="84">
        <x:f>COUNTIF(CS28:CS144,".")</x:f>
        <x:v>0</x:v>
      </x:c>
      <x:c r="CT8" s="84">
        <x:f>COUNTIF(CT28:CT144,".")</x:f>
        <x:v>0</x:v>
      </x:c>
      <x:c r="CU8" s="84">
        <x:f>COUNTIF(CU28:CU144,".")</x:f>
        <x:v>0</x:v>
      </x:c>
      <x:c r="CV8" s="84">
        <x:f>COUNTIF(CV28:CV144,".")</x:f>
        <x:v>0</x:v>
      </x:c>
      <x:c r="CW8" s="84">
        <x:f>COUNTIF(CW28:CW144,".")</x:f>
        <x:v>0</x:v>
      </x:c>
      <x:c r="CX8" s="84">
        <x:f>COUNTIF(CX28:CX144,".")</x:f>
        <x:v>0</x:v>
      </x:c>
      <x:c r="CY8" s="84">
        <x:f>COUNTIF(CY28:CY144,".")</x:f>
        <x:v>0</x:v>
      </x:c>
      <x:c r="CZ8" s="84">
        <x:f>COUNTIF(CZ28:CZ144,".")</x:f>
        <x:v>0</x:v>
      </x:c>
      <x:c r="DA8" s="84">
        <x:f>COUNTIF(DA28:DA144,".")</x:f>
        <x:v>0</x:v>
      </x:c>
      <x:c r="DB8" s="84">
        <x:f>COUNTIF(DB28:DB144,".")</x:f>
        <x:v>0</x:v>
      </x:c>
      <x:c r="DC8" s="84">
        <x:f>COUNTIF(DC28:DC144,".")</x:f>
        <x:v>0</x:v>
      </x:c>
      <x:c r="DD8" s="84">
        <x:f>COUNTIF(DD28:DD144,".")</x:f>
        <x:v>0</x:v>
      </x:c>
      <x:c r="DE8" s="84">
        <x:f>COUNTIF(DE28:DE144,".")</x:f>
        <x:v>0</x:v>
      </x:c>
      <x:c r="DF8" s="84">
        <x:f>COUNTIF(DF28:DF144,".")</x:f>
        <x:v>0</x:v>
      </x:c>
      <x:c r="DG8" s="84">
        <x:f>COUNTIF(DG28:DG144,".")</x:f>
        <x:v>0</x:v>
      </x:c>
      <x:c r="DH8" s="84">
        <x:f>COUNTIF(DH28:DH144,".")</x:f>
        <x:v>0</x:v>
      </x:c>
      <x:c r="DI8" s="84">
        <x:f>COUNTIF(DI28:DI144,".")</x:f>
        <x:v>0</x:v>
      </x:c>
      <x:c r="DJ8" s="84">
        <x:f>COUNTIF(DJ28:DJ144,".")</x:f>
        <x:v>0</x:v>
      </x:c>
      <x:c r="DK8" s="84">
        <x:f>COUNTIF(DK28:DK144,".")</x:f>
        <x:v>0</x:v>
      </x:c>
      <x:c r="DL8" s="84">
        <x:f>COUNTIF(DL28:DL144,".")</x:f>
        <x:v>0</x:v>
      </x:c>
      <x:c r="DM8" s="84">
        <x:f>COUNTIF(DM28:DM144,".")</x:f>
        <x:v>0</x:v>
      </x:c>
      <x:c r="DN8" s="84">
        <x:f>COUNTIF(DN28:DN144,".")</x:f>
        <x:v>0</x:v>
      </x:c>
      <x:c r="DO8" s="84">
        <x:f>COUNTIF(DO28:DO144,".")</x:f>
        <x:v>0</x:v>
      </x:c>
      <x:c r="DP8" s="84">
        <x:f>COUNTIF(DP28:DP144,".")</x:f>
        <x:v>0</x:v>
      </x:c>
      <x:c r="DQ8" s="84">
        <x:f>COUNTIF(DQ28:DQ144,".")</x:f>
        <x:v>0</x:v>
      </x:c>
      <x:c r="DR8" s="84">
        <x:f>COUNTIF(DR28:DR144,".")</x:f>
        <x:v>0</x:v>
      </x:c>
      <x:c r="DS8" s="84">
        <x:f>COUNTIF(DS28:DS144,".")</x:f>
        <x:v>0</x:v>
      </x:c>
      <x:c r="DT8" s="84">
        <x:f>COUNTIF(DT28:DT144,".")</x:f>
        <x:v>0</x:v>
      </x:c>
      <x:c r="DU8" s="84">
        <x:f>COUNTIF(DU28:DU144,".")</x:f>
        <x:v>0</x:v>
      </x:c>
      <x:c r="DV8" s="84">
        <x:f>COUNTIF(DV28:DV144,".")</x:f>
        <x:v>0</x:v>
      </x:c>
      <x:c r="DW8" s="84">
        <x:f>COUNTIF(DW28:DW144,".")</x:f>
        <x:v>0</x:v>
      </x:c>
      <x:c r="DX8" s="84">
        <x:f>COUNTIF(DX28:DX144,".")</x:f>
        <x:v>0</x:v>
      </x:c>
      <x:c r="DY8" s="84">
        <x:f>COUNTIF(DY28:DY144,".")</x:f>
        <x:v>0</x:v>
      </x:c>
    </x:row>
    <x:row r="9" spans="2:129" s="17" customFormat="1" ht="4.5" customHeight="1">
      <x:c r="B9" s="50"/>
      <x:c r="C9" s="18"/>
      <x:c r="D9" s="50"/>
      <x:c r="E9" s="50"/>
      <x:c r="F9" s="50"/>
      <x:c r="G9" s="50"/>
      <x:c r="H9" s="51"/>
      <x:c r="I9" s="104"/>
      <x:c r="J9" s="104"/>
      <x:c r="K9" s="52"/>
      <x:c r="N9" s="116"/>
      <x:c r="O9" s="53"/>
      <x:c r="P9" s="53"/>
      <x:c r="S9" s="125"/>
      <x:c r="T9" s="82"/>
      <x:c r="U9" s="82"/>
      <x:c r="V9" s="82"/>
      <x:c r="W9" s="82"/>
      <x:c r="X9" s="82"/>
      <x:c r="Y9" s="82"/>
      <x:c r="Z9" s="82"/>
      <x:c r="AA9" s="82"/>
      <x:c r="AB9" s="82"/>
      <x:c r="AC9" s="82"/>
      <x:c r="AD9" s="82"/>
      <x:c r="AE9" s="82"/>
      <x:c r="AF9" s="82"/>
      <x:c r="AG9" s="82"/>
      <x:c r="AH9" s="82"/>
      <x:c r="AI9" s="82"/>
      <x:c r="AJ9" s="82"/>
      <x:c r="AK9" s="82"/>
      <x:c r="AL9" s="82"/>
      <x:c r="AM9" s="82"/>
      <x:c r="AN9" s="82"/>
      <x:c r="AO9" s="82"/>
      <x:c r="AP9" s="82"/>
      <x:c r="AQ9" s="82"/>
      <x:c r="AR9" s="82"/>
      <x:c r="AS9" s="82"/>
      <x:c r="AT9" s="82"/>
      <x:c r="AU9" s="82"/>
      <x:c r="AV9" s="82"/>
      <x:c r="AW9" s="82"/>
      <x:c r="AX9" s="82"/>
      <x:c r="AY9" s="82"/>
      <x:c r="AZ9" s="82"/>
      <x:c r="BA9" s="82"/>
      <x:c r="BB9" s="82"/>
      <x:c r="BC9" s="82"/>
      <x:c r="BD9" s="82"/>
      <x:c r="BE9" s="82"/>
      <x:c r="BF9" s="82"/>
      <x:c r="BG9" s="82"/>
      <x:c r="BH9" s="82"/>
      <x:c r="BI9" s="82"/>
      <x:c r="BJ9" s="82"/>
      <x:c r="BK9" s="82"/>
      <x:c r="BL9" s="82"/>
      <x:c r="BM9" s="82"/>
      <x:c r="BN9" s="82"/>
      <x:c r="BO9" s="82"/>
      <x:c r="BP9" s="82"/>
      <x:c r="BQ9" s="82"/>
      <x:c r="BR9" s="82"/>
      <x:c r="BS9" s="82"/>
      <x:c r="BT9" s="82"/>
      <x:c r="BU9" s="82"/>
      <x:c r="BV9" s="82"/>
      <x:c r="BW9" s="82"/>
      <x:c r="BX9" s="82"/>
      <x:c r="BY9" s="82"/>
      <x:c r="BZ9" s="82"/>
      <x:c r="CA9" s="82"/>
      <x:c r="CB9" s="82"/>
      <x:c r="CC9" s="82"/>
      <x:c r="CD9" s="82"/>
      <x:c r="CE9" s="82"/>
      <x:c r="CF9" s="82"/>
      <x:c r="CG9" s="82"/>
      <x:c r="CH9" s="82"/>
      <x:c r="CI9" s="82"/>
      <x:c r="CJ9" s="82"/>
      <x:c r="CK9" s="82"/>
      <x:c r="CL9" s="82"/>
      <x:c r="CM9" s="82"/>
      <x:c r="CN9" s="82"/>
      <x:c r="CO9" s="82"/>
      <x:c r="CP9" s="82"/>
      <x:c r="CQ9" s="82"/>
      <x:c r="CR9" s="82"/>
      <x:c r="CS9" s="82"/>
      <x:c r="CT9" s="82"/>
      <x:c r="CU9" s="82"/>
      <x:c r="CV9" s="82"/>
      <x:c r="CW9" s="82"/>
      <x:c r="CX9" s="82"/>
      <x:c r="CY9" s="82"/>
      <x:c r="CZ9" s="82"/>
      <x:c r="DA9" s="82"/>
      <x:c r="DB9" s="82"/>
      <x:c r="DC9" s="82"/>
      <x:c r="DD9" s="82"/>
      <x:c r="DE9" s="82"/>
      <x:c r="DF9" s="82"/>
      <x:c r="DG9" s="82"/>
      <x:c r="DH9" s="82"/>
      <x:c r="DI9" s="82"/>
      <x:c r="DJ9" s="82"/>
      <x:c r="DK9" s="82"/>
      <x:c r="DL9" s="82"/>
      <x:c r="DM9" s="82"/>
      <x:c r="DN9" s="82"/>
      <x:c r="DO9" s="82"/>
      <x:c r="DP9" s="82"/>
      <x:c r="DQ9" s="82"/>
      <x:c r="DR9" s="82"/>
      <x:c r="DS9" s="82"/>
      <x:c r="DT9" s="82"/>
      <x:c r="DU9" s="82"/>
      <x:c r="DV9" s="82"/>
      <x:c r="DW9" s="82"/>
      <x:c r="DX9" s="82"/>
      <x:c r="DY9" s="82"/>
    </x:row>
    <x:row r="10" spans="2:129" ht="15" customHeight="1">
      <x:c r="B10" s="148" t="s">
        <x:v>26</x:v>
      </x:c>
      <x:c r="C10" s="152" t="s">
        <x:v>40</x:v>
      </x:c>
      <x:c r="D10" s="152" t="s">
        <x:v>48</x:v>
      </x:c>
      <x:c r="E10" s="152" t="s">
        <x:v>16</x:v>
      </x:c>
      <x:c r="F10" s="150" t="s">
        <x:v>30</x:v>
      </x:c>
      <x:c r="G10" s="160" t="s">
        <x:v>31</x:v>
      </x:c>
      <x:c r="H10" s="155" t="s">
        <x:v>61</x:v>
      </x:c>
      <x:c r="I10" s="155" t="s">
        <x:v>17</x:v>
      </x:c>
      <x:c r="J10" s="155" t="s">
        <x:v>21</x:v>
      </x:c>
      <x:c r="K10" s="150" t="s">
        <x:v>49</x:v>
      </x:c>
      <x:c r="L10" s="152" t="s">
        <x:v>37</x:v>
      </x:c>
      <x:c r="M10" s="150" t="s">
        <x:v>54</x:v>
      </x:c>
      <x:c r="N10" s="158" t="s">
        <x:v>23</x:v>
      </x:c>
      <x:c r="O10" s="150" t="s">
        <x:v>18</x:v>
      </x:c>
      <x:c r="P10" s="153" t="s">
        <x:v>43</x:v>
      </x:c>
      <x:c r="S10" s="128" t="s">
        <x:v>39</x:v>
      </x:c>
      <x:c r="T10" s="85"/>
      <x:c r="U10" s="85"/>
      <x:c r="V10" s="85"/>
      <x:c r="W10" s="85"/>
      <x:c r="X10" s="85"/>
      <x:c r="Y10" s="85"/>
      <x:c r="Z10" s="85"/>
      <x:c r="AA10" s="85"/>
      <x:c r="AB10" s="85"/>
      <x:c r="AC10" s="85"/>
      <x:c r="AD10" s="85"/>
      <x:c r="AE10" s="85"/>
      <x:c r="AF10" s="85"/>
      <x:c r="AG10" s="85"/>
      <x:c r="AH10" s="85"/>
      <x:c r="AI10" s="85"/>
      <x:c r="AJ10" s="85"/>
      <x:c r="AK10" s="85"/>
      <x:c r="AL10" s="85"/>
      <x:c r="AM10" s="85"/>
      <x:c r="AN10" s="85"/>
      <x:c r="AO10" s="85"/>
      <x:c r="AP10" s="85"/>
      <x:c r="AQ10" s="85"/>
      <x:c r="AR10" s="85"/>
      <x:c r="AS10" s="85"/>
      <x:c r="AT10" s="85"/>
      <x:c r="AU10" s="85"/>
      <x:c r="AV10" s="85"/>
      <x:c r="AW10" s="85"/>
      <x:c r="AX10" s="85"/>
      <x:c r="AY10" s="85"/>
      <x:c r="AZ10" s="85"/>
      <x:c r="BA10" s="85"/>
      <x:c r="BB10" s="85"/>
      <x:c r="BC10" s="85"/>
      <x:c r="BD10" s="85"/>
      <x:c r="BE10" s="85"/>
      <x:c r="BF10" s="85"/>
      <x:c r="BG10" s="85"/>
      <x:c r="BH10" s="85"/>
      <x:c r="BI10" s="85"/>
      <x:c r="BJ10" s="85"/>
      <x:c r="BK10" s="85"/>
      <x:c r="BL10" s="85"/>
      <x:c r="BM10" s="85"/>
      <x:c r="BN10" s="85"/>
      <x:c r="BO10" s="85"/>
      <x:c r="BP10" s="85"/>
      <x:c r="BQ10" s="85"/>
      <x:c r="BR10" s="85"/>
      <x:c r="BS10" s="85"/>
      <x:c r="BT10" s="85"/>
      <x:c r="BU10" s="85"/>
      <x:c r="BV10" s="85"/>
      <x:c r="BW10" s="85"/>
      <x:c r="BX10" s="85"/>
      <x:c r="BY10" s="85"/>
      <x:c r="BZ10" s="85"/>
      <x:c r="CA10" s="85"/>
      <x:c r="CB10" s="85"/>
      <x:c r="CC10" s="85"/>
      <x:c r="CD10" s="85"/>
      <x:c r="CE10" s="85"/>
      <x:c r="CF10" s="85"/>
      <x:c r="CG10" s="85"/>
      <x:c r="CH10" s="85"/>
      <x:c r="CI10" s="85"/>
      <x:c r="CJ10" s="85"/>
      <x:c r="CK10" s="85"/>
      <x:c r="CL10" s="85"/>
      <x:c r="CM10" s="85"/>
      <x:c r="CN10" s="85"/>
      <x:c r="CO10" s="85"/>
      <x:c r="CP10" s="85"/>
      <x:c r="CQ10" s="85"/>
      <x:c r="CR10" s="85"/>
      <x:c r="CS10" s="85"/>
      <x:c r="CT10" s="85"/>
      <x:c r="CU10" s="85"/>
      <x:c r="CV10" s="85"/>
      <x:c r="CW10" s="85"/>
      <x:c r="CX10" s="85"/>
      <x:c r="CY10" s="85"/>
      <x:c r="CZ10" s="85"/>
      <x:c r="DA10" s="85"/>
      <x:c r="DB10" s="85"/>
      <x:c r="DC10" s="85"/>
      <x:c r="DD10" s="85"/>
      <x:c r="DE10" s="85"/>
      <x:c r="DF10" s="85"/>
      <x:c r="DG10" s="85"/>
      <x:c r="DH10" s="85"/>
      <x:c r="DI10" s="85"/>
      <x:c r="DJ10" s="85"/>
      <x:c r="DK10" s="85"/>
      <x:c r="DL10" s="85"/>
      <x:c r="DM10" s="85"/>
      <x:c r="DN10" s="85"/>
      <x:c r="DO10" s="85"/>
      <x:c r="DP10" s="85"/>
      <x:c r="DQ10" s="85"/>
      <x:c r="DR10" s="85"/>
      <x:c r="DS10" s="85"/>
      <x:c r="DT10" s="85"/>
      <x:c r="DU10" s="85"/>
      <x:c r="DV10" s="85"/>
      <x:c r="DW10" s="85"/>
      <x:c r="DX10" s="85"/>
      <x:c r="DY10" s="85"/>
    </x:row>
    <x:row r="11" spans="2:16267" ht="21.94999999999999928946" customHeight="1">
      <x:c r="B11" s="149"/>
      <x:c r="C11" s="151"/>
      <x:c r="D11" s="151"/>
      <x:c r="E11" s="151"/>
      <x:c r="F11" s="157"/>
      <x:c r="G11" s="161"/>
      <x:c r="H11" s="156"/>
      <x:c r="I11" s="156"/>
      <x:c r="J11" s="156"/>
      <x:c r="K11" s="151"/>
      <x:c r="L11" s="151"/>
      <x:c r="M11" s="151"/>
      <x:c r="N11" s="159"/>
      <x:c r="O11" s="151"/>
      <x:c r="P11" s="154"/>
      <x:c r="S11" s="129">
        <x:v>45044</x:v>
      </x:c>
      <x:c r="T11" s="86">
        <x:f>WORKDAY(S11,1,data!$P$3:$P$10)</x:f>
        <x:v>45047</x:v>
      </x:c>
      <x:c r="U11" s="86">
        <x:f>WORKDAY(T11,1,data!$P$3:$P$10)</x:f>
        <x:v>45048</x:v>
      </x:c>
      <x:c r="V11" s="86">
        <x:f>WORKDAY(U11,1,data!$P$3:$P$10)</x:f>
        <x:v>45049</x:v>
      </x:c>
      <x:c r="W11" s="86">
        <x:f>WORKDAY(V11,1,data!$P$3:$P$10)</x:f>
        <x:v>45050</x:v>
      </x:c>
      <x:c r="X11" s="86">
        <x:f>WORKDAY(W11,1,data!$P$3:$P$10)</x:f>
        <x:v>45051</x:v>
      </x:c>
      <x:c r="Y11" s="86">
        <x:f>WORKDAY(X11,1,data!$P$3:$P$10)</x:f>
        <x:v>45054</x:v>
      </x:c>
      <x:c r="Z11" s="86">
        <x:f>WORKDAY(Y11,1,data!$P$3:$P$10)</x:f>
        <x:v>45055</x:v>
      </x:c>
      <x:c r="AA11" s="86">
        <x:f>WORKDAY(Z11,1,data!$P$3:$P$10)</x:f>
        <x:v>45056</x:v>
      </x:c>
      <x:c r="AB11" s="86">
        <x:f>WORKDAY(AA11,1,data!$P$3:$P$10)</x:f>
        <x:v>45057</x:v>
      </x:c>
      <x:c r="AC11" s="86">
        <x:f>WORKDAY(AB11,1,data!$P$3:$P$10)</x:f>
        <x:v>45058</x:v>
      </x:c>
      <x:c r="AD11" s="86">
        <x:f>WORKDAY(AC11,1,data!$P$3:$P$10)</x:f>
        <x:v>45061</x:v>
      </x:c>
      <x:c r="AE11" s="86">
        <x:f>WORKDAY(AD11,1,data!$P$3:$P$10)</x:f>
        <x:v>45062</x:v>
      </x:c>
      <x:c r="AF11" s="86">
        <x:f>WORKDAY(AE11,1,data!$P$3:$P$10)</x:f>
        <x:v>45063</x:v>
      </x:c>
      <x:c r="AG11" s="86">
        <x:f>WORKDAY(AF11,1,data!$P$3:$P$10)</x:f>
        <x:v>45064</x:v>
      </x:c>
      <x:c r="AH11" s="86">
        <x:f>WORKDAY(AG11,1,data!$P$3:$P$10)</x:f>
        <x:v>45065</x:v>
      </x:c>
      <x:c r="AI11" s="86">
        <x:f>WORKDAY(AH11,1,data!$P$3:$P$10)</x:f>
        <x:v>45068</x:v>
      </x:c>
      <x:c r="AJ11" s="86">
        <x:f>WORKDAY(AI11,1,data!$P$3:$P$10)</x:f>
        <x:v>45069</x:v>
      </x:c>
      <x:c r="AK11" s="86">
        <x:f>WORKDAY(AJ11,1,data!$P$3:$P$10)</x:f>
        <x:v>45070</x:v>
      </x:c>
      <x:c r="AL11" s="86">
        <x:f>WORKDAY(AK11,1,data!$P$3:$P$10)</x:f>
        <x:v>45071</x:v>
      </x:c>
      <x:c r="AM11" s="86">
        <x:f>WORKDAY(AL11,1,data!$P$3:$P$10)</x:f>
        <x:v>45072</x:v>
      </x:c>
      <x:c r="AN11" s="86">
        <x:f>WORKDAY(AM11,1,data!$P$3:$P$10)</x:f>
        <x:v>45075</x:v>
      </x:c>
      <x:c r="AO11" s="86">
        <x:f>WORKDAY(AN11,1,data!$P$3:$P$10)</x:f>
        <x:v>45076</x:v>
      </x:c>
      <x:c r="AP11" s="86">
        <x:f>WORKDAY(AO11,1,data!$P$3:$P$10)</x:f>
        <x:v>45077</x:v>
      </x:c>
      <x:c r="AQ11" s="86">
        <x:f>WORKDAY(AP11,1,data!$P$3:$P$10)</x:f>
        <x:v>45078</x:v>
      </x:c>
      <x:c r="AR11" s="86">
        <x:f>WORKDAY(AQ11,1,data!$P$3:$P$10)</x:f>
        <x:v>45079</x:v>
      </x:c>
      <x:c r="AS11" s="86">
        <x:f>WORKDAY(AR11,1,data!$P$3:$P$10)</x:f>
        <x:v>45082</x:v>
      </x:c>
      <x:c r="AT11" s="86">
        <x:f>WORKDAY(AS11,1,data!$P$3:$P$10)</x:f>
        <x:v>45083</x:v>
      </x:c>
      <x:c r="AU11" s="86">
        <x:f>WORKDAY(AT11,1,data!$P$3:$P$10)</x:f>
        <x:v>45084</x:v>
      </x:c>
      <x:c r="AV11" s="86">
        <x:f>WORKDAY(AU11,1,data!$P$3:$P$10)</x:f>
        <x:v>45085</x:v>
      </x:c>
      <x:c r="AW11" s="86">
        <x:f>WORKDAY(AV11,1,data!$P$3:$P$10)</x:f>
        <x:v>45086</x:v>
      </x:c>
      <x:c r="AX11" s="86">
        <x:f>WORKDAY(AW11,1,data!$P$3:$P$10)</x:f>
        <x:v>45089</x:v>
      </x:c>
      <x:c r="AY11" s="86">
        <x:f>WORKDAY(AX11,1,data!$P$3:$P$10)</x:f>
        <x:v>45090</x:v>
      </x:c>
      <x:c r="AZ11" s="86">
        <x:f>WORKDAY(AY11,1,data!$P$3:$P$10)</x:f>
        <x:v>45091</x:v>
      </x:c>
      <x:c r="BA11" s="86">
        <x:f>WORKDAY(AZ11,1,data!$P$3:$P$10)</x:f>
        <x:v>45092</x:v>
      </x:c>
      <x:c r="BB11" s="86">
        <x:f>WORKDAY(BA11,1,data!$P$3:$P$10)</x:f>
        <x:v>45093</x:v>
      </x:c>
      <x:c r="BC11" s="86">
        <x:f>WORKDAY(BB11,1,data!$P$3:$P$10)</x:f>
        <x:v>45096</x:v>
      </x:c>
      <x:c r="BD11" s="86">
        <x:f>WORKDAY(BC11,1,data!$P$3:$P$10)</x:f>
        <x:v>45097</x:v>
      </x:c>
      <x:c r="BE11" s="86">
        <x:f>WORKDAY(BD11,1,data!$P$3:$P$10)</x:f>
        <x:v>45098</x:v>
      </x:c>
      <x:c r="BF11" s="86">
        <x:f>WORKDAY(BE11,1,data!$P$3:$P$10)</x:f>
        <x:v>45099</x:v>
      </x:c>
      <x:c r="BG11" s="86">
        <x:f>WORKDAY(BF11,1,data!$P$3:$P$10)</x:f>
        <x:v>45100</x:v>
      </x:c>
      <x:c r="BH11" s="86">
        <x:f>WORKDAY(BG11,1,data!$P$3:$P$10)</x:f>
        <x:v>45103</x:v>
      </x:c>
      <x:c r="BI11" s="86">
        <x:f>WORKDAY(BH11,1,data!$P$3:$P$10)</x:f>
        <x:v>45104</x:v>
      </x:c>
      <x:c r="BJ11" s="86">
        <x:f>WORKDAY(BI11,1,data!$P$3:$P$10)</x:f>
        <x:v>45105</x:v>
      </x:c>
      <x:c r="BK11" s="86">
        <x:f>WORKDAY(BJ11,1,data!$P$3:$P$10)</x:f>
        <x:v>45106</x:v>
      </x:c>
      <x:c r="BL11" s="86">
        <x:f>WORKDAY(BK11,1,data!$P$3:$P$10)</x:f>
        <x:v>45107</x:v>
      </x:c>
      <x:c r="BM11" s="86">
        <x:f>WORKDAY(BL11,1,data!$P$3:$P$10)</x:f>
        <x:v>45110</x:v>
      </x:c>
      <x:c r="BN11" s="86">
        <x:f>WORKDAY(BM11,1,data!$P$3:$P$10)</x:f>
        <x:v>45111</x:v>
      </x:c>
      <x:c r="BO11" s="86">
        <x:f>WORKDAY(BN11,1,data!$P$3:$P$10)</x:f>
        <x:v>45112</x:v>
      </x:c>
      <x:c r="BP11" s="86">
        <x:f>WORKDAY(BO11,1,data!$P$3:$P$10)</x:f>
        <x:v>45113</x:v>
      </x:c>
      <x:c r="BQ11" s="86">
        <x:f>WORKDAY(BP11,1,data!$P$3:$P$10)</x:f>
        <x:v>45114</x:v>
      </x:c>
      <x:c r="BR11" s="86">
        <x:f>WORKDAY(BQ11,1,data!$P$3:$P$10)</x:f>
        <x:v>45117</x:v>
      </x:c>
      <x:c r="BS11" s="86">
        <x:f>WORKDAY(BR11,1,data!$P$3:$P$10)</x:f>
        <x:v>45118</x:v>
      </x:c>
      <x:c r="BT11" s="86">
        <x:f>WORKDAY(BS11,1,data!$P$3:$P$10)</x:f>
        <x:v>45119</x:v>
      </x:c>
      <x:c r="BU11" s="86">
        <x:f>WORKDAY(BT11,1,data!$P$3:$P$10)</x:f>
        <x:v>45120</x:v>
      </x:c>
      <x:c r="BV11" s="86">
        <x:f>WORKDAY(BU11,1,data!$P$3:$P$10)</x:f>
        <x:v>45121</x:v>
      </x:c>
      <x:c r="BW11" s="86">
        <x:f>WORKDAY(BV11,1,data!$P$3:$P$10)</x:f>
        <x:v>45124</x:v>
      </x:c>
      <x:c r="BX11" s="86">
        <x:f>WORKDAY(BW11,1,data!$P$3:$P$10)</x:f>
        <x:v>45125</x:v>
      </x:c>
      <x:c r="BY11" s="86">
        <x:f>WORKDAY(BX11,1,data!$P$3:$P$10)</x:f>
        <x:v>45126</x:v>
      </x:c>
      <x:c r="BZ11" s="86">
        <x:f>WORKDAY(BY11,1,data!$P$3:$P$10)</x:f>
        <x:v>45127</x:v>
      </x:c>
      <x:c r="CA11" s="86">
        <x:f>WORKDAY(BZ11,1,data!$P$3:$P$10)</x:f>
        <x:v>45128</x:v>
      </x:c>
      <x:c r="CB11" s="86">
        <x:f>WORKDAY(CA11,1,data!$P$3:$P$10)</x:f>
        <x:v>45131</x:v>
      </x:c>
      <x:c r="CC11" s="86">
        <x:f>WORKDAY(CB11,1,data!$P$3:$P$10)</x:f>
        <x:v>45132</x:v>
      </x:c>
      <x:c r="CD11" s="86">
        <x:f>WORKDAY(CC11,1,data!$P$3:$P$10)</x:f>
        <x:v>45133</x:v>
      </x:c>
      <x:c r="CE11" s="86">
        <x:f>WORKDAY(CD11,1,data!$P$3:$P$10)</x:f>
        <x:v>45134</x:v>
      </x:c>
      <x:c r="CF11" s="86">
        <x:f>WORKDAY(CE11,1,data!$P$3:$P$10)</x:f>
        <x:v>45135</x:v>
      </x:c>
      <x:c r="CG11" s="86">
        <x:f>WORKDAY(CF11,1,data!$P$3:$P$10)</x:f>
        <x:v>45138</x:v>
      </x:c>
      <x:c r="CH11" s="86">
        <x:f>WORKDAY(CG11,1,data!$P$3:$P$10)</x:f>
        <x:v>45139</x:v>
      </x:c>
      <x:c r="CI11" s="86">
        <x:f>WORKDAY(CH11,1,data!$P$3:$P$10)</x:f>
        <x:v>45140</x:v>
      </x:c>
      <x:c r="CJ11" s="86">
        <x:f>WORKDAY(CI11,1,data!$P$3:$P$10)</x:f>
        <x:v>45141</x:v>
      </x:c>
      <x:c r="CK11" s="86">
        <x:f>WORKDAY(CJ11,1,data!$P$3:$P$10)</x:f>
        <x:v>45142</x:v>
      </x:c>
      <x:c r="CL11" s="86">
        <x:f>WORKDAY(CK11,1,data!$P$3:$P$10)</x:f>
        <x:v>45145</x:v>
      </x:c>
      <x:c r="CM11" s="86">
        <x:f>WORKDAY(CL11,1,data!$P$3:$P$10)</x:f>
        <x:v>45146</x:v>
      </x:c>
      <x:c r="CN11" s="86">
        <x:f>WORKDAY(CM11,1,data!$P$3:$P$10)</x:f>
        <x:v>45147</x:v>
      </x:c>
      <x:c r="CO11" s="86">
        <x:f>WORKDAY(CN11,1,data!$P$3:$P$10)</x:f>
        <x:v>45148</x:v>
      </x:c>
      <x:c r="CP11" s="86">
        <x:f>WORKDAY(CO11,1,data!$P$3:$P$10)</x:f>
        <x:v>45149</x:v>
      </x:c>
      <x:c r="CQ11" s="86">
        <x:f>WORKDAY(CP11,1,data!$P$3:$P$10)</x:f>
        <x:v>45152</x:v>
      </x:c>
      <x:c r="CR11" s="86">
        <x:f>WORKDAY(CQ11,1,data!$P$3:$P$10)</x:f>
        <x:v>45153</x:v>
      </x:c>
      <x:c r="CS11" s="86">
        <x:f>WORKDAY(CR11,1,data!$P$3:$P$10)</x:f>
        <x:v>45154</x:v>
      </x:c>
      <x:c r="CT11" s="86">
        <x:f>WORKDAY(CS11,1,data!$P$3:$P$10)</x:f>
        <x:v>45155</x:v>
      </x:c>
      <x:c r="CU11" s="86">
        <x:f>WORKDAY(CT11,1,data!$P$3:$P$10)</x:f>
        <x:v>45156</x:v>
      </x:c>
      <x:c r="CV11" s="86">
        <x:f>WORKDAY(CU11,1,data!$P$3:$P$10)</x:f>
        <x:v>45159</x:v>
      </x:c>
      <x:c r="CW11" s="86">
        <x:f>WORKDAY(CV11,1,data!$P$3:$P$10)</x:f>
        <x:v>45160</x:v>
      </x:c>
      <x:c r="CX11" s="86">
        <x:f>WORKDAY(CW11,1,data!$P$3:$P$10)</x:f>
        <x:v>45161</x:v>
      </x:c>
      <x:c r="CY11" s="86">
        <x:f>WORKDAY(CX11,1,data!$P$3:$P$10)</x:f>
        <x:v>45162</x:v>
      </x:c>
      <x:c r="CZ11" s="86">
        <x:f>WORKDAY(CY11,1,data!$P$3:$P$10)</x:f>
        <x:v>45163</x:v>
      </x:c>
      <x:c r="DA11" s="86">
        <x:f>WORKDAY(CZ11,1,data!$P$3:$P$10)</x:f>
        <x:v>45166</x:v>
      </x:c>
      <x:c r="DB11" s="86">
        <x:f>WORKDAY(DA11,1,data!$P$3:$P$10)</x:f>
        <x:v>45167</x:v>
      </x:c>
      <x:c r="DC11" s="86">
        <x:f>WORKDAY(DB11,1,data!$P$3:$P$10)</x:f>
        <x:v>45168</x:v>
      </x:c>
      <x:c r="DD11" s="86">
        <x:f>WORKDAY(DC11,1,data!$P$3:$P$10)</x:f>
        <x:v>45169</x:v>
      </x:c>
      <x:c r="DE11" s="86">
        <x:f>WORKDAY(DD11,1,data!$P$3:$P$10)</x:f>
        <x:v>45170</x:v>
      </x:c>
      <x:c r="DF11" s="86">
        <x:f>WORKDAY(DE11,1,data!$P$3:$P$10)</x:f>
        <x:v>45173</x:v>
      </x:c>
      <x:c r="DG11" s="86">
        <x:f>WORKDAY(DF11,1,data!$P$3:$P$10)</x:f>
        <x:v>45174</x:v>
      </x:c>
      <x:c r="DH11" s="86">
        <x:f>WORKDAY(DG11,1,data!$P$3:$P$10)</x:f>
        <x:v>45175</x:v>
      </x:c>
      <x:c r="DI11" s="86">
        <x:f>WORKDAY(DH11,1,data!$P$3:$P$10)</x:f>
        <x:v>45176</x:v>
      </x:c>
      <x:c r="DJ11" s="86">
        <x:f>WORKDAY(DI11,1,data!$P$3:$P$10)</x:f>
        <x:v>45177</x:v>
      </x:c>
      <x:c r="DK11" s="86">
        <x:f>WORKDAY(DJ11,1,data!$P$3:$P$10)</x:f>
        <x:v>45180</x:v>
      </x:c>
      <x:c r="DL11" s="86">
        <x:f>WORKDAY(DK11,1,data!$P$3:$P$10)</x:f>
        <x:v>45181</x:v>
      </x:c>
      <x:c r="DM11" s="86">
        <x:f>WORKDAY(DL11,1,data!$P$3:$P$10)</x:f>
        <x:v>45182</x:v>
      </x:c>
      <x:c r="DN11" s="86">
        <x:f>WORKDAY(DM11,1,data!$P$3:$P$10)</x:f>
        <x:v>45183</x:v>
      </x:c>
      <x:c r="DO11" s="86">
        <x:f>WORKDAY(DN11,1,data!$P$3:$P$10)</x:f>
        <x:v>45184</x:v>
      </x:c>
      <x:c r="DP11" s="86">
        <x:f>WORKDAY(DO11,1,data!$P$3:$P$10)</x:f>
        <x:v>45187</x:v>
      </x:c>
      <x:c r="DQ11" s="86">
        <x:f>WORKDAY(DP11,1,data!$P$3:$P$10)</x:f>
        <x:v>45188</x:v>
      </x:c>
      <x:c r="DR11" s="86">
        <x:f>WORKDAY(DQ11,1,data!$P$3:$P$10)</x:f>
        <x:v>45189</x:v>
      </x:c>
      <x:c r="DS11" s="86">
        <x:f>WORKDAY(DR11,1,data!$P$3:$P$10)</x:f>
        <x:v>45190</x:v>
      </x:c>
      <x:c r="DT11" s="86">
        <x:f>WORKDAY(DS11,1,data!$P$3:$P$10)</x:f>
        <x:v>45191</x:v>
      </x:c>
      <x:c r="DU11" s="86">
        <x:f>WORKDAY(DT11,1,data!$P$3:$P$10)</x:f>
        <x:v>45194</x:v>
      </x:c>
      <x:c r="DV11" s="86">
        <x:f>WORKDAY(DU11,1,data!$P$3:$P$10)</x:f>
        <x:v>45195</x:v>
      </x:c>
      <x:c r="DW11" s="86">
        <x:f>WORKDAY(DV11,1,data!$P$3:$P$10)</x:f>
        <x:v>45196</x:v>
      </x:c>
      <x:c r="DX11" s="86">
        <x:f>WORKDAY(DW11,1,data!$P$3:$P$10)</x:f>
        <x:v>45197</x:v>
      </x:c>
      <x:c r="DY11" s="86">
        <x:f>WORKDAY(DX11,1,data!$P$3:$P$10)</x:f>
        <x:v>45198</x:v>
      </x:c>
      <x:c r="XAQ11" s="86"/>
    </x:row>
    <x:row r="12" spans="1:129" s="96" customFormat="1" ht="13.19999999999999928946">
      <x:c r="A12" s="89"/>
      <x:c r="B12" s="56"/>
      <x:c r="C12" s="55"/>
      <x:c r="D12" s="90"/>
      <x:c r="E12" s="91"/>
      <x:c r="F12" s="91" t="s">
        <x:v>33</x:v>
      </x:c>
      <x:c r="G12" s="92"/>
      <x:c r="H12" s="65"/>
      <x:c r="I12" s="57" t="s">
        <x:v>24</x:v>
      </x:c>
      <x:c r="J12" s="57"/>
      <x:c r="K12" s="93">
        <x:f>IF(OR(COUNTIF(L12:M12,"-")&gt;0,COUNTBLANK(L12:M12)&gt;0),"-",IF(L12&gt;M12,"-",NETWORKDAYS(L12,M12,data!$P$3:$P$10)))</x:f>
        <x:v>31</x:v>
      </x:c>
      <x:c r="L12" s="54">
        <x:f>IF(MIN(L13:L143)=0,"-",MIN(L13:L143))</x:f>
        <x:v>45320</x:v>
      </x:c>
      <x:c r="M12" s="54">
        <x:f>IF(MAX(M13:M143)=0,"-",MAX(M13:M143))</x:f>
        <x:v>45362</x:v>
      </x:c>
      <x:c r="N12" s="117">
        <x:f>AVERAGE(N22,N29,N35)</x:f>
        <x:v>0</x:v>
      </x:c>
      <x:c r="O12" s="94"/>
      <x:c r="P12" s="95">
        <x:f ca="1">IF(OR(M12="-",M12=""),0,IF(OR(ISBLANK(O12),O12="-"),NETWORKDAYS(M12,TODAY(),data!$P$3:$P$10)-1,IF(M12=O12,0,IF(M12&lt;O12,NETWORKDAYS(M12,O12,data!$P$3:$P$10)-1,NETWORKDAYS(M12,O12,data!$P$3:$P$10)+1))))</x:f>
        <x:v>-22</x:v>
      </x:c>
      <x:c r="S12" s="130" t="str">
        <x:f t="shared" aca="1" ref="S12:S18" si="0">IF($O12=S$11,"*",IF(AND(COUNTIF($L12:$M12,"-")&lt;1,COUNTBLANK($L12:$M12)&lt;1),IF(AND($L12&lt;=S$11,$M12&gt;=S$11),IF(ISBLANK($D12),"-","."),IF(TODAY()&gt;S$11,"/",IF(TODAY()=S$11,"=",""))),IF(AND(OR(ISBLANK($L12),$L12="-"),OR(ISBLANK($M12),$M12="-")),IF(TODAY()&gt;S$11,"/",IF(TODAY()=S$11,"=","")),IF(OR(ISBLANK($L12),$L12="-"),IF(S$11&lt;=$M12,IF(ISBLANK($D12),"-","."),IF(TODAY()&gt;S$11,"/",IF(TODAY()=S$11,"=",""))),IF(S$11&gt;=$L12,IF(ISBLANK($D12),"-","."),IF(TODAY()&gt;S$11,"/",IF(TODAY()=S$11,"=","")))))))</x:f>
        <x:v>/</x:v>
      </x:c>
      <x:c r="T12" s="87" t="str">
        <x:f t="shared" aca="1" ref="T12:BQ20" si="1">IF($O12=T$11,"*",IF(AND(COUNTIF($L12:$M12,"-")&lt;1,COUNTBLANK($L12:$M12)&lt;1),IF(AND($L12&lt;=T$11,$M12&gt;=T$11),IF(ISBLANK($D12),"-","."),IF(TODAY()&gt;T$11,"/",IF(TODAY()=T$11,"=",""))),IF(AND(OR(ISBLANK($L12),$L12="-"),OR(ISBLANK($M12),$M12="-")),IF(TODAY()&gt;T$11,"/",IF(TODAY()=T$11,"=","")),IF(OR(ISBLANK($L12),$L12="-"),IF(T$11&lt;=$M12,IF(ISBLANK($D12),"-","."),IF(TODAY()&gt;T$11,"/",IF(TODAY()=T$11,"=",""))),IF(T$11&gt;=$L12,IF(ISBLANK($D12),"-","."),IF(TODAY()&gt;T$11,"/",IF(TODAY()=T$11,"=","")))))))</x:f>
        <x:v>/</x:v>
      </x:c>
      <x:c r="U12" s="87" t="str">
        <x:f t="shared" si="1"/>
        <x:v>/</x:v>
      </x:c>
      <x:c r="V12" s="87" t="str">
        <x:f t="shared" si="1"/>
        <x:v>/</x:v>
      </x:c>
      <x:c r="W12" s="87" t="str">
        <x:f t="shared" si="1"/>
        <x:v>/</x:v>
      </x:c>
      <x:c r="X12" s="87" t="str">
        <x:f t="shared" si="1"/>
        <x:v>/</x:v>
      </x:c>
      <x:c r="Y12" s="87" t="str">
        <x:f t="shared" si="1"/>
        <x:v>/</x:v>
      </x:c>
      <x:c r="Z12" s="87" t="str">
        <x:f t="shared" si="1"/>
        <x:v>/</x:v>
      </x:c>
      <x:c r="AA12" s="87" t="str">
        <x:f t="shared" si="1"/>
        <x:v>/</x:v>
      </x:c>
      <x:c r="AB12" s="87" t="str">
        <x:f t="shared" si="1"/>
        <x:v>/</x:v>
      </x:c>
      <x:c r="AC12" s="87" t="str">
        <x:f t="shared" si="1"/>
        <x:v>/</x:v>
      </x:c>
      <x:c r="AD12" s="87" t="str">
        <x:f t="shared" si="1"/>
        <x:v>/</x:v>
      </x:c>
      <x:c r="AE12" s="87" t="str">
        <x:f t="shared" si="1"/>
        <x:v>/</x:v>
      </x:c>
      <x:c r="AF12" s="87" t="str">
        <x:f t="shared" si="1"/>
        <x:v>/</x:v>
      </x:c>
      <x:c r="AG12" s="87" t="str">
        <x:f t="shared" si="1"/>
        <x:v>/</x:v>
      </x:c>
      <x:c r="AH12" s="87" t="str">
        <x:f t="shared" si="1"/>
        <x:v>/</x:v>
      </x:c>
      <x:c r="AI12" s="87" t="str">
        <x:f t="shared" si="1"/>
        <x:v>/</x:v>
      </x:c>
      <x:c r="AJ12" s="87" t="str">
        <x:f t="shared" si="1"/>
        <x:v>/</x:v>
      </x:c>
      <x:c r="AK12" s="87" t="str">
        <x:f t="shared" si="1"/>
        <x:v>/</x:v>
      </x:c>
      <x:c r="AL12" s="87" t="str">
        <x:f t="shared" si="1"/>
        <x:v>/</x:v>
      </x:c>
      <x:c r="AM12" s="87" t="str">
        <x:f t="shared" si="1"/>
        <x:v>/</x:v>
      </x:c>
      <x:c r="AN12" s="87" t="str">
        <x:f t="shared" si="1"/>
        <x:v>/</x:v>
      </x:c>
      <x:c r="AO12" s="87" t="str">
        <x:f t="shared" si="1"/>
        <x:v>/</x:v>
      </x:c>
      <x:c r="AP12" s="87" t="str">
        <x:f t="shared" si="1"/>
        <x:v>/</x:v>
      </x:c>
      <x:c r="AQ12" s="87" t="str">
        <x:f t="shared" si="1"/>
        <x:v>/</x:v>
      </x:c>
      <x:c r="AR12" s="87" t="str">
        <x:f t="shared" si="1"/>
        <x:v>/</x:v>
      </x:c>
      <x:c r="AS12" s="87" t="str">
        <x:f t="shared" si="1"/>
        <x:v>/</x:v>
      </x:c>
      <x:c r="AT12" s="87" t="str">
        <x:f t="shared" si="1"/>
        <x:v>/</x:v>
      </x:c>
      <x:c r="AU12" s="87" t="str">
        <x:f t="shared" si="1"/>
        <x:v>/</x:v>
      </x:c>
      <x:c r="AV12" s="87" t="str">
        <x:f t="shared" si="1"/>
        <x:v>/</x:v>
      </x:c>
      <x:c r="AW12" s="87" t="str">
        <x:f t="shared" si="1"/>
        <x:v>/</x:v>
      </x:c>
      <x:c r="AX12" s="87" t="str">
        <x:f t="shared" si="1"/>
        <x:v>/</x:v>
      </x:c>
      <x:c r="AY12" s="87" t="str">
        <x:f t="shared" si="1"/>
        <x:v>/</x:v>
      </x:c>
      <x:c r="AZ12" s="87" t="str">
        <x:f t="shared" si="1"/>
        <x:v>/</x:v>
      </x:c>
      <x:c r="BA12" s="87" t="str">
        <x:f t="shared" si="1"/>
        <x:v>/</x:v>
      </x:c>
      <x:c r="BB12" s="87" t="str">
        <x:f t="shared" si="1"/>
        <x:v>/</x:v>
      </x:c>
      <x:c r="BC12" s="87" t="str">
        <x:f t="shared" si="1"/>
        <x:v>/</x:v>
      </x:c>
      <x:c r="BD12" s="87" t="str">
        <x:f t="shared" si="1"/>
        <x:v>/</x:v>
      </x:c>
      <x:c r="BE12" s="87" t="str">
        <x:f t="shared" si="1"/>
        <x:v>/</x:v>
      </x:c>
      <x:c r="BF12" s="87" t="str">
        <x:f t="shared" si="1"/>
        <x:v>/</x:v>
      </x:c>
      <x:c r="BG12" s="87" t="str">
        <x:f t="shared" si="1"/>
        <x:v>/</x:v>
      </x:c>
      <x:c r="BH12" s="87" t="str">
        <x:f t="shared" si="1"/>
        <x:v>/</x:v>
      </x:c>
      <x:c r="BI12" s="87" t="str">
        <x:f t="shared" si="1"/>
        <x:v>/</x:v>
      </x:c>
      <x:c r="BJ12" s="87" t="str">
        <x:f t="shared" si="1"/>
        <x:v>/</x:v>
      </x:c>
      <x:c r="BK12" s="87" t="str">
        <x:f t="shared" si="1"/>
        <x:v>/</x:v>
      </x:c>
      <x:c r="BL12" s="87" t="str">
        <x:f t="shared" si="1"/>
        <x:v>/</x:v>
      </x:c>
      <x:c r="BM12" s="87" t="str">
        <x:f t="shared" si="1"/>
        <x:v>/</x:v>
      </x:c>
      <x:c r="BN12" s="87" t="str">
        <x:f t="shared" si="1"/>
        <x:v>/</x:v>
      </x:c>
      <x:c r="BO12" s="87" t="str">
        <x:f t="shared" si="1"/>
        <x:v>/</x:v>
      </x:c>
      <x:c r="BP12" s="87" t="str">
        <x:f t="shared" si="1"/>
        <x:v>/</x:v>
      </x:c>
      <x:c r="BQ12" s="87" t="str">
        <x:f t="shared" si="1"/>
        <x:v>/</x:v>
      </x:c>
      <x:c r="BR12" s="87" t="str">
        <x:f t="shared" aca="1" ref="BQ12:CH141" si="2">IF($O12=BR$11,"*",IF(AND(COUNTIF($L12:$M12,"-")&lt;1,COUNTBLANK($L12:$M12)&lt;1),IF(AND($L12&lt;=BR$11,$M12&gt;=BR$11),IF(ISBLANK($D12),"-","."),IF(TODAY()&gt;BR$11,"/",IF(TODAY()=BR$11,"=",""))),IF(AND(OR(ISBLANK($L12),$L12="-"),OR(ISBLANK($M12),$M12="-")),IF(TODAY()&gt;BR$11,"/",IF(TODAY()=BR$11,"=","")),IF(OR(ISBLANK($L12),$L12="-"),IF(BR$11&lt;=$M12,IF(ISBLANK($D12),"-","."),IF(TODAY()&gt;BR$11,"/",IF(TODAY()=BR$11,"=",""))),IF(BR$11&gt;=$L12,IF(ISBLANK($D12),"-","."),IF(TODAY()&gt;BR$11,"/",IF(TODAY()=BR$11,"=","")))))))</x:f>
        <x:v>/</x:v>
      </x:c>
      <x:c r="BS12" s="87" t="str">
        <x:f t="shared" si="2"/>
        <x:v>/</x:v>
      </x:c>
      <x:c r="BT12" s="87" t="str">
        <x:f t="shared" si="2"/>
        <x:v>/</x:v>
      </x:c>
      <x:c r="BU12" s="87" t="str">
        <x:f t="shared" si="2"/>
        <x:v>/</x:v>
      </x:c>
      <x:c r="BV12" s="87" t="str">
        <x:f t="shared" si="2"/>
        <x:v>/</x:v>
      </x:c>
      <x:c r="BW12" s="87" t="str">
        <x:f t="shared" si="2"/>
        <x:v>/</x:v>
      </x:c>
      <x:c r="BX12" s="87" t="str">
        <x:f t="shared" si="2"/>
        <x:v>/</x:v>
      </x:c>
      <x:c r="BY12" s="87" t="str">
        <x:f t="shared" si="2"/>
        <x:v>/</x:v>
      </x:c>
      <x:c r="BZ12" s="87" t="str">
        <x:f t="shared" si="2"/>
        <x:v>/</x:v>
      </x:c>
      <x:c r="CA12" s="87" t="str">
        <x:f t="shared" si="2"/>
        <x:v>/</x:v>
      </x:c>
      <x:c r="CB12" s="87" t="str">
        <x:f t="shared" si="2"/>
        <x:v>/</x:v>
      </x:c>
      <x:c r="CC12" s="87" t="str">
        <x:f t="shared" si="2"/>
        <x:v>/</x:v>
      </x:c>
      <x:c r="CD12" s="87" t="str">
        <x:f t="shared" si="2"/>
        <x:v>/</x:v>
      </x:c>
      <x:c r="CE12" s="87" t="str">
        <x:f t="shared" si="2"/>
        <x:v>/</x:v>
      </x:c>
      <x:c r="CF12" s="87" t="str">
        <x:f t="shared" si="2"/>
        <x:v>/</x:v>
      </x:c>
      <x:c r="CG12" s="87" t="str">
        <x:f t="shared" aca="1" ref="CD12:CG141" si="3">IF($O12=CG$11,"*",IF(AND(COUNTIF($L12:$M12,"-")&lt;1,COUNTBLANK($L12:$M12)&lt;1),IF(AND($L12&lt;=CG$11,$M12&gt;=CG$11),IF(ISBLANK($D12),"-","."),IF(TODAY()&gt;CG$11,"/",IF(TODAY()=CG$11,"=",""))),IF(AND(OR(ISBLANK($L12),$L12="-"),OR(ISBLANK($M12),$M12="-")),IF(TODAY()&gt;CG$11,"/",IF(TODAY()=CG$11,"=","")),IF(OR(ISBLANK($L12),$L12="-"),IF(CG$11&lt;=$M12,IF(ISBLANK($D12),"-","."),IF(TODAY()&gt;CG$11,"/",IF(TODAY()=CG$11,"=",""))),IF(CG$11&gt;=$L12,IF(ISBLANK($D12),"-","."),IF(TODAY()&gt;CG$11,"/",IF(TODAY()=CG$11,"=","")))))))</x:f>
        <x:v>/</x:v>
      </x:c>
      <x:c r="CH12" s="87" t="str">
        <x:f t="shared" si="2"/>
        <x:v>/</x:v>
      </x:c>
      <x:c r="CI12" s="87" t="str">
        <x:f t="shared" aca="1" ref="CG12:CV141" si="4">IF($O12=CI$11,"*",IF(AND(COUNTIF($L12:$M12,"-")&lt;1,COUNTBLANK($L12:$M12)&lt;1),IF(AND($L12&lt;=CI$11,$M12&gt;=CI$11),IF(ISBLANK($D12),"-","."),IF(TODAY()&gt;CI$11,"/",IF(TODAY()=CI$11,"=",""))),IF(AND(OR(ISBLANK($L12),$L12="-"),OR(ISBLANK($M12),$M12="-")),IF(TODAY()&gt;CI$11,"/",IF(TODAY()=CI$11,"=","")),IF(OR(ISBLANK($L12),$L12="-"),IF(CI$11&lt;=$M12,IF(ISBLANK($D12),"-","."),IF(TODAY()&gt;CI$11,"/",IF(TODAY()=CI$11,"=",""))),IF(CI$11&gt;=$L12,IF(ISBLANK($D12),"-","."),IF(TODAY()&gt;CI$11,"/",IF(TODAY()=CI$11,"=","")))))))</x:f>
        <x:v>/</x:v>
      </x:c>
      <x:c r="CJ12" s="87" t="str">
        <x:f t="shared" si="4"/>
        <x:v>/</x:v>
      </x:c>
      <x:c r="CK12" s="87" t="str">
        <x:f t="shared" si="4"/>
        <x:v>/</x:v>
      </x:c>
      <x:c r="CL12" s="87" t="str">
        <x:f t="shared" si="4"/>
        <x:v>/</x:v>
      </x:c>
      <x:c r="CM12" s="87" t="str">
        <x:f t="shared" si="4"/>
        <x:v>/</x:v>
      </x:c>
      <x:c r="CN12" s="87" t="str">
        <x:f t="shared" si="4"/>
        <x:v>/</x:v>
      </x:c>
      <x:c r="CO12" s="87" t="str">
        <x:f t="shared" si="4"/>
        <x:v>/</x:v>
      </x:c>
      <x:c r="CP12" s="87" t="str">
        <x:f t="shared" si="4"/>
        <x:v>/</x:v>
      </x:c>
      <x:c r="CQ12" s="87" t="str">
        <x:f t="shared" si="4"/>
        <x:v>/</x:v>
      </x:c>
      <x:c r="CR12" s="87" t="str">
        <x:f t="shared" si="4"/>
        <x:v>/</x:v>
      </x:c>
      <x:c r="CS12" s="87" t="str">
        <x:f t="shared" si="4"/>
        <x:v>/</x:v>
      </x:c>
      <x:c r="CT12" s="87" t="str">
        <x:f t="shared" si="4"/>
        <x:v>/</x:v>
      </x:c>
      <x:c r="CU12" s="87" t="str">
        <x:f t="shared" si="4"/>
        <x:v>/</x:v>
      </x:c>
      <x:c r="CV12" s="87" t="str">
        <x:f t="shared" si="4"/>
        <x:v>/</x:v>
      </x:c>
      <x:c r="CW12" s="87" t="str">
        <x:f t="shared" aca="1" ref="CW12:DL141" si="5">IF($O12=CW$11,"*",IF(AND(COUNTIF($L12:$M12,"-")&lt;1,COUNTBLANK($L12:$M12)&lt;1),IF(AND($L12&lt;=CW$11,$M12&gt;=CW$11),IF(ISBLANK($D12),"-","."),IF(TODAY()&gt;CW$11,"/",IF(TODAY()=CW$11,"=",""))),IF(AND(OR(ISBLANK($L12),$L12="-"),OR(ISBLANK($M12),$M12="-")),IF(TODAY()&gt;CW$11,"/",IF(TODAY()=CW$11,"=","")),IF(OR(ISBLANK($L12),$L12="-"),IF(CW$11&lt;=$M12,IF(ISBLANK($D12),"-","."),IF(TODAY()&gt;CW$11,"/",IF(TODAY()=CW$11,"=",""))),IF(CW$11&gt;=$L12,IF(ISBLANK($D12),"-","."),IF(TODAY()&gt;CW$11,"/",IF(TODAY()=CW$11,"=","")))))))</x:f>
        <x:v>/</x:v>
      </x:c>
      <x:c r="CX12" s="87" t="str">
        <x:f t="shared" si="5"/>
        <x:v>/</x:v>
      </x:c>
      <x:c r="CY12" s="87" t="str">
        <x:f t="shared" si="5"/>
        <x:v>/</x:v>
      </x:c>
      <x:c r="CZ12" s="87" t="str">
        <x:f t="shared" si="5"/>
        <x:v>/</x:v>
      </x:c>
      <x:c r="DA12" s="87" t="str">
        <x:f t="shared" si="5"/>
        <x:v>/</x:v>
      </x:c>
      <x:c r="DB12" s="87" t="str">
        <x:f t="shared" si="5"/>
        <x:v>/</x:v>
      </x:c>
      <x:c r="DC12" s="87" t="str">
        <x:f t="shared" si="5"/>
        <x:v>/</x:v>
      </x:c>
      <x:c r="DD12" s="87" t="str">
        <x:f t="shared" si="5"/>
        <x:v>/</x:v>
      </x:c>
      <x:c r="DE12" s="87" t="str">
        <x:f t="shared" si="5"/>
        <x:v>/</x:v>
      </x:c>
      <x:c r="DF12" s="87" t="str">
        <x:f t="shared" si="5"/>
        <x:v>/</x:v>
      </x:c>
      <x:c r="DG12" s="87" t="str">
        <x:f t="shared" si="5"/>
        <x:v>/</x:v>
      </x:c>
      <x:c r="DH12" s="87" t="str">
        <x:f t="shared" si="5"/>
        <x:v>/</x:v>
      </x:c>
      <x:c r="DI12" s="87" t="str">
        <x:f t="shared" si="5"/>
        <x:v>/</x:v>
      </x:c>
      <x:c r="DJ12" s="87" t="str">
        <x:f t="shared" si="5"/>
        <x:v>/</x:v>
      </x:c>
      <x:c r="DK12" s="87" t="str">
        <x:f t="shared" si="5"/>
        <x:v>/</x:v>
      </x:c>
      <x:c r="DL12" s="87" t="str">
        <x:f t="shared" si="5"/>
        <x:v>/</x:v>
      </x:c>
      <x:c r="DM12" s="87" t="str">
        <x:f t="shared" aca="1" ref="DM12:DY141" si="6">IF($O12=DM$11,"*",IF(AND(COUNTIF($L12:$M12,"-")&lt;1,COUNTBLANK($L12:$M12)&lt;1),IF(AND($L12&lt;=DM$11,$M12&gt;=DM$11),IF(ISBLANK($D12),"-","."),IF(TODAY()&gt;DM$11,"/",IF(TODAY()=DM$11,"=",""))),IF(AND(OR(ISBLANK($L12),$L12="-"),OR(ISBLANK($M12),$M12="-")),IF(TODAY()&gt;DM$11,"/",IF(TODAY()=DM$11,"=","")),IF(OR(ISBLANK($L12),$L12="-"),IF(DM$11&lt;=$M12,IF(ISBLANK($D12),"-","."),IF(TODAY()&gt;DM$11,"/",IF(TODAY()=DM$11,"=",""))),IF(DM$11&gt;=$L12,IF(ISBLANK($D12),"-","."),IF(TODAY()&gt;DM$11,"/",IF(TODAY()=DM$11,"=","")))))))</x:f>
        <x:v>/</x:v>
      </x:c>
      <x:c r="DN12" s="87" t="str">
        <x:f t="shared" si="6"/>
        <x:v>/</x:v>
      </x:c>
      <x:c r="DO12" s="87" t="str">
        <x:f t="shared" si="6"/>
        <x:v>/</x:v>
      </x:c>
      <x:c r="DP12" s="87" t="str">
        <x:f t="shared" si="6"/>
        <x:v>/</x:v>
      </x:c>
      <x:c r="DQ12" s="87" t="str">
        <x:f t="shared" si="6"/>
        <x:v>/</x:v>
      </x:c>
      <x:c r="DR12" s="87" t="str">
        <x:f t="shared" si="6"/>
        <x:v>/</x:v>
      </x:c>
      <x:c r="DS12" s="87" t="str">
        <x:f t="shared" si="6"/>
        <x:v>/</x:v>
      </x:c>
      <x:c r="DT12" s="87" t="str">
        <x:f t="shared" si="6"/>
        <x:v>/</x:v>
      </x:c>
      <x:c r="DU12" s="87" t="str">
        <x:f t="shared" si="6"/>
        <x:v>/</x:v>
      </x:c>
      <x:c r="DV12" s="87" t="str">
        <x:f t="shared" si="6"/>
        <x:v>/</x:v>
      </x:c>
      <x:c r="DW12" s="87" t="str">
        <x:f t="shared" si="6"/>
        <x:v>/</x:v>
      </x:c>
      <x:c r="DX12" s="87" t="str">
        <x:f t="shared" si="6"/>
        <x:v>/</x:v>
      </x:c>
      <x:c r="DY12" s="87" t="str">
        <x:f t="shared" si="6"/>
        <x:v>/</x:v>
      </x:c>
    </x:row>
    <x:row r="13" spans="2:129" ht="10.69999999999999928946">
      <x:c r="B13" s="56"/>
      <x:c r="C13" s="55"/>
      <x:c r="D13" s="23"/>
      <x:c r="E13" s="88" t="s">
        <x:v>51</x:v>
      </x:c>
      <x:c r="F13" s="88"/>
      <x:c r="G13" s="88"/>
      <x:c r="H13" s="142" t="s">
        <x:v>14</x:v>
      </x:c>
      <x:c r="I13" s="105"/>
      <x:c r="J13" s="105"/>
      <x:c r="K13" s="7">
        <x:v>12</x:v>
      </x:c>
      <x:c r="L13" s="8">
        <x:f>IF(MIN(L14:L19)=0,"-",MIN(L14:L19))</x:f>
        <x:v>45320</x:v>
      </x:c>
      <x:c r="M13" s="8">
        <x:f>IF(MAX(M14:M19)=0,"-",MAX(M14:M19))</x:f>
        <x:v>45331</x:v>
      </x:c>
      <x:c r="N13" s="118">
        <x:f>SUM(N14:N19)/ROWS(N14:N19)</x:f>
        <x:v>1</x:v>
      </x:c>
      <x:c r="O13" s="26" t="str">
        <x:f>IF(OR(COUNTIF(O14:O19,"-")&gt;0,COUNTBLANK(O14:O19)&gt;0),"-",MAX(O14:O19))</x:f>
        <x:v>-</x:v>
      </x:c>
      <x:c r="P13" s="40">
        <x:f ca="1">IF(OR(M13="-",M13=""),0,IF(OR(ISBLANK(O13),O13="-"),NETWORKDAYS(M13,TODAY(),data!$P$3:$P$10)-1,IF(M13=O13,0,IF(M13&lt;O13,NETWORKDAYS(M13,O13,data!$P$3:$P$10)-1,NETWORKDAYS(M13,O13,data!$P$3:$P$10)+1))))</x:f>
        <x:v>0</x:v>
      </x:c>
      <x:c r="S13" s="130" t="str">
        <x:f t="shared" si="0"/>
        <x:v>/</x:v>
      </x:c>
      <x:c r="T13" s="87" t="str">
        <x:f t="shared" aca="1" ref="T13:AR19" si="7">IF($O13=T$11,"*",IF(AND(COUNTIF($L13:$M13,"-")&lt;1,COUNTBLANK($L13:$M13)&lt;1),IF(AND($L13&lt;=T$11,$M13&gt;=T$11),IF(ISBLANK($D13),"-","."),IF(TODAY()&gt;T$11,"/",IF(TODAY()=T$11,"=",""))),IF(AND(OR(ISBLANK($L13),$L13="-"),OR(ISBLANK($M13),$M13="-")),IF(TODAY()&gt;T$11,"/",IF(TODAY()=T$11,"=","")),IF(OR(ISBLANK($L13),$L13="-"),IF(T$11&lt;=$M13,IF(ISBLANK($D13),"-","."),IF(TODAY()&gt;T$11,"/",IF(TODAY()=T$11,"=",""))),IF(T$11&gt;=$L13,IF(ISBLANK($D13),"-","."),IF(TODAY()&gt;T$11,"/",IF(TODAY()=T$11,"=","")))))))</x:f>
        <x:v>/</x:v>
      </x:c>
      <x:c r="U13" s="87" t="str">
        <x:f t="shared" si="7"/>
        <x:v>/</x:v>
      </x:c>
      <x:c r="V13" s="87" t="str">
        <x:f t="shared" si="7"/>
        <x:v>/</x:v>
      </x:c>
      <x:c r="W13" s="87" t="str">
        <x:f t="shared" si="7"/>
        <x:v>/</x:v>
      </x:c>
      <x:c r="X13" s="87" t="str">
        <x:f t="shared" si="7"/>
        <x:v>/</x:v>
      </x:c>
      <x:c r="Y13" s="87" t="str">
        <x:f t="shared" si="7"/>
        <x:v>/</x:v>
      </x:c>
      <x:c r="Z13" s="87" t="str">
        <x:f t="shared" si="7"/>
        <x:v>/</x:v>
      </x:c>
      <x:c r="AA13" s="87" t="str">
        <x:f t="shared" si="7"/>
        <x:v>/</x:v>
      </x:c>
      <x:c r="AB13" s="87" t="str">
        <x:f t="shared" si="7"/>
        <x:v>/</x:v>
      </x:c>
      <x:c r="AC13" s="87" t="str">
        <x:f t="shared" si="7"/>
        <x:v>/</x:v>
      </x:c>
      <x:c r="AD13" s="87" t="str">
        <x:f t="shared" si="7"/>
        <x:v>/</x:v>
      </x:c>
      <x:c r="AE13" s="87" t="str">
        <x:f t="shared" si="7"/>
        <x:v>/</x:v>
      </x:c>
      <x:c r="AF13" s="87" t="str">
        <x:f t="shared" si="7"/>
        <x:v>/</x:v>
      </x:c>
      <x:c r="AG13" s="87" t="str">
        <x:f t="shared" si="7"/>
        <x:v>/</x:v>
      </x:c>
      <x:c r="AH13" s="87" t="str">
        <x:f t="shared" si="7"/>
        <x:v>/</x:v>
      </x:c>
      <x:c r="AI13" s="87" t="str">
        <x:f t="shared" si="7"/>
        <x:v>/</x:v>
      </x:c>
      <x:c r="AJ13" s="87" t="str">
        <x:f t="shared" si="7"/>
        <x:v>/</x:v>
      </x:c>
      <x:c r="AK13" s="87" t="str">
        <x:f t="shared" si="7"/>
        <x:v>/</x:v>
      </x:c>
      <x:c r="AL13" s="87" t="str">
        <x:f t="shared" si="7"/>
        <x:v>/</x:v>
      </x:c>
      <x:c r="AM13" s="87" t="str">
        <x:f t="shared" si="7"/>
        <x:v>/</x:v>
      </x:c>
      <x:c r="AN13" s="87" t="str">
        <x:f t="shared" si="7"/>
        <x:v>/</x:v>
      </x:c>
      <x:c r="AO13" s="87" t="str">
        <x:f t="shared" si="7"/>
        <x:v>/</x:v>
      </x:c>
      <x:c r="AP13" s="87" t="str">
        <x:f t="shared" si="7"/>
        <x:v>/</x:v>
      </x:c>
      <x:c r="AQ13" s="87" t="str">
        <x:f t="shared" si="7"/>
        <x:v>/</x:v>
      </x:c>
      <x:c r="AR13" s="87" t="str">
        <x:f t="shared" si="7"/>
        <x:v>/</x:v>
      </x:c>
      <x:c r="AS13" s="87" t="str">
        <x:f t="shared" si="1"/>
        <x:v>/</x:v>
      </x:c>
      <x:c r="AT13" s="87" t="str">
        <x:f t="shared" si="1"/>
        <x:v>/</x:v>
      </x:c>
      <x:c r="AU13" s="87" t="str">
        <x:f t="shared" si="1"/>
        <x:v>/</x:v>
      </x:c>
      <x:c r="AV13" s="87" t="str">
        <x:f t="shared" si="1"/>
        <x:v>/</x:v>
      </x:c>
      <x:c r="AW13" s="87" t="str">
        <x:f t="shared" si="1"/>
        <x:v>/</x:v>
      </x:c>
      <x:c r="AX13" s="87" t="str">
        <x:f t="shared" si="1"/>
        <x:v>/</x:v>
      </x:c>
      <x:c r="AY13" s="87" t="str">
        <x:f t="shared" si="1"/>
        <x:v>/</x:v>
      </x:c>
      <x:c r="AZ13" s="87" t="str">
        <x:f t="shared" si="1"/>
        <x:v>/</x:v>
      </x:c>
      <x:c r="BA13" s="87" t="str">
        <x:f t="shared" si="1"/>
        <x:v>/</x:v>
      </x:c>
      <x:c r="BB13" s="87" t="str">
        <x:f t="shared" si="1"/>
        <x:v>/</x:v>
      </x:c>
      <x:c r="BC13" s="87" t="str">
        <x:f t="shared" si="1"/>
        <x:v>/</x:v>
      </x:c>
      <x:c r="BD13" s="87" t="str">
        <x:f t="shared" si="1"/>
        <x:v>/</x:v>
      </x:c>
      <x:c r="BE13" s="87" t="str">
        <x:f t="shared" si="1"/>
        <x:v>/</x:v>
      </x:c>
      <x:c r="BF13" s="87" t="str">
        <x:f t="shared" si="1"/>
        <x:v>/</x:v>
      </x:c>
      <x:c r="BG13" s="87" t="str">
        <x:f t="shared" si="1"/>
        <x:v>/</x:v>
      </x:c>
      <x:c r="BH13" s="87" t="str">
        <x:f t="shared" si="1"/>
        <x:v>/</x:v>
      </x:c>
      <x:c r="BI13" s="87" t="str">
        <x:f t="shared" si="1"/>
        <x:v>/</x:v>
      </x:c>
      <x:c r="BJ13" s="87" t="str">
        <x:f t="shared" si="1"/>
        <x:v>/</x:v>
      </x:c>
      <x:c r="BK13" s="87" t="str">
        <x:f t="shared" si="1"/>
        <x:v>/</x:v>
      </x:c>
      <x:c r="BL13" s="87" t="str">
        <x:f t="shared" si="1"/>
        <x:v>/</x:v>
      </x:c>
      <x:c r="BM13" s="87" t="str">
        <x:f t="shared" si="1"/>
        <x:v>/</x:v>
      </x:c>
      <x:c r="BN13" s="87" t="str">
        <x:f t="shared" si="1"/>
        <x:v>/</x:v>
      </x:c>
      <x:c r="BO13" s="87" t="str">
        <x:f t="shared" si="1"/>
        <x:v>/</x:v>
      </x:c>
      <x:c r="BP13" s="87" t="str">
        <x:f t="shared" si="1"/>
        <x:v>/</x:v>
      </x:c>
      <x:c r="BQ13" s="87" t="str">
        <x:f t="shared" si="2"/>
        <x:v>/</x:v>
      </x:c>
      <x:c r="BR13" s="87" t="str">
        <x:f t="shared" si="2"/>
        <x:v>/</x:v>
      </x:c>
      <x:c r="BS13" s="87" t="str">
        <x:f t="shared" si="2"/>
        <x:v>/</x:v>
      </x:c>
      <x:c r="BT13" s="87" t="str">
        <x:f t="shared" si="2"/>
        <x:v>/</x:v>
      </x:c>
      <x:c r="BU13" s="87" t="str">
        <x:f t="shared" si="2"/>
        <x:v>/</x:v>
      </x:c>
      <x:c r="BV13" s="87" t="str">
        <x:f t="shared" si="2"/>
        <x:v>/</x:v>
      </x:c>
      <x:c r="BW13" s="87" t="str">
        <x:f t="shared" si="2"/>
        <x:v>/</x:v>
      </x:c>
      <x:c r="BX13" s="87" t="str">
        <x:f t="shared" si="2"/>
        <x:v>/</x:v>
      </x:c>
      <x:c r="BY13" s="87" t="str">
        <x:f t="shared" si="2"/>
        <x:v>/</x:v>
      </x:c>
      <x:c r="BZ13" s="87" t="str">
        <x:f t="shared" si="2"/>
        <x:v>/</x:v>
      </x:c>
      <x:c r="CA13" s="87" t="str">
        <x:f t="shared" si="2"/>
        <x:v>/</x:v>
      </x:c>
      <x:c r="CB13" s="87" t="str">
        <x:f t="shared" si="2"/>
        <x:v>/</x:v>
      </x:c>
      <x:c r="CC13" s="87" t="str">
        <x:f t="shared" si="2"/>
        <x:v>/</x:v>
      </x:c>
      <x:c r="CD13" s="87" t="str">
        <x:f t="shared" si="3"/>
        <x:v>/</x:v>
      </x:c>
      <x:c r="CE13" s="87" t="str">
        <x:f t="shared" si="3"/>
        <x:v>/</x:v>
      </x:c>
      <x:c r="CF13" s="87" t="str">
        <x:f t="shared" si="3"/>
        <x:v>/</x:v>
      </x:c>
      <x:c r="CG13" s="87" t="str">
        <x:f t="shared" si="4"/>
        <x:v>/</x:v>
      </x:c>
      <x:c r="CH13" s="87" t="str">
        <x:f t="shared" si="4"/>
        <x:v>/</x:v>
      </x:c>
      <x:c r="CI13" s="87" t="str">
        <x:f t="shared" si="4"/>
        <x:v>/</x:v>
      </x:c>
      <x:c r="CJ13" s="87" t="str">
        <x:f t="shared" si="4"/>
        <x:v>/</x:v>
      </x:c>
      <x:c r="CK13" s="87" t="str">
        <x:f t="shared" si="4"/>
        <x:v>/</x:v>
      </x:c>
      <x:c r="CL13" s="87" t="str">
        <x:f t="shared" si="4"/>
        <x:v>/</x:v>
      </x:c>
      <x:c r="CM13" s="87" t="str">
        <x:f t="shared" si="4"/>
        <x:v>/</x:v>
      </x:c>
      <x:c r="CN13" s="87" t="str">
        <x:f t="shared" si="4"/>
        <x:v>/</x:v>
      </x:c>
      <x:c r="CO13" s="87" t="str">
        <x:f t="shared" si="4"/>
        <x:v>/</x:v>
      </x:c>
      <x:c r="CP13" s="87" t="str">
        <x:f t="shared" si="4"/>
        <x:v>/</x:v>
      </x:c>
      <x:c r="CQ13" s="87" t="str">
        <x:f t="shared" si="4"/>
        <x:v>/</x:v>
      </x:c>
      <x:c r="CR13" s="87" t="str">
        <x:f t="shared" si="4"/>
        <x:v>/</x:v>
      </x:c>
      <x:c r="CS13" s="87" t="str">
        <x:f t="shared" si="4"/>
        <x:v>/</x:v>
      </x:c>
      <x:c r="CT13" s="87" t="str">
        <x:f t="shared" si="4"/>
        <x:v>/</x:v>
      </x:c>
      <x:c r="CU13" s="87" t="str">
        <x:f t="shared" si="4"/>
        <x:v>/</x:v>
      </x:c>
      <x:c r="CV13" s="87" t="str">
        <x:f t="shared" si="4"/>
        <x:v>/</x:v>
      </x:c>
      <x:c r="CW13" s="87" t="str">
        <x:f t="shared" si="5"/>
        <x:v>/</x:v>
      </x:c>
      <x:c r="CX13" s="87" t="str">
        <x:f t="shared" si="5"/>
        <x:v>/</x:v>
      </x:c>
      <x:c r="CY13" s="87" t="str">
        <x:f t="shared" si="5"/>
        <x:v>/</x:v>
      </x:c>
      <x:c r="CZ13" s="87" t="str">
        <x:f t="shared" si="5"/>
        <x:v>/</x:v>
      </x:c>
      <x:c r="DA13" s="87" t="str">
        <x:f t="shared" si="5"/>
        <x:v>/</x:v>
      </x:c>
      <x:c r="DB13" s="87" t="str">
        <x:f t="shared" si="5"/>
        <x:v>/</x:v>
      </x:c>
      <x:c r="DC13" s="87" t="str">
        <x:f t="shared" si="5"/>
        <x:v>/</x:v>
      </x:c>
      <x:c r="DD13" s="87" t="str">
        <x:f t="shared" si="5"/>
        <x:v>/</x:v>
      </x:c>
      <x:c r="DE13" s="87" t="str">
        <x:f t="shared" si="5"/>
        <x:v>/</x:v>
      </x:c>
      <x:c r="DF13" s="87" t="str">
        <x:f t="shared" si="5"/>
        <x:v>/</x:v>
      </x:c>
      <x:c r="DG13" s="87" t="str">
        <x:f t="shared" si="5"/>
        <x:v>/</x:v>
      </x:c>
      <x:c r="DH13" s="87" t="str">
        <x:f t="shared" si="5"/>
        <x:v>/</x:v>
      </x:c>
      <x:c r="DI13" s="87" t="str">
        <x:f t="shared" si="5"/>
        <x:v>/</x:v>
      </x:c>
      <x:c r="DJ13" s="87" t="str">
        <x:f t="shared" si="5"/>
        <x:v>/</x:v>
      </x:c>
      <x:c r="DK13" s="87" t="str">
        <x:f t="shared" si="5"/>
        <x:v>/</x:v>
      </x:c>
      <x:c r="DL13" s="87" t="str">
        <x:f t="shared" si="5"/>
        <x:v>/</x:v>
      </x:c>
      <x:c r="DM13" s="87" t="str">
        <x:f t="shared" si="6"/>
        <x:v>/</x:v>
      </x:c>
      <x:c r="DN13" s="87" t="str">
        <x:f t="shared" si="6"/>
        <x:v>/</x:v>
      </x:c>
      <x:c r="DO13" s="87" t="str">
        <x:f t="shared" si="6"/>
        <x:v>/</x:v>
      </x:c>
      <x:c r="DP13" s="87" t="str">
        <x:f t="shared" si="6"/>
        <x:v>/</x:v>
      </x:c>
      <x:c r="DQ13" s="87" t="str">
        <x:f t="shared" si="6"/>
        <x:v>/</x:v>
      </x:c>
      <x:c r="DR13" s="87" t="str">
        <x:f t="shared" si="6"/>
        <x:v>/</x:v>
      </x:c>
      <x:c r="DS13" s="87" t="str">
        <x:f t="shared" si="6"/>
        <x:v>/</x:v>
      </x:c>
      <x:c r="DT13" s="87" t="str">
        <x:f t="shared" si="6"/>
        <x:v>/</x:v>
      </x:c>
      <x:c r="DU13" s="87" t="str">
        <x:f t="shared" si="6"/>
        <x:v>/</x:v>
      </x:c>
      <x:c r="DV13" s="87" t="str">
        <x:f t="shared" si="6"/>
        <x:v>/</x:v>
      </x:c>
      <x:c r="DW13" s="87" t="str">
        <x:f t="shared" si="6"/>
        <x:v>/</x:v>
      </x:c>
      <x:c r="DX13" s="87" t="str">
        <x:f t="shared" si="6"/>
        <x:v>/</x:v>
      </x:c>
      <x:c r="DY13" s="87" t="str">
        <x:f t="shared" si="6"/>
        <x:v>/</x:v>
      </x:c>
    </x:row>
    <x:row r="14" spans="2:129" ht="10.69999999999999928946">
      <x:c r="B14" s="56"/>
      <x:c r="C14" s="55"/>
      <x:c r="D14" s="23"/>
      <x:c r="E14" s="88"/>
      <x:c r="F14" s="88"/>
      <x:c r="G14" s="88"/>
      <x:c r="H14" s="143" t="s">
        <x:v>95</x:v>
      </x:c>
      <x:c r="I14" s="106"/>
      <x:c r="J14" s="106"/>
      <x:c r="K14" s="7">
        <x:f>IF(OR(COUNTIF(L14:M14,"-")&gt;0,COUNTBLANK(L14:M14)&gt;0),"-",IF(L14&gt;M14,"-",NETWORKDAYS(L14,M14,data!$P$3:$P$10)))</x:f>
        <x:v>1</x:v>
      </x:c>
      <x:c r="L14" s="80">
        <x:v>45320</x:v>
      </x:c>
      <x:c r="M14" s="80">
        <x:v>45320</x:v>
      </x:c>
      <x:c r="N14" s="119">
        <x:v>1</x:v>
      </x:c>
      <x:c r="O14" s="45"/>
      <x:c r="P14" s="40">
        <x:v>0</x:v>
      </x:c>
      <x:c r="S14" s="130" t="str">
        <x:f t="shared" si="0"/>
        <x:v>/</x:v>
      </x:c>
      <x:c r="T14" s="87" t="str">
        <x:f t="shared" si="7"/>
        <x:v>/</x:v>
      </x:c>
      <x:c r="U14" s="87" t="str">
        <x:f t="shared" si="7"/>
        <x:v>/</x:v>
      </x:c>
      <x:c r="V14" s="87" t="str">
        <x:f t="shared" si="7"/>
        <x:v>/</x:v>
      </x:c>
      <x:c r="W14" s="87" t="str">
        <x:f t="shared" si="7"/>
        <x:v>/</x:v>
      </x:c>
      <x:c r="X14" s="87" t="str">
        <x:f t="shared" si="7"/>
        <x:v>/</x:v>
      </x:c>
      <x:c r="Y14" s="87" t="str">
        <x:f t="shared" si="7"/>
        <x:v>/</x:v>
      </x:c>
      <x:c r="Z14" s="87" t="str">
        <x:f t="shared" si="7"/>
        <x:v>/</x:v>
      </x:c>
      <x:c r="AA14" s="87" t="str">
        <x:f t="shared" si="7"/>
        <x:v>/</x:v>
      </x:c>
      <x:c r="AB14" s="87" t="str">
        <x:f t="shared" si="7"/>
        <x:v>/</x:v>
      </x:c>
      <x:c r="AC14" s="87" t="str">
        <x:f t="shared" si="7"/>
        <x:v>/</x:v>
      </x:c>
      <x:c r="AD14" s="87" t="str">
        <x:f t="shared" si="7"/>
        <x:v>/</x:v>
      </x:c>
      <x:c r="AE14" s="87" t="str">
        <x:f t="shared" si="7"/>
        <x:v>/</x:v>
      </x:c>
      <x:c r="AF14" s="87" t="str">
        <x:f t="shared" si="7"/>
        <x:v>/</x:v>
      </x:c>
      <x:c r="AG14" s="87" t="str">
        <x:f t="shared" si="7"/>
        <x:v>/</x:v>
      </x:c>
      <x:c r="AH14" s="87" t="str">
        <x:f t="shared" si="7"/>
        <x:v>/</x:v>
      </x:c>
      <x:c r="AI14" s="87" t="str">
        <x:f t="shared" si="7"/>
        <x:v>/</x:v>
      </x:c>
      <x:c r="AJ14" s="87" t="str">
        <x:f t="shared" si="7"/>
        <x:v>/</x:v>
      </x:c>
      <x:c r="AK14" s="87" t="str">
        <x:f t="shared" si="7"/>
        <x:v>/</x:v>
      </x:c>
      <x:c r="AL14" s="87" t="str">
        <x:f t="shared" si="7"/>
        <x:v>/</x:v>
      </x:c>
      <x:c r="AM14" s="87" t="str">
        <x:f t="shared" si="7"/>
        <x:v>/</x:v>
      </x:c>
      <x:c r="AN14" s="87" t="str">
        <x:f t="shared" si="7"/>
        <x:v>/</x:v>
      </x:c>
      <x:c r="AO14" s="87" t="str">
        <x:f t="shared" si="7"/>
        <x:v>/</x:v>
      </x:c>
      <x:c r="AP14" s="87" t="str">
        <x:f t="shared" si="7"/>
        <x:v>/</x:v>
      </x:c>
      <x:c r="AQ14" s="87" t="str">
        <x:f t="shared" si="7"/>
        <x:v>/</x:v>
      </x:c>
      <x:c r="AR14" s="87" t="str">
        <x:f t="shared" si="7"/>
        <x:v>/</x:v>
      </x:c>
      <x:c r="AS14" s="87" t="str">
        <x:f t="shared" si="1"/>
        <x:v>/</x:v>
      </x:c>
      <x:c r="AT14" s="87" t="str">
        <x:f t="shared" si="1"/>
        <x:v>/</x:v>
      </x:c>
      <x:c r="AU14" s="87" t="str">
        <x:f t="shared" si="1"/>
        <x:v>/</x:v>
      </x:c>
      <x:c r="AV14" s="87" t="str">
        <x:f t="shared" si="1"/>
        <x:v>/</x:v>
      </x:c>
      <x:c r="AW14" s="87" t="str">
        <x:f t="shared" si="1"/>
        <x:v>/</x:v>
      </x:c>
      <x:c r="AX14" s="87" t="str">
        <x:f t="shared" si="1"/>
        <x:v>/</x:v>
      </x:c>
      <x:c r="AY14" s="87" t="str">
        <x:f t="shared" si="1"/>
        <x:v>/</x:v>
      </x:c>
      <x:c r="AZ14" s="87" t="str">
        <x:f t="shared" si="1"/>
        <x:v>/</x:v>
      </x:c>
      <x:c r="BA14" s="87" t="str">
        <x:f t="shared" si="1"/>
        <x:v>/</x:v>
      </x:c>
      <x:c r="BB14" s="87" t="str">
        <x:f t="shared" si="1"/>
        <x:v>/</x:v>
      </x:c>
      <x:c r="BC14" s="87" t="str">
        <x:f t="shared" si="1"/>
        <x:v>/</x:v>
      </x:c>
      <x:c r="BD14" s="87" t="str">
        <x:f t="shared" si="1"/>
        <x:v>/</x:v>
      </x:c>
      <x:c r="BE14" s="87" t="str">
        <x:f t="shared" si="1"/>
        <x:v>/</x:v>
      </x:c>
      <x:c r="BF14" s="87" t="str">
        <x:f t="shared" si="1"/>
        <x:v>/</x:v>
      </x:c>
      <x:c r="BG14" s="87" t="str">
        <x:f t="shared" si="1"/>
        <x:v>/</x:v>
      </x:c>
      <x:c r="BH14" s="87" t="str">
        <x:f t="shared" si="1"/>
        <x:v>/</x:v>
      </x:c>
      <x:c r="BI14" s="87" t="str">
        <x:f t="shared" si="1"/>
        <x:v>/</x:v>
      </x:c>
      <x:c r="BJ14" s="87" t="str">
        <x:f t="shared" si="1"/>
        <x:v>/</x:v>
      </x:c>
      <x:c r="BK14" s="87" t="str">
        <x:f t="shared" si="1"/>
        <x:v>/</x:v>
      </x:c>
      <x:c r="BL14" s="87" t="str">
        <x:f t="shared" si="1"/>
        <x:v>/</x:v>
      </x:c>
      <x:c r="BM14" s="87" t="str">
        <x:f t="shared" si="1"/>
        <x:v>/</x:v>
      </x:c>
      <x:c r="BN14" s="87" t="str">
        <x:f t="shared" si="1"/>
        <x:v>/</x:v>
      </x:c>
      <x:c r="BO14" s="87" t="str">
        <x:f t="shared" si="1"/>
        <x:v>/</x:v>
      </x:c>
      <x:c r="BP14" s="87" t="str">
        <x:f t="shared" si="1"/>
        <x:v>/</x:v>
      </x:c>
      <x:c r="BQ14" s="87" t="str">
        <x:f t="shared" si="2"/>
        <x:v>/</x:v>
      </x:c>
      <x:c r="BR14" s="87" t="str">
        <x:f t="shared" si="2"/>
        <x:v>/</x:v>
      </x:c>
      <x:c r="BS14" s="87" t="str">
        <x:f t="shared" si="2"/>
        <x:v>/</x:v>
      </x:c>
      <x:c r="BT14" s="87" t="str">
        <x:f t="shared" si="2"/>
        <x:v>/</x:v>
      </x:c>
      <x:c r="BU14" s="87" t="str">
        <x:f t="shared" si="2"/>
        <x:v>/</x:v>
      </x:c>
      <x:c r="BV14" s="87" t="str">
        <x:f t="shared" si="2"/>
        <x:v>/</x:v>
      </x:c>
      <x:c r="BW14" s="87" t="str">
        <x:f t="shared" si="2"/>
        <x:v>/</x:v>
      </x:c>
      <x:c r="BX14" s="87" t="str">
        <x:f t="shared" si="2"/>
        <x:v>/</x:v>
      </x:c>
      <x:c r="BY14" s="87" t="str">
        <x:f t="shared" si="2"/>
        <x:v>/</x:v>
      </x:c>
      <x:c r="BZ14" s="87" t="str">
        <x:f t="shared" si="2"/>
        <x:v>/</x:v>
      </x:c>
      <x:c r="CA14" s="87" t="str">
        <x:f t="shared" si="2"/>
        <x:v>/</x:v>
      </x:c>
      <x:c r="CB14" s="87" t="str">
        <x:f t="shared" si="2"/>
        <x:v>/</x:v>
      </x:c>
      <x:c r="CC14" s="87" t="str">
        <x:f t="shared" si="2"/>
        <x:v>/</x:v>
      </x:c>
      <x:c r="CD14" s="87" t="str">
        <x:f t="shared" si="3"/>
        <x:v>/</x:v>
      </x:c>
      <x:c r="CE14" s="87" t="str">
        <x:f t="shared" si="3"/>
        <x:v>/</x:v>
      </x:c>
      <x:c r="CF14" s="87" t="str">
        <x:f t="shared" si="3"/>
        <x:v>/</x:v>
      </x:c>
      <x:c r="CG14" s="87" t="str">
        <x:f t="shared" si="4"/>
        <x:v>/</x:v>
      </x:c>
      <x:c r="CH14" s="87" t="str">
        <x:f t="shared" si="4"/>
        <x:v>/</x:v>
      </x:c>
      <x:c r="CI14" s="87" t="str">
        <x:f t="shared" si="4"/>
        <x:v>/</x:v>
      </x:c>
      <x:c r="CJ14" s="87" t="str">
        <x:f t="shared" si="4"/>
        <x:v>/</x:v>
      </x:c>
      <x:c r="CK14" s="87" t="str">
        <x:f t="shared" si="4"/>
        <x:v>/</x:v>
      </x:c>
      <x:c r="CL14" s="87" t="str">
        <x:f t="shared" si="4"/>
        <x:v>/</x:v>
      </x:c>
      <x:c r="CM14" s="87" t="str">
        <x:f t="shared" si="4"/>
        <x:v>/</x:v>
      </x:c>
      <x:c r="CN14" s="87" t="str">
        <x:f t="shared" si="4"/>
        <x:v>/</x:v>
      </x:c>
      <x:c r="CO14" s="87" t="str">
        <x:f t="shared" si="4"/>
        <x:v>/</x:v>
      </x:c>
      <x:c r="CP14" s="87" t="str">
        <x:f t="shared" si="4"/>
        <x:v>/</x:v>
      </x:c>
      <x:c r="CQ14" s="87" t="str">
        <x:f t="shared" si="4"/>
        <x:v>/</x:v>
      </x:c>
      <x:c r="CR14" s="87" t="str">
        <x:f t="shared" si="4"/>
        <x:v>/</x:v>
      </x:c>
      <x:c r="CS14" s="87" t="str">
        <x:f t="shared" si="4"/>
        <x:v>/</x:v>
      </x:c>
      <x:c r="CT14" s="87" t="str">
        <x:f t="shared" si="4"/>
        <x:v>/</x:v>
      </x:c>
      <x:c r="CU14" s="87" t="str">
        <x:f t="shared" si="4"/>
        <x:v>/</x:v>
      </x:c>
      <x:c r="CV14" s="87" t="str">
        <x:f t="shared" si="4"/>
        <x:v>/</x:v>
      </x:c>
      <x:c r="CW14" s="87" t="str">
        <x:f t="shared" si="5"/>
        <x:v>/</x:v>
      </x:c>
      <x:c r="CX14" s="87" t="str">
        <x:f t="shared" si="5"/>
        <x:v>/</x:v>
      </x:c>
      <x:c r="CY14" s="87" t="str">
        <x:f t="shared" si="5"/>
        <x:v>/</x:v>
      </x:c>
      <x:c r="CZ14" s="87" t="str">
        <x:f t="shared" si="5"/>
        <x:v>/</x:v>
      </x:c>
      <x:c r="DA14" s="87" t="str">
        <x:f t="shared" si="5"/>
        <x:v>/</x:v>
      </x:c>
      <x:c r="DB14" s="87" t="str">
        <x:f t="shared" si="5"/>
        <x:v>/</x:v>
      </x:c>
      <x:c r="DC14" s="87" t="str">
        <x:f t="shared" si="5"/>
        <x:v>/</x:v>
      </x:c>
      <x:c r="DD14" s="87" t="str">
        <x:f t="shared" si="5"/>
        <x:v>/</x:v>
      </x:c>
      <x:c r="DE14" s="87" t="str">
        <x:f t="shared" si="5"/>
        <x:v>/</x:v>
      </x:c>
      <x:c r="DF14" s="87" t="str">
        <x:f t="shared" si="5"/>
        <x:v>/</x:v>
      </x:c>
      <x:c r="DG14" s="87" t="str">
        <x:f t="shared" si="5"/>
        <x:v>/</x:v>
      </x:c>
      <x:c r="DH14" s="87" t="str">
        <x:f t="shared" si="5"/>
        <x:v>/</x:v>
      </x:c>
      <x:c r="DI14" s="87" t="str">
        <x:f t="shared" si="5"/>
        <x:v>/</x:v>
      </x:c>
      <x:c r="DJ14" s="87" t="str">
        <x:f t="shared" si="5"/>
        <x:v>/</x:v>
      </x:c>
      <x:c r="DK14" s="87" t="str">
        <x:f t="shared" si="5"/>
        <x:v>/</x:v>
      </x:c>
      <x:c r="DL14" s="87" t="str">
        <x:f t="shared" si="5"/>
        <x:v>/</x:v>
      </x:c>
      <x:c r="DM14" s="87" t="str">
        <x:f t="shared" si="6"/>
        <x:v>/</x:v>
      </x:c>
      <x:c r="DN14" s="87" t="str">
        <x:f t="shared" si="6"/>
        <x:v>/</x:v>
      </x:c>
      <x:c r="DO14" s="87" t="str">
        <x:f t="shared" si="6"/>
        <x:v>/</x:v>
      </x:c>
      <x:c r="DP14" s="87" t="str">
        <x:f t="shared" si="6"/>
        <x:v>/</x:v>
      </x:c>
      <x:c r="DQ14" s="87" t="str">
        <x:f t="shared" si="6"/>
        <x:v>/</x:v>
      </x:c>
      <x:c r="DR14" s="87" t="str">
        <x:f t="shared" si="6"/>
        <x:v>/</x:v>
      </x:c>
      <x:c r="DS14" s="87" t="str">
        <x:f t="shared" si="6"/>
        <x:v>/</x:v>
      </x:c>
      <x:c r="DT14" s="87" t="str">
        <x:f t="shared" si="6"/>
        <x:v>/</x:v>
      </x:c>
      <x:c r="DU14" s="87" t="str">
        <x:f t="shared" si="6"/>
        <x:v>/</x:v>
      </x:c>
      <x:c r="DV14" s="87" t="str">
        <x:f t="shared" si="6"/>
        <x:v>/</x:v>
      </x:c>
      <x:c r="DW14" s="87" t="str">
        <x:f t="shared" si="6"/>
        <x:v>/</x:v>
      </x:c>
      <x:c r="DX14" s="87" t="str">
        <x:f t="shared" si="6"/>
        <x:v>/</x:v>
      </x:c>
      <x:c r="DY14" s="87" t="str">
        <x:f t="shared" si="6"/>
        <x:v>/</x:v>
      </x:c>
    </x:row>
    <x:row r="15" spans="2:129" ht="10.69999999999999928946">
      <x:c r="B15" s="56"/>
      <x:c r="C15" s="55"/>
      <x:c r="D15" s="23"/>
      <x:c r="E15" s="88"/>
      <x:c r="F15" s="88"/>
      <x:c r="G15" s="88"/>
      <x:c r="H15" s="143" t="s">
        <x:v>93</x:v>
      </x:c>
      <x:c r="I15" s="106"/>
      <x:c r="J15" s="106"/>
      <x:c r="K15" s="79">
        <x:f>IF(OR(COUNTIF(L15:M15,"-")&gt;0,COUNTBLANK(L15:M15)&gt;0),"-",IF(L15&gt;M15,"-",NETWORKDAYS(L15,M15,data!$P$3:$P$10)))</x:f>
        <x:v>1</x:v>
      </x:c>
      <x:c r="L15" s="80">
        <x:v>45321</x:v>
      </x:c>
      <x:c r="M15" s="80">
        <x:v>45321</x:v>
      </x:c>
      <x:c r="N15" s="119">
        <x:v>1</x:v>
      </x:c>
      <x:c r="O15" s="45"/>
      <x:c r="P15" s="40">
        <x:v>0</x:v>
      </x:c>
      <x:c r="S15" s="130" t="str">
        <x:f t="shared" si="0"/>
        <x:v>/</x:v>
      </x:c>
      <x:c r="T15" s="87" t="str">
        <x:f t="shared" si="7"/>
        <x:v>/</x:v>
      </x:c>
      <x:c r="U15" s="87" t="str">
        <x:f t="shared" si="7"/>
        <x:v>/</x:v>
      </x:c>
      <x:c r="V15" s="87" t="str">
        <x:f t="shared" si="7"/>
        <x:v>/</x:v>
      </x:c>
      <x:c r="W15" s="87" t="str">
        <x:f t="shared" si="7"/>
        <x:v>/</x:v>
      </x:c>
      <x:c r="X15" s="87" t="str">
        <x:f t="shared" si="7"/>
        <x:v>/</x:v>
      </x:c>
      <x:c r="Y15" s="87" t="str">
        <x:f t="shared" si="7"/>
        <x:v>/</x:v>
      </x:c>
      <x:c r="Z15" s="87" t="str">
        <x:f t="shared" si="7"/>
        <x:v>/</x:v>
      </x:c>
      <x:c r="AA15" s="87" t="str">
        <x:f t="shared" si="7"/>
        <x:v>/</x:v>
      </x:c>
      <x:c r="AB15" s="87" t="str">
        <x:f t="shared" si="7"/>
        <x:v>/</x:v>
      </x:c>
      <x:c r="AC15" s="87" t="str">
        <x:f t="shared" si="7"/>
        <x:v>/</x:v>
      </x:c>
      <x:c r="AD15" s="87" t="str">
        <x:f t="shared" si="7"/>
        <x:v>/</x:v>
      </x:c>
      <x:c r="AE15" s="87" t="str">
        <x:f t="shared" si="7"/>
        <x:v>/</x:v>
      </x:c>
      <x:c r="AF15" s="87" t="str">
        <x:f t="shared" si="7"/>
        <x:v>/</x:v>
      </x:c>
      <x:c r="AG15" s="87" t="str">
        <x:f t="shared" si="7"/>
        <x:v>/</x:v>
      </x:c>
      <x:c r="AH15" s="87" t="str">
        <x:f t="shared" si="7"/>
        <x:v>/</x:v>
      </x:c>
      <x:c r="AI15" s="87" t="str">
        <x:f t="shared" si="7"/>
        <x:v>/</x:v>
      </x:c>
      <x:c r="AJ15" s="87" t="str">
        <x:f t="shared" si="7"/>
        <x:v>/</x:v>
      </x:c>
      <x:c r="AK15" s="87" t="str">
        <x:f t="shared" si="7"/>
        <x:v>/</x:v>
      </x:c>
      <x:c r="AL15" s="87" t="str">
        <x:f t="shared" si="7"/>
        <x:v>/</x:v>
      </x:c>
      <x:c r="AM15" s="87" t="str">
        <x:f t="shared" si="7"/>
        <x:v>/</x:v>
      </x:c>
      <x:c r="AN15" s="87" t="str">
        <x:f t="shared" si="7"/>
        <x:v>/</x:v>
      </x:c>
      <x:c r="AO15" s="87" t="str">
        <x:f t="shared" si="7"/>
        <x:v>/</x:v>
      </x:c>
      <x:c r="AP15" s="87" t="str">
        <x:f t="shared" si="7"/>
        <x:v>/</x:v>
      </x:c>
      <x:c r="AQ15" s="87" t="str">
        <x:f t="shared" si="7"/>
        <x:v>/</x:v>
      </x:c>
      <x:c r="AR15" s="87" t="str">
        <x:f t="shared" si="7"/>
        <x:v>/</x:v>
      </x:c>
      <x:c r="AS15" s="87" t="str">
        <x:f t="shared" si="1"/>
        <x:v>/</x:v>
      </x:c>
      <x:c r="AT15" s="87" t="str">
        <x:f t="shared" si="1"/>
        <x:v>/</x:v>
      </x:c>
      <x:c r="AU15" s="87" t="str">
        <x:f t="shared" si="1"/>
        <x:v>/</x:v>
      </x:c>
      <x:c r="AV15" s="87" t="str">
        <x:f t="shared" si="1"/>
        <x:v>/</x:v>
      </x:c>
      <x:c r="AW15" s="87" t="str">
        <x:f t="shared" si="1"/>
        <x:v>/</x:v>
      </x:c>
      <x:c r="AX15" s="87" t="str">
        <x:f t="shared" si="1"/>
        <x:v>/</x:v>
      </x:c>
      <x:c r="AY15" s="87" t="str">
        <x:f t="shared" si="1"/>
        <x:v>/</x:v>
      </x:c>
      <x:c r="AZ15" s="87" t="str">
        <x:f t="shared" si="1"/>
        <x:v>/</x:v>
      </x:c>
      <x:c r="BA15" s="87" t="str">
        <x:f t="shared" si="1"/>
        <x:v>/</x:v>
      </x:c>
      <x:c r="BB15" s="87" t="str">
        <x:f t="shared" si="1"/>
        <x:v>/</x:v>
      </x:c>
      <x:c r="BC15" s="87" t="str">
        <x:f t="shared" si="1"/>
        <x:v>/</x:v>
      </x:c>
      <x:c r="BD15" s="87" t="str">
        <x:f t="shared" si="1"/>
        <x:v>/</x:v>
      </x:c>
      <x:c r="BE15" s="87" t="str">
        <x:f t="shared" si="1"/>
        <x:v>/</x:v>
      </x:c>
      <x:c r="BF15" s="87" t="str">
        <x:f t="shared" si="1"/>
        <x:v>/</x:v>
      </x:c>
      <x:c r="BG15" s="87" t="str">
        <x:f t="shared" si="1"/>
        <x:v>/</x:v>
      </x:c>
      <x:c r="BH15" s="87" t="str">
        <x:f t="shared" si="1"/>
        <x:v>/</x:v>
      </x:c>
      <x:c r="BI15" s="87" t="str">
        <x:f t="shared" si="1"/>
        <x:v>/</x:v>
      </x:c>
      <x:c r="BJ15" s="87" t="str">
        <x:f t="shared" si="1"/>
        <x:v>/</x:v>
      </x:c>
      <x:c r="BK15" s="87" t="str">
        <x:f t="shared" si="1"/>
        <x:v>/</x:v>
      </x:c>
      <x:c r="BL15" s="87" t="str">
        <x:f t="shared" si="1"/>
        <x:v>/</x:v>
      </x:c>
      <x:c r="BM15" s="87" t="str">
        <x:f t="shared" si="1"/>
        <x:v>/</x:v>
      </x:c>
      <x:c r="BN15" s="87" t="str">
        <x:f t="shared" si="1"/>
        <x:v>/</x:v>
      </x:c>
      <x:c r="BO15" s="87" t="str">
        <x:f t="shared" si="1"/>
        <x:v>/</x:v>
      </x:c>
      <x:c r="BP15" s="87" t="str">
        <x:f t="shared" si="1"/>
        <x:v>/</x:v>
      </x:c>
      <x:c r="BQ15" s="87" t="str">
        <x:f t="shared" si="2"/>
        <x:v>/</x:v>
      </x:c>
      <x:c r="BR15" s="87" t="str">
        <x:f t="shared" si="2"/>
        <x:v>/</x:v>
      </x:c>
      <x:c r="BS15" s="87" t="str">
        <x:f t="shared" si="2"/>
        <x:v>/</x:v>
      </x:c>
      <x:c r="BT15" s="87" t="str">
        <x:f t="shared" si="2"/>
        <x:v>/</x:v>
      </x:c>
      <x:c r="BU15" s="87" t="str">
        <x:f t="shared" si="2"/>
        <x:v>/</x:v>
      </x:c>
      <x:c r="BV15" s="87" t="str">
        <x:f t="shared" si="2"/>
        <x:v>/</x:v>
      </x:c>
      <x:c r="BW15" s="87" t="str">
        <x:f t="shared" si="2"/>
        <x:v>/</x:v>
      </x:c>
      <x:c r="BX15" s="87" t="str">
        <x:f t="shared" si="2"/>
        <x:v>/</x:v>
      </x:c>
      <x:c r="BY15" s="87" t="str">
        <x:f t="shared" si="2"/>
        <x:v>/</x:v>
      </x:c>
      <x:c r="BZ15" s="87" t="str">
        <x:f t="shared" si="2"/>
        <x:v>/</x:v>
      </x:c>
      <x:c r="CA15" s="87" t="str">
        <x:f t="shared" si="2"/>
        <x:v>/</x:v>
      </x:c>
      <x:c r="CB15" s="87" t="str">
        <x:f t="shared" si="2"/>
        <x:v>/</x:v>
      </x:c>
      <x:c r="CC15" s="87" t="str">
        <x:f t="shared" si="2"/>
        <x:v>/</x:v>
      </x:c>
      <x:c r="CD15" s="87" t="str">
        <x:f t="shared" si="3"/>
        <x:v>/</x:v>
      </x:c>
      <x:c r="CE15" s="87" t="str">
        <x:f t="shared" si="3"/>
        <x:v>/</x:v>
      </x:c>
      <x:c r="CF15" s="87" t="str">
        <x:f t="shared" si="3"/>
        <x:v>/</x:v>
      </x:c>
      <x:c r="CG15" s="87" t="str">
        <x:f t="shared" si="4"/>
        <x:v>/</x:v>
      </x:c>
      <x:c r="CH15" s="87" t="str">
        <x:f t="shared" si="4"/>
        <x:v>/</x:v>
      </x:c>
      <x:c r="CI15" s="87" t="str">
        <x:f t="shared" si="4"/>
        <x:v>/</x:v>
      </x:c>
      <x:c r="CJ15" s="87" t="str">
        <x:f t="shared" si="4"/>
        <x:v>/</x:v>
      </x:c>
      <x:c r="CK15" s="87" t="str">
        <x:f t="shared" si="4"/>
        <x:v>/</x:v>
      </x:c>
      <x:c r="CL15" s="87" t="str">
        <x:f t="shared" si="4"/>
        <x:v>/</x:v>
      </x:c>
      <x:c r="CM15" s="87" t="str">
        <x:f t="shared" si="4"/>
        <x:v>/</x:v>
      </x:c>
      <x:c r="CN15" s="87" t="str">
        <x:f t="shared" si="4"/>
        <x:v>/</x:v>
      </x:c>
      <x:c r="CO15" s="87" t="str">
        <x:f t="shared" si="4"/>
        <x:v>/</x:v>
      </x:c>
      <x:c r="CP15" s="87" t="str">
        <x:f t="shared" si="4"/>
        <x:v>/</x:v>
      </x:c>
      <x:c r="CQ15" s="87" t="str">
        <x:f t="shared" si="4"/>
        <x:v>/</x:v>
      </x:c>
      <x:c r="CR15" s="87" t="str">
        <x:f t="shared" si="4"/>
        <x:v>/</x:v>
      </x:c>
      <x:c r="CS15" s="87" t="str">
        <x:f t="shared" si="4"/>
        <x:v>/</x:v>
      </x:c>
      <x:c r="CT15" s="87" t="str">
        <x:f t="shared" si="4"/>
        <x:v>/</x:v>
      </x:c>
      <x:c r="CU15" s="87" t="str">
        <x:f t="shared" si="4"/>
        <x:v>/</x:v>
      </x:c>
      <x:c r="CV15" s="87" t="str">
        <x:f t="shared" si="4"/>
        <x:v>/</x:v>
      </x:c>
      <x:c r="CW15" s="87" t="str">
        <x:f t="shared" si="5"/>
        <x:v>/</x:v>
      </x:c>
      <x:c r="CX15" s="87" t="str">
        <x:f t="shared" si="5"/>
        <x:v>/</x:v>
      </x:c>
      <x:c r="CY15" s="87" t="str">
        <x:f t="shared" si="5"/>
        <x:v>/</x:v>
      </x:c>
      <x:c r="CZ15" s="87" t="str">
        <x:f t="shared" si="5"/>
        <x:v>/</x:v>
      </x:c>
      <x:c r="DA15" s="87" t="str">
        <x:f t="shared" si="5"/>
        <x:v>/</x:v>
      </x:c>
      <x:c r="DB15" s="87" t="str">
        <x:f t="shared" si="5"/>
        <x:v>/</x:v>
      </x:c>
      <x:c r="DC15" s="87" t="str">
        <x:f t="shared" si="5"/>
        <x:v>/</x:v>
      </x:c>
      <x:c r="DD15" s="87" t="str">
        <x:f t="shared" si="5"/>
        <x:v>/</x:v>
      </x:c>
      <x:c r="DE15" s="87" t="str">
        <x:f t="shared" si="5"/>
        <x:v>/</x:v>
      </x:c>
      <x:c r="DF15" s="87" t="str">
        <x:f t="shared" si="5"/>
        <x:v>/</x:v>
      </x:c>
      <x:c r="DG15" s="87" t="str">
        <x:f t="shared" si="5"/>
        <x:v>/</x:v>
      </x:c>
      <x:c r="DH15" s="87" t="str">
        <x:f t="shared" si="5"/>
        <x:v>/</x:v>
      </x:c>
      <x:c r="DI15" s="87" t="str">
        <x:f t="shared" si="5"/>
        <x:v>/</x:v>
      </x:c>
      <x:c r="DJ15" s="87" t="str">
        <x:f t="shared" si="5"/>
        <x:v>/</x:v>
      </x:c>
      <x:c r="DK15" s="87" t="str">
        <x:f t="shared" si="5"/>
        <x:v>/</x:v>
      </x:c>
      <x:c r="DL15" s="87" t="str">
        <x:f t="shared" si="5"/>
        <x:v>/</x:v>
      </x:c>
      <x:c r="DM15" s="87" t="str">
        <x:f t="shared" si="6"/>
        <x:v>/</x:v>
      </x:c>
      <x:c r="DN15" s="87" t="str">
        <x:f t="shared" si="6"/>
        <x:v>/</x:v>
      </x:c>
      <x:c r="DO15" s="87" t="str">
        <x:f t="shared" si="6"/>
        <x:v>/</x:v>
      </x:c>
      <x:c r="DP15" s="87" t="str">
        <x:f t="shared" si="6"/>
        <x:v>/</x:v>
      </x:c>
      <x:c r="DQ15" s="87" t="str">
        <x:f t="shared" si="6"/>
        <x:v>/</x:v>
      </x:c>
      <x:c r="DR15" s="87" t="str">
        <x:f t="shared" si="6"/>
        <x:v>/</x:v>
      </x:c>
      <x:c r="DS15" s="87" t="str">
        <x:f t="shared" si="6"/>
        <x:v>/</x:v>
      </x:c>
      <x:c r="DT15" s="87" t="str">
        <x:f t="shared" si="6"/>
        <x:v>/</x:v>
      </x:c>
      <x:c r="DU15" s="87" t="str">
        <x:f t="shared" si="6"/>
        <x:v>/</x:v>
      </x:c>
      <x:c r="DV15" s="87" t="str">
        <x:f t="shared" si="6"/>
        <x:v>/</x:v>
      </x:c>
      <x:c r="DW15" s="87" t="str">
        <x:f t="shared" si="6"/>
        <x:v>/</x:v>
      </x:c>
      <x:c r="DX15" s="87" t="str">
        <x:f t="shared" si="6"/>
        <x:v>/</x:v>
      </x:c>
      <x:c r="DY15" s="87" t="str">
        <x:f t="shared" si="6"/>
        <x:v>/</x:v>
      </x:c>
    </x:row>
    <x:row r="16" spans="2:129" ht="10.69999999999999928946">
      <x:c r="B16" s="56"/>
      <x:c r="C16" s="55"/>
      <x:c r="D16" s="23"/>
      <x:c r="E16" s="88"/>
      <x:c r="F16" s="88"/>
      <x:c r="G16" s="88"/>
      <x:c r="H16" s="143" t="s">
        <x:v>64</x:v>
      </x:c>
      <x:c r="I16" s="106"/>
      <x:c r="J16" s="106"/>
      <x:c r="K16" s="79">
        <x:f>IF(OR(COUNTIF(L16:M16,"-")&gt;0,COUNTBLANK(L16:M16)&gt;0),"-",IF(L16&gt;M16,"-",NETWORKDAYS(L16,M16,data!$P$3:$P$10)))</x:f>
        <x:v>1</x:v>
      </x:c>
      <x:c r="L16" s="80">
        <x:v>45322</x:v>
      </x:c>
      <x:c r="M16" s="80">
        <x:v>45322</x:v>
      </x:c>
      <x:c r="N16" s="119">
        <x:v>1</x:v>
      </x:c>
      <x:c r="O16" s="45"/>
      <x:c r="P16" s="40">
        <x:v>0</x:v>
      </x:c>
      <x:c r="S16" s="130" t="str">
        <x:f t="shared" si="0"/>
        <x:v>/</x:v>
      </x:c>
      <x:c r="T16" s="87" t="str">
        <x:f t="shared" si="7"/>
        <x:v>/</x:v>
      </x:c>
      <x:c r="U16" s="87" t="str">
        <x:f t="shared" si="7"/>
        <x:v>/</x:v>
      </x:c>
      <x:c r="V16" s="87" t="str">
        <x:f t="shared" si="7"/>
        <x:v>/</x:v>
      </x:c>
      <x:c r="W16" s="87" t="str">
        <x:f t="shared" si="7"/>
        <x:v>/</x:v>
      </x:c>
      <x:c r="X16" s="87" t="str">
        <x:f t="shared" si="7"/>
        <x:v>/</x:v>
      </x:c>
      <x:c r="Y16" s="87" t="str">
        <x:f t="shared" si="7"/>
        <x:v>/</x:v>
      </x:c>
      <x:c r="Z16" s="87" t="str">
        <x:f t="shared" si="7"/>
        <x:v>/</x:v>
      </x:c>
      <x:c r="AA16" s="87" t="str">
        <x:f t="shared" si="7"/>
        <x:v>/</x:v>
      </x:c>
      <x:c r="AB16" s="87" t="str">
        <x:f t="shared" si="7"/>
        <x:v>/</x:v>
      </x:c>
      <x:c r="AC16" s="87" t="str">
        <x:f t="shared" si="7"/>
        <x:v>/</x:v>
      </x:c>
      <x:c r="AD16" s="87" t="str">
        <x:f t="shared" si="7"/>
        <x:v>/</x:v>
      </x:c>
      <x:c r="AE16" s="87" t="str">
        <x:f t="shared" si="7"/>
        <x:v>/</x:v>
      </x:c>
      <x:c r="AF16" s="87" t="str">
        <x:f t="shared" si="7"/>
        <x:v>/</x:v>
      </x:c>
      <x:c r="AG16" s="87" t="str">
        <x:f t="shared" si="7"/>
        <x:v>/</x:v>
      </x:c>
      <x:c r="AH16" s="87" t="str">
        <x:f t="shared" si="7"/>
        <x:v>/</x:v>
      </x:c>
      <x:c r="AI16" s="87" t="str">
        <x:f t="shared" si="7"/>
        <x:v>/</x:v>
      </x:c>
      <x:c r="AJ16" s="87" t="str">
        <x:f t="shared" si="7"/>
        <x:v>/</x:v>
      </x:c>
      <x:c r="AK16" s="87" t="str">
        <x:f t="shared" si="7"/>
        <x:v>/</x:v>
      </x:c>
      <x:c r="AL16" s="87" t="str">
        <x:f t="shared" si="7"/>
        <x:v>/</x:v>
      </x:c>
      <x:c r="AM16" s="87" t="str">
        <x:f t="shared" si="7"/>
        <x:v>/</x:v>
      </x:c>
      <x:c r="AN16" s="87" t="str">
        <x:f t="shared" si="7"/>
        <x:v>/</x:v>
      </x:c>
      <x:c r="AO16" s="87" t="str">
        <x:f t="shared" si="7"/>
        <x:v>/</x:v>
      </x:c>
      <x:c r="AP16" s="87" t="str">
        <x:f t="shared" si="7"/>
        <x:v>/</x:v>
      </x:c>
      <x:c r="AQ16" s="87" t="str">
        <x:f t="shared" si="7"/>
        <x:v>/</x:v>
      </x:c>
      <x:c r="AR16" s="87" t="str">
        <x:f t="shared" si="7"/>
        <x:v>/</x:v>
      </x:c>
      <x:c r="AS16" s="87" t="str">
        <x:f t="shared" si="1"/>
        <x:v>/</x:v>
      </x:c>
      <x:c r="AT16" s="87" t="str">
        <x:f t="shared" si="1"/>
        <x:v>/</x:v>
      </x:c>
      <x:c r="AU16" s="87" t="str">
        <x:f t="shared" si="1"/>
        <x:v>/</x:v>
      </x:c>
      <x:c r="AV16" s="87" t="str">
        <x:f t="shared" si="1"/>
        <x:v>/</x:v>
      </x:c>
      <x:c r="AW16" s="87" t="str">
        <x:f t="shared" si="1"/>
        <x:v>/</x:v>
      </x:c>
      <x:c r="AX16" s="87" t="str">
        <x:f t="shared" si="1"/>
        <x:v>/</x:v>
      </x:c>
      <x:c r="AY16" s="87" t="str">
        <x:f t="shared" si="1"/>
        <x:v>/</x:v>
      </x:c>
      <x:c r="AZ16" s="87" t="str">
        <x:f t="shared" si="1"/>
        <x:v>/</x:v>
      </x:c>
      <x:c r="BA16" s="87" t="str">
        <x:f t="shared" si="1"/>
        <x:v>/</x:v>
      </x:c>
      <x:c r="BB16" s="87" t="str">
        <x:f t="shared" si="1"/>
        <x:v>/</x:v>
      </x:c>
      <x:c r="BC16" s="87" t="str">
        <x:f t="shared" si="1"/>
        <x:v>/</x:v>
      </x:c>
      <x:c r="BD16" s="87" t="str">
        <x:f t="shared" si="1"/>
        <x:v>/</x:v>
      </x:c>
      <x:c r="BE16" s="87" t="str">
        <x:f t="shared" si="1"/>
        <x:v>/</x:v>
      </x:c>
      <x:c r="BF16" s="87" t="str">
        <x:f t="shared" si="1"/>
        <x:v>/</x:v>
      </x:c>
      <x:c r="BG16" s="87" t="str">
        <x:f t="shared" si="1"/>
        <x:v>/</x:v>
      </x:c>
      <x:c r="BH16" s="87" t="str">
        <x:f t="shared" si="1"/>
        <x:v>/</x:v>
      </x:c>
      <x:c r="BI16" s="87" t="str">
        <x:f t="shared" si="1"/>
        <x:v>/</x:v>
      </x:c>
      <x:c r="BJ16" s="87" t="str">
        <x:f t="shared" si="1"/>
        <x:v>/</x:v>
      </x:c>
      <x:c r="BK16" s="87" t="str">
        <x:f t="shared" si="1"/>
        <x:v>/</x:v>
      </x:c>
      <x:c r="BL16" s="87" t="str">
        <x:f t="shared" si="1"/>
        <x:v>/</x:v>
      </x:c>
      <x:c r="BM16" s="87" t="str">
        <x:f t="shared" si="1"/>
        <x:v>/</x:v>
      </x:c>
      <x:c r="BN16" s="87" t="str">
        <x:f t="shared" si="1"/>
        <x:v>/</x:v>
      </x:c>
      <x:c r="BO16" s="87" t="str">
        <x:f t="shared" si="1"/>
        <x:v>/</x:v>
      </x:c>
      <x:c r="BP16" s="87" t="str">
        <x:f t="shared" si="1"/>
        <x:v>/</x:v>
      </x:c>
      <x:c r="BQ16" s="87" t="str">
        <x:f t="shared" si="2"/>
        <x:v>/</x:v>
      </x:c>
      <x:c r="BR16" s="87" t="str">
        <x:f t="shared" si="2"/>
        <x:v>/</x:v>
      </x:c>
      <x:c r="BS16" s="87" t="str">
        <x:f t="shared" si="2"/>
        <x:v>/</x:v>
      </x:c>
      <x:c r="BT16" s="87" t="str">
        <x:f t="shared" si="2"/>
        <x:v>/</x:v>
      </x:c>
      <x:c r="BU16" s="87" t="str">
        <x:f t="shared" si="2"/>
        <x:v>/</x:v>
      </x:c>
      <x:c r="BV16" s="87" t="str">
        <x:f t="shared" si="2"/>
        <x:v>/</x:v>
      </x:c>
      <x:c r="BW16" s="87" t="str">
        <x:f t="shared" si="2"/>
        <x:v>/</x:v>
      </x:c>
      <x:c r="BX16" s="87" t="str">
        <x:f t="shared" si="2"/>
        <x:v>/</x:v>
      </x:c>
      <x:c r="BY16" s="87" t="str">
        <x:f t="shared" si="2"/>
        <x:v>/</x:v>
      </x:c>
      <x:c r="BZ16" s="87" t="str">
        <x:f t="shared" si="2"/>
        <x:v>/</x:v>
      </x:c>
      <x:c r="CA16" s="87" t="str">
        <x:f t="shared" si="2"/>
        <x:v>/</x:v>
      </x:c>
      <x:c r="CB16" s="87" t="str">
        <x:f t="shared" si="2"/>
        <x:v>/</x:v>
      </x:c>
      <x:c r="CC16" s="87" t="str">
        <x:f t="shared" si="2"/>
        <x:v>/</x:v>
      </x:c>
      <x:c r="CD16" s="87" t="str">
        <x:f t="shared" si="3"/>
        <x:v>/</x:v>
      </x:c>
      <x:c r="CE16" s="87" t="str">
        <x:f t="shared" si="3"/>
        <x:v>/</x:v>
      </x:c>
      <x:c r="CF16" s="87" t="str">
        <x:f t="shared" si="3"/>
        <x:v>/</x:v>
      </x:c>
      <x:c r="CG16" s="87" t="str">
        <x:f t="shared" si="4"/>
        <x:v>/</x:v>
      </x:c>
      <x:c r="CH16" s="87" t="str">
        <x:f t="shared" si="4"/>
        <x:v>/</x:v>
      </x:c>
      <x:c r="CI16" s="87" t="str">
        <x:f t="shared" si="4"/>
        <x:v>/</x:v>
      </x:c>
      <x:c r="CJ16" s="87" t="str">
        <x:f t="shared" si="4"/>
        <x:v>/</x:v>
      </x:c>
      <x:c r="CK16" s="87" t="str">
        <x:f t="shared" si="4"/>
        <x:v>/</x:v>
      </x:c>
      <x:c r="CL16" s="87" t="str">
        <x:f t="shared" si="4"/>
        <x:v>/</x:v>
      </x:c>
      <x:c r="CM16" s="87" t="str">
        <x:f t="shared" si="4"/>
        <x:v>/</x:v>
      </x:c>
      <x:c r="CN16" s="87" t="str">
        <x:f t="shared" si="4"/>
        <x:v>/</x:v>
      </x:c>
      <x:c r="CO16" s="87" t="str">
        <x:f t="shared" si="4"/>
        <x:v>/</x:v>
      </x:c>
      <x:c r="CP16" s="87" t="str">
        <x:f t="shared" si="4"/>
        <x:v>/</x:v>
      </x:c>
      <x:c r="CQ16" s="87" t="str">
        <x:f t="shared" si="4"/>
        <x:v>/</x:v>
      </x:c>
      <x:c r="CR16" s="87" t="str">
        <x:f t="shared" si="4"/>
        <x:v>/</x:v>
      </x:c>
      <x:c r="CS16" s="87" t="str">
        <x:f t="shared" si="4"/>
        <x:v>/</x:v>
      </x:c>
      <x:c r="CT16" s="87" t="str">
        <x:f t="shared" si="4"/>
        <x:v>/</x:v>
      </x:c>
      <x:c r="CU16" s="87" t="str">
        <x:f t="shared" si="4"/>
        <x:v>/</x:v>
      </x:c>
      <x:c r="CV16" s="87" t="str">
        <x:f t="shared" si="4"/>
        <x:v>/</x:v>
      </x:c>
      <x:c r="CW16" s="87" t="str">
        <x:f t="shared" si="5"/>
        <x:v>/</x:v>
      </x:c>
      <x:c r="CX16" s="87" t="str">
        <x:f t="shared" si="5"/>
        <x:v>/</x:v>
      </x:c>
      <x:c r="CY16" s="87" t="str">
        <x:f t="shared" si="5"/>
        <x:v>/</x:v>
      </x:c>
      <x:c r="CZ16" s="87" t="str">
        <x:f t="shared" si="5"/>
        <x:v>/</x:v>
      </x:c>
      <x:c r="DA16" s="87" t="str">
        <x:f t="shared" si="5"/>
        <x:v>/</x:v>
      </x:c>
      <x:c r="DB16" s="87" t="str">
        <x:f t="shared" si="5"/>
        <x:v>/</x:v>
      </x:c>
      <x:c r="DC16" s="87" t="str">
        <x:f t="shared" si="5"/>
        <x:v>/</x:v>
      </x:c>
      <x:c r="DD16" s="87" t="str">
        <x:f t="shared" si="5"/>
        <x:v>/</x:v>
      </x:c>
      <x:c r="DE16" s="87" t="str">
        <x:f t="shared" si="5"/>
        <x:v>/</x:v>
      </x:c>
      <x:c r="DF16" s="87" t="str">
        <x:f t="shared" si="5"/>
        <x:v>/</x:v>
      </x:c>
      <x:c r="DG16" s="87" t="str">
        <x:f t="shared" si="5"/>
        <x:v>/</x:v>
      </x:c>
      <x:c r="DH16" s="87" t="str">
        <x:f t="shared" si="5"/>
        <x:v>/</x:v>
      </x:c>
      <x:c r="DI16" s="87" t="str">
        <x:f t="shared" si="5"/>
        <x:v>/</x:v>
      </x:c>
      <x:c r="DJ16" s="87" t="str">
        <x:f t="shared" si="5"/>
        <x:v>/</x:v>
      </x:c>
      <x:c r="DK16" s="87" t="str">
        <x:f t="shared" si="5"/>
        <x:v>/</x:v>
      </x:c>
      <x:c r="DL16" s="87" t="str">
        <x:f t="shared" si="5"/>
        <x:v>/</x:v>
      </x:c>
      <x:c r="DM16" s="87" t="str">
        <x:f t="shared" si="6"/>
        <x:v>/</x:v>
      </x:c>
      <x:c r="DN16" s="87" t="str">
        <x:f t="shared" si="6"/>
        <x:v>/</x:v>
      </x:c>
      <x:c r="DO16" s="87" t="str">
        <x:f t="shared" si="6"/>
        <x:v>/</x:v>
      </x:c>
      <x:c r="DP16" s="87" t="str">
        <x:f t="shared" si="6"/>
        <x:v>/</x:v>
      </x:c>
      <x:c r="DQ16" s="87" t="str">
        <x:f t="shared" si="6"/>
        <x:v>/</x:v>
      </x:c>
      <x:c r="DR16" s="87" t="str">
        <x:f t="shared" si="6"/>
        <x:v>/</x:v>
      </x:c>
      <x:c r="DS16" s="87" t="str">
        <x:f t="shared" si="6"/>
        <x:v>/</x:v>
      </x:c>
      <x:c r="DT16" s="87" t="str">
        <x:f t="shared" si="6"/>
        <x:v>/</x:v>
      </x:c>
      <x:c r="DU16" s="87" t="str">
        <x:f t="shared" si="6"/>
        <x:v>/</x:v>
      </x:c>
      <x:c r="DV16" s="87" t="str">
        <x:f t="shared" si="6"/>
        <x:v>/</x:v>
      </x:c>
      <x:c r="DW16" s="87" t="str">
        <x:f t="shared" si="6"/>
        <x:v>/</x:v>
      </x:c>
      <x:c r="DX16" s="87" t="str">
        <x:f t="shared" si="6"/>
        <x:v>/</x:v>
      </x:c>
      <x:c r="DY16" s="87" t="str">
        <x:f t="shared" si="6"/>
        <x:v>/</x:v>
      </x:c>
    </x:row>
    <x:row r="17" spans="2:129" ht="10.69999999999999928946">
      <x:c r="B17" s="56"/>
      <x:c r="C17" s="55"/>
      <x:c r="D17" s="23"/>
      <x:c r="E17" s="88"/>
      <x:c r="F17" s="88"/>
      <x:c r="G17" s="88"/>
      <x:c r="H17" s="143" t="s">
        <x:v>85</x:v>
      </x:c>
      <x:c r="I17" s="106"/>
      <x:c r="J17" s="106"/>
      <x:c r="K17" s="79">
        <x:f>IF(OR(COUNTIF(L17:M17,"-")&gt;0,COUNTBLANK(L17:M17)&gt;0),"-",IF(L17&gt;M17,"-",NETWORKDAYS(L17,M17,data!$P$3:$P$10)))</x:f>
        <x:v>2</x:v>
      </x:c>
      <x:c r="L17" s="80">
        <x:v>45323</x:v>
      </x:c>
      <x:c r="M17" s="80">
        <x:v>45324</x:v>
      </x:c>
      <x:c r="N17" s="119">
        <x:v>1</x:v>
      </x:c>
      <x:c r="O17" s="45"/>
      <x:c r="P17" s="40">
        <x:v>0</x:v>
      </x:c>
      <x:c r="S17" s="130" t="str">
        <x:f t="shared" si="0"/>
        <x:v>/</x:v>
      </x:c>
      <x:c r="T17" s="87" t="str">
        <x:f t="shared" si="7"/>
        <x:v>/</x:v>
      </x:c>
      <x:c r="U17" s="87" t="str">
        <x:f t="shared" si="7"/>
        <x:v>/</x:v>
      </x:c>
      <x:c r="V17" s="87" t="str">
        <x:f t="shared" si="7"/>
        <x:v>/</x:v>
      </x:c>
      <x:c r="W17" s="87" t="str">
        <x:f t="shared" si="7"/>
        <x:v>/</x:v>
      </x:c>
      <x:c r="X17" s="87" t="str">
        <x:f t="shared" si="7"/>
        <x:v>/</x:v>
      </x:c>
      <x:c r="Y17" s="87" t="str">
        <x:f t="shared" si="7"/>
        <x:v>/</x:v>
      </x:c>
      <x:c r="Z17" s="87" t="str">
        <x:f t="shared" si="7"/>
        <x:v>/</x:v>
      </x:c>
      <x:c r="AA17" s="87" t="str">
        <x:f t="shared" si="7"/>
        <x:v>/</x:v>
      </x:c>
      <x:c r="AB17" s="87" t="str">
        <x:f t="shared" si="7"/>
        <x:v>/</x:v>
      </x:c>
      <x:c r="AC17" s="87" t="str">
        <x:f t="shared" si="7"/>
        <x:v>/</x:v>
      </x:c>
      <x:c r="AD17" s="87" t="str">
        <x:f t="shared" si="7"/>
        <x:v>/</x:v>
      </x:c>
      <x:c r="AE17" s="87" t="str">
        <x:f t="shared" si="7"/>
        <x:v>/</x:v>
      </x:c>
      <x:c r="AF17" s="87" t="str">
        <x:f t="shared" si="7"/>
        <x:v>/</x:v>
      </x:c>
      <x:c r="AG17" s="87" t="str">
        <x:f t="shared" si="7"/>
        <x:v>/</x:v>
      </x:c>
      <x:c r="AH17" s="87" t="str">
        <x:f t="shared" si="7"/>
        <x:v>/</x:v>
      </x:c>
      <x:c r="AI17" s="87" t="str">
        <x:f t="shared" si="7"/>
        <x:v>/</x:v>
      </x:c>
      <x:c r="AJ17" s="87" t="str">
        <x:f t="shared" si="7"/>
        <x:v>/</x:v>
      </x:c>
      <x:c r="AK17" s="87" t="str">
        <x:f t="shared" si="7"/>
        <x:v>/</x:v>
      </x:c>
      <x:c r="AL17" s="87" t="str">
        <x:f t="shared" si="7"/>
        <x:v>/</x:v>
      </x:c>
      <x:c r="AM17" s="87" t="str">
        <x:f t="shared" si="7"/>
        <x:v>/</x:v>
      </x:c>
      <x:c r="AN17" s="87" t="str">
        <x:f t="shared" si="7"/>
        <x:v>/</x:v>
      </x:c>
      <x:c r="AO17" s="87" t="str">
        <x:f t="shared" si="7"/>
        <x:v>/</x:v>
      </x:c>
      <x:c r="AP17" s="87" t="str">
        <x:f t="shared" si="7"/>
        <x:v>/</x:v>
      </x:c>
      <x:c r="AQ17" s="87" t="str">
        <x:f t="shared" si="7"/>
        <x:v>/</x:v>
      </x:c>
      <x:c r="AR17" s="87" t="str">
        <x:f t="shared" si="7"/>
        <x:v>/</x:v>
      </x:c>
      <x:c r="AS17" s="87" t="str">
        <x:f t="shared" si="1"/>
        <x:v>/</x:v>
      </x:c>
      <x:c r="AT17" s="87" t="str">
        <x:f t="shared" si="1"/>
        <x:v>/</x:v>
      </x:c>
      <x:c r="AU17" s="87" t="str">
        <x:f t="shared" si="1"/>
        <x:v>/</x:v>
      </x:c>
      <x:c r="AV17" s="87" t="str">
        <x:f t="shared" si="1"/>
        <x:v>/</x:v>
      </x:c>
      <x:c r="AW17" s="87" t="str">
        <x:f t="shared" si="1"/>
        <x:v>/</x:v>
      </x:c>
      <x:c r="AX17" s="87" t="str">
        <x:f t="shared" si="1"/>
        <x:v>/</x:v>
      </x:c>
      <x:c r="AY17" s="87" t="str">
        <x:f t="shared" si="1"/>
        <x:v>/</x:v>
      </x:c>
      <x:c r="AZ17" s="87" t="str">
        <x:f t="shared" si="1"/>
        <x:v>/</x:v>
      </x:c>
      <x:c r="BA17" s="87" t="str">
        <x:f t="shared" si="1"/>
        <x:v>/</x:v>
      </x:c>
      <x:c r="BB17" s="87" t="str">
        <x:f t="shared" si="1"/>
        <x:v>/</x:v>
      </x:c>
      <x:c r="BC17" s="87" t="str">
        <x:f t="shared" si="1"/>
        <x:v>/</x:v>
      </x:c>
      <x:c r="BD17" s="87" t="str">
        <x:f t="shared" si="1"/>
        <x:v>/</x:v>
      </x:c>
      <x:c r="BE17" s="87" t="str">
        <x:f t="shared" si="1"/>
        <x:v>/</x:v>
      </x:c>
      <x:c r="BF17" s="87" t="str">
        <x:f t="shared" si="1"/>
        <x:v>/</x:v>
      </x:c>
      <x:c r="BG17" s="87" t="str">
        <x:f t="shared" si="1"/>
        <x:v>/</x:v>
      </x:c>
      <x:c r="BH17" s="87" t="str">
        <x:f t="shared" si="1"/>
        <x:v>/</x:v>
      </x:c>
      <x:c r="BI17" s="87" t="str">
        <x:f t="shared" si="1"/>
        <x:v>/</x:v>
      </x:c>
      <x:c r="BJ17" s="87" t="str">
        <x:f t="shared" si="1"/>
        <x:v>/</x:v>
      </x:c>
      <x:c r="BK17" s="87" t="str">
        <x:f t="shared" si="1"/>
        <x:v>/</x:v>
      </x:c>
      <x:c r="BL17" s="87" t="str">
        <x:f t="shared" si="1"/>
        <x:v>/</x:v>
      </x:c>
      <x:c r="BM17" s="87" t="str">
        <x:f t="shared" si="1"/>
        <x:v>/</x:v>
      </x:c>
      <x:c r="BN17" s="87" t="str">
        <x:f t="shared" si="1"/>
        <x:v>/</x:v>
      </x:c>
      <x:c r="BO17" s="87" t="str">
        <x:f t="shared" si="1"/>
        <x:v>/</x:v>
      </x:c>
      <x:c r="BP17" s="87" t="str">
        <x:f t="shared" si="1"/>
        <x:v>/</x:v>
      </x:c>
      <x:c r="BQ17" s="87" t="str">
        <x:f t="shared" si="1"/>
        <x:v>/</x:v>
      </x:c>
      <x:c r="BR17" s="87" t="str">
        <x:f t="shared" aca="1" ref="BR17:CG18" si="8">IF($O17=BR$11,"*",IF(AND(COUNTIF($L17:$M17,"-")&lt;1,COUNTBLANK($L17:$M17)&lt;1),IF(AND($L17&lt;=BR$11,$M17&gt;=BR$11),IF(ISBLANK($D17),"-","."),IF(TODAY()&gt;BR$11,"/",IF(TODAY()=BR$11,"=",""))),IF(AND(OR(ISBLANK($L17),$L17="-"),OR(ISBLANK($M17),$M17="-")),IF(TODAY()&gt;BR$11,"/",IF(TODAY()=BR$11,"=","")),IF(OR(ISBLANK($L17),$L17="-"),IF(BR$11&lt;=$M17,IF(ISBLANK($D17),"-","."),IF(TODAY()&gt;BR$11,"/",IF(TODAY()=BR$11,"=",""))),IF(BR$11&gt;=$L17,IF(ISBLANK($D17),"-","."),IF(TODAY()&gt;BR$11,"/",IF(TODAY()=BR$11,"=","")))))))</x:f>
        <x:v>/</x:v>
      </x:c>
      <x:c r="BS17" s="87" t="str">
        <x:f t="shared" si="8"/>
        <x:v>/</x:v>
      </x:c>
      <x:c r="BT17" s="87" t="str">
        <x:f t="shared" si="8"/>
        <x:v>/</x:v>
      </x:c>
      <x:c r="BU17" s="87" t="str">
        <x:f t="shared" si="8"/>
        <x:v>/</x:v>
      </x:c>
      <x:c r="BV17" s="87" t="str">
        <x:f t="shared" si="8"/>
        <x:v>/</x:v>
      </x:c>
      <x:c r="BW17" s="87" t="str">
        <x:f t="shared" si="8"/>
        <x:v>/</x:v>
      </x:c>
      <x:c r="BX17" s="87" t="str">
        <x:f t="shared" si="8"/>
        <x:v>/</x:v>
      </x:c>
      <x:c r="BY17" s="87" t="str">
        <x:f t="shared" si="8"/>
        <x:v>/</x:v>
      </x:c>
      <x:c r="BZ17" s="87" t="str">
        <x:f t="shared" si="8"/>
        <x:v>/</x:v>
      </x:c>
      <x:c r="CA17" s="87" t="str">
        <x:f t="shared" si="8"/>
        <x:v>/</x:v>
      </x:c>
      <x:c r="CB17" s="87" t="str">
        <x:f t="shared" si="8"/>
        <x:v>/</x:v>
      </x:c>
      <x:c r="CC17" s="87" t="str">
        <x:f t="shared" si="8"/>
        <x:v>/</x:v>
      </x:c>
      <x:c r="CD17" s="87" t="str">
        <x:f t="shared" si="8"/>
        <x:v>/</x:v>
      </x:c>
      <x:c r="CE17" s="87" t="str">
        <x:f t="shared" si="8"/>
        <x:v>/</x:v>
      </x:c>
      <x:c r="CF17" s="87" t="str">
        <x:f t="shared" si="8"/>
        <x:v>/</x:v>
      </x:c>
      <x:c r="CG17" s="87" t="str">
        <x:f t="shared" si="8"/>
        <x:v>/</x:v>
      </x:c>
      <x:c r="CH17" s="87" t="str">
        <x:f t="shared" aca="1" ref="CH17:CW18" si="9">IF($O17=CH$11,"*",IF(AND(COUNTIF($L17:$M17,"-")&lt;1,COUNTBLANK($L17:$M17)&lt;1),IF(AND($L17&lt;=CH$11,$M17&gt;=CH$11),IF(ISBLANK($D17),"-","."),IF(TODAY()&gt;CH$11,"/",IF(TODAY()=CH$11,"=",""))),IF(AND(OR(ISBLANK($L17),$L17="-"),OR(ISBLANK($M17),$M17="-")),IF(TODAY()&gt;CH$11,"/",IF(TODAY()=CH$11,"=","")),IF(OR(ISBLANK($L17),$L17="-"),IF(CH$11&lt;=$M17,IF(ISBLANK($D17),"-","."),IF(TODAY()&gt;CH$11,"/",IF(TODAY()=CH$11,"=",""))),IF(CH$11&gt;=$L17,IF(ISBLANK($D17),"-","."),IF(TODAY()&gt;CH$11,"/",IF(TODAY()=CH$11,"=","")))))))</x:f>
        <x:v>/</x:v>
      </x:c>
      <x:c r="CI17" s="87" t="str">
        <x:f t="shared" si="9"/>
        <x:v>/</x:v>
      </x:c>
      <x:c r="CJ17" s="87" t="str">
        <x:f t="shared" si="9"/>
        <x:v>/</x:v>
      </x:c>
      <x:c r="CK17" s="87" t="str">
        <x:f t="shared" si="9"/>
        <x:v>/</x:v>
      </x:c>
      <x:c r="CL17" s="87" t="str">
        <x:f t="shared" si="9"/>
        <x:v>/</x:v>
      </x:c>
      <x:c r="CM17" s="87" t="str">
        <x:f t="shared" si="9"/>
        <x:v>/</x:v>
      </x:c>
      <x:c r="CN17" s="87" t="str">
        <x:f t="shared" si="9"/>
        <x:v>/</x:v>
      </x:c>
      <x:c r="CO17" s="87" t="str">
        <x:f t="shared" si="9"/>
        <x:v>/</x:v>
      </x:c>
      <x:c r="CP17" s="87" t="str">
        <x:f t="shared" si="9"/>
        <x:v>/</x:v>
      </x:c>
      <x:c r="CQ17" s="87" t="str">
        <x:f t="shared" si="9"/>
        <x:v>/</x:v>
      </x:c>
      <x:c r="CR17" s="87" t="str">
        <x:f t="shared" si="9"/>
        <x:v>/</x:v>
      </x:c>
      <x:c r="CS17" s="87" t="str">
        <x:f t="shared" si="9"/>
        <x:v>/</x:v>
      </x:c>
      <x:c r="CT17" s="87" t="str">
        <x:f t="shared" si="9"/>
        <x:v>/</x:v>
      </x:c>
      <x:c r="CU17" s="87" t="str">
        <x:f t="shared" si="9"/>
        <x:v>/</x:v>
      </x:c>
      <x:c r="CV17" s="87" t="str">
        <x:f t="shared" si="9"/>
        <x:v>/</x:v>
      </x:c>
      <x:c r="CW17" s="87" t="str">
        <x:f t="shared" si="9"/>
        <x:v>/</x:v>
      </x:c>
      <x:c r="CX17" s="87" t="str">
        <x:f t="shared" aca="1" ref="CX17:DM18" si="10">IF($O17=CX$11,"*",IF(AND(COUNTIF($L17:$M17,"-")&lt;1,COUNTBLANK($L17:$M17)&lt;1),IF(AND($L17&lt;=CX$11,$M17&gt;=CX$11),IF(ISBLANK($D17),"-","."),IF(TODAY()&gt;CX$11,"/",IF(TODAY()=CX$11,"=",""))),IF(AND(OR(ISBLANK($L17),$L17="-"),OR(ISBLANK($M17),$M17="-")),IF(TODAY()&gt;CX$11,"/",IF(TODAY()=CX$11,"=","")),IF(OR(ISBLANK($L17),$L17="-"),IF(CX$11&lt;=$M17,IF(ISBLANK($D17),"-","."),IF(TODAY()&gt;CX$11,"/",IF(TODAY()=CX$11,"=",""))),IF(CX$11&gt;=$L17,IF(ISBLANK($D17),"-","."),IF(TODAY()&gt;CX$11,"/",IF(TODAY()=CX$11,"=","")))))))</x:f>
        <x:v>/</x:v>
      </x:c>
      <x:c r="CY17" s="87" t="str">
        <x:f t="shared" si="10"/>
        <x:v>/</x:v>
      </x:c>
      <x:c r="CZ17" s="87" t="str">
        <x:f t="shared" si="10"/>
        <x:v>/</x:v>
      </x:c>
      <x:c r="DA17" s="87" t="str">
        <x:f t="shared" si="10"/>
        <x:v>/</x:v>
      </x:c>
      <x:c r="DB17" s="87" t="str">
        <x:f t="shared" si="10"/>
        <x:v>/</x:v>
      </x:c>
      <x:c r="DC17" s="87" t="str">
        <x:f t="shared" si="10"/>
        <x:v>/</x:v>
      </x:c>
      <x:c r="DD17" s="87" t="str">
        <x:f t="shared" si="10"/>
        <x:v>/</x:v>
      </x:c>
      <x:c r="DE17" s="87" t="str">
        <x:f t="shared" si="10"/>
        <x:v>/</x:v>
      </x:c>
      <x:c r="DF17" s="87" t="str">
        <x:f t="shared" si="10"/>
        <x:v>/</x:v>
      </x:c>
      <x:c r="DG17" s="87" t="str">
        <x:f t="shared" si="10"/>
        <x:v>/</x:v>
      </x:c>
      <x:c r="DH17" s="87" t="str">
        <x:f t="shared" si="10"/>
        <x:v>/</x:v>
      </x:c>
      <x:c r="DI17" s="87" t="str">
        <x:f t="shared" si="10"/>
        <x:v>/</x:v>
      </x:c>
      <x:c r="DJ17" s="87" t="str">
        <x:f t="shared" si="10"/>
        <x:v>/</x:v>
      </x:c>
      <x:c r="DK17" s="87" t="str">
        <x:f t="shared" si="10"/>
        <x:v>/</x:v>
      </x:c>
      <x:c r="DL17" s="87" t="str">
        <x:f t="shared" si="10"/>
        <x:v>/</x:v>
      </x:c>
      <x:c r="DM17" s="87" t="str">
        <x:f t="shared" si="10"/>
        <x:v>/</x:v>
      </x:c>
      <x:c r="DN17" s="87" t="str">
        <x:f t="shared" aca="1" ref="DM17:DY18" si="11">IF($O17=DN$11,"*",IF(AND(COUNTIF($L17:$M17,"-")&lt;1,COUNTBLANK($L17:$M17)&lt;1),IF(AND($L17&lt;=DN$11,$M17&gt;=DN$11),IF(ISBLANK($D17),"-","."),IF(TODAY()&gt;DN$11,"/",IF(TODAY()=DN$11,"=",""))),IF(AND(OR(ISBLANK($L17),$L17="-"),OR(ISBLANK($M17),$M17="-")),IF(TODAY()&gt;DN$11,"/",IF(TODAY()=DN$11,"=","")),IF(OR(ISBLANK($L17),$L17="-"),IF(DN$11&lt;=$M17,IF(ISBLANK($D17),"-","."),IF(TODAY()&gt;DN$11,"/",IF(TODAY()=DN$11,"=",""))),IF(DN$11&gt;=$L17,IF(ISBLANK($D17),"-","."),IF(TODAY()&gt;DN$11,"/",IF(TODAY()=DN$11,"=","")))))))</x:f>
        <x:v>/</x:v>
      </x:c>
      <x:c r="DO17" s="87" t="str">
        <x:f t="shared" si="11"/>
        <x:v>/</x:v>
      </x:c>
      <x:c r="DP17" s="87" t="str">
        <x:f t="shared" si="11"/>
        <x:v>/</x:v>
      </x:c>
      <x:c r="DQ17" s="87" t="str">
        <x:f t="shared" si="11"/>
        <x:v>/</x:v>
      </x:c>
      <x:c r="DR17" s="87" t="str">
        <x:f t="shared" si="11"/>
        <x:v>/</x:v>
      </x:c>
      <x:c r="DS17" s="87" t="str">
        <x:f t="shared" si="11"/>
        <x:v>/</x:v>
      </x:c>
      <x:c r="DT17" s="87" t="str">
        <x:f t="shared" si="11"/>
        <x:v>/</x:v>
      </x:c>
      <x:c r="DU17" s="87" t="str">
        <x:f t="shared" si="11"/>
        <x:v>/</x:v>
      </x:c>
      <x:c r="DV17" s="87" t="str">
        <x:f t="shared" si="11"/>
        <x:v>/</x:v>
      </x:c>
      <x:c r="DW17" s="87" t="str">
        <x:f t="shared" si="11"/>
        <x:v>/</x:v>
      </x:c>
      <x:c r="DX17" s="87" t="str">
        <x:f t="shared" si="11"/>
        <x:v>/</x:v>
      </x:c>
      <x:c r="DY17" s="87" t="str">
        <x:f t="shared" si="11"/>
        <x:v>/</x:v>
      </x:c>
    </x:row>
    <x:row r="18" spans="2:129" ht="10.69999999999999928946">
      <x:c r="B18" s="56"/>
      <x:c r="C18" s="55"/>
      <x:c r="D18" s="23"/>
      <x:c r="E18" s="88"/>
      <x:c r="F18" s="88"/>
      <x:c r="G18" s="88"/>
      <x:c r="H18" s="143" t="s">
        <x:v>69</x:v>
      </x:c>
      <x:c r="I18" s="106"/>
      <x:c r="J18" s="106"/>
      <x:c r="K18" s="79">
        <x:f>IF(OR(COUNTIF(L18:M18,"-")&gt;0,COUNTBLANK(L18:M18)&gt;0),"-",IF(L18&gt;M18,"-",NETWORKDAYS(L18,M18,data!$P$3:$P$10)))</x:f>
        <x:v>2</x:v>
      </x:c>
      <x:c r="L18" s="80">
        <x:v>45327</x:v>
      </x:c>
      <x:c r="M18" s="80">
        <x:v>45328</x:v>
      </x:c>
      <x:c r="N18" s="119">
        <x:v>1</x:v>
      </x:c>
      <x:c r="O18" s="45"/>
      <x:c r="P18" s="40">
        <x:v>0</x:v>
      </x:c>
      <x:c r="S18" s="130" t="str">
        <x:f t="shared" si="0"/>
        <x:v>/</x:v>
      </x:c>
      <x:c r="T18" s="87" t="str">
        <x:f t="shared" si="7"/>
        <x:v>/</x:v>
      </x:c>
      <x:c r="U18" s="87" t="str">
        <x:f t="shared" si="7"/>
        <x:v>/</x:v>
      </x:c>
      <x:c r="V18" s="87" t="str">
        <x:f t="shared" si="7"/>
        <x:v>/</x:v>
      </x:c>
      <x:c r="W18" s="87" t="str">
        <x:f t="shared" si="7"/>
        <x:v>/</x:v>
      </x:c>
      <x:c r="X18" s="87" t="str">
        <x:f t="shared" si="7"/>
        <x:v>/</x:v>
      </x:c>
      <x:c r="Y18" s="87" t="str">
        <x:f t="shared" si="7"/>
        <x:v>/</x:v>
      </x:c>
      <x:c r="Z18" s="87" t="str">
        <x:f t="shared" si="7"/>
        <x:v>/</x:v>
      </x:c>
      <x:c r="AA18" s="87" t="str">
        <x:f t="shared" si="7"/>
        <x:v>/</x:v>
      </x:c>
      <x:c r="AB18" s="87" t="str">
        <x:f t="shared" si="7"/>
        <x:v>/</x:v>
      </x:c>
      <x:c r="AC18" s="87" t="str">
        <x:f t="shared" si="7"/>
        <x:v>/</x:v>
      </x:c>
      <x:c r="AD18" s="87" t="str">
        <x:f t="shared" si="7"/>
        <x:v>/</x:v>
      </x:c>
      <x:c r="AE18" s="87" t="str">
        <x:f t="shared" si="7"/>
        <x:v>/</x:v>
      </x:c>
      <x:c r="AF18" s="87" t="str">
        <x:f t="shared" si="7"/>
        <x:v>/</x:v>
      </x:c>
      <x:c r="AG18" s="87" t="str">
        <x:f t="shared" si="7"/>
        <x:v>/</x:v>
      </x:c>
      <x:c r="AH18" s="87" t="str">
        <x:f t="shared" si="7"/>
        <x:v>/</x:v>
      </x:c>
      <x:c r="AI18" s="87" t="str">
        <x:f t="shared" si="7"/>
        <x:v>/</x:v>
      </x:c>
      <x:c r="AJ18" s="87" t="str">
        <x:f t="shared" si="7"/>
        <x:v>/</x:v>
      </x:c>
      <x:c r="AK18" s="87" t="str">
        <x:f t="shared" si="7"/>
        <x:v>/</x:v>
      </x:c>
      <x:c r="AL18" s="87" t="str">
        <x:f t="shared" si="7"/>
        <x:v>/</x:v>
      </x:c>
      <x:c r="AM18" s="87" t="str">
        <x:f t="shared" si="7"/>
        <x:v>/</x:v>
      </x:c>
      <x:c r="AN18" s="87" t="str">
        <x:f t="shared" si="7"/>
        <x:v>/</x:v>
      </x:c>
      <x:c r="AO18" s="87" t="str">
        <x:f t="shared" si="7"/>
        <x:v>/</x:v>
      </x:c>
      <x:c r="AP18" s="87" t="str">
        <x:f t="shared" si="7"/>
        <x:v>/</x:v>
      </x:c>
      <x:c r="AQ18" s="87" t="str">
        <x:f t="shared" si="7"/>
        <x:v>/</x:v>
      </x:c>
      <x:c r="AR18" s="87" t="str">
        <x:f t="shared" si="7"/>
        <x:v>/</x:v>
      </x:c>
      <x:c r="AS18" s="87" t="str">
        <x:f t="shared" si="1"/>
        <x:v>/</x:v>
      </x:c>
      <x:c r="AT18" s="87" t="str">
        <x:f t="shared" si="1"/>
        <x:v>/</x:v>
      </x:c>
      <x:c r="AU18" s="87" t="str">
        <x:f t="shared" si="1"/>
        <x:v>/</x:v>
      </x:c>
      <x:c r="AV18" s="87" t="str">
        <x:f t="shared" si="1"/>
        <x:v>/</x:v>
      </x:c>
      <x:c r="AW18" s="87" t="str">
        <x:f t="shared" si="1"/>
        <x:v>/</x:v>
      </x:c>
      <x:c r="AX18" s="87" t="str">
        <x:f t="shared" si="1"/>
        <x:v>/</x:v>
      </x:c>
      <x:c r="AY18" s="87" t="str">
        <x:f t="shared" si="1"/>
        <x:v>/</x:v>
      </x:c>
      <x:c r="AZ18" s="87" t="str">
        <x:f t="shared" si="1"/>
        <x:v>/</x:v>
      </x:c>
      <x:c r="BA18" s="87" t="str">
        <x:f t="shared" si="1"/>
        <x:v>/</x:v>
      </x:c>
      <x:c r="BB18" s="87" t="str">
        <x:f t="shared" si="1"/>
        <x:v>/</x:v>
      </x:c>
      <x:c r="BC18" s="87" t="str">
        <x:f t="shared" si="1"/>
        <x:v>/</x:v>
      </x:c>
      <x:c r="BD18" s="87" t="str">
        <x:f t="shared" si="1"/>
        <x:v>/</x:v>
      </x:c>
      <x:c r="BE18" s="87" t="str">
        <x:f t="shared" si="1"/>
        <x:v>/</x:v>
      </x:c>
      <x:c r="BF18" s="87" t="str">
        <x:f t="shared" si="1"/>
        <x:v>/</x:v>
      </x:c>
      <x:c r="BG18" s="87" t="str">
        <x:f t="shared" si="1"/>
        <x:v>/</x:v>
      </x:c>
      <x:c r="BH18" s="87" t="str">
        <x:f t="shared" si="1"/>
        <x:v>/</x:v>
      </x:c>
      <x:c r="BI18" s="87" t="str">
        <x:f t="shared" si="1"/>
        <x:v>/</x:v>
      </x:c>
      <x:c r="BJ18" s="87" t="str">
        <x:f t="shared" si="1"/>
        <x:v>/</x:v>
      </x:c>
      <x:c r="BK18" s="87" t="str">
        <x:f t="shared" si="1"/>
        <x:v>/</x:v>
      </x:c>
      <x:c r="BL18" s="87" t="str">
        <x:f t="shared" si="1"/>
        <x:v>/</x:v>
      </x:c>
      <x:c r="BM18" s="87" t="str">
        <x:f t="shared" si="1"/>
        <x:v>/</x:v>
      </x:c>
      <x:c r="BN18" s="87" t="str">
        <x:f t="shared" si="1"/>
        <x:v>/</x:v>
      </x:c>
      <x:c r="BO18" s="87" t="str">
        <x:f t="shared" si="1"/>
        <x:v>/</x:v>
      </x:c>
      <x:c r="BP18" s="87" t="str">
        <x:f t="shared" si="1"/>
        <x:v>/</x:v>
      </x:c>
      <x:c r="BQ18" s="87" t="str">
        <x:f t="shared" si="1"/>
        <x:v>/</x:v>
      </x:c>
      <x:c r="BR18" s="87" t="str">
        <x:f t="shared" si="8"/>
        <x:v>/</x:v>
      </x:c>
      <x:c r="BS18" s="87" t="str">
        <x:f t="shared" si="8"/>
        <x:v>/</x:v>
      </x:c>
      <x:c r="BT18" s="87" t="str">
        <x:f t="shared" si="8"/>
        <x:v>/</x:v>
      </x:c>
      <x:c r="BU18" s="87" t="str">
        <x:f t="shared" si="8"/>
        <x:v>/</x:v>
      </x:c>
      <x:c r="BV18" s="87" t="str">
        <x:f t="shared" si="8"/>
        <x:v>/</x:v>
      </x:c>
      <x:c r="BW18" s="87" t="str">
        <x:f t="shared" si="8"/>
        <x:v>/</x:v>
      </x:c>
      <x:c r="BX18" s="87" t="str">
        <x:f t="shared" si="8"/>
        <x:v>/</x:v>
      </x:c>
      <x:c r="BY18" s="87" t="str">
        <x:f t="shared" si="8"/>
        <x:v>/</x:v>
      </x:c>
      <x:c r="BZ18" s="87" t="str">
        <x:f t="shared" si="8"/>
        <x:v>/</x:v>
      </x:c>
      <x:c r="CA18" s="87" t="str">
        <x:f t="shared" si="8"/>
        <x:v>/</x:v>
      </x:c>
      <x:c r="CB18" s="87" t="str">
        <x:f t="shared" si="8"/>
        <x:v>/</x:v>
      </x:c>
      <x:c r="CC18" s="87" t="str">
        <x:f t="shared" si="8"/>
        <x:v>/</x:v>
      </x:c>
      <x:c r="CD18" s="87" t="str">
        <x:f t="shared" si="8"/>
        <x:v>/</x:v>
      </x:c>
      <x:c r="CE18" s="87" t="str">
        <x:f t="shared" si="8"/>
        <x:v>/</x:v>
      </x:c>
      <x:c r="CF18" s="87" t="str">
        <x:f t="shared" si="8"/>
        <x:v>/</x:v>
      </x:c>
      <x:c r="CG18" s="87" t="str">
        <x:f t="shared" si="8"/>
        <x:v>/</x:v>
      </x:c>
      <x:c r="CH18" s="87" t="str">
        <x:f t="shared" si="9"/>
        <x:v>/</x:v>
      </x:c>
      <x:c r="CI18" s="87" t="str">
        <x:f t="shared" si="9"/>
        <x:v>/</x:v>
      </x:c>
      <x:c r="CJ18" s="87" t="str">
        <x:f t="shared" si="9"/>
        <x:v>/</x:v>
      </x:c>
      <x:c r="CK18" s="87" t="str">
        <x:f t="shared" si="9"/>
        <x:v>/</x:v>
      </x:c>
      <x:c r="CL18" s="87" t="str">
        <x:f t="shared" si="9"/>
        <x:v>/</x:v>
      </x:c>
      <x:c r="CM18" s="87" t="str">
        <x:f t="shared" si="9"/>
        <x:v>/</x:v>
      </x:c>
      <x:c r="CN18" s="87" t="str">
        <x:f t="shared" si="9"/>
        <x:v>/</x:v>
      </x:c>
      <x:c r="CO18" s="87" t="str">
        <x:f t="shared" si="9"/>
        <x:v>/</x:v>
      </x:c>
      <x:c r="CP18" s="87" t="str">
        <x:f t="shared" si="9"/>
        <x:v>/</x:v>
      </x:c>
      <x:c r="CQ18" s="87" t="str">
        <x:f t="shared" si="9"/>
        <x:v>/</x:v>
      </x:c>
      <x:c r="CR18" s="87" t="str">
        <x:f t="shared" si="9"/>
        <x:v>/</x:v>
      </x:c>
      <x:c r="CS18" s="87" t="str">
        <x:f t="shared" si="9"/>
        <x:v>/</x:v>
      </x:c>
      <x:c r="CT18" s="87" t="str">
        <x:f t="shared" si="9"/>
        <x:v>/</x:v>
      </x:c>
      <x:c r="CU18" s="87" t="str">
        <x:f t="shared" si="9"/>
        <x:v>/</x:v>
      </x:c>
      <x:c r="CV18" s="87" t="str">
        <x:f t="shared" si="9"/>
        <x:v>/</x:v>
      </x:c>
      <x:c r="CW18" s="87" t="str">
        <x:f t="shared" si="9"/>
        <x:v>/</x:v>
      </x:c>
      <x:c r="CX18" s="87" t="str">
        <x:f t="shared" si="10"/>
        <x:v>/</x:v>
      </x:c>
      <x:c r="CY18" s="87" t="str">
        <x:f t="shared" si="10"/>
        <x:v>/</x:v>
      </x:c>
      <x:c r="CZ18" s="87" t="str">
        <x:f t="shared" si="10"/>
        <x:v>/</x:v>
      </x:c>
      <x:c r="DA18" s="87" t="str">
        <x:f t="shared" si="10"/>
        <x:v>/</x:v>
      </x:c>
      <x:c r="DB18" s="87" t="str">
        <x:f t="shared" si="10"/>
        <x:v>/</x:v>
      </x:c>
      <x:c r="DC18" s="87" t="str">
        <x:f t="shared" si="10"/>
        <x:v>/</x:v>
      </x:c>
      <x:c r="DD18" s="87" t="str">
        <x:f t="shared" si="10"/>
        <x:v>/</x:v>
      </x:c>
      <x:c r="DE18" s="87" t="str">
        <x:f t="shared" si="10"/>
        <x:v>/</x:v>
      </x:c>
      <x:c r="DF18" s="87" t="str">
        <x:f t="shared" si="10"/>
        <x:v>/</x:v>
      </x:c>
      <x:c r="DG18" s="87" t="str">
        <x:f t="shared" si="10"/>
        <x:v>/</x:v>
      </x:c>
      <x:c r="DH18" s="87" t="str">
        <x:f t="shared" si="10"/>
        <x:v>/</x:v>
      </x:c>
      <x:c r="DI18" s="87" t="str">
        <x:f t="shared" si="10"/>
        <x:v>/</x:v>
      </x:c>
      <x:c r="DJ18" s="87" t="str">
        <x:f t="shared" si="10"/>
        <x:v>/</x:v>
      </x:c>
      <x:c r="DK18" s="87" t="str">
        <x:f t="shared" si="10"/>
        <x:v>/</x:v>
      </x:c>
      <x:c r="DL18" s="87" t="str">
        <x:f t="shared" si="10"/>
        <x:v>/</x:v>
      </x:c>
      <x:c r="DM18" s="87" t="str">
        <x:f t="shared" si="11"/>
        <x:v>/</x:v>
      </x:c>
      <x:c r="DN18" s="87" t="str">
        <x:f t="shared" si="11"/>
        <x:v>/</x:v>
      </x:c>
      <x:c r="DO18" s="87" t="str">
        <x:f t="shared" si="11"/>
        <x:v>/</x:v>
      </x:c>
      <x:c r="DP18" s="87" t="str">
        <x:f t="shared" si="11"/>
        <x:v>/</x:v>
      </x:c>
      <x:c r="DQ18" s="87" t="str">
        <x:f t="shared" si="11"/>
        <x:v>/</x:v>
      </x:c>
      <x:c r="DR18" s="87" t="str">
        <x:f t="shared" si="11"/>
        <x:v>/</x:v>
      </x:c>
      <x:c r="DS18" s="87" t="str">
        <x:f t="shared" si="11"/>
        <x:v>/</x:v>
      </x:c>
      <x:c r="DT18" s="87" t="str">
        <x:f t="shared" si="11"/>
        <x:v>/</x:v>
      </x:c>
      <x:c r="DU18" s="87" t="str">
        <x:f t="shared" si="11"/>
        <x:v>/</x:v>
      </x:c>
      <x:c r="DV18" s="87" t="str">
        <x:f t="shared" si="11"/>
        <x:v>/</x:v>
      </x:c>
      <x:c r="DW18" s="87" t="str">
        <x:f t="shared" si="11"/>
        <x:v>/</x:v>
      </x:c>
      <x:c r="DX18" s="87" t="str">
        <x:f t="shared" si="11"/>
        <x:v>/</x:v>
      </x:c>
      <x:c r="DY18" s="87" t="str">
        <x:f t="shared" si="11"/>
        <x:v>/</x:v>
      </x:c>
    </x:row>
    <x:row r="19" spans="2:129" ht="10.69999999999999928946">
      <x:c r="B19" s="56"/>
      <x:c r="C19" s="55"/>
      <x:c r="D19" s="23"/>
      <x:c r="E19" s="88"/>
      <x:c r="F19" s="88"/>
      <x:c r="G19" s="88"/>
      <x:c r="H19" s="143" t="s">
        <x:v>13</x:v>
      </x:c>
      <x:c r="I19" s="106"/>
      <x:c r="J19" s="106"/>
      <x:c r="K19" s="79">
        <x:f>IF(OR(COUNTIF(L19:M19,"-")&gt;0,COUNTBLANK(L19:M19)&gt;0),"-",IF(L19&gt;M19,"-",NETWORKDAYS(L19,M19,data!$P$3:$P$10)))</x:f>
        <x:v>3</x:v>
      </x:c>
      <x:c r="L19" s="80">
        <x:v>45329</x:v>
      </x:c>
      <x:c r="M19" s="80">
        <x:v>45331</x:v>
      </x:c>
      <x:c r="N19" s="119">
        <x:v>1</x:v>
      </x:c>
      <x:c r="O19" s="45"/>
      <x:c r="P19" s="40">
        <x:v>0</x:v>
      </x:c>
      <x:c r="S19" s="130" t="str">
        <x:f t="shared" aca="1" ref="S19:AH28" si="12">IF($O19=S$11,"*",IF(AND(COUNTIF($L19:$M19,"-")&lt;1,COUNTBLANK($L19:$M19)&lt;1),IF(AND($L19&lt;=S$11,$M19&gt;=S$11),IF(ISBLANK($D19),"-","."),IF(TODAY()&gt;S$11,"/",IF(TODAY()=S$11,"=",""))),IF(AND(OR(ISBLANK($L19),$L19="-"),OR(ISBLANK($M19),$M19="-")),IF(TODAY()&gt;S$11,"/",IF(TODAY()=S$11,"=","")),IF(OR(ISBLANK($L19),$L19="-"),IF(S$11&lt;=$M19,IF(ISBLANK($D19),"-","."),IF(TODAY()&gt;S$11,"/",IF(TODAY()=S$11,"=",""))),IF(S$11&gt;=$L19,IF(ISBLANK($D19),"-","."),IF(TODAY()&gt;S$11,"/",IF(TODAY()=S$11,"=","")))))))</x:f>
        <x:v>/</x:v>
      </x:c>
      <x:c r="T19" s="87" t="str">
        <x:f t="shared" si="7"/>
        <x:v>/</x:v>
      </x:c>
      <x:c r="U19" s="87" t="str">
        <x:f t="shared" si="7"/>
        <x:v>/</x:v>
      </x:c>
      <x:c r="V19" s="87" t="str">
        <x:f t="shared" si="7"/>
        <x:v>/</x:v>
      </x:c>
      <x:c r="W19" s="87" t="str">
        <x:f t="shared" si="7"/>
        <x:v>/</x:v>
      </x:c>
      <x:c r="X19" s="87" t="str">
        <x:f t="shared" si="7"/>
        <x:v>/</x:v>
      </x:c>
      <x:c r="Y19" s="87" t="str">
        <x:f t="shared" si="7"/>
        <x:v>/</x:v>
      </x:c>
      <x:c r="Z19" s="87" t="str">
        <x:f t="shared" si="7"/>
        <x:v>/</x:v>
      </x:c>
      <x:c r="AA19" s="87" t="str">
        <x:f t="shared" si="7"/>
        <x:v>/</x:v>
      </x:c>
      <x:c r="AB19" s="87" t="str">
        <x:f t="shared" si="7"/>
        <x:v>/</x:v>
      </x:c>
      <x:c r="AC19" s="87" t="str">
        <x:f t="shared" si="7"/>
        <x:v>/</x:v>
      </x:c>
      <x:c r="AD19" s="87" t="str">
        <x:f t="shared" si="7"/>
        <x:v>/</x:v>
      </x:c>
      <x:c r="AE19" s="87" t="str">
        <x:f t="shared" si="7"/>
        <x:v>/</x:v>
      </x:c>
      <x:c r="AF19" s="87" t="str">
        <x:f t="shared" si="7"/>
        <x:v>/</x:v>
      </x:c>
      <x:c r="AG19" s="87" t="str">
        <x:f t="shared" si="7"/>
        <x:v>/</x:v>
      </x:c>
      <x:c r="AH19" s="87" t="str">
        <x:f t="shared" si="7"/>
        <x:v>/</x:v>
      </x:c>
      <x:c r="AI19" s="87" t="str">
        <x:f t="shared" si="7"/>
        <x:v>/</x:v>
      </x:c>
      <x:c r="AJ19" s="87" t="str">
        <x:f t="shared" si="7"/>
        <x:v>/</x:v>
      </x:c>
      <x:c r="AK19" s="87" t="str">
        <x:f t="shared" si="7"/>
        <x:v>/</x:v>
      </x:c>
      <x:c r="AL19" s="87" t="str">
        <x:f t="shared" si="7"/>
        <x:v>/</x:v>
      </x:c>
      <x:c r="AM19" s="87" t="str">
        <x:f t="shared" si="7"/>
        <x:v>/</x:v>
      </x:c>
      <x:c r="AN19" s="87" t="str">
        <x:f t="shared" si="7"/>
        <x:v>/</x:v>
      </x:c>
      <x:c r="AO19" s="87" t="str">
        <x:f t="shared" si="7"/>
        <x:v>/</x:v>
      </x:c>
      <x:c r="AP19" s="87" t="str">
        <x:f t="shared" si="7"/>
        <x:v>/</x:v>
      </x:c>
      <x:c r="AQ19" s="87" t="str">
        <x:f t="shared" si="7"/>
        <x:v>/</x:v>
      </x:c>
      <x:c r="AR19" s="87" t="str">
        <x:f t="shared" aca="1" ref="AR19:BP24" si="13">IF($O19=AR$11,"*",IF(AND(COUNTIF($L19:$M19,"-")&lt;1,COUNTBLANK($L19:$M19)&lt;1),IF(AND($L19&lt;=AR$11,$M19&gt;=AR$11),IF(ISBLANK($D19),"-","."),IF(TODAY()&gt;AR$11,"/",IF(TODAY()=AR$11,"=",""))),IF(AND(OR(ISBLANK($L19),$L19="-"),OR(ISBLANK($M19),$M19="-")),IF(TODAY()&gt;AR$11,"/",IF(TODAY()=AR$11,"=","")),IF(OR(ISBLANK($L19),$L19="-"),IF(AR$11&lt;=$M19,IF(ISBLANK($D19),"-","."),IF(TODAY()&gt;AR$11,"/",IF(TODAY()=AR$11,"=",""))),IF(AR$11&gt;=$L19,IF(ISBLANK($D19),"-","."),IF(TODAY()&gt;AR$11,"/",IF(TODAY()=AR$11,"=","")))))))</x:f>
        <x:v>/</x:v>
      </x:c>
      <x:c r="AS19" s="87" t="str">
        <x:f t="shared" si="13"/>
        <x:v>/</x:v>
      </x:c>
      <x:c r="AT19" s="87" t="str">
        <x:f t="shared" si="13"/>
        <x:v>/</x:v>
      </x:c>
      <x:c r="AU19" s="87" t="str">
        <x:f t="shared" si="13"/>
        <x:v>/</x:v>
      </x:c>
      <x:c r="AV19" s="87" t="str">
        <x:f t="shared" si="1"/>
        <x:v>/</x:v>
      </x:c>
      <x:c r="AW19" s="87" t="str">
        <x:f t="shared" si="1"/>
        <x:v>/</x:v>
      </x:c>
      <x:c r="AX19" s="87" t="str">
        <x:f t="shared" si="1"/>
        <x:v>/</x:v>
      </x:c>
      <x:c r="AY19" s="87" t="str">
        <x:f t="shared" si="13"/>
        <x:v>/</x:v>
      </x:c>
      <x:c r="AZ19" s="87" t="str">
        <x:f t="shared" si="13"/>
        <x:v>/</x:v>
      </x:c>
      <x:c r="BA19" s="87" t="str">
        <x:f t="shared" si="13"/>
        <x:v>/</x:v>
      </x:c>
      <x:c r="BB19" s="87" t="str">
        <x:f t="shared" si="13"/>
        <x:v>/</x:v>
      </x:c>
      <x:c r="BC19" s="87" t="str">
        <x:f t="shared" si="1"/>
        <x:v>/</x:v>
      </x:c>
      <x:c r="BD19" s="87" t="str">
        <x:f t="shared" si="1"/>
        <x:v>/</x:v>
      </x:c>
      <x:c r="BE19" s="87" t="str">
        <x:f t="shared" si="1"/>
        <x:v>/</x:v>
      </x:c>
      <x:c r="BF19" s="87" t="str">
        <x:f t="shared" si="13"/>
        <x:v>/</x:v>
      </x:c>
      <x:c r="BG19" s="87" t="str">
        <x:f t="shared" si="13"/>
        <x:v>/</x:v>
      </x:c>
      <x:c r="BH19" s="87" t="str">
        <x:f t="shared" si="13"/>
        <x:v>/</x:v>
      </x:c>
      <x:c r="BI19" s="87" t="str">
        <x:f t="shared" si="13"/>
        <x:v>/</x:v>
      </x:c>
      <x:c r="BJ19" s="87" t="str">
        <x:f t="shared" si="1"/>
        <x:v>/</x:v>
      </x:c>
      <x:c r="BK19" s="87" t="str">
        <x:f t="shared" si="1"/>
        <x:v>/</x:v>
      </x:c>
      <x:c r="BL19" s="87" t="str">
        <x:f t="shared" si="1"/>
        <x:v>/</x:v>
      </x:c>
      <x:c r="BM19" s="87" t="str">
        <x:f t="shared" si="13"/>
        <x:v>/</x:v>
      </x:c>
      <x:c r="BN19" s="87" t="str">
        <x:f t="shared" si="13"/>
        <x:v>/</x:v>
      </x:c>
      <x:c r="BO19" s="87" t="str">
        <x:f t="shared" si="13"/>
        <x:v>/</x:v>
      </x:c>
      <x:c r="BP19" s="87" t="str">
        <x:f t="shared" si="13"/>
        <x:v>/</x:v>
      </x:c>
      <x:c r="BQ19" s="87" t="str">
        <x:f t="shared" si="2"/>
        <x:v>/</x:v>
      </x:c>
      <x:c r="BR19" s="87" t="str">
        <x:f t="shared" si="2"/>
        <x:v>/</x:v>
      </x:c>
      <x:c r="BS19" s="87" t="str">
        <x:f t="shared" si="2"/>
        <x:v>/</x:v>
      </x:c>
      <x:c r="BT19" s="87" t="str">
        <x:f t="shared" si="2"/>
        <x:v>/</x:v>
      </x:c>
      <x:c r="BU19" s="87" t="str">
        <x:f t="shared" si="2"/>
        <x:v>/</x:v>
      </x:c>
      <x:c r="BV19" s="87" t="str">
        <x:f t="shared" si="2"/>
        <x:v>/</x:v>
      </x:c>
      <x:c r="BW19" s="87" t="str">
        <x:f t="shared" si="2"/>
        <x:v>/</x:v>
      </x:c>
      <x:c r="BX19" s="87" t="str">
        <x:f t="shared" si="2"/>
        <x:v>/</x:v>
      </x:c>
      <x:c r="BY19" s="87" t="str">
        <x:f t="shared" si="2"/>
        <x:v>/</x:v>
      </x:c>
      <x:c r="BZ19" s="87" t="str">
        <x:f t="shared" si="2"/>
        <x:v>/</x:v>
      </x:c>
      <x:c r="CA19" s="87" t="str">
        <x:f t="shared" si="2"/>
        <x:v>/</x:v>
      </x:c>
      <x:c r="CB19" s="87" t="str">
        <x:f t="shared" si="2"/>
        <x:v>/</x:v>
      </x:c>
      <x:c r="CC19" s="87" t="str">
        <x:f t="shared" si="2"/>
        <x:v>/</x:v>
      </x:c>
      <x:c r="CD19" s="87" t="str">
        <x:f t="shared" si="3"/>
        <x:v>/</x:v>
      </x:c>
      <x:c r="CE19" s="87" t="str">
        <x:f t="shared" si="3"/>
        <x:v>/</x:v>
      </x:c>
      <x:c r="CF19" s="87" t="str">
        <x:f t="shared" si="3"/>
        <x:v>/</x:v>
      </x:c>
      <x:c r="CG19" s="87" t="str">
        <x:f t="shared" si="4"/>
        <x:v>/</x:v>
      </x:c>
      <x:c r="CH19" s="87" t="str">
        <x:f t="shared" si="4"/>
        <x:v>/</x:v>
      </x:c>
      <x:c r="CI19" s="87" t="str">
        <x:f t="shared" si="4"/>
        <x:v>/</x:v>
      </x:c>
      <x:c r="CJ19" s="87" t="str">
        <x:f t="shared" si="4"/>
        <x:v>/</x:v>
      </x:c>
      <x:c r="CK19" s="87" t="str">
        <x:f t="shared" si="4"/>
        <x:v>/</x:v>
      </x:c>
      <x:c r="CL19" s="87" t="str">
        <x:f t="shared" si="4"/>
        <x:v>/</x:v>
      </x:c>
      <x:c r="CM19" s="87" t="str">
        <x:f t="shared" si="4"/>
        <x:v>/</x:v>
      </x:c>
      <x:c r="CN19" s="87" t="str">
        <x:f t="shared" si="4"/>
        <x:v>/</x:v>
      </x:c>
      <x:c r="CO19" s="87" t="str">
        <x:f t="shared" si="4"/>
        <x:v>/</x:v>
      </x:c>
      <x:c r="CP19" s="87" t="str">
        <x:f t="shared" si="4"/>
        <x:v>/</x:v>
      </x:c>
      <x:c r="CQ19" s="87" t="str">
        <x:f t="shared" si="4"/>
        <x:v>/</x:v>
      </x:c>
      <x:c r="CR19" s="87" t="str">
        <x:f t="shared" si="4"/>
        <x:v>/</x:v>
      </x:c>
      <x:c r="CS19" s="87" t="str">
        <x:f t="shared" si="4"/>
        <x:v>/</x:v>
      </x:c>
      <x:c r="CT19" s="87" t="str">
        <x:f t="shared" si="4"/>
        <x:v>/</x:v>
      </x:c>
      <x:c r="CU19" s="87" t="str">
        <x:f t="shared" si="4"/>
        <x:v>/</x:v>
      </x:c>
      <x:c r="CV19" s="87" t="str">
        <x:f t="shared" si="4"/>
        <x:v>/</x:v>
      </x:c>
      <x:c r="CW19" s="87" t="str">
        <x:f t="shared" si="5"/>
        <x:v>/</x:v>
      </x:c>
      <x:c r="CX19" s="87" t="str">
        <x:f t="shared" si="5"/>
        <x:v>/</x:v>
      </x:c>
      <x:c r="CY19" s="87" t="str">
        <x:f t="shared" si="5"/>
        <x:v>/</x:v>
      </x:c>
      <x:c r="CZ19" s="87" t="str">
        <x:f t="shared" si="5"/>
        <x:v>/</x:v>
      </x:c>
      <x:c r="DA19" s="87" t="str">
        <x:f t="shared" si="5"/>
        <x:v>/</x:v>
      </x:c>
      <x:c r="DB19" s="87" t="str">
        <x:f t="shared" si="5"/>
        <x:v>/</x:v>
      </x:c>
      <x:c r="DC19" s="87" t="str">
        <x:f t="shared" si="5"/>
        <x:v>/</x:v>
      </x:c>
      <x:c r="DD19" s="87" t="str">
        <x:f t="shared" si="5"/>
        <x:v>/</x:v>
      </x:c>
      <x:c r="DE19" s="87" t="str">
        <x:f t="shared" si="5"/>
        <x:v>/</x:v>
      </x:c>
      <x:c r="DF19" s="87" t="str">
        <x:f t="shared" si="5"/>
        <x:v>/</x:v>
      </x:c>
      <x:c r="DG19" s="87" t="str">
        <x:f t="shared" si="5"/>
        <x:v>/</x:v>
      </x:c>
      <x:c r="DH19" s="87" t="str">
        <x:f t="shared" si="5"/>
        <x:v>/</x:v>
      </x:c>
      <x:c r="DI19" s="87" t="str">
        <x:f t="shared" si="5"/>
        <x:v>/</x:v>
      </x:c>
      <x:c r="DJ19" s="87" t="str">
        <x:f t="shared" si="5"/>
        <x:v>/</x:v>
      </x:c>
      <x:c r="DK19" s="87" t="str">
        <x:f t="shared" si="5"/>
        <x:v>/</x:v>
      </x:c>
      <x:c r="DL19" s="87" t="str">
        <x:f t="shared" si="5"/>
        <x:v>/</x:v>
      </x:c>
      <x:c r="DM19" s="87" t="str">
        <x:f t="shared" si="6"/>
        <x:v>/</x:v>
      </x:c>
      <x:c r="DN19" s="87" t="str">
        <x:f t="shared" si="6"/>
        <x:v>/</x:v>
      </x:c>
      <x:c r="DO19" s="87" t="str">
        <x:f t="shared" si="6"/>
        <x:v>/</x:v>
      </x:c>
      <x:c r="DP19" s="87" t="str">
        <x:f t="shared" si="6"/>
        <x:v>/</x:v>
      </x:c>
      <x:c r="DQ19" s="87" t="str">
        <x:f t="shared" si="6"/>
        <x:v>/</x:v>
      </x:c>
      <x:c r="DR19" s="87" t="str">
        <x:f t="shared" si="6"/>
        <x:v>/</x:v>
      </x:c>
      <x:c r="DS19" s="87" t="str">
        <x:f t="shared" si="6"/>
        <x:v>/</x:v>
      </x:c>
      <x:c r="DT19" s="87" t="str">
        <x:f t="shared" si="6"/>
        <x:v>/</x:v>
      </x:c>
      <x:c r="DU19" s="87" t="str">
        <x:f t="shared" si="6"/>
        <x:v>/</x:v>
      </x:c>
      <x:c r="DV19" s="87" t="str">
        <x:f t="shared" si="6"/>
        <x:v>/</x:v>
      </x:c>
      <x:c r="DW19" s="87" t="str">
        <x:f t="shared" si="6"/>
        <x:v>/</x:v>
      </x:c>
      <x:c r="DX19" s="87" t="str">
        <x:f t="shared" si="6"/>
        <x:v>/</x:v>
      </x:c>
      <x:c r="DY19" s="87" t="str">
        <x:f t="shared" si="6"/>
        <x:v>/</x:v>
      </x:c>
    </x:row>
    <x:row r="20" spans="2:129" ht="10.69999999999999928946">
      <x:c r="B20" s="56"/>
      <x:c r="C20" s="55"/>
      <x:c r="D20" s="23"/>
      <x:c r="E20" s="88"/>
      <x:c r="F20" s="88"/>
      <x:c r="G20" s="88"/>
      <x:c r="H20" s="143" t="s">
        <x:v>2</x:v>
      </x:c>
      <x:c r="I20" s="106"/>
      <x:c r="J20" s="106"/>
      <x:c r="K20" s="7">
        <x:v>2</x:v>
      </x:c>
      <x:c r="L20" s="80">
        <x:v>45334</x:v>
      </x:c>
      <x:c r="M20" s="80">
        <x:v>45336</x:v>
      </x:c>
      <x:c r="N20" s="119">
        <x:v>0</x:v>
      </x:c>
      <x:c r="O20" s="45"/>
      <x:c r="P20" s="40">
        <x:f ca="1">IF(OR(M20="-",M20=""),0,IF(OR(ISBLANK(O20),O20="-"),NETWORKDAYS(M20,TODAY(),data!$P$3:$P$10)-1,IF(M20=O20,0,IF(M20&lt;O20,NETWORKDAYS(M20,O20,data!$P$3:$P$10)-1,NETWORKDAYS(M20,O20,data!$P$3:$P$10)+1))))</x:f>
        <x:v>-4</x:v>
      </x:c>
      <x:c r="S20" s="130" t="str">
        <x:f t="shared" si="12"/>
        <x:v>/</x:v>
      </x:c>
      <x:c r="T20" s="87" t="str">
        <x:f t="shared" aca="1" ref="T20:AR24" si="14">IF($O20=T$11,"*",IF(AND(COUNTIF($L20:$M20,"-")&lt;1,COUNTBLANK($L20:$M20)&lt;1),IF(AND($L20&lt;=T$11,$M20&gt;=T$11),IF(ISBLANK($D20),"-","."),IF(TODAY()&gt;T$11,"/",IF(TODAY()=T$11,"=",""))),IF(AND(OR(ISBLANK($L20),$L20="-"),OR(ISBLANK($M20),$M20="-")),IF(TODAY()&gt;T$11,"/",IF(TODAY()=T$11,"=","")),IF(OR(ISBLANK($L20),$L20="-"),IF(T$11&lt;=$M20,IF(ISBLANK($D20),"-","."),IF(TODAY()&gt;T$11,"/",IF(TODAY()=T$11,"=",""))),IF(T$11&gt;=$L20,IF(ISBLANK($D20),"-","."),IF(TODAY()&gt;T$11,"/",IF(TODAY()=T$11,"=","")))))))</x:f>
        <x:v>/</x:v>
      </x:c>
      <x:c r="U20" s="87" t="str">
        <x:f t="shared" si="14"/>
        <x:v>/</x:v>
      </x:c>
      <x:c r="V20" s="87" t="str">
        <x:f t="shared" si="14"/>
        <x:v>/</x:v>
      </x:c>
      <x:c r="W20" s="87" t="str">
        <x:f t="shared" si="14"/>
        <x:v>/</x:v>
      </x:c>
      <x:c r="X20" s="87" t="str">
        <x:f t="shared" si="14"/>
        <x:v>/</x:v>
      </x:c>
      <x:c r="Y20" s="87" t="str">
        <x:f t="shared" si="14"/>
        <x:v>/</x:v>
      </x:c>
      <x:c r="Z20" s="87" t="str">
        <x:f t="shared" si="14"/>
        <x:v>/</x:v>
      </x:c>
      <x:c r="AA20" s="87" t="str">
        <x:f t="shared" si="14"/>
        <x:v>/</x:v>
      </x:c>
      <x:c r="AB20" s="87" t="str">
        <x:f t="shared" si="14"/>
        <x:v>/</x:v>
      </x:c>
      <x:c r="AC20" s="87" t="str">
        <x:f t="shared" si="14"/>
        <x:v>/</x:v>
      </x:c>
      <x:c r="AD20" s="87" t="str">
        <x:f t="shared" si="14"/>
        <x:v>/</x:v>
      </x:c>
      <x:c r="AE20" s="87" t="str">
        <x:f t="shared" si="14"/>
        <x:v>/</x:v>
      </x:c>
      <x:c r="AF20" s="87" t="str">
        <x:f t="shared" si="14"/>
        <x:v>/</x:v>
      </x:c>
      <x:c r="AG20" s="87" t="str">
        <x:f t="shared" si="14"/>
        <x:v>/</x:v>
      </x:c>
      <x:c r="AH20" s="87" t="str">
        <x:f t="shared" si="14"/>
        <x:v>/</x:v>
      </x:c>
      <x:c r="AI20" s="87" t="str">
        <x:f t="shared" si="14"/>
        <x:v>/</x:v>
      </x:c>
      <x:c r="AJ20" s="87" t="str">
        <x:f t="shared" si="14"/>
        <x:v>/</x:v>
      </x:c>
      <x:c r="AK20" s="87" t="str">
        <x:f t="shared" si="14"/>
        <x:v>/</x:v>
      </x:c>
      <x:c r="AL20" s="87" t="str">
        <x:f t="shared" si="14"/>
        <x:v>/</x:v>
      </x:c>
      <x:c r="AM20" s="87" t="str">
        <x:f t="shared" si="14"/>
        <x:v>/</x:v>
      </x:c>
      <x:c r="AN20" s="87" t="str">
        <x:f t="shared" si="14"/>
        <x:v>/</x:v>
      </x:c>
      <x:c r="AO20" s="87" t="str">
        <x:f t="shared" si="14"/>
        <x:v>/</x:v>
      </x:c>
      <x:c r="AP20" s="87" t="str">
        <x:f t="shared" si="14"/>
        <x:v>/</x:v>
      </x:c>
      <x:c r="AQ20" s="87" t="str">
        <x:f t="shared" si="14"/>
        <x:v>/</x:v>
      </x:c>
      <x:c r="AR20" s="87" t="str">
        <x:f t="shared" si="14"/>
        <x:v>/</x:v>
      </x:c>
      <x:c r="AS20" s="87" t="str">
        <x:f t="shared" si="13"/>
        <x:v>/</x:v>
      </x:c>
      <x:c r="AT20" s="87" t="str">
        <x:f t="shared" si="13"/>
        <x:v>/</x:v>
      </x:c>
      <x:c r="AU20" s="87" t="str">
        <x:f t="shared" si="13"/>
        <x:v>/</x:v>
      </x:c>
      <x:c r="AV20" s="87" t="str">
        <x:f t="shared" si="1"/>
        <x:v>/</x:v>
      </x:c>
      <x:c r="AW20" s="87" t="str">
        <x:f t="shared" si="1"/>
        <x:v>/</x:v>
      </x:c>
      <x:c r="AX20" s="87" t="str">
        <x:f t="shared" si="1"/>
        <x:v>/</x:v>
      </x:c>
      <x:c r="AY20" s="87" t="str">
        <x:f t="shared" si="1"/>
        <x:v>/</x:v>
      </x:c>
      <x:c r="AZ20" s="87" t="str">
        <x:f t="shared" si="13"/>
        <x:v>/</x:v>
      </x:c>
      <x:c r="BA20" s="87" t="str">
        <x:f t="shared" si="13"/>
        <x:v>/</x:v>
      </x:c>
      <x:c r="BB20" s="87" t="str">
        <x:f t="shared" si="13"/>
        <x:v>/</x:v>
      </x:c>
      <x:c r="BC20" s="87" t="str">
        <x:f t="shared" si="1"/>
        <x:v>/</x:v>
      </x:c>
      <x:c r="BD20" s="87" t="str">
        <x:f t="shared" si="1"/>
        <x:v>/</x:v>
      </x:c>
      <x:c r="BE20" s="87" t="str">
        <x:f t="shared" si="1"/>
        <x:v>/</x:v>
      </x:c>
      <x:c r="BF20" s="87" t="str">
        <x:f t="shared" si="1"/>
        <x:v>/</x:v>
      </x:c>
      <x:c r="BG20" s="87" t="str">
        <x:f t="shared" si="13"/>
        <x:v>/</x:v>
      </x:c>
      <x:c r="BH20" s="87" t="str">
        <x:f t="shared" si="13"/>
        <x:v>/</x:v>
      </x:c>
      <x:c r="BI20" s="87" t="str">
        <x:f t="shared" si="13"/>
        <x:v>/</x:v>
      </x:c>
      <x:c r="BJ20" s="87" t="str">
        <x:f t="shared" si="1"/>
        <x:v>/</x:v>
      </x:c>
      <x:c r="BK20" s="87" t="str">
        <x:f t="shared" si="1"/>
        <x:v>/</x:v>
      </x:c>
      <x:c r="BL20" s="87" t="str">
        <x:f t="shared" si="1"/>
        <x:v>/</x:v>
      </x:c>
      <x:c r="BM20" s="87" t="str">
        <x:f t="shared" si="1"/>
        <x:v>/</x:v>
      </x:c>
      <x:c r="BN20" s="87" t="str">
        <x:f t="shared" si="13"/>
        <x:v>/</x:v>
      </x:c>
      <x:c r="BO20" s="87" t="str">
        <x:f t="shared" si="13"/>
        <x:v>/</x:v>
      </x:c>
      <x:c r="BP20" s="87" t="str">
        <x:f t="shared" si="13"/>
        <x:v>/</x:v>
      </x:c>
      <x:c r="BQ20" s="87" t="str">
        <x:f t="shared" si="2"/>
        <x:v>/</x:v>
      </x:c>
      <x:c r="BR20" s="87" t="str">
        <x:f t="shared" si="2"/>
        <x:v>/</x:v>
      </x:c>
      <x:c r="BS20" s="87" t="str">
        <x:f t="shared" si="2"/>
        <x:v>/</x:v>
      </x:c>
      <x:c r="BT20" s="87" t="str">
        <x:f t="shared" si="2"/>
        <x:v>/</x:v>
      </x:c>
      <x:c r="BU20" s="87" t="str">
        <x:f t="shared" si="2"/>
        <x:v>/</x:v>
      </x:c>
      <x:c r="BV20" s="87" t="str">
        <x:f t="shared" si="2"/>
        <x:v>/</x:v>
      </x:c>
      <x:c r="BW20" s="87" t="str">
        <x:f t="shared" si="2"/>
        <x:v>/</x:v>
      </x:c>
      <x:c r="BX20" s="87" t="str">
        <x:f t="shared" si="2"/>
        <x:v>/</x:v>
      </x:c>
      <x:c r="BY20" s="87" t="str">
        <x:f t="shared" si="2"/>
        <x:v>/</x:v>
      </x:c>
      <x:c r="BZ20" s="87" t="str">
        <x:f t="shared" si="2"/>
        <x:v>/</x:v>
      </x:c>
      <x:c r="CA20" s="87" t="str">
        <x:f t="shared" si="2"/>
        <x:v>/</x:v>
      </x:c>
      <x:c r="CB20" s="87" t="str">
        <x:f t="shared" si="2"/>
        <x:v>/</x:v>
      </x:c>
      <x:c r="CC20" s="87" t="str">
        <x:f t="shared" si="2"/>
        <x:v>/</x:v>
      </x:c>
      <x:c r="CD20" s="87" t="str">
        <x:f t="shared" si="3"/>
        <x:v>/</x:v>
      </x:c>
      <x:c r="CE20" s="87" t="str">
        <x:f t="shared" si="3"/>
        <x:v>/</x:v>
      </x:c>
      <x:c r="CF20" s="87" t="str">
        <x:f t="shared" si="3"/>
        <x:v>/</x:v>
      </x:c>
      <x:c r="CG20" s="87" t="str">
        <x:f t="shared" si="4"/>
        <x:v>/</x:v>
      </x:c>
      <x:c r="CH20" s="87" t="str">
        <x:f t="shared" si="4"/>
        <x:v>/</x:v>
      </x:c>
      <x:c r="CI20" s="87" t="str">
        <x:f t="shared" si="4"/>
        <x:v>/</x:v>
      </x:c>
      <x:c r="CJ20" s="87" t="str">
        <x:f t="shared" si="4"/>
        <x:v>/</x:v>
      </x:c>
      <x:c r="CK20" s="87" t="str">
        <x:f t="shared" si="4"/>
        <x:v>/</x:v>
      </x:c>
      <x:c r="CL20" s="87" t="str">
        <x:f t="shared" si="4"/>
        <x:v>/</x:v>
      </x:c>
      <x:c r="CM20" s="87" t="str">
        <x:f t="shared" si="4"/>
        <x:v>/</x:v>
      </x:c>
      <x:c r="CN20" s="87" t="str">
        <x:f t="shared" si="4"/>
        <x:v>/</x:v>
      </x:c>
      <x:c r="CO20" s="87" t="str">
        <x:f t="shared" si="4"/>
        <x:v>/</x:v>
      </x:c>
      <x:c r="CP20" s="87" t="str">
        <x:f t="shared" si="4"/>
        <x:v>/</x:v>
      </x:c>
      <x:c r="CQ20" s="87" t="str">
        <x:f t="shared" si="4"/>
        <x:v>/</x:v>
      </x:c>
      <x:c r="CR20" s="87" t="str">
        <x:f t="shared" si="4"/>
        <x:v>/</x:v>
      </x:c>
      <x:c r="CS20" s="87" t="str">
        <x:f t="shared" si="4"/>
        <x:v>/</x:v>
      </x:c>
      <x:c r="CT20" s="87" t="str">
        <x:f t="shared" si="4"/>
        <x:v>/</x:v>
      </x:c>
      <x:c r="CU20" s="87" t="str">
        <x:f t="shared" si="4"/>
        <x:v>/</x:v>
      </x:c>
      <x:c r="CV20" s="87" t="str">
        <x:f t="shared" si="4"/>
        <x:v>/</x:v>
      </x:c>
      <x:c r="CW20" s="87" t="str">
        <x:f t="shared" si="5"/>
        <x:v>/</x:v>
      </x:c>
      <x:c r="CX20" s="87" t="str">
        <x:f t="shared" si="5"/>
        <x:v>/</x:v>
      </x:c>
      <x:c r="CY20" s="87" t="str">
        <x:f t="shared" si="5"/>
        <x:v>/</x:v>
      </x:c>
      <x:c r="CZ20" s="87" t="str">
        <x:f t="shared" si="5"/>
        <x:v>/</x:v>
      </x:c>
      <x:c r="DA20" s="87" t="str">
        <x:f t="shared" si="5"/>
        <x:v>/</x:v>
      </x:c>
      <x:c r="DB20" s="87" t="str">
        <x:f t="shared" si="5"/>
        <x:v>/</x:v>
      </x:c>
      <x:c r="DC20" s="87" t="str">
        <x:f t="shared" si="5"/>
        <x:v>/</x:v>
      </x:c>
      <x:c r="DD20" s="87" t="str">
        <x:f t="shared" si="5"/>
        <x:v>/</x:v>
      </x:c>
      <x:c r="DE20" s="87" t="str">
        <x:f t="shared" si="5"/>
        <x:v>/</x:v>
      </x:c>
      <x:c r="DF20" s="87" t="str">
        <x:f t="shared" si="5"/>
        <x:v>/</x:v>
      </x:c>
      <x:c r="DG20" s="87" t="str">
        <x:f t="shared" si="5"/>
        <x:v>/</x:v>
      </x:c>
      <x:c r="DH20" s="87" t="str">
        <x:f t="shared" si="5"/>
        <x:v>/</x:v>
      </x:c>
      <x:c r="DI20" s="87" t="str">
        <x:f t="shared" si="5"/>
        <x:v>/</x:v>
      </x:c>
      <x:c r="DJ20" s="87" t="str">
        <x:f t="shared" si="5"/>
        <x:v>/</x:v>
      </x:c>
      <x:c r="DK20" s="87" t="str">
        <x:f t="shared" si="5"/>
        <x:v>/</x:v>
      </x:c>
      <x:c r="DL20" s="87" t="str">
        <x:f t="shared" si="5"/>
        <x:v>/</x:v>
      </x:c>
      <x:c r="DM20" s="87" t="str">
        <x:f t="shared" si="6"/>
        <x:v>/</x:v>
      </x:c>
      <x:c r="DN20" s="87" t="str">
        <x:f t="shared" si="6"/>
        <x:v>/</x:v>
      </x:c>
      <x:c r="DO20" s="87" t="str">
        <x:f t="shared" si="6"/>
        <x:v>/</x:v>
      </x:c>
      <x:c r="DP20" s="87" t="str">
        <x:f t="shared" si="6"/>
        <x:v>/</x:v>
      </x:c>
      <x:c r="DQ20" s="87" t="str">
        <x:f t="shared" si="6"/>
        <x:v>/</x:v>
      </x:c>
      <x:c r="DR20" s="87" t="str">
        <x:f t="shared" si="6"/>
        <x:v>/</x:v>
      </x:c>
      <x:c r="DS20" s="87" t="str">
        <x:f t="shared" si="6"/>
        <x:v>/</x:v>
      </x:c>
      <x:c r="DT20" s="87" t="str">
        <x:f t="shared" si="6"/>
        <x:v>/</x:v>
      </x:c>
      <x:c r="DU20" s="87" t="str">
        <x:f t="shared" si="6"/>
        <x:v>/</x:v>
      </x:c>
      <x:c r="DV20" s="87" t="str">
        <x:f t="shared" si="6"/>
        <x:v>/</x:v>
      </x:c>
      <x:c r="DW20" s="87" t="str">
        <x:f t="shared" si="6"/>
        <x:v>/</x:v>
      </x:c>
      <x:c r="DX20" s="87" t="str">
        <x:f t="shared" si="6"/>
        <x:v>/</x:v>
      </x:c>
      <x:c r="DY20" s="87" t="str">
        <x:f t="shared" si="6"/>
        <x:v>/</x:v>
      </x:c>
    </x:row>
    <x:row r="21" spans="1:129" s="14" customFormat="1" ht="10.69999999999999928946">
      <x:c r="A21" s="9"/>
      <x:c r="B21" s="56"/>
      <x:c r="C21" s="55"/>
      <x:c r="D21" s="23"/>
      <x:c r="E21" s="88"/>
      <x:c r="F21" s="88"/>
      <x:c r="G21" s="88"/>
      <x:c r="H21" s="143"/>
      <x:c r="I21" s="106"/>
      <x:c r="J21" s="106"/>
      <x:c r="K21" s="7"/>
      <x:c r="L21" s="8"/>
      <x:c r="M21" s="8"/>
      <x:c r="N21" s="119"/>
      <x:c r="O21" s="8"/>
      <x:c r="P21" s="40"/>
      <x:c r="S21" s="130"/>
      <x:c r="T21" s="87"/>
      <x:c r="U21" s="87"/>
      <x:c r="V21" s="87"/>
      <x:c r="W21" s="87"/>
      <x:c r="X21" s="87"/>
      <x:c r="Y21" s="87"/>
      <x:c r="Z21" s="87"/>
      <x:c r="AA21" s="87"/>
      <x:c r="AB21" s="87"/>
      <x:c r="AC21" s="87"/>
      <x:c r="AD21" s="87"/>
      <x:c r="AE21" s="87"/>
      <x:c r="AF21" s="87"/>
      <x:c r="AG21" s="87"/>
      <x:c r="AH21" s="87"/>
      <x:c r="AI21" s="87"/>
      <x:c r="AJ21" s="87"/>
      <x:c r="AK21" s="87"/>
      <x:c r="AL21" s="87"/>
      <x:c r="AM21" s="87"/>
      <x:c r="AN21" s="87"/>
      <x:c r="AO21" s="87"/>
      <x:c r="AP21" s="87"/>
      <x:c r="AQ21" s="87"/>
      <x:c r="AR21" s="87"/>
      <x:c r="AS21" s="87"/>
      <x:c r="AT21" s="87"/>
      <x:c r="AU21" s="87"/>
      <x:c r="AV21" s="87"/>
      <x:c r="AW21" s="87"/>
      <x:c r="AX21" s="87"/>
      <x:c r="AY21" s="87"/>
      <x:c r="AZ21" s="87"/>
      <x:c r="BA21" s="87"/>
      <x:c r="BB21" s="87"/>
      <x:c r="BC21" s="87"/>
      <x:c r="BD21" s="87"/>
      <x:c r="BE21" s="87"/>
      <x:c r="BF21" s="87"/>
      <x:c r="BG21" s="87"/>
      <x:c r="BH21" s="87"/>
      <x:c r="BI21" s="87"/>
      <x:c r="BJ21" s="87"/>
      <x:c r="BK21" s="87"/>
      <x:c r="BL21" s="87"/>
      <x:c r="BM21" s="87"/>
      <x:c r="BN21" s="87"/>
      <x:c r="BO21" s="87"/>
      <x:c r="BP21" s="87"/>
      <x:c r="BQ21" s="87"/>
      <x:c r="BR21" s="87"/>
      <x:c r="BS21" s="87"/>
      <x:c r="BT21" s="87"/>
      <x:c r="BU21" s="87"/>
      <x:c r="BV21" s="87"/>
      <x:c r="BW21" s="87"/>
      <x:c r="BX21" s="87"/>
      <x:c r="BY21" s="87"/>
      <x:c r="BZ21" s="87"/>
      <x:c r="CA21" s="87"/>
      <x:c r="CB21" s="87"/>
      <x:c r="CC21" s="87"/>
      <x:c r="CD21" s="87"/>
      <x:c r="CE21" s="87"/>
      <x:c r="CF21" s="87"/>
      <x:c r="CG21" s="87"/>
      <x:c r="CH21" s="87"/>
      <x:c r="CI21" s="87"/>
      <x:c r="CJ21" s="87"/>
      <x:c r="CK21" s="87"/>
      <x:c r="CL21" s="87"/>
      <x:c r="CM21" s="87"/>
      <x:c r="CN21" s="87"/>
      <x:c r="CO21" s="87"/>
      <x:c r="CP21" s="87"/>
      <x:c r="CQ21" s="87"/>
      <x:c r="CR21" s="87"/>
      <x:c r="CS21" s="87"/>
      <x:c r="CT21" s="87"/>
      <x:c r="CU21" s="87"/>
      <x:c r="CV21" s="87"/>
      <x:c r="CW21" s="87"/>
      <x:c r="CX21" s="87"/>
      <x:c r="CY21" s="87"/>
      <x:c r="CZ21" s="87"/>
      <x:c r="DA21" s="87"/>
      <x:c r="DB21" s="87"/>
      <x:c r="DC21" s="87"/>
      <x:c r="DD21" s="87"/>
      <x:c r="DE21" s="87"/>
      <x:c r="DF21" s="87"/>
      <x:c r="DG21" s="87"/>
      <x:c r="DH21" s="87"/>
      <x:c r="DI21" s="87"/>
      <x:c r="DJ21" s="87"/>
      <x:c r="DK21" s="87"/>
      <x:c r="DL21" s="87"/>
      <x:c r="DM21" s="87"/>
      <x:c r="DN21" s="87"/>
      <x:c r="DO21" s="87"/>
      <x:c r="DP21" s="87"/>
      <x:c r="DQ21" s="87"/>
      <x:c r="DR21" s="87"/>
      <x:c r="DS21" s="87"/>
      <x:c r="DT21" s="87"/>
      <x:c r="DU21" s="87"/>
      <x:c r="DV21" s="87"/>
      <x:c r="DW21" s="87"/>
      <x:c r="DX21" s="87"/>
      <x:c r="DY21" s="87"/>
    </x:row>
    <x:row r="22" spans="1:129" ht="12" customHeight="1">
      <x:c r="A22" s="14"/>
      <x:c r="B22" s="22"/>
      <x:c r="C22" s="25"/>
      <x:c r="D22" s="23"/>
      <x:c r="E22" s="49" t="s">
        <x:v>25</x:v>
      </x:c>
      <x:c r="F22" s="97"/>
      <x:c r="G22" s="145"/>
      <x:c r="H22" s="142" t="s">
        <x:v>25</x:v>
      </x:c>
      <x:c r="I22" s="105"/>
      <x:c r="J22" s="105"/>
      <x:c r="K22" s="7"/>
      <x:c r="L22" s="8"/>
      <x:c r="M22" s="8"/>
      <x:c r="N22" s="123"/>
      <x:c r="O22" s="26" t="str">
        <x:f>IF(OR(COUNTIF(O23,"-")&gt;0,COUNTBLANK(O23)&gt;0),"-",MAX(O23))</x:f>
        <x:v>-</x:v>
      </x:c>
      <x:c r="P22" s="40">
        <x:f ca="1">IF(OR(M22="-",M22=""),0,IF(OR(ISBLANK(O22),O22="-"),NETWORKDAYS(M22,TODAY(),data!$P$3:$P$10)-1,IF(M22=O22,0,IF(M22&lt;O22,NETWORKDAYS(M22,O22,data!$P$3:$P$10)-1,NETWORKDAYS(M22,O22,data!$P$3:$P$10)+1))))</x:f>
        <x:v>0</x:v>
      </x:c>
      <x:c r="S22" s="130" t="str">
        <x:f t="shared" si="12"/>
        <x:v>/</x:v>
      </x:c>
      <x:c r="T22" s="87" t="str">
        <x:f t="shared" si="14"/>
        <x:v>/</x:v>
      </x:c>
      <x:c r="U22" s="87" t="str">
        <x:f t="shared" si="14"/>
        <x:v>/</x:v>
      </x:c>
      <x:c r="V22" s="87" t="str">
        <x:f t="shared" si="14"/>
        <x:v>/</x:v>
      </x:c>
      <x:c r="W22" s="87" t="str">
        <x:f t="shared" si="14"/>
        <x:v>/</x:v>
      </x:c>
      <x:c r="X22" s="87" t="str">
        <x:f t="shared" si="14"/>
        <x:v>/</x:v>
      </x:c>
      <x:c r="Y22" s="87" t="str">
        <x:f t="shared" si="14"/>
        <x:v>/</x:v>
      </x:c>
      <x:c r="Z22" s="87" t="str">
        <x:f t="shared" si="14"/>
        <x:v>/</x:v>
      </x:c>
      <x:c r="AA22" s="87" t="str">
        <x:f t="shared" si="14"/>
        <x:v>/</x:v>
      </x:c>
      <x:c r="AB22" s="87" t="str">
        <x:f t="shared" si="14"/>
        <x:v>/</x:v>
      </x:c>
      <x:c r="AC22" s="87" t="str">
        <x:f t="shared" si="14"/>
        <x:v>/</x:v>
      </x:c>
      <x:c r="AD22" s="87" t="str">
        <x:f t="shared" si="14"/>
        <x:v>/</x:v>
      </x:c>
      <x:c r="AE22" s="87" t="str">
        <x:f t="shared" si="14"/>
        <x:v>/</x:v>
      </x:c>
      <x:c r="AF22" s="87" t="str">
        <x:f t="shared" si="14"/>
        <x:v>/</x:v>
      </x:c>
      <x:c r="AG22" s="87" t="str">
        <x:f t="shared" si="14"/>
        <x:v>/</x:v>
      </x:c>
      <x:c r="AH22" s="87" t="str">
        <x:f t="shared" si="14"/>
        <x:v>/</x:v>
      </x:c>
      <x:c r="AI22" s="87" t="str">
        <x:f t="shared" si="14"/>
        <x:v>/</x:v>
      </x:c>
      <x:c r="AJ22" s="87" t="str">
        <x:f t="shared" si="14"/>
        <x:v>/</x:v>
      </x:c>
      <x:c r="AK22" s="87" t="str">
        <x:f t="shared" si="14"/>
        <x:v>/</x:v>
      </x:c>
      <x:c r="AL22" s="87" t="str">
        <x:f t="shared" si="14"/>
        <x:v>/</x:v>
      </x:c>
      <x:c r="AM22" s="87" t="str">
        <x:f t="shared" si="14"/>
        <x:v>/</x:v>
      </x:c>
      <x:c r="AN22" s="87" t="str">
        <x:f t="shared" si="14"/>
        <x:v>/</x:v>
      </x:c>
      <x:c r="AO22" s="87" t="str">
        <x:f t="shared" si="14"/>
        <x:v>/</x:v>
      </x:c>
      <x:c r="AP22" s="87" t="str">
        <x:f t="shared" si="14"/>
        <x:v>/</x:v>
      </x:c>
      <x:c r="AQ22" s="87" t="str">
        <x:f t="shared" si="14"/>
        <x:v>/</x:v>
      </x:c>
      <x:c r="AR22" s="87" t="str">
        <x:f t="shared" si="14"/>
        <x:v>/</x:v>
      </x:c>
      <x:c r="AS22" s="87" t="str">
        <x:f t="shared" si="13"/>
        <x:v>/</x:v>
      </x:c>
      <x:c r="AT22" s="87" t="str">
        <x:f t="shared" si="13"/>
        <x:v>/</x:v>
      </x:c>
      <x:c r="AU22" s="87" t="str">
        <x:f t="shared" si="13"/>
        <x:v>/</x:v>
      </x:c>
      <x:c r="AV22" s="87" t="str">
        <x:f t="shared" si="13"/>
        <x:v>/</x:v>
      </x:c>
      <x:c r="AW22" s="87" t="str">
        <x:f t="shared" si="13"/>
        <x:v>/</x:v>
      </x:c>
      <x:c r="AX22" s="87" t="str">
        <x:f t="shared" si="13"/>
        <x:v>/</x:v>
      </x:c>
      <x:c r="AY22" s="87" t="str">
        <x:f t="shared" si="13"/>
        <x:v>/</x:v>
      </x:c>
      <x:c r="AZ22" s="87" t="str">
        <x:f t="shared" si="13"/>
        <x:v>/</x:v>
      </x:c>
      <x:c r="BA22" s="87" t="str">
        <x:f t="shared" si="13"/>
        <x:v>/</x:v>
      </x:c>
      <x:c r="BB22" s="87" t="str">
        <x:f t="shared" si="13"/>
        <x:v>/</x:v>
      </x:c>
      <x:c r="BC22" s="87" t="str">
        <x:f t="shared" si="13"/>
        <x:v>/</x:v>
      </x:c>
      <x:c r="BD22" s="87" t="str">
        <x:f t="shared" si="13"/>
        <x:v>/</x:v>
      </x:c>
      <x:c r="BE22" s="87" t="str">
        <x:f t="shared" si="13"/>
        <x:v>/</x:v>
      </x:c>
      <x:c r="BF22" s="87" t="str">
        <x:f t="shared" si="13"/>
        <x:v>/</x:v>
      </x:c>
      <x:c r="BG22" s="87" t="str">
        <x:f t="shared" si="13"/>
        <x:v>/</x:v>
      </x:c>
      <x:c r="BH22" s="87" t="str">
        <x:f t="shared" si="13"/>
        <x:v>/</x:v>
      </x:c>
      <x:c r="BI22" s="87" t="str">
        <x:f t="shared" si="13"/>
        <x:v>/</x:v>
      </x:c>
      <x:c r="BJ22" s="87" t="str">
        <x:f t="shared" si="13"/>
        <x:v>/</x:v>
      </x:c>
      <x:c r="BK22" s="87" t="str">
        <x:f t="shared" si="13"/>
        <x:v>/</x:v>
      </x:c>
      <x:c r="BL22" s="87" t="str">
        <x:f t="shared" si="13"/>
        <x:v>/</x:v>
      </x:c>
      <x:c r="BM22" s="87" t="str">
        <x:f t="shared" si="13"/>
        <x:v>/</x:v>
      </x:c>
      <x:c r="BN22" s="87" t="str">
        <x:f t="shared" si="13"/>
        <x:v>/</x:v>
      </x:c>
      <x:c r="BO22" s="87" t="str">
        <x:f t="shared" si="13"/>
        <x:v>/</x:v>
      </x:c>
      <x:c r="BP22" s="87" t="str">
        <x:f t="shared" si="13"/>
        <x:v>/</x:v>
      </x:c>
      <x:c r="BQ22" s="87" t="str">
        <x:f t="shared" si="2"/>
        <x:v>/</x:v>
      </x:c>
      <x:c r="BR22" s="87" t="str">
        <x:f t="shared" si="2"/>
        <x:v>/</x:v>
      </x:c>
      <x:c r="BS22" s="87" t="str">
        <x:f t="shared" si="2"/>
        <x:v>/</x:v>
      </x:c>
      <x:c r="BT22" s="87" t="str">
        <x:f t="shared" si="2"/>
        <x:v>/</x:v>
      </x:c>
      <x:c r="BU22" s="87" t="str">
        <x:f t="shared" si="2"/>
        <x:v>/</x:v>
      </x:c>
      <x:c r="BV22" s="87" t="str">
        <x:f t="shared" si="2"/>
        <x:v>/</x:v>
      </x:c>
      <x:c r="BW22" s="87" t="str">
        <x:f t="shared" si="2"/>
        <x:v>/</x:v>
      </x:c>
      <x:c r="BX22" s="87" t="str">
        <x:f t="shared" si="2"/>
        <x:v>/</x:v>
      </x:c>
      <x:c r="BY22" s="87" t="str">
        <x:f t="shared" si="2"/>
        <x:v>/</x:v>
      </x:c>
      <x:c r="BZ22" s="87" t="str">
        <x:f t="shared" si="2"/>
        <x:v>/</x:v>
      </x:c>
      <x:c r="CA22" s="87" t="str">
        <x:f t="shared" si="2"/>
        <x:v>/</x:v>
      </x:c>
      <x:c r="CB22" s="87" t="str">
        <x:f t="shared" si="2"/>
        <x:v>/</x:v>
      </x:c>
      <x:c r="CC22" s="87" t="str">
        <x:f t="shared" si="2"/>
        <x:v>/</x:v>
      </x:c>
      <x:c r="CD22" s="87" t="str">
        <x:f t="shared" si="3"/>
        <x:v>/</x:v>
      </x:c>
      <x:c r="CE22" s="87" t="str">
        <x:f t="shared" si="3"/>
        <x:v>/</x:v>
      </x:c>
      <x:c r="CF22" s="87" t="str">
        <x:f t="shared" si="3"/>
        <x:v>/</x:v>
      </x:c>
      <x:c r="CG22" s="87" t="str">
        <x:f t="shared" si="4"/>
        <x:v>/</x:v>
      </x:c>
      <x:c r="CH22" s="87" t="str">
        <x:f t="shared" si="4"/>
        <x:v>/</x:v>
      </x:c>
      <x:c r="CI22" s="87" t="str">
        <x:f t="shared" si="4"/>
        <x:v>/</x:v>
      </x:c>
      <x:c r="CJ22" s="87" t="str">
        <x:f t="shared" si="4"/>
        <x:v>/</x:v>
      </x:c>
      <x:c r="CK22" s="87" t="str">
        <x:f t="shared" si="4"/>
        <x:v>/</x:v>
      </x:c>
      <x:c r="CL22" s="87" t="str">
        <x:f t="shared" si="4"/>
        <x:v>/</x:v>
      </x:c>
      <x:c r="CM22" s="87" t="str">
        <x:f t="shared" si="4"/>
        <x:v>/</x:v>
      </x:c>
      <x:c r="CN22" s="87" t="str">
        <x:f t="shared" si="4"/>
        <x:v>/</x:v>
      </x:c>
      <x:c r="CO22" s="87" t="str">
        <x:f t="shared" si="4"/>
        <x:v>/</x:v>
      </x:c>
      <x:c r="CP22" s="87" t="str">
        <x:f t="shared" si="4"/>
        <x:v>/</x:v>
      </x:c>
      <x:c r="CQ22" s="87" t="str">
        <x:f t="shared" si="4"/>
        <x:v>/</x:v>
      </x:c>
      <x:c r="CR22" s="87" t="str">
        <x:f t="shared" si="4"/>
        <x:v>/</x:v>
      </x:c>
      <x:c r="CS22" s="87" t="str">
        <x:f t="shared" si="4"/>
        <x:v>/</x:v>
      </x:c>
      <x:c r="CT22" s="87" t="str">
        <x:f t="shared" si="4"/>
        <x:v>/</x:v>
      </x:c>
      <x:c r="CU22" s="87" t="str">
        <x:f t="shared" si="4"/>
        <x:v>/</x:v>
      </x:c>
      <x:c r="CV22" s="87" t="str">
        <x:f t="shared" si="4"/>
        <x:v>/</x:v>
      </x:c>
      <x:c r="CW22" s="87" t="str">
        <x:f t="shared" si="5"/>
        <x:v>/</x:v>
      </x:c>
      <x:c r="CX22" s="87" t="str">
        <x:f t="shared" si="5"/>
        <x:v>/</x:v>
      </x:c>
      <x:c r="CY22" s="87" t="str">
        <x:f t="shared" si="5"/>
        <x:v>/</x:v>
      </x:c>
      <x:c r="CZ22" s="87" t="str">
        <x:f t="shared" si="5"/>
        <x:v>/</x:v>
      </x:c>
      <x:c r="DA22" s="87" t="str">
        <x:f t="shared" si="5"/>
        <x:v>/</x:v>
      </x:c>
      <x:c r="DB22" s="87" t="str">
        <x:f t="shared" si="5"/>
        <x:v>/</x:v>
      </x:c>
      <x:c r="DC22" s="87" t="str">
        <x:f t="shared" si="5"/>
        <x:v>/</x:v>
      </x:c>
      <x:c r="DD22" s="87" t="str">
        <x:f t="shared" si="5"/>
        <x:v>/</x:v>
      </x:c>
      <x:c r="DE22" s="87" t="str">
        <x:f t="shared" si="5"/>
        <x:v>/</x:v>
      </x:c>
      <x:c r="DF22" s="87" t="str">
        <x:f t="shared" si="5"/>
        <x:v>/</x:v>
      </x:c>
      <x:c r="DG22" s="87" t="str">
        <x:f t="shared" si="5"/>
        <x:v>/</x:v>
      </x:c>
      <x:c r="DH22" s="87" t="str">
        <x:f t="shared" si="5"/>
        <x:v>/</x:v>
      </x:c>
      <x:c r="DI22" s="87" t="str">
        <x:f t="shared" si="5"/>
        <x:v>/</x:v>
      </x:c>
      <x:c r="DJ22" s="87" t="str">
        <x:f t="shared" si="5"/>
        <x:v>/</x:v>
      </x:c>
      <x:c r="DK22" s="87" t="str">
        <x:f t="shared" si="5"/>
        <x:v>/</x:v>
      </x:c>
      <x:c r="DL22" s="87" t="str">
        <x:f t="shared" si="5"/>
        <x:v>/</x:v>
      </x:c>
      <x:c r="DM22" s="87" t="str">
        <x:f t="shared" si="6"/>
        <x:v>/</x:v>
      </x:c>
      <x:c r="DN22" s="87" t="str">
        <x:f t="shared" si="6"/>
        <x:v>/</x:v>
      </x:c>
      <x:c r="DO22" s="87" t="str">
        <x:f t="shared" si="6"/>
        <x:v>/</x:v>
      </x:c>
      <x:c r="DP22" s="87" t="str">
        <x:f t="shared" si="6"/>
        <x:v>/</x:v>
      </x:c>
      <x:c r="DQ22" s="87" t="str">
        <x:f t="shared" si="6"/>
        <x:v>/</x:v>
      </x:c>
      <x:c r="DR22" s="87" t="str">
        <x:f t="shared" si="6"/>
        <x:v>/</x:v>
      </x:c>
      <x:c r="DS22" s="87" t="str">
        <x:f t="shared" si="6"/>
        <x:v>/</x:v>
      </x:c>
      <x:c r="DT22" s="87" t="str">
        <x:f t="shared" si="6"/>
        <x:v>/</x:v>
      </x:c>
      <x:c r="DU22" s="87" t="str">
        <x:f t="shared" si="6"/>
        <x:v>/</x:v>
      </x:c>
      <x:c r="DV22" s="87" t="str">
        <x:f t="shared" si="6"/>
        <x:v>/</x:v>
      </x:c>
      <x:c r="DW22" s="87" t="str">
        <x:f t="shared" si="6"/>
        <x:v>/</x:v>
      </x:c>
      <x:c r="DX22" s="87" t="str">
        <x:f t="shared" si="6"/>
        <x:v>/</x:v>
      </x:c>
      <x:c r="DY22" s="87" t="str">
        <x:f t="shared" si="6"/>
        <x:v>/</x:v>
      </x:c>
    </x:row>
    <x:row r="23" spans="1:129" ht="10.69999999999999928946">
      <x:c r="A23" s="14"/>
      <x:c r="B23" s="22"/>
      <x:c r="C23" s="25"/>
      <x:c r="D23" s="23"/>
      <x:c r="E23" s="49"/>
      <x:c r="F23" s="98"/>
      <x:c r="G23" s="145"/>
      <x:c r="H23" s="147" t="s">
        <x:v>105</x:v>
      </x:c>
      <x:c r="I23" s="107"/>
      <x:c r="J23" s="107"/>
      <x:c r="K23" s="7">
        <x:v>3</x:v>
      </x:c>
      <x:c r="L23" s="8">
        <x:v>45337</x:v>
      </x:c>
      <x:c r="M23" s="8">
        <x:v>45340</x:v>
      </x:c>
      <x:c r="N23" s="119">
        <x:v>0</x:v>
      </x:c>
      <x:c r="O23" s="45"/>
      <x:c r="P23" s="40">
        <x:f ca="1">IF(OR(M23="-",M23=""),0,IF(OR(ISBLANK(O23),O23="-"),NETWORKDAYS(M23,TODAY(),data!$P$3:$P$10)-1,IF(M23=O23,0,IF(M23&lt;O23,NETWORKDAYS(M23,O23,data!$P$3:$P$10)-1,NETWORKDAYS(M23,O23,data!$P$3:$P$10)+1))))</x:f>
        <x:v>-6</x:v>
      </x:c>
      <x:c r="S23" s="130" t="str">
        <x:f t="shared" si="12"/>
        <x:v>/</x:v>
      </x:c>
      <x:c r="T23" s="87" t="str">
        <x:f t="shared" si="14"/>
        <x:v>/</x:v>
      </x:c>
      <x:c r="U23" s="87" t="str">
        <x:f t="shared" si="14"/>
        <x:v>/</x:v>
      </x:c>
      <x:c r="V23" s="87" t="str">
        <x:f t="shared" si="14"/>
        <x:v>/</x:v>
      </x:c>
      <x:c r="W23" s="87" t="str">
        <x:f t="shared" si="14"/>
        <x:v>/</x:v>
      </x:c>
      <x:c r="X23" s="87" t="str">
        <x:f t="shared" si="14"/>
        <x:v>/</x:v>
      </x:c>
      <x:c r="Y23" s="87" t="str">
        <x:f t="shared" si="14"/>
        <x:v>/</x:v>
      </x:c>
      <x:c r="Z23" s="87" t="str">
        <x:f t="shared" si="14"/>
        <x:v>/</x:v>
      </x:c>
      <x:c r="AA23" s="87" t="str">
        <x:f t="shared" si="14"/>
        <x:v>/</x:v>
      </x:c>
      <x:c r="AB23" s="87" t="str">
        <x:f t="shared" si="14"/>
        <x:v>/</x:v>
      </x:c>
      <x:c r="AC23" s="87" t="str">
        <x:f t="shared" si="14"/>
        <x:v>/</x:v>
      </x:c>
      <x:c r="AD23" s="87" t="str">
        <x:f t="shared" si="14"/>
        <x:v>/</x:v>
      </x:c>
      <x:c r="AE23" s="87" t="str">
        <x:f t="shared" si="14"/>
        <x:v>/</x:v>
      </x:c>
      <x:c r="AF23" s="87" t="str">
        <x:f t="shared" si="14"/>
        <x:v>/</x:v>
      </x:c>
      <x:c r="AG23" s="87" t="str">
        <x:f t="shared" si="14"/>
        <x:v>/</x:v>
      </x:c>
      <x:c r="AH23" s="87" t="str">
        <x:f t="shared" si="14"/>
        <x:v>/</x:v>
      </x:c>
      <x:c r="AI23" s="87" t="str">
        <x:f t="shared" si="14"/>
        <x:v>/</x:v>
      </x:c>
      <x:c r="AJ23" s="87" t="str">
        <x:f t="shared" si="14"/>
        <x:v>/</x:v>
      </x:c>
      <x:c r="AK23" s="87" t="str">
        <x:f t="shared" si="14"/>
        <x:v>/</x:v>
      </x:c>
      <x:c r="AL23" s="87" t="str">
        <x:f t="shared" si="14"/>
        <x:v>/</x:v>
      </x:c>
      <x:c r="AM23" s="87" t="str">
        <x:f t="shared" si="14"/>
        <x:v>/</x:v>
      </x:c>
      <x:c r="AN23" s="87" t="str">
        <x:f t="shared" si="14"/>
        <x:v>/</x:v>
      </x:c>
      <x:c r="AO23" s="87" t="str">
        <x:f t="shared" si="14"/>
        <x:v>/</x:v>
      </x:c>
      <x:c r="AP23" s="87" t="str">
        <x:f t="shared" si="14"/>
        <x:v>/</x:v>
      </x:c>
      <x:c r="AQ23" s="87" t="str">
        <x:f t="shared" si="14"/>
        <x:v>/</x:v>
      </x:c>
      <x:c r="AR23" s="87" t="str">
        <x:f t="shared" si="14"/>
        <x:v>/</x:v>
      </x:c>
      <x:c r="AS23" s="87" t="str">
        <x:f t="shared" si="13"/>
        <x:v>/</x:v>
      </x:c>
      <x:c r="AT23" s="87" t="str">
        <x:f t="shared" si="13"/>
        <x:v>/</x:v>
      </x:c>
      <x:c r="AU23" s="87" t="str">
        <x:f t="shared" si="13"/>
        <x:v>/</x:v>
      </x:c>
      <x:c r="AV23" s="87" t="str">
        <x:f t="shared" si="13"/>
        <x:v>/</x:v>
      </x:c>
      <x:c r="AW23" s="87" t="str">
        <x:f t="shared" si="13"/>
        <x:v>/</x:v>
      </x:c>
      <x:c r="AX23" s="87" t="str">
        <x:f t="shared" si="13"/>
        <x:v>/</x:v>
      </x:c>
      <x:c r="AY23" s="87" t="str">
        <x:f t="shared" si="13"/>
        <x:v>/</x:v>
      </x:c>
      <x:c r="AZ23" s="87" t="str">
        <x:f t="shared" si="13"/>
        <x:v>/</x:v>
      </x:c>
      <x:c r="BA23" s="87" t="str">
        <x:f t="shared" si="13"/>
        <x:v>/</x:v>
      </x:c>
      <x:c r="BB23" s="87" t="str">
        <x:f t="shared" si="13"/>
        <x:v>/</x:v>
      </x:c>
      <x:c r="BC23" s="87" t="str">
        <x:f t="shared" si="13"/>
        <x:v>/</x:v>
      </x:c>
      <x:c r="BD23" s="87" t="str">
        <x:f t="shared" si="13"/>
        <x:v>/</x:v>
      </x:c>
      <x:c r="BE23" s="87" t="str">
        <x:f t="shared" si="13"/>
        <x:v>/</x:v>
      </x:c>
      <x:c r="BF23" s="87" t="str">
        <x:f t="shared" si="13"/>
        <x:v>/</x:v>
      </x:c>
      <x:c r="BG23" s="87" t="str">
        <x:f t="shared" si="13"/>
        <x:v>/</x:v>
      </x:c>
      <x:c r="BH23" s="87" t="str">
        <x:f t="shared" si="13"/>
        <x:v>/</x:v>
      </x:c>
      <x:c r="BI23" s="87" t="str">
        <x:f t="shared" si="13"/>
        <x:v>/</x:v>
      </x:c>
      <x:c r="BJ23" s="87" t="str">
        <x:f t="shared" si="13"/>
        <x:v>/</x:v>
      </x:c>
      <x:c r="BK23" s="87" t="str">
        <x:f t="shared" si="13"/>
        <x:v>/</x:v>
      </x:c>
      <x:c r="BL23" s="87" t="str">
        <x:f t="shared" si="13"/>
        <x:v>/</x:v>
      </x:c>
      <x:c r="BM23" s="87" t="str">
        <x:f t="shared" si="13"/>
        <x:v>/</x:v>
      </x:c>
      <x:c r="BN23" s="87" t="str">
        <x:f t="shared" si="13"/>
        <x:v>/</x:v>
      </x:c>
      <x:c r="BO23" s="87" t="str">
        <x:f t="shared" si="13"/>
        <x:v>/</x:v>
      </x:c>
      <x:c r="BP23" s="87" t="str">
        <x:f t="shared" si="13"/>
        <x:v>/</x:v>
      </x:c>
      <x:c r="BQ23" s="87" t="str">
        <x:f t="shared" si="2"/>
        <x:v>/</x:v>
      </x:c>
      <x:c r="BR23" s="87" t="str">
        <x:f t="shared" si="2"/>
        <x:v>/</x:v>
      </x:c>
      <x:c r="BS23" s="87" t="str">
        <x:f t="shared" si="2"/>
        <x:v>/</x:v>
      </x:c>
      <x:c r="BT23" s="87" t="str">
        <x:f t="shared" si="2"/>
        <x:v>/</x:v>
      </x:c>
      <x:c r="BU23" s="87" t="str">
        <x:f t="shared" si="2"/>
        <x:v>/</x:v>
      </x:c>
      <x:c r="BV23" s="87" t="str">
        <x:f t="shared" si="2"/>
        <x:v>/</x:v>
      </x:c>
      <x:c r="BW23" s="87" t="str">
        <x:f t="shared" si="2"/>
        <x:v>/</x:v>
      </x:c>
      <x:c r="BX23" s="87" t="str">
        <x:f t="shared" si="2"/>
        <x:v>/</x:v>
      </x:c>
      <x:c r="BY23" s="87" t="str">
        <x:f t="shared" si="2"/>
        <x:v>/</x:v>
      </x:c>
      <x:c r="BZ23" s="87" t="str">
        <x:f t="shared" si="2"/>
        <x:v>/</x:v>
      </x:c>
      <x:c r="CA23" s="87" t="str">
        <x:f t="shared" si="2"/>
        <x:v>/</x:v>
      </x:c>
      <x:c r="CB23" s="87" t="str">
        <x:f t="shared" si="2"/>
        <x:v>/</x:v>
      </x:c>
      <x:c r="CC23" s="87" t="str">
        <x:f t="shared" si="2"/>
        <x:v>/</x:v>
      </x:c>
      <x:c r="CD23" s="87" t="str">
        <x:f t="shared" si="3"/>
        <x:v>/</x:v>
      </x:c>
      <x:c r="CE23" s="87" t="str">
        <x:f t="shared" si="3"/>
        <x:v>/</x:v>
      </x:c>
      <x:c r="CF23" s="87" t="str">
        <x:f t="shared" si="3"/>
        <x:v>/</x:v>
      </x:c>
      <x:c r="CG23" s="87" t="str">
        <x:f t="shared" si="4"/>
        <x:v>/</x:v>
      </x:c>
      <x:c r="CH23" s="87" t="str">
        <x:f t="shared" si="4"/>
        <x:v>/</x:v>
      </x:c>
      <x:c r="CI23" s="87" t="str">
        <x:f t="shared" si="4"/>
        <x:v>/</x:v>
      </x:c>
      <x:c r="CJ23" s="87" t="str">
        <x:f t="shared" si="4"/>
        <x:v>/</x:v>
      </x:c>
      <x:c r="CK23" s="87" t="str">
        <x:f t="shared" si="4"/>
        <x:v>/</x:v>
      </x:c>
      <x:c r="CL23" s="87" t="str">
        <x:f t="shared" si="4"/>
        <x:v>/</x:v>
      </x:c>
      <x:c r="CM23" s="87" t="str">
        <x:f t="shared" si="4"/>
        <x:v>/</x:v>
      </x:c>
      <x:c r="CN23" s="87" t="str">
        <x:f t="shared" si="4"/>
        <x:v>/</x:v>
      </x:c>
      <x:c r="CO23" s="87" t="str">
        <x:f t="shared" si="4"/>
        <x:v>/</x:v>
      </x:c>
      <x:c r="CP23" s="87" t="str">
        <x:f t="shared" si="4"/>
        <x:v>/</x:v>
      </x:c>
      <x:c r="CQ23" s="87" t="str">
        <x:f t="shared" si="4"/>
        <x:v>/</x:v>
      </x:c>
      <x:c r="CR23" s="87" t="str">
        <x:f t="shared" si="4"/>
        <x:v>/</x:v>
      </x:c>
      <x:c r="CS23" s="87" t="str">
        <x:f t="shared" si="4"/>
        <x:v>/</x:v>
      </x:c>
      <x:c r="CT23" s="87" t="str">
        <x:f t="shared" si="4"/>
        <x:v>/</x:v>
      </x:c>
      <x:c r="CU23" s="87" t="str">
        <x:f t="shared" si="4"/>
        <x:v>/</x:v>
      </x:c>
      <x:c r="CV23" s="87" t="str">
        <x:f t="shared" si="4"/>
        <x:v>/</x:v>
      </x:c>
      <x:c r="CW23" s="87" t="str">
        <x:f t="shared" si="5"/>
        <x:v>/</x:v>
      </x:c>
      <x:c r="CX23" s="87" t="str">
        <x:f t="shared" si="5"/>
        <x:v>/</x:v>
      </x:c>
      <x:c r="CY23" s="87" t="str">
        <x:f t="shared" si="5"/>
        <x:v>/</x:v>
      </x:c>
      <x:c r="CZ23" s="87" t="str">
        <x:f t="shared" si="5"/>
        <x:v>/</x:v>
      </x:c>
      <x:c r="DA23" s="87" t="str">
        <x:f t="shared" si="5"/>
        <x:v>/</x:v>
      </x:c>
      <x:c r="DB23" s="87" t="str">
        <x:f t="shared" si="5"/>
        <x:v>/</x:v>
      </x:c>
      <x:c r="DC23" s="87" t="str">
        <x:f t="shared" si="5"/>
        <x:v>/</x:v>
      </x:c>
      <x:c r="DD23" s="87" t="str">
        <x:f t="shared" si="5"/>
        <x:v>/</x:v>
      </x:c>
      <x:c r="DE23" s="87" t="str">
        <x:f t="shared" si="5"/>
        <x:v>/</x:v>
      </x:c>
      <x:c r="DF23" s="87" t="str">
        <x:f t="shared" si="5"/>
        <x:v>/</x:v>
      </x:c>
      <x:c r="DG23" s="87" t="str">
        <x:f t="shared" si="5"/>
        <x:v>/</x:v>
      </x:c>
      <x:c r="DH23" s="87" t="str">
        <x:f t="shared" si="5"/>
        <x:v>/</x:v>
      </x:c>
      <x:c r="DI23" s="87" t="str">
        <x:f t="shared" si="5"/>
        <x:v>/</x:v>
      </x:c>
      <x:c r="DJ23" s="87" t="str">
        <x:f t="shared" si="5"/>
        <x:v>/</x:v>
      </x:c>
      <x:c r="DK23" s="87" t="str">
        <x:f t="shared" si="5"/>
        <x:v>/</x:v>
      </x:c>
      <x:c r="DL23" s="87" t="str">
        <x:f t="shared" si="5"/>
        <x:v>/</x:v>
      </x:c>
      <x:c r="DM23" s="87" t="str">
        <x:f t="shared" si="6"/>
        <x:v>/</x:v>
      </x:c>
      <x:c r="DN23" s="87" t="str">
        <x:f t="shared" si="6"/>
        <x:v>/</x:v>
      </x:c>
      <x:c r="DO23" s="87" t="str">
        <x:f t="shared" si="6"/>
        <x:v>/</x:v>
      </x:c>
      <x:c r="DP23" s="87" t="str">
        <x:f t="shared" si="6"/>
        <x:v>/</x:v>
      </x:c>
      <x:c r="DQ23" s="87" t="str">
        <x:f t="shared" si="6"/>
        <x:v>/</x:v>
      </x:c>
      <x:c r="DR23" s="87" t="str">
        <x:f t="shared" si="6"/>
        <x:v>/</x:v>
      </x:c>
      <x:c r="DS23" s="87" t="str">
        <x:f t="shared" si="6"/>
        <x:v>/</x:v>
      </x:c>
      <x:c r="DT23" s="87" t="str">
        <x:f t="shared" si="6"/>
        <x:v>/</x:v>
      </x:c>
      <x:c r="DU23" s="87" t="str">
        <x:f t="shared" si="6"/>
        <x:v>/</x:v>
      </x:c>
      <x:c r="DV23" s="87" t="str">
        <x:f t="shared" si="6"/>
        <x:v>/</x:v>
      </x:c>
      <x:c r="DW23" s="87" t="str">
        <x:f t="shared" si="6"/>
        <x:v>/</x:v>
      </x:c>
      <x:c r="DX23" s="87" t="str">
        <x:f t="shared" si="6"/>
        <x:v>/</x:v>
      </x:c>
      <x:c r="DY23" s="87" t="str">
        <x:f t="shared" si="6"/>
        <x:v>/</x:v>
      </x:c>
    </x:row>
    <x:row r="24" spans="1:129" ht="12" customHeight="1">
      <x:c r="A24" s="14"/>
      <x:c r="B24" s="22"/>
      <x:c r="C24" s="25"/>
      <x:c r="D24" s="23"/>
      <x:c r="E24" s="49"/>
      <x:c r="F24" s="98"/>
      <x:c r="G24" s="145"/>
      <x:c r="H24" s="143" t="s">
        <x:v>10</x:v>
      </x:c>
      <x:c r="I24" s="107"/>
      <x:c r="J24" s="107"/>
      <x:c r="K24" s="79">
        <x:v>1</x:v>
      </x:c>
      <x:c r="L24" s="80">
        <x:v>45341</x:v>
      </x:c>
      <x:c r="M24" s="80">
        <x:v>45341</x:v>
      </x:c>
      <x:c r="N24" s="119">
        <x:v>0</x:v>
      </x:c>
      <x:c r="O24" s="45"/>
      <x:c r="P24" s="40">
        <x:f ca="1">IF(OR(M24="-",M24=""),0,IF(OR(ISBLANK(O24),O24="-"),NETWORKDAYS(M24,TODAY(),data!$P$3:$P$10)-1,IF(M24=O24,0,IF(M24&lt;O24,NETWORKDAYS(M24,O24,data!$P$3:$P$10)-1,NETWORKDAYS(M24,O24,data!$P$3:$P$10)+1))))</x:f>
        <x:v>-7</x:v>
      </x:c>
      <x:c r="S24" s="130" t="str">
        <x:f t="shared" si="12"/>
        <x:v>/</x:v>
      </x:c>
      <x:c r="T24" s="87" t="str">
        <x:f t="shared" si="14"/>
        <x:v>/</x:v>
      </x:c>
      <x:c r="U24" s="87" t="str">
        <x:f t="shared" si="14"/>
        <x:v>/</x:v>
      </x:c>
      <x:c r="V24" s="87" t="str">
        <x:f t="shared" si="14"/>
        <x:v>/</x:v>
      </x:c>
      <x:c r="W24" s="87" t="str">
        <x:f t="shared" si="14"/>
        <x:v>/</x:v>
      </x:c>
      <x:c r="X24" s="87" t="str">
        <x:f t="shared" si="14"/>
        <x:v>/</x:v>
      </x:c>
      <x:c r="Y24" s="87" t="str">
        <x:f t="shared" si="14"/>
        <x:v>/</x:v>
      </x:c>
      <x:c r="Z24" s="87" t="str">
        <x:f t="shared" si="14"/>
        <x:v>/</x:v>
      </x:c>
      <x:c r="AA24" s="87" t="str">
        <x:f t="shared" si="14"/>
        <x:v>/</x:v>
      </x:c>
      <x:c r="AB24" s="87" t="str">
        <x:f t="shared" si="14"/>
        <x:v>/</x:v>
      </x:c>
      <x:c r="AC24" s="87" t="str">
        <x:f t="shared" si="14"/>
        <x:v>/</x:v>
      </x:c>
      <x:c r="AD24" s="87" t="str">
        <x:f t="shared" si="14"/>
        <x:v>/</x:v>
      </x:c>
      <x:c r="AE24" s="87" t="str">
        <x:f t="shared" si="14"/>
        <x:v>/</x:v>
      </x:c>
      <x:c r="AF24" s="87" t="str">
        <x:f t="shared" si="14"/>
        <x:v>/</x:v>
      </x:c>
      <x:c r="AG24" s="87" t="str">
        <x:f t="shared" si="14"/>
        <x:v>/</x:v>
      </x:c>
      <x:c r="AH24" s="87" t="str">
        <x:f t="shared" si="14"/>
        <x:v>/</x:v>
      </x:c>
      <x:c r="AI24" s="87" t="str">
        <x:f t="shared" si="14"/>
        <x:v>/</x:v>
      </x:c>
      <x:c r="AJ24" s="87" t="str">
        <x:f t="shared" si="14"/>
        <x:v>/</x:v>
      </x:c>
      <x:c r="AK24" s="87" t="str">
        <x:f t="shared" si="14"/>
        <x:v>/</x:v>
      </x:c>
      <x:c r="AL24" s="87" t="str">
        <x:f t="shared" si="14"/>
        <x:v>/</x:v>
      </x:c>
      <x:c r="AM24" s="87" t="str">
        <x:f t="shared" si="14"/>
        <x:v>/</x:v>
      </x:c>
      <x:c r="AN24" s="87" t="str">
        <x:f t="shared" si="14"/>
        <x:v>/</x:v>
      </x:c>
      <x:c r="AO24" s="87" t="str">
        <x:f t="shared" si="14"/>
        <x:v>/</x:v>
      </x:c>
      <x:c r="AP24" s="87" t="str">
        <x:f t="shared" si="14"/>
        <x:v>/</x:v>
      </x:c>
      <x:c r="AQ24" s="87" t="str">
        <x:f t="shared" si="14"/>
        <x:v>/</x:v>
      </x:c>
      <x:c r="AR24" s="87" t="str">
        <x:f t="shared" si="14"/>
        <x:v>/</x:v>
      </x:c>
      <x:c r="AS24" s="87" t="str">
        <x:f t="shared" si="13"/>
        <x:v>/</x:v>
      </x:c>
      <x:c r="AT24" s="87" t="str">
        <x:f t="shared" si="13"/>
        <x:v>/</x:v>
      </x:c>
      <x:c r="AU24" s="87" t="str">
        <x:f t="shared" si="13"/>
        <x:v>/</x:v>
      </x:c>
      <x:c r="AV24" s="87" t="str">
        <x:f t="shared" si="13"/>
        <x:v>/</x:v>
      </x:c>
      <x:c r="AW24" s="87" t="str">
        <x:f t="shared" si="13"/>
        <x:v>/</x:v>
      </x:c>
      <x:c r="AX24" s="87" t="str">
        <x:f t="shared" si="13"/>
        <x:v>/</x:v>
      </x:c>
      <x:c r="AY24" s="87" t="str">
        <x:f t="shared" si="13"/>
        <x:v>/</x:v>
      </x:c>
      <x:c r="AZ24" s="87" t="str">
        <x:f t="shared" si="13"/>
        <x:v>/</x:v>
      </x:c>
      <x:c r="BA24" s="87" t="str">
        <x:f t="shared" si="13"/>
        <x:v>/</x:v>
      </x:c>
      <x:c r="BB24" s="87" t="str">
        <x:f t="shared" si="13"/>
        <x:v>/</x:v>
      </x:c>
      <x:c r="BC24" s="87" t="str">
        <x:f t="shared" si="13"/>
        <x:v>/</x:v>
      </x:c>
      <x:c r="BD24" s="87" t="str">
        <x:f t="shared" si="13"/>
        <x:v>/</x:v>
      </x:c>
      <x:c r="BE24" s="87" t="str">
        <x:f t="shared" si="13"/>
        <x:v>/</x:v>
      </x:c>
      <x:c r="BF24" s="87" t="str">
        <x:f t="shared" si="13"/>
        <x:v>/</x:v>
      </x:c>
      <x:c r="BG24" s="87" t="str">
        <x:f t="shared" si="13"/>
        <x:v>/</x:v>
      </x:c>
      <x:c r="BH24" s="87" t="str">
        <x:f t="shared" si="13"/>
        <x:v>/</x:v>
      </x:c>
      <x:c r="BI24" s="87" t="str">
        <x:f t="shared" si="13"/>
        <x:v>/</x:v>
      </x:c>
      <x:c r="BJ24" s="87" t="str">
        <x:f t="shared" si="13"/>
        <x:v>/</x:v>
      </x:c>
      <x:c r="BK24" s="87" t="str">
        <x:f t="shared" si="13"/>
        <x:v>/</x:v>
      </x:c>
      <x:c r="BL24" s="87" t="str">
        <x:f t="shared" si="13"/>
        <x:v>/</x:v>
      </x:c>
      <x:c r="BM24" s="87" t="str">
        <x:f t="shared" si="13"/>
        <x:v>/</x:v>
      </x:c>
      <x:c r="BN24" s="87" t="str">
        <x:f t="shared" si="13"/>
        <x:v>/</x:v>
      </x:c>
      <x:c r="BO24" s="87" t="str">
        <x:f t="shared" si="13"/>
        <x:v>/</x:v>
      </x:c>
      <x:c r="BP24" s="87" t="str">
        <x:f t="shared" si="13"/>
        <x:v>/</x:v>
      </x:c>
      <x:c r="BQ24" s="87" t="str">
        <x:f t="shared" si="2"/>
        <x:v>/</x:v>
      </x:c>
      <x:c r="BR24" s="87" t="str">
        <x:f t="shared" si="2"/>
        <x:v>/</x:v>
      </x:c>
      <x:c r="BS24" s="87" t="str">
        <x:f t="shared" si="2"/>
        <x:v>/</x:v>
      </x:c>
      <x:c r="BT24" s="87" t="str">
        <x:f t="shared" si="2"/>
        <x:v>/</x:v>
      </x:c>
      <x:c r="BU24" s="87" t="str">
        <x:f t="shared" si="2"/>
        <x:v>/</x:v>
      </x:c>
      <x:c r="BV24" s="87" t="str">
        <x:f t="shared" si="2"/>
        <x:v>/</x:v>
      </x:c>
      <x:c r="BW24" s="87" t="str">
        <x:f t="shared" si="2"/>
        <x:v>/</x:v>
      </x:c>
      <x:c r="BX24" s="87" t="str">
        <x:f t="shared" si="2"/>
        <x:v>/</x:v>
      </x:c>
      <x:c r="BY24" s="87" t="str">
        <x:f t="shared" si="2"/>
        <x:v>/</x:v>
      </x:c>
      <x:c r="BZ24" s="87" t="str">
        <x:f t="shared" si="2"/>
        <x:v>/</x:v>
      </x:c>
      <x:c r="CA24" s="87" t="str">
        <x:f t="shared" si="2"/>
        <x:v>/</x:v>
      </x:c>
      <x:c r="CB24" s="87" t="str">
        <x:f t="shared" si="2"/>
        <x:v>/</x:v>
      </x:c>
      <x:c r="CC24" s="87" t="str">
        <x:f t="shared" si="2"/>
        <x:v>/</x:v>
      </x:c>
      <x:c r="CD24" s="87" t="str">
        <x:f t="shared" si="3"/>
        <x:v>/</x:v>
      </x:c>
      <x:c r="CE24" s="87" t="str">
        <x:f t="shared" si="3"/>
        <x:v>/</x:v>
      </x:c>
      <x:c r="CF24" s="87" t="str">
        <x:f t="shared" si="3"/>
        <x:v>/</x:v>
      </x:c>
      <x:c r="CG24" s="87" t="str">
        <x:f t="shared" si="4"/>
        <x:v>/</x:v>
      </x:c>
      <x:c r="CH24" s="87" t="str">
        <x:f t="shared" si="4"/>
        <x:v>/</x:v>
      </x:c>
      <x:c r="CI24" s="87" t="str">
        <x:f t="shared" si="4"/>
        <x:v>/</x:v>
      </x:c>
      <x:c r="CJ24" s="87" t="str">
        <x:f t="shared" si="4"/>
        <x:v>/</x:v>
      </x:c>
      <x:c r="CK24" s="87" t="str">
        <x:f t="shared" si="4"/>
        <x:v>/</x:v>
      </x:c>
      <x:c r="CL24" s="87" t="str">
        <x:f t="shared" si="4"/>
        <x:v>/</x:v>
      </x:c>
      <x:c r="CM24" s="87" t="str">
        <x:f t="shared" si="4"/>
        <x:v>/</x:v>
      </x:c>
      <x:c r="CN24" s="87" t="str">
        <x:f t="shared" si="4"/>
        <x:v>/</x:v>
      </x:c>
      <x:c r="CO24" s="87" t="str">
        <x:f t="shared" si="4"/>
        <x:v>/</x:v>
      </x:c>
      <x:c r="CP24" s="87" t="str">
        <x:f t="shared" si="4"/>
        <x:v>/</x:v>
      </x:c>
      <x:c r="CQ24" s="87" t="str">
        <x:f t="shared" si="4"/>
        <x:v>/</x:v>
      </x:c>
      <x:c r="CR24" s="87" t="str">
        <x:f t="shared" si="4"/>
        <x:v>/</x:v>
      </x:c>
      <x:c r="CS24" s="87" t="str">
        <x:f t="shared" si="4"/>
        <x:v>/</x:v>
      </x:c>
      <x:c r="CT24" s="87" t="str">
        <x:f t="shared" si="4"/>
        <x:v>/</x:v>
      </x:c>
      <x:c r="CU24" s="87" t="str">
        <x:f t="shared" si="4"/>
        <x:v>/</x:v>
      </x:c>
      <x:c r="CV24" s="87" t="str">
        <x:f t="shared" si="4"/>
        <x:v>/</x:v>
      </x:c>
      <x:c r="CW24" s="87" t="str">
        <x:f t="shared" si="5"/>
        <x:v>/</x:v>
      </x:c>
      <x:c r="CX24" s="87" t="str">
        <x:f t="shared" si="5"/>
        <x:v>/</x:v>
      </x:c>
      <x:c r="CY24" s="87" t="str">
        <x:f t="shared" si="5"/>
        <x:v>/</x:v>
      </x:c>
      <x:c r="CZ24" s="87" t="str">
        <x:f t="shared" si="5"/>
        <x:v>/</x:v>
      </x:c>
      <x:c r="DA24" s="87" t="str">
        <x:f t="shared" si="5"/>
        <x:v>/</x:v>
      </x:c>
      <x:c r="DB24" s="87" t="str">
        <x:f t="shared" si="5"/>
        <x:v>/</x:v>
      </x:c>
      <x:c r="DC24" s="87" t="str">
        <x:f t="shared" si="5"/>
        <x:v>/</x:v>
      </x:c>
      <x:c r="DD24" s="87" t="str">
        <x:f t="shared" si="5"/>
        <x:v>/</x:v>
      </x:c>
      <x:c r="DE24" s="87" t="str">
        <x:f t="shared" si="5"/>
        <x:v>/</x:v>
      </x:c>
      <x:c r="DF24" s="87" t="str">
        <x:f t="shared" si="5"/>
        <x:v>/</x:v>
      </x:c>
      <x:c r="DG24" s="87" t="str">
        <x:f t="shared" si="5"/>
        <x:v>/</x:v>
      </x:c>
      <x:c r="DH24" s="87" t="str">
        <x:f t="shared" si="5"/>
        <x:v>/</x:v>
      </x:c>
      <x:c r="DI24" s="87" t="str">
        <x:f t="shared" si="5"/>
        <x:v>/</x:v>
      </x:c>
      <x:c r="DJ24" s="87" t="str">
        <x:f t="shared" si="5"/>
        <x:v>/</x:v>
      </x:c>
      <x:c r="DK24" s="87" t="str">
        <x:f t="shared" si="5"/>
        <x:v>/</x:v>
      </x:c>
      <x:c r="DL24" s="87" t="str">
        <x:f t="shared" si="5"/>
        <x:v>/</x:v>
      </x:c>
      <x:c r="DM24" s="87" t="str">
        <x:f t="shared" si="6"/>
        <x:v>/</x:v>
      </x:c>
      <x:c r="DN24" s="87" t="str">
        <x:f t="shared" si="6"/>
        <x:v>/</x:v>
      </x:c>
      <x:c r="DO24" s="87" t="str">
        <x:f t="shared" si="6"/>
        <x:v>/</x:v>
      </x:c>
      <x:c r="DP24" s="87" t="str">
        <x:f t="shared" si="6"/>
        <x:v>/</x:v>
      </x:c>
      <x:c r="DQ24" s="87" t="str">
        <x:f t="shared" si="6"/>
        <x:v>/</x:v>
      </x:c>
      <x:c r="DR24" s="87" t="str">
        <x:f t="shared" si="6"/>
        <x:v>/</x:v>
      </x:c>
      <x:c r="DS24" s="87" t="str">
        <x:f t="shared" si="6"/>
        <x:v>/</x:v>
      </x:c>
      <x:c r="DT24" s="87" t="str">
        <x:f t="shared" si="6"/>
        <x:v>/</x:v>
      </x:c>
      <x:c r="DU24" s="87" t="str">
        <x:f t="shared" si="6"/>
        <x:v>/</x:v>
      </x:c>
      <x:c r="DV24" s="87" t="str">
        <x:f t="shared" si="6"/>
        <x:v>/</x:v>
      </x:c>
      <x:c r="DW24" s="87" t="str">
        <x:f t="shared" si="6"/>
        <x:v>/</x:v>
      </x:c>
      <x:c r="DX24" s="87" t="str">
        <x:f t="shared" si="6"/>
        <x:v>/</x:v>
      </x:c>
      <x:c r="DY24" s="87" t="str">
        <x:f t="shared" si="6"/>
        <x:v>/</x:v>
      </x:c>
    </x:row>
    <x:row r="25" spans="1:129" ht="12" customHeight="1">
      <x:c r="A25" s="14"/>
      <x:c r="B25" s="22"/>
      <x:c r="C25" s="25"/>
      <x:c r="D25" s="23"/>
      <x:c r="E25" s="49"/>
      <x:c r="F25" s="98"/>
      <x:c r="G25" s="145"/>
      <x:c r="H25" s="143" t="s">
        <x:v>100</x:v>
      </x:c>
      <x:c r="I25" s="107"/>
      <x:c r="J25" s="107"/>
      <x:c r="K25" s="79">
        <x:v>2</x:v>
      </x:c>
      <x:c r="L25" s="80">
        <x:v>45342</x:v>
      </x:c>
      <x:c r="M25" s="80">
        <x:v>45343</x:v>
      </x:c>
      <x:c r="N25" s="119">
        <x:v>0</x:v>
      </x:c>
      <x:c r="O25" s="45"/>
      <x:c r="P25" s="40">
        <x:f ca="1">IF(OR(M25="-",M25=""),0,IF(OR(ISBLANK(O25),O25="-"),NETWORKDAYS(M25,TODAY(),data!$P$3:$P$10)-1,IF(M25=O25,0,IF(M25&lt;O25,NETWORKDAYS(M25,O25,data!$P$3:$P$10)-1,NETWORKDAYS(M25,O25,data!$P$3:$P$10)+1))))</x:f>
        <x:v>-9</x:v>
      </x:c>
      <x:c r="S25" s="130" t="str">
        <x:f t="shared" si="12"/>
        <x:v>/</x:v>
      </x:c>
      <x:c r="T25" s="87" t="str">
        <x:f t="shared" si="12"/>
        <x:v>/</x:v>
      </x:c>
      <x:c r="U25" s="87" t="str">
        <x:f t="shared" si="12"/>
        <x:v>/</x:v>
      </x:c>
      <x:c r="V25" s="87" t="str">
        <x:f t="shared" si="12"/>
        <x:v>/</x:v>
      </x:c>
      <x:c r="W25" s="87" t="str">
        <x:f t="shared" si="12"/>
        <x:v>/</x:v>
      </x:c>
      <x:c r="X25" s="87" t="str">
        <x:f t="shared" si="12"/>
        <x:v>/</x:v>
      </x:c>
      <x:c r="Y25" s="87" t="str">
        <x:f t="shared" si="12"/>
        <x:v>/</x:v>
      </x:c>
      <x:c r="Z25" s="87" t="str">
        <x:f t="shared" si="12"/>
        <x:v>/</x:v>
      </x:c>
      <x:c r="AA25" s="87" t="str">
        <x:f t="shared" si="12"/>
        <x:v>/</x:v>
      </x:c>
      <x:c r="AB25" s="87" t="str">
        <x:f t="shared" si="12"/>
        <x:v>/</x:v>
      </x:c>
      <x:c r="AC25" s="87" t="str">
        <x:f t="shared" si="12"/>
        <x:v>/</x:v>
      </x:c>
      <x:c r="AD25" s="87" t="str">
        <x:f t="shared" si="12"/>
        <x:v>/</x:v>
      </x:c>
      <x:c r="AE25" s="87" t="str">
        <x:f t="shared" si="12"/>
        <x:v>/</x:v>
      </x:c>
      <x:c r="AF25" s="87" t="str">
        <x:f t="shared" si="12"/>
        <x:v>/</x:v>
      </x:c>
      <x:c r="AG25" s="87" t="str">
        <x:f t="shared" si="12"/>
        <x:v>/</x:v>
      </x:c>
      <x:c r="AH25" s="87" t="str">
        <x:f t="shared" si="12"/>
        <x:v>/</x:v>
      </x:c>
      <x:c r="AI25" s="87" t="str">
        <x:f t="shared" aca="1" ref="AI25:AX30" si="15">IF($O25=AI$11,"*",IF(AND(COUNTIF($L25:$M25,"-")&lt;1,COUNTBLANK($L25:$M25)&lt;1),IF(AND($L25&lt;=AI$11,$M25&gt;=AI$11),IF(ISBLANK($D25),"-","."),IF(TODAY()&gt;AI$11,"/",IF(TODAY()=AI$11,"=",""))),IF(AND(OR(ISBLANK($L25),$L25="-"),OR(ISBLANK($M25),$M25="-")),IF(TODAY()&gt;AI$11,"/",IF(TODAY()=AI$11,"=","")),IF(OR(ISBLANK($L25),$L25="-"),IF(AI$11&lt;=$M25,IF(ISBLANK($D25),"-","."),IF(TODAY()&gt;AI$11,"/",IF(TODAY()=AI$11,"=",""))),IF(AI$11&gt;=$L25,IF(ISBLANK($D25),"-","."),IF(TODAY()&gt;AI$11,"/",IF(TODAY()=AI$11,"=","")))))))</x:f>
        <x:v>/</x:v>
      </x:c>
      <x:c r="AJ25" s="87" t="str">
        <x:f t="shared" si="15"/>
        <x:v>/</x:v>
      </x:c>
      <x:c r="AK25" s="87" t="str">
        <x:f t="shared" si="15"/>
        <x:v>/</x:v>
      </x:c>
      <x:c r="AL25" s="87" t="str">
        <x:f t="shared" si="15"/>
        <x:v>/</x:v>
      </x:c>
      <x:c r="AM25" s="87" t="str">
        <x:f t="shared" si="15"/>
        <x:v>/</x:v>
      </x:c>
      <x:c r="AN25" s="87" t="str">
        <x:f t="shared" si="15"/>
        <x:v>/</x:v>
      </x:c>
      <x:c r="AO25" s="87" t="str">
        <x:f t="shared" si="15"/>
        <x:v>/</x:v>
      </x:c>
      <x:c r="AP25" s="87" t="str">
        <x:f t="shared" si="15"/>
        <x:v>/</x:v>
      </x:c>
      <x:c r="AQ25" s="87" t="str">
        <x:f t="shared" si="15"/>
        <x:v>/</x:v>
      </x:c>
      <x:c r="AR25" s="87" t="str">
        <x:f t="shared" si="15"/>
        <x:v>/</x:v>
      </x:c>
      <x:c r="AS25" s="87" t="str">
        <x:f t="shared" si="15"/>
        <x:v>/</x:v>
      </x:c>
      <x:c r="AT25" s="87" t="str">
        <x:f t="shared" si="15"/>
        <x:v>/</x:v>
      </x:c>
      <x:c r="AU25" s="87" t="str">
        <x:f t="shared" si="15"/>
        <x:v>/</x:v>
      </x:c>
      <x:c r="AV25" s="87" t="str">
        <x:f t="shared" si="15"/>
        <x:v>/</x:v>
      </x:c>
      <x:c r="AW25" s="87" t="str">
        <x:f t="shared" si="15"/>
        <x:v>/</x:v>
      </x:c>
      <x:c r="AX25" s="87" t="str">
        <x:f t="shared" si="15"/>
        <x:v>/</x:v>
      </x:c>
      <x:c r="AY25" s="87" t="str">
        <x:f t="shared" aca="1" ref="AY25:BN30" si="16">IF($O25=AY$11,"*",IF(AND(COUNTIF($L25:$M25,"-")&lt;1,COUNTBLANK($L25:$M25)&lt;1),IF(AND($L25&lt;=AY$11,$M25&gt;=AY$11),IF(ISBLANK($D25),"-","."),IF(TODAY()&gt;AY$11,"/",IF(TODAY()=AY$11,"=",""))),IF(AND(OR(ISBLANK($L25),$L25="-"),OR(ISBLANK($M25),$M25="-")),IF(TODAY()&gt;AY$11,"/",IF(TODAY()=AY$11,"=","")),IF(OR(ISBLANK($L25),$L25="-"),IF(AY$11&lt;=$M25,IF(ISBLANK($D25),"-","."),IF(TODAY()&gt;AY$11,"/",IF(TODAY()=AY$11,"=",""))),IF(AY$11&gt;=$L25,IF(ISBLANK($D25),"-","."),IF(TODAY()&gt;AY$11,"/",IF(TODAY()=AY$11,"=","")))))))</x:f>
        <x:v>/</x:v>
      </x:c>
      <x:c r="AZ25" s="87" t="str">
        <x:f t="shared" si="16"/>
        <x:v>/</x:v>
      </x:c>
      <x:c r="BA25" s="87" t="str">
        <x:f t="shared" si="16"/>
        <x:v>/</x:v>
      </x:c>
      <x:c r="BB25" s="87" t="str">
        <x:f t="shared" si="16"/>
        <x:v>/</x:v>
      </x:c>
      <x:c r="BC25" s="87" t="str">
        <x:f t="shared" si="16"/>
        <x:v>/</x:v>
      </x:c>
      <x:c r="BD25" s="87" t="str">
        <x:f t="shared" si="16"/>
        <x:v>/</x:v>
      </x:c>
      <x:c r="BE25" s="87" t="str">
        <x:f t="shared" si="16"/>
        <x:v>/</x:v>
      </x:c>
      <x:c r="BF25" s="87" t="str">
        <x:f t="shared" si="16"/>
        <x:v>/</x:v>
      </x:c>
      <x:c r="BG25" s="87" t="str">
        <x:f t="shared" si="16"/>
        <x:v>/</x:v>
      </x:c>
      <x:c r="BH25" s="87" t="str">
        <x:f t="shared" si="16"/>
        <x:v>/</x:v>
      </x:c>
      <x:c r="BI25" s="87" t="str">
        <x:f t="shared" si="16"/>
        <x:v>/</x:v>
      </x:c>
      <x:c r="BJ25" s="87" t="str">
        <x:f t="shared" si="16"/>
        <x:v>/</x:v>
      </x:c>
      <x:c r="BK25" s="87" t="str">
        <x:f t="shared" si="16"/>
        <x:v>/</x:v>
      </x:c>
      <x:c r="BL25" s="87" t="str">
        <x:f t="shared" si="16"/>
        <x:v>/</x:v>
      </x:c>
      <x:c r="BM25" s="87" t="str">
        <x:f t="shared" si="16"/>
        <x:v>/</x:v>
      </x:c>
      <x:c r="BN25" s="87" t="str">
        <x:f t="shared" si="16"/>
        <x:v>/</x:v>
      </x:c>
      <x:c r="BO25" s="87" t="str">
        <x:f t="shared" aca="1" ref="BO25:CD30" si="17">IF($O25=BO$11,"*",IF(AND(COUNTIF($L25:$M25,"-")&lt;1,COUNTBLANK($L25:$M25)&lt;1),IF(AND($L25&lt;=BO$11,$M25&gt;=BO$11),IF(ISBLANK($D25),"-","."),IF(TODAY()&gt;BO$11,"/",IF(TODAY()=BO$11,"=",""))),IF(AND(OR(ISBLANK($L25),$L25="-"),OR(ISBLANK($M25),$M25="-")),IF(TODAY()&gt;BO$11,"/",IF(TODAY()=BO$11,"=","")),IF(OR(ISBLANK($L25),$L25="-"),IF(BO$11&lt;=$M25,IF(ISBLANK($D25),"-","."),IF(TODAY()&gt;BO$11,"/",IF(TODAY()=BO$11,"=",""))),IF(BO$11&gt;=$L25,IF(ISBLANK($D25),"-","."),IF(TODAY()&gt;BO$11,"/",IF(TODAY()=BO$11,"=","")))))))</x:f>
        <x:v>/</x:v>
      </x:c>
      <x:c r="BP25" s="87" t="str">
        <x:f t="shared" si="17"/>
        <x:v>/</x:v>
      </x:c>
      <x:c r="BQ25" s="87" t="str">
        <x:f t="shared" si="17"/>
        <x:v>/</x:v>
      </x:c>
      <x:c r="BR25" s="87" t="str">
        <x:f t="shared" si="17"/>
        <x:v>/</x:v>
      </x:c>
      <x:c r="BS25" s="87" t="str">
        <x:f t="shared" si="17"/>
        <x:v>/</x:v>
      </x:c>
      <x:c r="BT25" s="87" t="str">
        <x:f t="shared" si="17"/>
        <x:v>/</x:v>
      </x:c>
      <x:c r="BU25" s="87" t="str">
        <x:f t="shared" si="17"/>
        <x:v>/</x:v>
      </x:c>
      <x:c r="BV25" s="87" t="str">
        <x:f t="shared" si="17"/>
        <x:v>/</x:v>
      </x:c>
      <x:c r="BW25" s="87" t="str">
        <x:f t="shared" si="17"/>
        <x:v>/</x:v>
      </x:c>
      <x:c r="BX25" s="87" t="str">
        <x:f t="shared" si="17"/>
        <x:v>/</x:v>
      </x:c>
      <x:c r="BY25" s="87" t="str">
        <x:f t="shared" si="17"/>
        <x:v>/</x:v>
      </x:c>
      <x:c r="BZ25" s="87" t="str">
        <x:f t="shared" si="17"/>
        <x:v>/</x:v>
      </x:c>
      <x:c r="CA25" s="87" t="str">
        <x:f t="shared" si="17"/>
        <x:v>/</x:v>
      </x:c>
      <x:c r="CB25" s="87" t="str">
        <x:f t="shared" si="17"/>
        <x:v>/</x:v>
      </x:c>
      <x:c r="CC25" s="87" t="str">
        <x:f t="shared" si="17"/>
        <x:v>/</x:v>
      </x:c>
      <x:c r="CD25" s="87" t="str">
        <x:f t="shared" si="17"/>
        <x:v>/</x:v>
      </x:c>
      <x:c r="CE25" s="87" t="str">
        <x:f t="shared" aca="1" ref="CE25:CT30" si="18">IF($O25=CE$11,"*",IF(AND(COUNTIF($L25:$M25,"-")&lt;1,COUNTBLANK($L25:$M25)&lt;1),IF(AND($L25&lt;=CE$11,$M25&gt;=CE$11),IF(ISBLANK($D25),"-","."),IF(TODAY()&gt;CE$11,"/",IF(TODAY()=CE$11,"=",""))),IF(AND(OR(ISBLANK($L25),$L25="-"),OR(ISBLANK($M25),$M25="-")),IF(TODAY()&gt;CE$11,"/",IF(TODAY()=CE$11,"=","")),IF(OR(ISBLANK($L25),$L25="-"),IF(CE$11&lt;=$M25,IF(ISBLANK($D25),"-","."),IF(TODAY()&gt;CE$11,"/",IF(TODAY()=CE$11,"=",""))),IF(CE$11&gt;=$L25,IF(ISBLANK($D25),"-","."),IF(TODAY()&gt;CE$11,"/",IF(TODAY()=CE$11,"=","")))))))</x:f>
        <x:v>/</x:v>
      </x:c>
      <x:c r="CF25" s="87" t="str">
        <x:f t="shared" si="18"/>
        <x:v>/</x:v>
      </x:c>
      <x:c r="CG25" s="87" t="str">
        <x:f t="shared" si="18"/>
        <x:v>/</x:v>
      </x:c>
      <x:c r="CH25" s="87" t="str">
        <x:f t="shared" si="18"/>
        <x:v>/</x:v>
      </x:c>
      <x:c r="CI25" s="87" t="str">
        <x:f t="shared" si="18"/>
        <x:v>/</x:v>
      </x:c>
      <x:c r="CJ25" s="87" t="str">
        <x:f t="shared" si="18"/>
        <x:v>/</x:v>
      </x:c>
      <x:c r="CK25" s="87" t="str">
        <x:f t="shared" si="18"/>
        <x:v>/</x:v>
      </x:c>
      <x:c r="CL25" s="87" t="str">
        <x:f t="shared" si="18"/>
        <x:v>/</x:v>
      </x:c>
      <x:c r="CM25" s="87" t="str">
        <x:f t="shared" si="18"/>
        <x:v>/</x:v>
      </x:c>
      <x:c r="CN25" s="87" t="str">
        <x:f t="shared" si="18"/>
        <x:v>/</x:v>
      </x:c>
      <x:c r="CO25" s="87" t="str">
        <x:f t="shared" si="18"/>
        <x:v>/</x:v>
      </x:c>
      <x:c r="CP25" s="87" t="str">
        <x:f t="shared" si="18"/>
        <x:v>/</x:v>
      </x:c>
      <x:c r="CQ25" s="87" t="str">
        <x:f t="shared" si="18"/>
        <x:v>/</x:v>
      </x:c>
      <x:c r="CR25" s="87" t="str">
        <x:f t="shared" si="18"/>
        <x:v>/</x:v>
      </x:c>
      <x:c r="CS25" s="87" t="str">
        <x:f t="shared" si="18"/>
        <x:v>/</x:v>
      </x:c>
      <x:c r="CT25" s="87" t="str">
        <x:f t="shared" si="18"/>
        <x:v>/</x:v>
      </x:c>
      <x:c r="CU25" s="87" t="str">
        <x:f t="shared" aca="1" ref="CU25:DJ30" si="19">IF($O25=CU$11,"*",IF(AND(COUNTIF($L25:$M25,"-")&lt;1,COUNTBLANK($L25:$M25)&lt;1),IF(AND($L25&lt;=CU$11,$M25&gt;=CU$11),IF(ISBLANK($D25),"-","."),IF(TODAY()&gt;CU$11,"/",IF(TODAY()=CU$11,"=",""))),IF(AND(OR(ISBLANK($L25),$L25="-"),OR(ISBLANK($M25),$M25="-")),IF(TODAY()&gt;CU$11,"/",IF(TODAY()=CU$11,"=","")),IF(OR(ISBLANK($L25),$L25="-"),IF(CU$11&lt;=$M25,IF(ISBLANK($D25),"-","."),IF(TODAY()&gt;CU$11,"/",IF(TODAY()=CU$11,"=",""))),IF(CU$11&gt;=$L25,IF(ISBLANK($D25),"-","."),IF(TODAY()&gt;CU$11,"/",IF(TODAY()=CU$11,"=","")))))))</x:f>
        <x:v>/</x:v>
      </x:c>
      <x:c r="CV25" s="87" t="str">
        <x:f t="shared" si="19"/>
        <x:v>/</x:v>
      </x:c>
      <x:c r="CW25" s="87" t="str">
        <x:f t="shared" si="19"/>
        <x:v>/</x:v>
      </x:c>
      <x:c r="CX25" s="87" t="str">
        <x:f t="shared" si="19"/>
        <x:v>/</x:v>
      </x:c>
      <x:c r="CY25" s="87" t="str">
        <x:f t="shared" si="19"/>
        <x:v>/</x:v>
      </x:c>
      <x:c r="CZ25" s="87" t="str">
        <x:f t="shared" si="19"/>
        <x:v>/</x:v>
      </x:c>
      <x:c r="DA25" s="87" t="str">
        <x:f t="shared" si="19"/>
        <x:v>/</x:v>
      </x:c>
      <x:c r="DB25" s="87" t="str">
        <x:f t="shared" si="19"/>
        <x:v>/</x:v>
      </x:c>
      <x:c r="DC25" s="87" t="str">
        <x:f t="shared" si="19"/>
        <x:v>/</x:v>
      </x:c>
      <x:c r="DD25" s="87" t="str">
        <x:f t="shared" si="19"/>
        <x:v>/</x:v>
      </x:c>
      <x:c r="DE25" s="87" t="str">
        <x:f t="shared" si="19"/>
        <x:v>/</x:v>
      </x:c>
      <x:c r="DF25" s="87" t="str">
        <x:f t="shared" si="19"/>
        <x:v>/</x:v>
      </x:c>
      <x:c r="DG25" s="87" t="str">
        <x:f t="shared" si="19"/>
        <x:v>/</x:v>
      </x:c>
      <x:c r="DH25" s="87" t="str">
        <x:f t="shared" si="19"/>
        <x:v>/</x:v>
      </x:c>
      <x:c r="DI25" s="87" t="str">
        <x:f t="shared" si="19"/>
        <x:v>/</x:v>
      </x:c>
      <x:c r="DJ25" s="87" t="str">
        <x:f t="shared" si="19"/>
        <x:v>/</x:v>
      </x:c>
      <x:c r="DK25" s="87" t="str">
        <x:f t="shared" aca="1" ref="DK25:DY30" si="20">IF($O25=DK$11,"*",IF(AND(COUNTIF($L25:$M25,"-")&lt;1,COUNTBLANK($L25:$M25)&lt;1),IF(AND($L25&lt;=DK$11,$M25&gt;=DK$11),IF(ISBLANK($D25),"-","."),IF(TODAY()&gt;DK$11,"/",IF(TODAY()=DK$11,"=",""))),IF(AND(OR(ISBLANK($L25),$L25="-"),OR(ISBLANK($M25),$M25="-")),IF(TODAY()&gt;DK$11,"/",IF(TODAY()=DK$11,"=","")),IF(OR(ISBLANK($L25),$L25="-"),IF(DK$11&lt;=$M25,IF(ISBLANK($D25),"-","."),IF(TODAY()&gt;DK$11,"/",IF(TODAY()=DK$11,"=",""))),IF(DK$11&gt;=$L25,IF(ISBLANK($D25),"-","."),IF(TODAY()&gt;DK$11,"/",IF(TODAY()=DK$11,"=","")))))))</x:f>
        <x:v>/</x:v>
      </x:c>
      <x:c r="DL25" s="87" t="str">
        <x:f t="shared" si="20"/>
        <x:v>/</x:v>
      </x:c>
      <x:c r="DM25" s="87" t="str">
        <x:f t="shared" si="20"/>
        <x:v>/</x:v>
      </x:c>
      <x:c r="DN25" s="87" t="str">
        <x:f t="shared" si="20"/>
        <x:v>/</x:v>
      </x:c>
      <x:c r="DO25" s="87" t="str">
        <x:f t="shared" si="20"/>
        <x:v>/</x:v>
      </x:c>
      <x:c r="DP25" s="87" t="str">
        <x:f t="shared" si="20"/>
        <x:v>/</x:v>
      </x:c>
      <x:c r="DQ25" s="87" t="str">
        <x:f t="shared" si="20"/>
        <x:v>/</x:v>
      </x:c>
      <x:c r="DR25" s="87" t="str">
        <x:f t="shared" si="20"/>
        <x:v>/</x:v>
      </x:c>
      <x:c r="DS25" s="87" t="str">
        <x:f t="shared" si="20"/>
        <x:v>/</x:v>
      </x:c>
      <x:c r="DT25" s="87" t="str">
        <x:f t="shared" si="20"/>
        <x:v>/</x:v>
      </x:c>
      <x:c r="DU25" s="87" t="str">
        <x:f t="shared" si="20"/>
        <x:v>/</x:v>
      </x:c>
      <x:c r="DV25" s="87" t="str">
        <x:f t="shared" si="20"/>
        <x:v>/</x:v>
      </x:c>
      <x:c r="DW25" s="87" t="str">
        <x:f t="shared" si="20"/>
        <x:v>/</x:v>
      </x:c>
      <x:c r="DX25" s="87" t="str">
        <x:f t="shared" si="20"/>
        <x:v>/</x:v>
      </x:c>
      <x:c r="DY25" s="87" t="str">
        <x:f t="shared" si="20"/>
        <x:v>/</x:v>
      </x:c>
    </x:row>
    <x:row r="26" spans="1:129" ht="12" customHeight="1">
      <x:c r="A26" s="14"/>
      <x:c r="B26" s="22"/>
      <x:c r="C26" s="25"/>
      <x:c r="D26" s="23"/>
      <x:c r="E26" s="49"/>
      <x:c r="F26" s="98"/>
      <x:c r="G26" s="145"/>
      <x:c r="H26" s="143" t="s">
        <x:v>98</x:v>
      </x:c>
      <x:c r="I26" s="107"/>
      <x:c r="J26" s="107"/>
      <x:c r="K26" s="79">
        <x:v>1</x:v>
      </x:c>
      <x:c r="L26" s="80">
        <x:v>45344</x:v>
      </x:c>
      <x:c r="M26" s="80">
        <x:v>45344</x:v>
      </x:c>
      <x:c r="N26" s="119">
        <x:v>0</x:v>
      </x:c>
      <x:c r="O26" s="45"/>
      <x:c r="P26" s="40">
        <x:f ca="1">IF(OR(M26="-",M26=""),0,IF(OR(ISBLANK(O26),O26="-"),NETWORKDAYS(M26,TODAY(),data!$P$3:$P$10)-1,IF(M26=O26,0,IF(M26&lt;O26,NETWORKDAYS(M26,O26,data!$P$3:$P$10)-1,NETWORKDAYS(M26,O26,data!$P$3:$P$10)+1))))</x:f>
        <x:v>-10</x:v>
      </x:c>
      <x:c r="S26" s="130" t="str">
        <x:f t="shared" si="12"/>
        <x:v>/</x:v>
      </x:c>
      <x:c r="T26" s="87" t="str">
        <x:f t="shared" si="12"/>
        <x:v>/</x:v>
      </x:c>
      <x:c r="U26" s="87" t="str">
        <x:f t="shared" si="12"/>
        <x:v>/</x:v>
      </x:c>
      <x:c r="V26" s="87" t="str">
        <x:f t="shared" si="12"/>
        <x:v>/</x:v>
      </x:c>
      <x:c r="W26" s="87" t="str">
        <x:f t="shared" si="12"/>
        <x:v>/</x:v>
      </x:c>
      <x:c r="X26" s="87" t="str">
        <x:f t="shared" si="12"/>
        <x:v>/</x:v>
      </x:c>
      <x:c r="Y26" s="87" t="str">
        <x:f t="shared" si="12"/>
        <x:v>/</x:v>
      </x:c>
      <x:c r="Z26" s="87" t="str">
        <x:f t="shared" si="12"/>
        <x:v>/</x:v>
      </x:c>
      <x:c r="AA26" s="87" t="str">
        <x:f t="shared" si="12"/>
        <x:v>/</x:v>
      </x:c>
      <x:c r="AB26" s="87" t="str">
        <x:f t="shared" si="12"/>
        <x:v>/</x:v>
      </x:c>
      <x:c r="AC26" s="87" t="str">
        <x:f t="shared" si="12"/>
        <x:v>/</x:v>
      </x:c>
      <x:c r="AD26" s="87" t="str">
        <x:f t="shared" si="12"/>
        <x:v>/</x:v>
      </x:c>
      <x:c r="AE26" s="87" t="str">
        <x:f t="shared" si="12"/>
        <x:v>/</x:v>
      </x:c>
      <x:c r="AF26" s="87" t="str">
        <x:f t="shared" si="12"/>
        <x:v>/</x:v>
      </x:c>
      <x:c r="AG26" s="87" t="str">
        <x:f t="shared" si="12"/>
        <x:v>/</x:v>
      </x:c>
      <x:c r="AH26" s="87" t="str">
        <x:f t="shared" si="12"/>
        <x:v>/</x:v>
      </x:c>
      <x:c r="AI26" s="87" t="str">
        <x:f t="shared" si="15"/>
        <x:v>/</x:v>
      </x:c>
      <x:c r="AJ26" s="87" t="str">
        <x:f t="shared" si="15"/>
        <x:v>/</x:v>
      </x:c>
      <x:c r="AK26" s="87" t="str">
        <x:f t="shared" si="15"/>
        <x:v>/</x:v>
      </x:c>
      <x:c r="AL26" s="87" t="str">
        <x:f t="shared" si="15"/>
        <x:v>/</x:v>
      </x:c>
      <x:c r="AM26" s="87" t="str">
        <x:f t="shared" si="15"/>
        <x:v>/</x:v>
      </x:c>
      <x:c r="AN26" s="87" t="str">
        <x:f t="shared" si="15"/>
        <x:v>/</x:v>
      </x:c>
      <x:c r="AO26" s="87" t="str">
        <x:f t="shared" si="15"/>
        <x:v>/</x:v>
      </x:c>
      <x:c r="AP26" s="87" t="str">
        <x:f t="shared" si="15"/>
        <x:v>/</x:v>
      </x:c>
      <x:c r="AQ26" s="87" t="str">
        <x:f t="shared" si="15"/>
        <x:v>/</x:v>
      </x:c>
      <x:c r="AR26" s="87" t="str">
        <x:f t="shared" si="15"/>
        <x:v>/</x:v>
      </x:c>
      <x:c r="AS26" s="87" t="str">
        <x:f t="shared" si="15"/>
        <x:v>/</x:v>
      </x:c>
      <x:c r="AT26" s="87" t="str">
        <x:f t="shared" si="15"/>
        <x:v>/</x:v>
      </x:c>
      <x:c r="AU26" s="87" t="str">
        <x:f t="shared" si="15"/>
        <x:v>/</x:v>
      </x:c>
      <x:c r="AV26" s="87" t="str">
        <x:f t="shared" si="15"/>
        <x:v>/</x:v>
      </x:c>
      <x:c r="AW26" s="87" t="str">
        <x:f t="shared" si="15"/>
        <x:v>/</x:v>
      </x:c>
      <x:c r="AX26" s="87" t="str">
        <x:f t="shared" si="15"/>
        <x:v>/</x:v>
      </x:c>
      <x:c r="AY26" s="87" t="str">
        <x:f t="shared" si="16"/>
        <x:v>/</x:v>
      </x:c>
      <x:c r="AZ26" s="87" t="str">
        <x:f t="shared" si="16"/>
        <x:v>/</x:v>
      </x:c>
      <x:c r="BA26" s="87" t="str">
        <x:f t="shared" si="16"/>
        <x:v>/</x:v>
      </x:c>
      <x:c r="BB26" s="87" t="str">
        <x:f t="shared" si="16"/>
        <x:v>/</x:v>
      </x:c>
      <x:c r="BC26" s="87" t="str">
        <x:f t="shared" si="16"/>
        <x:v>/</x:v>
      </x:c>
      <x:c r="BD26" s="87" t="str">
        <x:f t="shared" si="16"/>
        <x:v>/</x:v>
      </x:c>
      <x:c r="BE26" s="87" t="str">
        <x:f t="shared" si="16"/>
        <x:v>/</x:v>
      </x:c>
      <x:c r="BF26" s="87" t="str">
        <x:f t="shared" si="16"/>
        <x:v>/</x:v>
      </x:c>
      <x:c r="BG26" s="87" t="str">
        <x:f t="shared" si="16"/>
        <x:v>/</x:v>
      </x:c>
      <x:c r="BH26" s="87" t="str">
        <x:f t="shared" si="16"/>
        <x:v>/</x:v>
      </x:c>
      <x:c r="BI26" s="87" t="str">
        <x:f t="shared" si="16"/>
        <x:v>/</x:v>
      </x:c>
      <x:c r="BJ26" s="87" t="str">
        <x:f t="shared" si="16"/>
        <x:v>/</x:v>
      </x:c>
      <x:c r="BK26" s="87" t="str">
        <x:f t="shared" si="16"/>
        <x:v>/</x:v>
      </x:c>
      <x:c r="BL26" s="87" t="str">
        <x:f t="shared" si="16"/>
        <x:v>/</x:v>
      </x:c>
      <x:c r="BM26" s="87" t="str">
        <x:f t="shared" si="16"/>
        <x:v>/</x:v>
      </x:c>
      <x:c r="BN26" s="87" t="str">
        <x:f t="shared" si="16"/>
        <x:v>/</x:v>
      </x:c>
      <x:c r="BO26" s="87" t="str">
        <x:f t="shared" si="17"/>
        <x:v>/</x:v>
      </x:c>
      <x:c r="BP26" s="87" t="str">
        <x:f t="shared" si="17"/>
        <x:v>/</x:v>
      </x:c>
      <x:c r="BQ26" s="87" t="str">
        <x:f t="shared" si="17"/>
        <x:v>/</x:v>
      </x:c>
      <x:c r="BR26" s="87" t="str">
        <x:f t="shared" si="17"/>
        <x:v>/</x:v>
      </x:c>
      <x:c r="BS26" s="87" t="str">
        <x:f t="shared" si="17"/>
        <x:v>/</x:v>
      </x:c>
      <x:c r="BT26" s="87" t="str">
        <x:f t="shared" si="17"/>
        <x:v>/</x:v>
      </x:c>
      <x:c r="BU26" s="87" t="str">
        <x:f t="shared" si="17"/>
        <x:v>/</x:v>
      </x:c>
      <x:c r="BV26" s="87" t="str">
        <x:f t="shared" si="17"/>
        <x:v>/</x:v>
      </x:c>
      <x:c r="BW26" s="87" t="str">
        <x:f t="shared" si="17"/>
        <x:v>/</x:v>
      </x:c>
      <x:c r="BX26" s="87" t="str">
        <x:f t="shared" si="17"/>
        <x:v>/</x:v>
      </x:c>
      <x:c r="BY26" s="87" t="str">
        <x:f t="shared" si="17"/>
        <x:v>/</x:v>
      </x:c>
      <x:c r="BZ26" s="87" t="str">
        <x:f t="shared" si="17"/>
        <x:v>/</x:v>
      </x:c>
      <x:c r="CA26" s="87" t="str">
        <x:f t="shared" si="17"/>
        <x:v>/</x:v>
      </x:c>
      <x:c r="CB26" s="87" t="str">
        <x:f t="shared" si="17"/>
        <x:v>/</x:v>
      </x:c>
      <x:c r="CC26" s="87" t="str">
        <x:f t="shared" si="17"/>
        <x:v>/</x:v>
      </x:c>
      <x:c r="CD26" s="87" t="str">
        <x:f t="shared" si="17"/>
        <x:v>/</x:v>
      </x:c>
      <x:c r="CE26" s="87" t="str">
        <x:f t="shared" si="18"/>
        <x:v>/</x:v>
      </x:c>
      <x:c r="CF26" s="87" t="str">
        <x:f t="shared" si="18"/>
        <x:v>/</x:v>
      </x:c>
      <x:c r="CG26" s="87" t="str">
        <x:f t="shared" si="18"/>
        <x:v>/</x:v>
      </x:c>
      <x:c r="CH26" s="87" t="str">
        <x:f t="shared" si="18"/>
        <x:v>/</x:v>
      </x:c>
      <x:c r="CI26" s="87" t="str">
        <x:f t="shared" si="18"/>
        <x:v>/</x:v>
      </x:c>
      <x:c r="CJ26" s="87" t="str">
        <x:f t="shared" si="18"/>
        <x:v>/</x:v>
      </x:c>
      <x:c r="CK26" s="87" t="str">
        <x:f t="shared" si="18"/>
        <x:v>/</x:v>
      </x:c>
      <x:c r="CL26" s="87" t="str">
        <x:f t="shared" si="18"/>
        <x:v>/</x:v>
      </x:c>
      <x:c r="CM26" s="87" t="str">
        <x:f t="shared" si="18"/>
        <x:v>/</x:v>
      </x:c>
      <x:c r="CN26" s="87" t="str">
        <x:f t="shared" si="18"/>
        <x:v>/</x:v>
      </x:c>
      <x:c r="CO26" s="87" t="str">
        <x:f t="shared" si="18"/>
        <x:v>/</x:v>
      </x:c>
      <x:c r="CP26" s="87" t="str">
        <x:f t="shared" si="18"/>
        <x:v>/</x:v>
      </x:c>
      <x:c r="CQ26" s="87" t="str">
        <x:f t="shared" si="18"/>
        <x:v>/</x:v>
      </x:c>
      <x:c r="CR26" s="87" t="str">
        <x:f t="shared" si="18"/>
        <x:v>/</x:v>
      </x:c>
      <x:c r="CS26" s="87" t="str">
        <x:f t="shared" si="18"/>
        <x:v>/</x:v>
      </x:c>
      <x:c r="CT26" s="87" t="str">
        <x:f t="shared" si="18"/>
        <x:v>/</x:v>
      </x:c>
      <x:c r="CU26" s="87" t="str">
        <x:f t="shared" si="19"/>
        <x:v>/</x:v>
      </x:c>
      <x:c r="CV26" s="87" t="str">
        <x:f t="shared" si="19"/>
        <x:v>/</x:v>
      </x:c>
      <x:c r="CW26" s="87" t="str">
        <x:f t="shared" si="19"/>
        <x:v>/</x:v>
      </x:c>
      <x:c r="CX26" s="87" t="str">
        <x:f t="shared" si="19"/>
        <x:v>/</x:v>
      </x:c>
      <x:c r="CY26" s="87" t="str">
        <x:f t="shared" si="19"/>
        <x:v>/</x:v>
      </x:c>
      <x:c r="CZ26" s="87" t="str">
        <x:f t="shared" si="19"/>
        <x:v>/</x:v>
      </x:c>
      <x:c r="DA26" s="87" t="str">
        <x:f t="shared" si="19"/>
        <x:v>/</x:v>
      </x:c>
      <x:c r="DB26" s="87" t="str">
        <x:f t="shared" si="19"/>
        <x:v>/</x:v>
      </x:c>
      <x:c r="DC26" s="87" t="str">
        <x:f t="shared" si="19"/>
        <x:v>/</x:v>
      </x:c>
      <x:c r="DD26" s="87" t="str">
        <x:f t="shared" si="19"/>
        <x:v>/</x:v>
      </x:c>
      <x:c r="DE26" s="87" t="str">
        <x:f t="shared" si="19"/>
        <x:v>/</x:v>
      </x:c>
      <x:c r="DF26" s="87" t="str">
        <x:f t="shared" si="19"/>
        <x:v>/</x:v>
      </x:c>
      <x:c r="DG26" s="87" t="str">
        <x:f t="shared" si="19"/>
        <x:v>/</x:v>
      </x:c>
      <x:c r="DH26" s="87" t="str">
        <x:f t="shared" si="19"/>
        <x:v>/</x:v>
      </x:c>
      <x:c r="DI26" s="87" t="str">
        <x:f t="shared" si="19"/>
        <x:v>/</x:v>
      </x:c>
      <x:c r="DJ26" s="87" t="str">
        <x:f t="shared" si="19"/>
        <x:v>/</x:v>
      </x:c>
      <x:c r="DK26" s="87" t="str">
        <x:f t="shared" si="20"/>
        <x:v>/</x:v>
      </x:c>
      <x:c r="DL26" s="87" t="str">
        <x:f t="shared" si="20"/>
        <x:v>/</x:v>
      </x:c>
      <x:c r="DM26" s="87" t="str">
        <x:f t="shared" si="20"/>
        <x:v>/</x:v>
      </x:c>
      <x:c r="DN26" s="87" t="str">
        <x:f t="shared" si="20"/>
        <x:v>/</x:v>
      </x:c>
      <x:c r="DO26" s="87" t="str">
        <x:f t="shared" si="20"/>
        <x:v>/</x:v>
      </x:c>
      <x:c r="DP26" s="87" t="str">
        <x:f t="shared" si="20"/>
        <x:v>/</x:v>
      </x:c>
      <x:c r="DQ26" s="87" t="str">
        <x:f t="shared" si="20"/>
        <x:v>/</x:v>
      </x:c>
      <x:c r="DR26" s="87" t="str">
        <x:f t="shared" si="20"/>
        <x:v>/</x:v>
      </x:c>
      <x:c r="DS26" s="87" t="str">
        <x:f t="shared" si="20"/>
        <x:v>/</x:v>
      </x:c>
      <x:c r="DT26" s="87" t="str">
        <x:f t="shared" si="20"/>
        <x:v>/</x:v>
      </x:c>
      <x:c r="DU26" s="87" t="str">
        <x:f t="shared" si="20"/>
        <x:v>/</x:v>
      </x:c>
      <x:c r="DV26" s="87" t="str">
        <x:f t="shared" si="20"/>
        <x:v>/</x:v>
      </x:c>
      <x:c r="DW26" s="87" t="str">
        <x:f t="shared" si="20"/>
        <x:v>/</x:v>
      </x:c>
      <x:c r="DX26" s="87" t="str">
        <x:f t="shared" si="20"/>
        <x:v>/</x:v>
      </x:c>
      <x:c r="DY26" s="87" t="str">
        <x:f t="shared" si="20"/>
        <x:v>/</x:v>
      </x:c>
    </x:row>
    <x:row r="27" spans="1:129" ht="12" customHeight="1">
      <x:c r="A27" s="14"/>
      <x:c r="B27" s="22"/>
      <x:c r="C27" s="25"/>
      <x:c r="D27" s="23"/>
      <x:c r="E27" s="49"/>
      <x:c r="F27" s="98"/>
      <x:c r="G27" s="145"/>
      <x:c r="H27" s="143" t="s">
        <x:v>109</x:v>
      </x:c>
      <x:c r="I27" s="107"/>
      <x:c r="J27" s="107"/>
      <x:c r="K27" s="79">
        <x:v>2</x:v>
      </x:c>
      <x:c r="L27" s="80">
        <x:v>45345</x:v>
      </x:c>
      <x:c r="M27" s="80">
        <x:v>45347</x:v>
      </x:c>
      <x:c r="N27" s="119">
        <x:v>0</x:v>
      </x:c>
      <x:c r="O27" s="45"/>
      <x:c r="P27" s="40">
        <x:f ca="1">IF(OR(M27="-",M27=""),0,IF(OR(ISBLANK(O27),O27="-"),NETWORKDAYS(M27,TODAY(),data!$P$3:$P$10)-1,IF(M27=O27,0,IF(M27&lt;O27,NETWORKDAYS(M27,O27,data!$P$3:$P$10)-1,NETWORKDAYS(M27,O27,data!$P$3:$P$10)+1))))</x:f>
        <x:v>-11</x:v>
      </x:c>
      <x:c r="S27" s="130" t="str">
        <x:f t="shared" si="12"/>
        <x:v>/</x:v>
      </x:c>
      <x:c r="T27" s="87" t="str">
        <x:f t="shared" si="12"/>
        <x:v>/</x:v>
      </x:c>
      <x:c r="U27" s="87" t="str">
        <x:f t="shared" si="12"/>
        <x:v>/</x:v>
      </x:c>
      <x:c r="V27" s="87" t="str">
        <x:f t="shared" si="12"/>
        <x:v>/</x:v>
      </x:c>
      <x:c r="W27" s="87" t="str">
        <x:f t="shared" si="12"/>
        <x:v>/</x:v>
      </x:c>
      <x:c r="X27" s="87" t="str">
        <x:f t="shared" si="12"/>
        <x:v>/</x:v>
      </x:c>
      <x:c r="Y27" s="87" t="str">
        <x:f t="shared" si="12"/>
        <x:v>/</x:v>
      </x:c>
      <x:c r="Z27" s="87" t="str">
        <x:f t="shared" si="12"/>
        <x:v>/</x:v>
      </x:c>
      <x:c r="AA27" s="87" t="str">
        <x:f t="shared" si="12"/>
        <x:v>/</x:v>
      </x:c>
      <x:c r="AB27" s="87" t="str">
        <x:f t="shared" si="12"/>
        <x:v>/</x:v>
      </x:c>
      <x:c r="AC27" s="87" t="str">
        <x:f t="shared" si="12"/>
        <x:v>/</x:v>
      </x:c>
      <x:c r="AD27" s="87" t="str">
        <x:f t="shared" si="12"/>
        <x:v>/</x:v>
      </x:c>
      <x:c r="AE27" s="87" t="str">
        <x:f t="shared" si="12"/>
        <x:v>/</x:v>
      </x:c>
      <x:c r="AF27" s="87" t="str">
        <x:f t="shared" si="12"/>
        <x:v>/</x:v>
      </x:c>
      <x:c r="AG27" s="87" t="str">
        <x:f t="shared" si="12"/>
        <x:v>/</x:v>
      </x:c>
      <x:c r="AH27" s="87" t="str">
        <x:f t="shared" si="12"/>
        <x:v>/</x:v>
      </x:c>
      <x:c r="AI27" s="87" t="str">
        <x:f t="shared" si="15"/>
        <x:v>/</x:v>
      </x:c>
      <x:c r="AJ27" s="87" t="str">
        <x:f t="shared" si="15"/>
        <x:v>/</x:v>
      </x:c>
      <x:c r="AK27" s="87" t="str">
        <x:f t="shared" si="15"/>
        <x:v>/</x:v>
      </x:c>
      <x:c r="AL27" s="87" t="str">
        <x:f t="shared" si="15"/>
        <x:v>/</x:v>
      </x:c>
      <x:c r="AM27" s="87" t="str">
        <x:f t="shared" si="15"/>
        <x:v>/</x:v>
      </x:c>
      <x:c r="AN27" s="87" t="str">
        <x:f t="shared" si="15"/>
        <x:v>/</x:v>
      </x:c>
      <x:c r="AO27" s="87" t="str">
        <x:f t="shared" si="15"/>
        <x:v>/</x:v>
      </x:c>
      <x:c r="AP27" s="87" t="str">
        <x:f t="shared" si="15"/>
        <x:v>/</x:v>
      </x:c>
      <x:c r="AQ27" s="87" t="str">
        <x:f t="shared" si="15"/>
        <x:v>/</x:v>
      </x:c>
      <x:c r="AR27" s="87" t="str">
        <x:f t="shared" si="15"/>
        <x:v>/</x:v>
      </x:c>
      <x:c r="AS27" s="87" t="str">
        <x:f t="shared" si="15"/>
        <x:v>/</x:v>
      </x:c>
      <x:c r="AT27" s="87" t="str">
        <x:f t="shared" si="15"/>
        <x:v>/</x:v>
      </x:c>
      <x:c r="AU27" s="87" t="str">
        <x:f t="shared" si="15"/>
        <x:v>/</x:v>
      </x:c>
      <x:c r="AV27" s="87" t="str">
        <x:f t="shared" si="15"/>
        <x:v>/</x:v>
      </x:c>
      <x:c r="AW27" s="87" t="str">
        <x:f t="shared" si="15"/>
        <x:v>/</x:v>
      </x:c>
      <x:c r="AX27" s="87" t="str">
        <x:f t="shared" si="15"/>
        <x:v>/</x:v>
      </x:c>
      <x:c r="AY27" s="87" t="str">
        <x:f t="shared" si="16"/>
        <x:v>/</x:v>
      </x:c>
      <x:c r="AZ27" s="87" t="str">
        <x:f t="shared" si="16"/>
        <x:v>/</x:v>
      </x:c>
      <x:c r="BA27" s="87" t="str">
        <x:f t="shared" si="16"/>
        <x:v>/</x:v>
      </x:c>
      <x:c r="BB27" s="87" t="str">
        <x:f t="shared" si="16"/>
        <x:v>/</x:v>
      </x:c>
      <x:c r="BC27" s="87" t="str">
        <x:f t="shared" si="16"/>
        <x:v>/</x:v>
      </x:c>
      <x:c r="BD27" s="87" t="str">
        <x:f t="shared" si="16"/>
        <x:v>/</x:v>
      </x:c>
      <x:c r="BE27" s="87" t="str">
        <x:f t="shared" si="16"/>
        <x:v>/</x:v>
      </x:c>
      <x:c r="BF27" s="87" t="str">
        <x:f t="shared" si="16"/>
        <x:v>/</x:v>
      </x:c>
      <x:c r="BG27" s="87" t="str">
        <x:f t="shared" si="16"/>
        <x:v>/</x:v>
      </x:c>
      <x:c r="BH27" s="87" t="str">
        <x:f t="shared" si="16"/>
        <x:v>/</x:v>
      </x:c>
      <x:c r="BI27" s="87" t="str">
        <x:f t="shared" si="16"/>
        <x:v>/</x:v>
      </x:c>
      <x:c r="BJ27" s="87" t="str">
        <x:f t="shared" si="16"/>
        <x:v>/</x:v>
      </x:c>
      <x:c r="BK27" s="87" t="str">
        <x:f t="shared" si="16"/>
        <x:v>/</x:v>
      </x:c>
      <x:c r="BL27" s="87" t="str">
        <x:f t="shared" si="16"/>
        <x:v>/</x:v>
      </x:c>
      <x:c r="BM27" s="87" t="str">
        <x:f t="shared" si="16"/>
        <x:v>/</x:v>
      </x:c>
      <x:c r="BN27" s="87" t="str">
        <x:f t="shared" si="16"/>
        <x:v>/</x:v>
      </x:c>
      <x:c r="BO27" s="87" t="str">
        <x:f t="shared" si="17"/>
        <x:v>/</x:v>
      </x:c>
      <x:c r="BP27" s="87" t="str">
        <x:f t="shared" si="17"/>
        <x:v>/</x:v>
      </x:c>
      <x:c r="BQ27" s="87" t="str">
        <x:f t="shared" si="17"/>
        <x:v>/</x:v>
      </x:c>
      <x:c r="BR27" s="87" t="str">
        <x:f t="shared" si="17"/>
        <x:v>/</x:v>
      </x:c>
      <x:c r="BS27" s="87" t="str">
        <x:f t="shared" si="17"/>
        <x:v>/</x:v>
      </x:c>
      <x:c r="BT27" s="87" t="str">
        <x:f t="shared" si="17"/>
        <x:v>/</x:v>
      </x:c>
      <x:c r="BU27" s="87" t="str">
        <x:f t="shared" si="17"/>
        <x:v>/</x:v>
      </x:c>
      <x:c r="BV27" s="87" t="str">
        <x:f t="shared" si="17"/>
        <x:v>/</x:v>
      </x:c>
      <x:c r="BW27" s="87" t="str">
        <x:f t="shared" si="17"/>
        <x:v>/</x:v>
      </x:c>
      <x:c r="BX27" s="87" t="str">
        <x:f t="shared" si="17"/>
        <x:v>/</x:v>
      </x:c>
      <x:c r="BY27" s="87" t="str">
        <x:f t="shared" si="17"/>
        <x:v>/</x:v>
      </x:c>
      <x:c r="BZ27" s="87" t="str">
        <x:f t="shared" si="17"/>
        <x:v>/</x:v>
      </x:c>
      <x:c r="CA27" s="87" t="str">
        <x:f t="shared" si="17"/>
        <x:v>/</x:v>
      </x:c>
      <x:c r="CB27" s="87" t="str">
        <x:f t="shared" si="17"/>
        <x:v>/</x:v>
      </x:c>
      <x:c r="CC27" s="87" t="str">
        <x:f t="shared" si="17"/>
        <x:v>/</x:v>
      </x:c>
      <x:c r="CD27" s="87" t="str">
        <x:f t="shared" si="17"/>
        <x:v>/</x:v>
      </x:c>
      <x:c r="CE27" s="87" t="str">
        <x:f t="shared" si="18"/>
        <x:v>/</x:v>
      </x:c>
      <x:c r="CF27" s="87" t="str">
        <x:f t="shared" si="18"/>
        <x:v>/</x:v>
      </x:c>
      <x:c r="CG27" s="87" t="str">
        <x:f t="shared" si="18"/>
        <x:v>/</x:v>
      </x:c>
      <x:c r="CH27" s="87" t="str">
        <x:f t="shared" si="18"/>
        <x:v>/</x:v>
      </x:c>
      <x:c r="CI27" s="87" t="str">
        <x:f t="shared" si="18"/>
        <x:v>/</x:v>
      </x:c>
      <x:c r="CJ27" s="87" t="str">
        <x:f t="shared" si="18"/>
        <x:v>/</x:v>
      </x:c>
      <x:c r="CK27" s="87" t="str">
        <x:f t="shared" si="18"/>
        <x:v>/</x:v>
      </x:c>
      <x:c r="CL27" s="87" t="str">
        <x:f t="shared" si="18"/>
        <x:v>/</x:v>
      </x:c>
      <x:c r="CM27" s="87" t="str">
        <x:f t="shared" si="18"/>
        <x:v>/</x:v>
      </x:c>
      <x:c r="CN27" s="87" t="str">
        <x:f t="shared" si="18"/>
        <x:v>/</x:v>
      </x:c>
      <x:c r="CO27" s="87" t="str">
        <x:f t="shared" si="18"/>
        <x:v>/</x:v>
      </x:c>
      <x:c r="CP27" s="87" t="str">
        <x:f t="shared" si="18"/>
        <x:v>/</x:v>
      </x:c>
      <x:c r="CQ27" s="87" t="str">
        <x:f t="shared" si="18"/>
        <x:v>/</x:v>
      </x:c>
      <x:c r="CR27" s="87" t="str">
        <x:f t="shared" si="18"/>
        <x:v>/</x:v>
      </x:c>
      <x:c r="CS27" s="87" t="str">
        <x:f t="shared" si="18"/>
        <x:v>/</x:v>
      </x:c>
      <x:c r="CT27" s="87" t="str">
        <x:f t="shared" si="18"/>
        <x:v>/</x:v>
      </x:c>
      <x:c r="CU27" s="87" t="str">
        <x:f t="shared" si="19"/>
        <x:v>/</x:v>
      </x:c>
      <x:c r="CV27" s="87" t="str">
        <x:f t="shared" si="19"/>
        <x:v>/</x:v>
      </x:c>
      <x:c r="CW27" s="87" t="str">
        <x:f t="shared" si="19"/>
        <x:v>/</x:v>
      </x:c>
      <x:c r="CX27" s="87" t="str">
        <x:f t="shared" si="19"/>
        <x:v>/</x:v>
      </x:c>
      <x:c r="CY27" s="87" t="str">
        <x:f t="shared" si="19"/>
        <x:v>/</x:v>
      </x:c>
      <x:c r="CZ27" s="87" t="str">
        <x:f t="shared" si="19"/>
        <x:v>/</x:v>
      </x:c>
      <x:c r="DA27" s="87" t="str">
        <x:f t="shared" si="19"/>
        <x:v>/</x:v>
      </x:c>
      <x:c r="DB27" s="87" t="str">
        <x:f t="shared" si="19"/>
        <x:v>/</x:v>
      </x:c>
      <x:c r="DC27" s="87" t="str">
        <x:f t="shared" si="19"/>
        <x:v>/</x:v>
      </x:c>
      <x:c r="DD27" s="87" t="str">
        <x:f t="shared" si="19"/>
        <x:v>/</x:v>
      </x:c>
      <x:c r="DE27" s="87" t="str">
        <x:f t="shared" si="19"/>
        <x:v>/</x:v>
      </x:c>
      <x:c r="DF27" s="87" t="str">
        <x:f t="shared" si="19"/>
        <x:v>/</x:v>
      </x:c>
      <x:c r="DG27" s="87" t="str">
        <x:f t="shared" si="19"/>
        <x:v>/</x:v>
      </x:c>
      <x:c r="DH27" s="87" t="str">
        <x:f t="shared" si="19"/>
        <x:v>/</x:v>
      </x:c>
      <x:c r="DI27" s="87" t="str">
        <x:f t="shared" si="19"/>
        <x:v>/</x:v>
      </x:c>
      <x:c r="DJ27" s="87" t="str">
        <x:f t="shared" si="19"/>
        <x:v>/</x:v>
      </x:c>
      <x:c r="DK27" s="87" t="str">
        <x:f t="shared" si="20"/>
        <x:v>/</x:v>
      </x:c>
      <x:c r="DL27" s="87" t="str">
        <x:f t="shared" si="20"/>
        <x:v>/</x:v>
      </x:c>
      <x:c r="DM27" s="87" t="str">
        <x:f t="shared" si="20"/>
        <x:v>/</x:v>
      </x:c>
      <x:c r="DN27" s="87" t="str">
        <x:f t="shared" si="20"/>
        <x:v>/</x:v>
      </x:c>
      <x:c r="DO27" s="87" t="str">
        <x:f t="shared" si="20"/>
        <x:v>/</x:v>
      </x:c>
      <x:c r="DP27" s="87" t="str">
        <x:f t="shared" si="20"/>
        <x:v>/</x:v>
      </x:c>
      <x:c r="DQ27" s="87" t="str">
        <x:f t="shared" si="20"/>
        <x:v>/</x:v>
      </x:c>
      <x:c r="DR27" s="87" t="str">
        <x:f t="shared" si="20"/>
        <x:v>/</x:v>
      </x:c>
      <x:c r="DS27" s="87" t="str">
        <x:f t="shared" si="20"/>
        <x:v>/</x:v>
      </x:c>
      <x:c r="DT27" s="87" t="str">
        <x:f t="shared" si="20"/>
        <x:v>/</x:v>
      </x:c>
      <x:c r="DU27" s="87" t="str">
        <x:f t="shared" si="20"/>
        <x:v>/</x:v>
      </x:c>
      <x:c r="DV27" s="87" t="str">
        <x:f t="shared" si="20"/>
        <x:v>/</x:v>
      </x:c>
      <x:c r="DW27" s="87" t="str">
        <x:f t="shared" si="20"/>
        <x:v>/</x:v>
      </x:c>
      <x:c r="DX27" s="87" t="str">
        <x:f t="shared" si="20"/>
        <x:v>/</x:v>
      </x:c>
      <x:c r="DY27" s="87" t="str">
        <x:f t="shared" si="20"/>
        <x:v>/</x:v>
      </x:c>
    </x:row>
    <x:row r="28" spans="1:129" ht="12" customHeight="1">
      <x:c r="A28" s="14"/>
      <x:c r="B28" s="22"/>
      <x:c r="C28" s="25"/>
      <x:c r="D28" s="23"/>
      <x:c r="E28" s="49"/>
      <x:c r="F28" s="49"/>
      <x:c r="G28" s="145"/>
      <x:c r="H28" s="143" t="s">
        <x:v>101</x:v>
      </x:c>
      <x:c r="I28" s="107"/>
      <x:c r="J28" s="107"/>
      <x:c r="K28" s="79">
        <x:v>1</x:v>
      </x:c>
      <x:c r="L28" s="80">
        <x:v>45348</x:v>
      </x:c>
      <x:c r="M28" s="80">
        <x:v>45348</x:v>
      </x:c>
      <x:c r="N28" s="119">
        <x:v>0</x:v>
      </x:c>
      <x:c r="O28" s="45"/>
      <x:c r="P28" s="40">
        <x:f ca="1">IF(OR(M28="-",M28=""),0,IF(OR(ISBLANK(O28),O28="-"),NETWORKDAYS(M28,TODAY(),data!$P$3:$P$10)-1,IF(M28=O28,0,IF(M28&lt;O28,NETWORKDAYS(M28,O28,data!$P$3:$P$10)-1,NETWORKDAYS(M28,O28,data!$P$3:$P$10)+1))))</x:f>
        <x:v>-12</x:v>
      </x:c>
      <x:c r="S28" s="130" t="str">
        <x:f t="shared" si="12"/>
        <x:v>/</x:v>
      </x:c>
      <x:c r="T28" s="87" t="str">
        <x:f t="shared" si="12"/>
        <x:v>/</x:v>
      </x:c>
      <x:c r="U28" s="87" t="str">
        <x:f t="shared" aca="1" ref="U28:AJ33" si="21">IF($O28=U$11,"*",IF(AND(COUNTIF($L28:$M28,"-")&lt;1,COUNTBLANK($L28:$M28)&lt;1),IF(AND($L28&lt;=U$11,$M28&gt;=U$11),IF(ISBLANK($D28),"-","."),IF(TODAY()&gt;U$11,"/",IF(TODAY()=U$11,"=",""))),IF(AND(OR(ISBLANK($L28),$L28="-"),OR(ISBLANK($M28),$M28="-")),IF(TODAY()&gt;U$11,"/",IF(TODAY()=U$11,"=","")),IF(OR(ISBLANK($L28),$L28="-"),IF(U$11&lt;=$M28,IF(ISBLANK($D28),"-","."),IF(TODAY()&gt;U$11,"/",IF(TODAY()=U$11,"=",""))),IF(U$11&gt;=$L28,IF(ISBLANK($D28),"-","."),IF(TODAY()&gt;U$11,"/",IF(TODAY()=U$11,"=","")))))))</x:f>
        <x:v>/</x:v>
      </x:c>
      <x:c r="V28" s="87" t="str">
        <x:f t="shared" si="21"/>
        <x:v>/</x:v>
      </x:c>
      <x:c r="W28" s="87" t="str">
        <x:f t="shared" si="21"/>
        <x:v>/</x:v>
      </x:c>
      <x:c r="X28" s="87" t="str">
        <x:f t="shared" si="21"/>
        <x:v>/</x:v>
      </x:c>
      <x:c r="Y28" s="87" t="str">
        <x:f t="shared" si="21"/>
        <x:v>/</x:v>
      </x:c>
      <x:c r="Z28" s="87" t="str">
        <x:f t="shared" si="21"/>
        <x:v>/</x:v>
      </x:c>
      <x:c r="AA28" s="87" t="str">
        <x:f t="shared" si="21"/>
        <x:v>/</x:v>
      </x:c>
      <x:c r="AB28" s="87" t="str">
        <x:f t="shared" si="21"/>
        <x:v>/</x:v>
      </x:c>
      <x:c r="AC28" s="87" t="str">
        <x:f t="shared" si="21"/>
        <x:v>/</x:v>
      </x:c>
      <x:c r="AD28" s="87" t="str">
        <x:f t="shared" si="21"/>
        <x:v>/</x:v>
      </x:c>
      <x:c r="AE28" s="87" t="str">
        <x:f t="shared" si="21"/>
        <x:v>/</x:v>
      </x:c>
      <x:c r="AF28" s="87" t="str">
        <x:f t="shared" si="21"/>
        <x:v>/</x:v>
      </x:c>
      <x:c r="AG28" s="87" t="str">
        <x:f t="shared" si="21"/>
        <x:v>/</x:v>
      </x:c>
      <x:c r="AH28" s="87" t="str">
        <x:f t="shared" si="21"/>
        <x:v>/</x:v>
      </x:c>
      <x:c r="AI28" s="87" t="str">
        <x:f t="shared" si="21"/>
        <x:v>/</x:v>
      </x:c>
      <x:c r="AJ28" s="87" t="str">
        <x:f t="shared" si="21"/>
        <x:v>/</x:v>
      </x:c>
      <x:c r="AK28" s="87" t="str">
        <x:f t="shared" si="15"/>
        <x:v>/</x:v>
      </x:c>
      <x:c r="AL28" s="87" t="str">
        <x:f t="shared" si="15"/>
        <x:v>/</x:v>
      </x:c>
      <x:c r="AM28" s="87" t="str">
        <x:f t="shared" si="15"/>
        <x:v>/</x:v>
      </x:c>
      <x:c r="AN28" s="87" t="str">
        <x:f t="shared" si="15"/>
        <x:v>/</x:v>
      </x:c>
      <x:c r="AO28" s="87" t="str">
        <x:f t="shared" si="15"/>
        <x:v>/</x:v>
      </x:c>
      <x:c r="AP28" s="87" t="str">
        <x:f t="shared" si="15"/>
        <x:v>/</x:v>
      </x:c>
      <x:c r="AQ28" s="87" t="str">
        <x:f t="shared" si="15"/>
        <x:v>/</x:v>
      </x:c>
      <x:c r="AR28" s="87" t="str">
        <x:f t="shared" si="15"/>
        <x:v>/</x:v>
      </x:c>
      <x:c r="AS28" s="87" t="str">
        <x:f t="shared" si="15"/>
        <x:v>/</x:v>
      </x:c>
      <x:c r="AT28" s="87" t="str">
        <x:f t="shared" si="15"/>
        <x:v>/</x:v>
      </x:c>
      <x:c r="AU28" s="87" t="str">
        <x:f t="shared" si="15"/>
        <x:v>/</x:v>
      </x:c>
      <x:c r="AV28" s="87" t="str">
        <x:f t="shared" si="15"/>
        <x:v>/</x:v>
      </x:c>
      <x:c r="AW28" s="87" t="str">
        <x:f t="shared" si="15"/>
        <x:v>/</x:v>
      </x:c>
      <x:c r="AX28" s="87" t="str">
        <x:f t="shared" si="15"/>
        <x:v>/</x:v>
      </x:c>
      <x:c r="AY28" s="87" t="str">
        <x:f t="shared" si="16"/>
        <x:v>/</x:v>
      </x:c>
      <x:c r="AZ28" s="87" t="str">
        <x:f t="shared" si="16"/>
        <x:v>/</x:v>
      </x:c>
      <x:c r="BA28" s="87" t="str">
        <x:f t="shared" si="16"/>
        <x:v>/</x:v>
      </x:c>
      <x:c r="BB28" s="87" t="str">
        <x:f t="shared" si="16"/>
        <x:v>/</x:v>
      </x:c>
      <x:c r="BC28" s="87" t="str">
        <x:f t="shared" si="16"/>
        <x:v>/</x:v>
      </x:c>
      <x:c r="BD28" s="87" t="str">
        <x:f t="shared" si="16"/>
        <x:v>/</x:v>
      </x:c>
      <x:c r="BE28" s="87" t="str">
        <x:f t="shared" si="16"/>
        <x:v>/</x:v>
      </x:c>
      <x:c r="BF28" s="87" t="str">
        <x:f t="shared" si="16"/>
        <x:v>/</x:v>
      </x:c>
      <x:c r="BG28" s="87" t="str">
        <x:f t="shared" si="16"/>
        <x:v>/</x:v>
      </x:c>
      <x:c r="BH28" s="87" t="str">
        <x:f t="shared" si="16"/>
        <x:v>/</x:v>
      </x:c>
      <x:c r="BI28" s="87" t="str">
        <x:f t="shared" si="16"/>
        <x:v>/</x:v>
      </x:c>
      <x:c r="BJ28" s="87" t="str">
        <x:f t="shared" si="16"/>
        <x:v>/</x:v>
      </x:c>
      <x:c r="BK28" s="87" t="str">
        <x:f t="shared" si="16"/>
        <x:v>/</x:v>
      </x:c>
      <x:c r="BL28" s="87" t="str">
        <x:f t="shared" si="16"/>
        <x:v>/</x:v>
      </x:c>
      <x:c r="BM28" s="87" t="str">
        <x:f t="shared" si="16"/>
        <x:v>/</x:v>
      </x:c>
      <x:c r="BN28" s="87" t="str">
        <x:f t="shared" si="16"/>
        <x:v>/</x:v>
      </x:c>
      <x:c r="BO28" s="87" t="str">
        <x:f t="shared" si="17"/>
        <x:v>/</x:v>
      </x:c>
      <x:c r="BP28" s="87" t="str">
        <x:f t="shared" si="17"/>
        <x:v>/</x:v>
      </x:c>
      <x:c r="BQ28" s="87" t="str">
        <x:f t="shared" si="17"/>
        <x:v>/</x:v>
      </x:c>
      <x:c r="BR28" s="87" t="str">
        <x:f t="shared" si="17"/>
        <x:v>/</x:v>
      </x:c>
      <x:c r="BS28" s="87" t="str">
        <x:f t="shared" si="17"/>
        <x:v>/</x:v>
      </x:c>
      <x:c r="BT28" s="87" t="str">
        <x:f t="shared" si="17"/>
        <x:v>/</x:v>
      </x:c>
      <x:c r="BU28" s="87" t="str">
        <x:f t="shared" si="17"/>
        <x:v>/</x:v>
      </x:c>
      <x:c r="BV28" s="87" t="str">
        <x:f t="shared" si="17"/>
        <x:v>/</x:v>
      </x:c>
      <x:c r="BW28" s="87" t="str">
        <x:f t="shared" si="17"/>
        <x:v>/</x:v>
      </x:c>
      <x:c r="BX28" s="87" t="str">
        <x:f t="shared" si="17"/>
        <x:v>/</x:v>
      </x:c>
      <x:c r="BY28" s="87" t="str">
        <x:f t="shared" si="17"/>
        <x:v>/</x:v>
      </x:c>
      <x:c r="BZ28" s="87" t="str">
        <x:f t="shared" si="17"/>
        <x:v>/</x:v>
      </x:c>
      <x:c r="CA28" s="87" t="str">
        <x:f t="shared" si="17"/>
        <x:v>/</x:v>
      </x:c>
      <x:c r="CB28" s="87" t="str">
        <x:f t="shared" si="17"/>
        <x:v>/</x:v>
      </x:c>
      <x:c r="CC28" s="87" t="str">
        <x:f t="shared" si="17"/>
        <x:v>/</x:v>
      </x:c>
      <x:c r="CD28" s="87" t="str">
        <x:f t="shared" si="17"/>
        <x:v>/</x:v>
      </x:c>
      <x:c r="CE28" s="87" t="str">
        <x:f t="shared" si="18"/>
        <x:v>/</x:v>
      </x:c>
      <x:c r="CF28" s="87" t="str">
        <x:f t="shared" si="18"/>
        <x:v>/</x:v>
      </x:c>
      <x:c r="CG28" s="87" t="str">
        <x:f t="shared" si="18"/>
        <x:v>/</x:v>
      </x:c>
      <x:c r="CH28" s="87" t="str">
        <x:f t="shared" si="18"/>
        <x:v>/</x:v>
      </x:c>
      <x:c r="CI28" s="87" t="str">
        <x:f t="shared" si="18"/>
        <x:v>/</x:v>
      </x:c>
      <x:c r="CJ28" s="87" t="str">
        <x:f t="shared" si="18"/>
        <x:v>/</x:v>
      </x:c>
      <x:c r="CK28" s="87" t="str">
        <x:f t="shared" si="18"/>
        <x:v>/</x:v>
      </x:c>
      <x:c r="CL28" s="87" t="str">
        <x:f t="shared" si="18"/>
        <x:v>/</x:v>
      </x:c>
      <x:c r="CM28" s="87" t="str">
        <x:f t="shared" si="18"/>
        <x:v>/</x:v>
      </x:c>
      <x:c r="CN28" s="87" t="str">
        <x:f t="shared" si="18"/>
        <x:v>/</x:v>
      </x:c>
      <x:c r="CO28" s="87" t="str">
        <x:f t="shared" si="18"/>
        <x:v>/</x:v>
      </x:c>
      <x:c r="CP28" s="87" t="str">
        <x:f t="shared" si="18"/>
        <x:v>/</x:v>
      </x:c>
      <x:c r="CQ28" s="87" t="str">
        <x:f t="shared" si="18"/>
        <x:v>/</x:v>
      </x:c>
      <x:c r="CR28" s="87" t="str">
        <x:f t="shared" si="18"/>
        <x:v>/</x:v>
      </x:c>
      <x:c r="CS28" s="87" t="str">
        <x:f t="shared" si="18"/>
        <x:v>/</x:v>
      </x:c>
      <x:c r="CT28" s="87" t="str">
        <x:f t="shared" si="18"/>
        <x:v>/</x:v>
      </x:c>
      <x:c r="CU28" s="87" t="str">
        <x:f t="shared" si="19"/>
        <x:v>/</x:v>
      </x:c>
      <x:c r="CV28" s="87" t="str">
        <x:f t="shared" si="19"/>
        <x:v>/</x:v>
      </x:c>
      <x:c r="CW28" s="87" t="str">
        <x:f t="shared" si="19"/>
        <x:v>/</x:v>
      </x:c>
      <x:c r="CX28" s="87" t="str">
        <x:f t="shared" si="19"/>
        <x:v>/</x:v>
      </x:c>
      <x:c r="CY28" s="87" t="str">
        <x:f t="shared" si="19"/>
        <x:v>/</x:v>
      </x:c>
      <x:c r="CZ28" s="87" t="str">
        <x:f t="shared" si="19"/>
        <x:v>/</x:v>
      </x:c>
      <x:c r="DA28" s="87" t="str">
        <x:f t="shared" si="19"/>
        <x:v>/</x:v>
      </x:c>
      <x:c r="DB28" s="87" t="str">
        <x:f t="shared" si="19"/>
        <x:v>/</x:v>
      </x:c>
      <x:c r="DC28" s="87" t="str">
        <x:f t="shared" si="19"/>
        <x:v>/</x:v>
      </x:c>
      <x:c r="DD28" s="87" t="str">
        <x:f t="shared" si="19"/>
        <x:v>/</x:v>
      </x:c>
      <x:c r="DE28" s="87" t="str">
        <x:f t="shared" si="19"/>
        <x:v>/</x:v>
      </x:c>
      <x:c r="DF28" s="87" t="str">
        <x:f t="shared" si="19"/>
        <x:v>/</x:v>
      </x:c>
      <x:c r="DG28" s="87" t="str">
        <x:f t="shared" si="19"/>
        <x:v>/</x:v>
      </x:c>
      <x:c r="DH28" s="87" t="str">
        <x:f t="shared" si="19"/>
        <x:v>/</x:v>
      </x:c>
      <x:c r="DI28" s="87" t="str">
        <x:f t="shared" si="19"/>
        <x:v>/</x:v>
      </x:c>
      <x:c r="DJ28" s="87" t="str">
        <x:f t="shared" si="19"/>
        <x:v>/</x:v>
      </x:c>
      <x:c r="DK28" s="87" t="str">
        <x:f t="shared" si="20"/>
        <x:v>/</x:v>
      </x:c>
      <x:c r="DL28" s="87" t="str">
        <x:f t="shared" si="20"/>
        <x:v>/</x:v>
      </x:c>
      <x:c r="DM28" s="87" t="str">
        <x:f t="shared" si="20"/>
        <x:v>/</x:v>
      </x:c>
      <x:c r="DN28" s="87" t="str">
        <x:f t="shared" si="20"/>
        <x:v>/</x:v>
      </x:c>
      <x:c r="DO28" s="87" t="str">
        <x:f t="shared" si="20"/>
        <x:v>/</x:v>
      </x:c>
      <x:c r="DP28" s="87" t="str">
        <x:f t="shared" si="20"/>
        <x:v>/</x:v>
      </x:c>
      <x:c r="DQ28" s="87" t="str">
        <x:f t="shared" si="20"/>
        <x:v>/</x:v>
      </x:c>
      <x:c r="DR28" s="87" t="str">
        <x:f t="shared" si="20"/>
        <x:v>/</x:v>
      </x:c>
      <x:c r="DS28" s="87" t="str">
        <x:f t="shared" si="20"/>
        <x:v>/</x:v>
      </x:c>
      <x:c r="DT28" s="87" t="str">
        <x:f t="shared" si="20"/>
        <x:v>/</x:v>
      </x:c>
      <x:c r="DU28" s="87" t="str">
        <x:f t="shared" si="20"/>
        <x:v>/</x:v>
      </x:c>
      <x:c r="DV28" s="87" t="str">
        <x:f t="shared" si="20"/>
        <x:v>/</x:v>
      </x:c>
      <x:c r="DW28" s="87" t="str">
        <x:f t="shared" si="20"/>
        <x:v>/</x:v>
      </x:c>
      <x:c r="DX28" s="87" t="str">
        <x:f t="shared" si="20"/>
        <x:v>/</x:v>
      </x:c>
      <x:c r="DY28" s="87" t="str">
        <x:f t="shared" si="20"/>
        <x:v>/</x:v>
      </x:c>
    </x:row>
    <x:row r="29" spans="1:129" ht="12" customHeight="1">
      <x:c r="A29" s="14"/>
      <x:c r="B29" s="22"/>
      <x:c r="C29" s="25"/>
      <x:c r="D29" s="23"/>
      <x:c r="E29" s="49"/>
      <x:c r="F29" s="97"/>
      <x:c r="G29" s="145"/>
      <x:c r="H29" s="143" t="s">
        <x:v>99</x:v>
      </x:c>
      <x:c r="I29" s="162"/>
      <x:c r="J29" s="162"/>
      <x:c r="K29" s="7">
        <x:v>1</x:v>
      </x:c>
      <x:c r="L29" s="8">
        <x:v>45349</x:v>
      </x:c>
      <x:c r="M29" s="8">
        <x:v>45349</x:v>
      </x:c>
      <x:c r="N29" s="119">
        <x:v>0</x:v>
      </x:c>
      <x:c r="O29" s="26" t="str">
        <x:f>IF(OR(COUNTIF(O30:O33,"-")&gt;0,COUNTBLANK(O30:O33)&gt;0),"-",MAX(O30:O33))</x:f>
        <x:v>-</x:v>
      </x:c>
      <x:c r="P29" s="40">
        <x:f ca="1">IF(OR(M29="-",M29=""),0,IF(OR(ISBLANK(O29),O29="-"),NETWORKDAYS(M29,TODAY(),data!$P$3:$P$10)-1,IF(M29=O29,0,IF(M29&lt;O29,NETWORKDAYS(M29,O29,data!$P$3:$P$10)-1,NETWORKDAYS(M29,O29,data!$P$3:$P$10)+1))))</x:f>
        <x:v>-13</x:v>
      </x:c>
      <x:c r="S29" s="130" t="str">
        <x:f t="shared" aca="1" ref="S29:AH33" si="22">IF($O29=S$11,"*",IF(AND(COUNTIF($L29:$M29,"-")&lt;1,COUNTBLANK($L29:$M29)&lt;1),IF(AND($L29&lt;=S$11,$M29&gt;=S$11),IF(ISBLANK($D29),"-","."),IF(TODAY()&gt;S$11,"/",IF(TODAY()=S$11,"=",""))),IF(AND(OR(ISBLANK($L29),$L29="-"),OR(ISBLANK($M29),$M29="-")),IF(TODAY()&gt;S$11,"/",IF(TODAY()=S$11,"=","")),IF(OR(ISBLANK($L29),$L29="-"),IF(S$11&lt;=$M29,IF(ISBLANK($D29),"-","."),IF(TODAY()&gt;S$11,"/",IF(TODAY()=S$11,"=",""))),IF(S$11&gt;=$L29,IF(ISBLANK($D29),"-","."),IF(TODAY()&gt;S$11,"/",IF(TODAY()=S$11,"=","")))))))</x:f>
        <x:v>/</x:v>
      </x:c>
      <x:c r="T29" s="87" t="str">
        <x:f t="shared" si="22"/>
        <x:v>/</x:v>
      </x:c>
      <x:c r="U29" s="87" t="str">
        <x:f t="shared" si="22"/>
        <x:v>/</x:v>
      </x:c>
      <x:c r="V29" s="87" t="str">
        <x:f t="shared" si="22"/>
        <x:v>/</x:v>
      </x:c>
      <x:c r="W29" s="87" t="str">
        <x:f t="shared" si="22"/>
        <x:v>/</x:v>
      </x:c>
      <x:c r="X29" s="87" t="str">
        <x:f t="shared" si="22"/>
        <x:v>/</x:v>
      </x:c>
      <x:c r="Y29" s="87" t="str">
        <x:f t="shared" si="22"/>
        <x:v>/</x:v>
      </x:c>
      <x:c r="Z29" s="87" t="str">
        <x:f t="shared" si="22"/>
        <x:v>/</x:v>
      </x:c>
      <x:c r="AA29" s="87" t="str">
        <x:f t="shared" si="22"/>
        <x:v>/</x:v>
      </x:c>
      <x:c r="AB29" s="87" t="str">
        <x:f t="shared" si="22"/>
        <x:v>/</x:v>
      </x:c>
      <x:c r="AC29" s="87" t="str">
        <x:f t="shared" si="22"/>
        <x:v>/</x:v>
      </x:c>
      <x:c r="AD29" s="87" t="str">
        <x:f t="shared" si="22"/>
        <x:v>/</x:v>
      </x:c>
      <x:c r="AE29" s="87" t="str">
        <x:f t="shared" si="22"/>
        <x:v>/</x:v>
      </x:c>
      <x:c r="AF29" s="87" t="str">
        <x:f t="shared" si="22"/>
        <x:v>/</x:v>
      </x:c>
      <x:c r="AG29" s="87" t="str">
        <x:f t="shared" si="22"/>
        <x:v>/</x:v>
      </x:c>
      <x:c r="AH29" s="87" t="str">
        <x:f t="shared" si="22"/>
        <x:v>/</x:v>
      </x:c>
      <x:c r="AI29" s="87" t="str">
        <x:f t="shared" si="21"/>
        <x:v>/</x:v>
      </x:c>
      <x:c r="AJ29" s="87" t="str">
        <x:f t="shared" si="21"/>
        <x:v>/</x:v>
      </x:c>
      <x:c r="AK29" s="87" t="str">
        <x:f t="shared" si="15"/>
        <x:v>/</x:v>
      </x:c>
      <x:c r="AL29" s="87" t="str">
        <x:f t="shared" si="15"/>
        <x:v>/</x:v>
      </x:c>
      <x:c r="AM29" s="87" t="str">
        <x:f t="shared" si="15"/>
        <x:v>/</x:v>
      </x:c>
      <x:c r="AN29" s="87" t="str">
        <x:f t="shared" si="15"/>
        <x:v>/</x:v>
      </x:c>
      <x:c r="AO29" s="87" t="str">
        <x:f t="shared" si="15"/>
        <x:v>/</x:v>
      </x:c>
      <x:c r="AP29" s="87" t="str">
        <x:f t="shared" si="15"/>
        <x:v>/</x:v>
      </x:c>
      <x:c r="AQ29" s="87" t="str">
        <x:f t="shared" si="15"/>
        <x:v>/</x:v>
      </x:c>
      <x:c r="AR29" s="87" t="str">
        <x:f t="shared" si="15"/>
        <x:v>/</x:v>
      </x:c>
      <x:c r="AS29" s="87" t="str">
        <x:f t="shared" si="15"/>
        <x:v>/</x:v>
      </x:c>
      <x:c r="AT29" s="87" t="str">
        <x:f t="shared" si="15"/>
        <x:v>/</x:v>
      </x:c>
      <x:c r="AU29" s="87" t="str">
        <x:f t="shared" si="15"/>
        <x:v>/</x:v>
      </x:c>
      <x:c r="AV29" s="87" t="str">
        <x:f t="shared" si="15"/>
        <x:v>/</x:v>
      </x:c>
      <x:c r="AW29" s="87" t="str">
        <x:f t="shared" si="15"/>
        <x:v>/</x:v>
      </x:c>
      <x:c r="AX29" s="87" t="str">
        <x:f t="shared" si="15"/>
        <x:v>/</x:v>
      </x:c>
      <x:c r="AY29" s="87" t="str">
        <x:f t="shared" si="16"/>
        <x:v>/</x:v>
      </x:c>
      <x:c r="AZ29" s="87" t="str">
        <x:f t="shared" si="16"/>
        <x:v>/</x:v>
      </x:c>
      <x:c r="BA29" s="87" t="str">
        <x:f t="shared" si="16"/>
        <x:v>/</x:v>
      </x:c>
      <x:c r="BB29" s="87" t="str">
        <x:f t="shared" si="16"/>
        <x:v>/</x:v>
      </x:c>
      <x:c r="BC29" s="87" t="str">
        <x:f t="shared" si="16"/>
        <x:v>/</x:v>
      </x:c>
      <x:c r="BD29" s="87" t="str">
        <x:f t="shared" si="16"/>
        <x:v>/</x:v>
      </x:c>
      <x:c r="BE29" s="87" t="str">
        <x:f t="shared" si="16"/>
        <x:v>/</x:v>
      </x:c>
      <x:c r="BF29" s="87" t="str">
        <x:f t="shared" si="16"/>
        <x:v>/</x:v>
      </x:c>
      <x:c r="BG29" s="87" t="str">
        <x:f t="shared" si="16"/>
        <x:v>/</x:v>
      </x:c>
      <x:c r="BH29" s="87" t="str">
        <x:f t="shared" si="16"/>
        <x:v>/</x:v>
      </x:c>
      <x:c r="BI29" s="87" t="str">
        <x:f t="shared" si="16"/>
        <x:v>/</x:v>
      </x:c>
      <x:c r="BJ29" s="87" t="str">
        <x:f t="shared" si="16"/>
        <x:v>/</x:v>
      </x:c>
      <x:c r="BK29" s="87" t="str">
        <x:f t="shared" si="16"/>
        <x:v>/</x:v>
      </x:c>
      <x:c r="BL29" s="87" t="str">
        <x:f t="shared" si="16"/>
        <x:v>/</x:v>
      </x:c>
      <x:c r="BM29" s="87" t="str">
        <x:f t="shared" si="16"/>
        <x:v>/</x:v>
      </x:c>
      <x:c r="BN29" s="87" t="str">
        <x:f t="shared" si="16"/>
        <x:v>/</x:v>
      </x:c>
      <x:c r="BO29" s="87" t="str">
        <x:f t="shared" si="17"/>
        <x:v>/</x:v>
      </x:c>
      <x:c r="BP29" s="87" t="str">
        <x:f t="shared" si="17"/>
        <x:v>/</x:v>
      </x:c>
      <x:c r="BQ29" s="87" t="str">
        <x:f t="shared" si="17"/>
        <x:v>/</x:v>
      </x:c>
      <x:c r="BR29" s="87" t="str">
        <x:f t="shared" si="17"/>
        <x:v>/</x:v>
      </x:c>
      <x:c r="BS29" s="87" t="str">
        <x:f t="shared" si="17"/>
        <x:v>/</x:v>
      </x:c>
      <x:c r="BT29" s="87" t="str">
        <x:f t="shared" si="17"/>
        <x:v>/</x:v>
      </x:c>
      <x:c r="BU29" s="87" t="str">
        <x:f t="shared" si="17"/>
        <x:v>/</x:v>
      </x:c>
      <x:c r="BV29" s="87" t="str">
        <x:f t="shared" si="17"/>
        <x:v>/</x:v>
      </x:c>
      <x:c r="BW29" s="87" t="str">
        <x:f t="shared" si="17"/>
        <x:v>/</x:v>
      </x:c>
      <x:c r="BX29" s="87" t="str">
        <x:f t="shared" si="17"/>
        <x:v>/</x:v>
      </x:c>
      <x:c r="BY29" s="87" t="str">
        <x:f t="shared" si="17"/>
        <x:v>/</x:v>
      </x:c>
      <x:c r="BZ29" s="87" t="str">
        <x:f t="shared" si="17"/>
        <x:v>/</x:v>
      </x:c>
      <x:c r="CA29" s="87" t="str">
        <x:f t="shared" si="17"/>
        <x:v>/</x:v>
      </x:c>
      <x:c r="CB29" s="87" t="str">
        <x:f t="shared" si="17"/>
        <x:v>/</x:v>
      </x:c>
      <x:c r="CC29" s="87" t="str">
        <x:f t="shared" si="17"/>
        <x:v>/</x:v>
      </x:c>
      <x:c r="CD29" s="87" t="str">
        <x:f t="shared" si="17"/>
        <x:v>/</x:v>
      </x:c>
      <x:c r="CE29" s="87" t="str">
        <x:f t="shared" si="18"/>
        <x:v>/</x:v>
      </x:c>
      <x:c r="CF29" s="87" t="str">
        <x:f t="shared" si="18"/>
        <x:v>/</x:v>
      </x:c>
      <x:c r="CG29" s="87" t="str">
        <x:f t="shared" si="18"/>
        <x:v>/</x:v>
      </x:c>
      <x:c r="CH29" s="87" t="str">
        <x:f t="shared" si="18"/>
        <x:v>/</x:v>
      </x:c>
      <x:c r="CI29" s="87" t="str">
        <x:f t="shared" si="18"/>
        <x:v>/</x:v>
      </x:c>
      <x:c r="CJ29" s="87" t="str">
        <x:f t="shared" si="18"/>
        <x:v>/</x:v>
      </x:c>
      <x:c r="CK29" s="87" t="str">
        <x:f t="shared" si="18"/>
        <x:v>/</x:v>
      </x:c>
      <x:c r="CL29" s="87" t="str">
        <x:f t="shared" si="18"/>
        <x:v>/</x:v>
      </x:c>
      <x:c r="CM29" s="87" t="str">
        <x:f t="shared" si="18"/>
        <x:v>/</x:v>
      </x:c>
      <x:c r="CN29" s="87" t="str">
        <x:f t="shared" si="18"/>
        <x:v>/</x:v>
      </x:c>
      <x:c r="CO29" s="87" t="str">
        <x:f t="shared" si="18"/>
        <x:v>/</x:v>
      </x:c>
      <x:c r="CP29" s="87" t="str">
        <x:f t="shared" si="18"/>
        <x:v>/</x:v>
      </x:c>
      <x:c r="CQ29" s="87" t="str">
        <x:f t="shared" si="18"/>
        <x:v>/</x:v>
      </x:c>
      <x:c r="CR29" s="87" t="str">
        <x:f t="shared" si="18"/>
        <x:v>/</x:v>
      </x:c>
      <x:c r="CS29" s="87" t="str">
        <x:f t="shared" si="18"/>
        <x:v>/</x:v>
      </x:c>
      <x:c r="CT29" s="87" t="str">
        <x:f t="shared" si="18"/>
        <x:v>/</x:v>
      </x:c>
      <x:c r="CU29" s="87" t="str">
        <x:f t="shared" si="19"/>
        <x:v>/</x:v>
      </x:c>
      <x:c r="CV29" s="87" t="str">
        <x:f t="shared" si="19"/>
        <x:v>/</x:v>
      </x:c>
      <x:c r="CW29" s="87" t="str">
        <x:f t="shared" si="19"/>
        <x:v>/</x:v>
      </x:c>
      <x:c r="CX29" s="87" t="str">
        <x:f t="shared" si="19"/>
        <x:v>/</x:v>
      </x:c>
      <x:c r="CY29" s="87" t="str">
        <x:f t="shared" si="19"/>
        <x:v>/</x:v>
      </x:c>
      <x:c r="CZ29" s="87" t="str">
        <x:f t="shared" si="19"/>
        <x:v>/</x:v>
      </x:c>
      <x:c r="DA29" s="87" t="str">
        <x:f t="shared" si="19"/>
        <x:v>/</x:v>
      </x:c>
      <x:c r="DB29" s="87" t="str">
        <x:f t="shared" si="19"/>
        <x:v>/</x:v>
      </x:c>
      <x:c r="DC29" s="87" t="str">
        <x:f t="shared" si="19"/>
        <x:v>/</x:v>
      </x:c>
      <x:c r="DD29" s="87" t="str">
        <x:f t="shared" si="19"/>
        <x:v>/</x:v>
      </x:c>
      <x:c r="DE29" s="87" t="str">
        <x:f t="shared" si="19"/>
        <x:v>/</x:v>
      </x:c>
      <x:c r="DF29" s="87" t="str">
        <x:f t="shared" si="19"/>
        <x:v>/</x:v>
      </x:c>
      <x:c r="DG29" s="87" t="str">
        <x:f t="shared" si="19"/>
        <x:v>/</x:v>
      </x:c>
      <x:c r="DH29" s="87" t="str">
        <x:f t="shared" si="19"/>
        <x:v>/</x:v>
      </x:c>
      <x:c r="DI29" s="87" t="str">
        <x:f t="shared" si="19"/>
        <x:v>/</x:v>
      </x:c>
      <x:c r="DJ29" s="87" t="str">
        <x:f t="shared" si="19"/>
        <x:v>/</x:v>
      </x:c>
      <x:c r="DK29" s="87" t="str">
        <x:f t="shared" si="20"/>
        <x:v>/</x:v>
      </x:c>
      <x:c r="DL29" s="87" t="str">
        <x:f t="shared" si="20"/>
        <x:v>/</x:v>
      </x:c>
      <x:c r="DM29" s="87" t="str">
        <x:f t="shared" si="20"/>
        <x:v>/</x:v>
      </x:c>
      <x:c r="DN29" s="87" t="str">
        <x:f t="shared" si="20"/>
        <x:v>/</x:v>
      </x:c>
      <x:c r="DO29" s="87" t="str">
        <x:f t="shared" si="20"/>
        <x:v>/</x:v>
      </x:c>
      <x:c r="DP29" s="87" t="str">
        <x:f t="shared" si="20"/>
        <x:v>/</x:v>
      </x:c>
      <x:c r="DQ29" s="87" t="str">
        <x:f t="shared" si="20"/>
        <x:v>/</x:v>
      </x:c>
      <x:c r="DR29" s="87" t="str">
        <x:f t="shared" si="20"/>
        <x:v>/</x:v>
      </x:c>
      <x:c r="DS29" s="87" t="str">
        <x:f t="shared" si="20"/>
        <x:v>/</x:v>
      </x:c>
      <x:c r="DT29" s="87" t="str">
        <x:f t="shared" si="20"/>
        <x:v>/</x:v>
      </x:c>
      <x:c r="DU29" s="87" t="str">
        <x:f t="shared" si="20"/>
        <x:v>/</x:v>
      </x:c>
      <x:c r="DV29" s="87" t="str">
        <x:f t="shared" si="20"/>
        <x:v>/</x:v>
      </x:c>
      <x:c r="DW29" s="87" t="str">
        <x:f t="shared" si="20"/>
        <x:v>/</x:v>
      </x:c>
      <x:c r="DX29" s="87" t="str">
        <x:f t="shared" si="20"/>
        <x:v>/</x:v>
      </x:c>
      <x:c r="DY29" s="87" t="str">
        <x:f t="shared" si="20"/>
        <x:v>/</x:v>
      </x:c>
    </x:row>
    <x:row r="30" spans="1:129" ht="12" customHeight="1">
      <x:c r="A30" s="14"/>
      <x:c r="B30" s="22"/>
      <x:c r="C30" s="25"/>
      <x:c r="D30" s="23"/>
      <x:c r="E30" s="49"/>
      <x:c r="F30" s="98"/>
      <x:c r="G30" s="145"/>
      <x:c r="H30" s="111" t="s">
        <x:v>1</x:v>
      </x:c>
      <x:c r="I30" s="107"/>
      <x:c r="J30" s="107"/>
      <x:c r="K30" s="7">
        <x:v>1</x:v>
      </x:c>
      <x:c r="L30" s="80">
        <x:v>45350</x:v>
      </x:c>
      <x:c r="M30" s="80">
        <x:v>45350</x:v>
      </x:c>
      <x:c r="N30" s="119">
        <x:v>0</x:v>
      </x:c>
      <x:c r="O30" s="45"/>
      <x:c r="P30" s="40">
        <x:f ca="1">IF(OR(M30="-",M30=""),0,IF(OR(ISBLANK(O30),O30="-"),NETWORKDAYS(M30,TODAY(),data!$P$3:$P$10)-1,IF(M30=O30,0,IF(M30&lt;O30,NETWORKDAYS(M30,O30,data!$P$3:$P$10)-1,NETWORKDAYS(M30,O30,data!$P$3:$P$10)+1))))</x:f>
        <x:v>-14</x:v>
      </x:c>
      <x:c r="S30" s="130" t="str">
        <x:f t="shared" si="22"/>
        <x:v>/</x:v>
      </x:c>
      <x:c r="T30" s="87" t="str">
        <x:f t="shared" si="22"/>
        <x:v>/</x:v>
      </x:c>
      <x:c r="U30" s="87" t="str">
        <x:f t="shared" si="22"/>
        <x:v>/</x:v>
      </x:c>
      <x:c r="V30" s="87" t="str">
        <x:f t="shared" si="22"/>
        <x:v>/</x:v>
      </x:c>
      <x:c r="W30" s="87" t="str">
        <x:f t="shared" si="22"/>
        <x:v>/</x:v>
      </x:c>
      <x:c r="X30" s="87" t="str">
        <x:f t="shared" si="22"/>
        <x:v>/</x:v>
      </x:c>
      <x:c r="Y30" s="87" t="str">
        <x:f t="shared" si="22"/>
        <x:v>/</x:v>
      </x:c>
      <x:c r="Z30" s="87" t="str">
        <x:f t="shared" si="22"/>
        <x:v>/</x:v>
      </x:c>
      <x:c r="AA30" s="87" t="str">
        <x:f t="shared" si="22"/>
        <x:v>/</x:v>
      </x:c>
      <x:c r="AB30" s="87" t="str">
        <x:f t="shared" si="22"/>
        <x:v>/</x:v>
      </x:c>
      <x:c r="AC30" s="87" t="str">
        <x:f t="shared" si="22"/>
        <x:v>/</x:v>
      </x:c>
      <x:c r="AD30" s="87" t="str">
        <x:f t="shared" si="22"/>
        <x:v>/</x:v>
      </x:c>
      <x:c r="AE30" s="87" t="str">
        <x:f t="shared" si="22"/>
        <x:v>/</x:v>
      </x:c>
      <x:c r="AF30" s="87" t="str">
        <x:f t="shared" si="22"/>
        <x:v>/</x:v>
      </x:c>
      <x:c r="AG30" s="87" t="str">
        <x:f t="shared" si="22"/>
        <x:v>/</x:v>
      </x:c>
      <x:c r="AH30" s="87" t="str">
        <x:f t="shared" si="22"/>
        <x:v>/</x:v>
      </x:c>
      <x:c r="AI30" s="87" t="str">
        <x:f t="shared" si="21"/>
        <x:v>/</x:v>
      </x:c>
      <x:c r="AJ30" s="87" t="str">
        <x:f t="shared" si="21"/>
        <x:v>/</x:v>
      </x:c>
      <x:c r="AK30" s="87" t="str">
        <x:f t="shared" si="15"/>
        <x:v>/</x:v>
      </x:c>
      <x:c r="AL30" s="87" t="str">
        <x:f t="shared" si="15"/>
        <x:v>/</x:v>
      </x:c>
      <x:c r="AM30" s="87" t="str">
        <x:f t="shared" si="15"/>
        <x:v>/</x:v>
      </x:c>
      <x:c r="AN30" s="87" t="str">
        <x:f t="shared" si="15"/>
        <x:v>/</x:v>
      </x:c>
      <x:c r="AO30" s="87" t="str">
        <x:f t="shared" si="15"/>
        <x:v>/</x:v>
      </x:c>
      <x:c r="AP30" s="87" t="str">
        <x:f t="shared" si="15"/>
        <x:v>/</x:v>
      </x:c>
      <x:c r="AQ30" s="87" t="str">
        <x:f t="shared" si="15"/>
        <x:v>/</x:v>
      </x:c>
      <x:c r="AR30" s="87" t="str">
        <x:f t="shared" si="15"/>
        <x:v>/</x:v>
      </x:c>
      <x:c r="AS30" s="87" t="str">
        <x:f t="shared" si="15"/>
        <x:v>/</x:v>
      </x:c>
      <x:c r="AT30" s="87" t="str">
        <x:f t="shared" si="15"/>
        <x:v>/</x:v>
      </x:c>
      <x:c r="AU30" s="87" t="str">
        <x:f t="shared" si="15"/>
        <x:v>/</x:v>
      </x:c>
      <x:c r="AV30" s="87" t="str">
        <x:f t="shared" si="15"/>
        <x:v>/</x:v>
      </x:c>
      <x:c r="AW30" s="87" t="str">
        <x:f t="shared" si="15"/>
        <x:v>/</x:v>
      </x:c>
      <x:c r="AX30" s="87" t="str">
        <x:f t="shared" si="15"/>
        <x:v>/</x:v>
      </x:c>
      <x:c r="AY30" s="87" t="str">
        <x:f t="shared" si="16"/>
        <x:v>/</x:v>
      </x:c>
      <x:c r="AZ30" s="87" t="str">
        <x:f t="shared" si="16"/>
        <x:v>/</x:v>
      </x:c>
      <x:c r="BA30" s="87" t="str">
        <x:f t="shared" si="16"/>
        <x:v>/</x:v>
      </x:c>
      <x:c r="BB30" s="87" t="str">
        <x:f t="shared" si="16"/>
        <x:v>/</x:v>
      </x:c>
      <x:c r="BC30" s="87" t="str">
        <x:f t="shared" si="16"/>
        <x:v>/</x:v>
      </x:c>
      <x:c r="BD30" s="87" t="str">
        <x:f t="shared" si="16"/>
        <x:v>/</x:v>
      </x:c>
      <x:c r="BE30" s="87" t="str">
        <x:f t="shared" si="16"/>
        <x:v>/</x:v>
      </x:c>
      <x:c r="BF30" s="87" t="str">
        <x:f t="shared" si="16"/>
        <x:v>/</x:v>
      </x:c>
      <x:c r="BG30" s="87" t="str">
        <x:f t="shared" si="16"/>
        <x:v>/</x:v>
      </x:c>
      <x:c r="BH30" s="87" t="str">
        <x:f t="shared" si="16"/>
        <x:v>/</x:v>
      </x:c>
      <x:c r="BI30" s="87" t="str">
        <x:f t="shared" si="16"/>
        <x:v>/</x:v>
      </x:c>
      <x:c r="BJ30" s="87" t="str">
        <x:f t="shared" si="16"/>
        <x:v>/</x:v>
      </x:c>
      <x:c r="BK30" s="87" t="str">
        <x:f t="shared" si="16"/>
        <x:v>/</x:v>
      </x:c>
      <x:c r="BL30" s="87" t="str">
        <x:f t="shared" si="16"/>
        <x:v>/</x:v>
      </x:c>
      <x:c r="BM30" s="87" t="str">
        <x:f t="shared" si="16"/>
        <x:v>/</x:v>
      </x:c>
      <x:c r="BN30" s="87" t="str">
        <x:f t="shared" si="16"/>
        <x:v>/</x:v>
      </x:c>
      <x:c r="BO30" s="87" t="str">
        <x:f t="shared" si="17"/>
        <x:v>/</x:v>
      </x:c>
      <x:c r="BP30" s="87" t="str">
        <x:f t="shared" si="17"/>
        <x:v>/</x:v>
      </x:c>
      <x:c r="BQ30" s="87" t="str">
        <x:f t="shared" si="17"/>
        <x:v>/</x:v>
      </x:c>
      <x:c r="BR30" s="87" t="str">
        <x:f t="shared" si="17"/>
        <x:v>/</x:v>
      </x:c>
      <x:c r="BS30" s="87" t="str">
        <x:f t="shared" si="17"/>
        <x:v>/</x:v>
      </x:c>
      <x:c r="BT30" s="87" t="str">
        <x:f t="shared" si="17"/>
        <x:v>/</x:v>
      </x:c>
      <x:c r="BU30" s="87" t="str">
        <x:f t="shared" si="17"/>
        <x:v>/</x:v>
      </x:c>
      <x:c r="BV30" s="87" t="str">
        <x:f t="shared" si="17"/>
        <x:v>/</x:v>
      </x:c>
      <x:c r="BW30" s="87" t="str">
        <x:f t="shared" si="17"/>
        <x:v>/</x:v>
      </x:c>
      <x:c r="BX30" s="87" t="str">
        <x:f t="shared" si="17"/>
        <x:v>/</x:v>
      </x:c>
      <x:c r="BY30" s="87" t="str">
        <x:f t="shared" si="17"/>
        <x:v>/</x:v>
      </x:c>
      <x:c r="BZ30" s="87" t="str">
        <x:f t="shared" si="17"/>
        <x:v>/</x:v>
      </x:c>
      <x:c r="CA30" s="87" t="str">
        <x:f t="shared" si="17"/>
        <x:v>/</x:v>
      </x:c>
      <x:c r="CB30" s="87" t="str">
        <x:f t="shared" si="17"/>
        <x:v>/</x:v>
      </x:c>
      <x:c r="CC30" s="87" t="str">
        <x:f t="shared" si="17"/>
        <x:v>/</x:v>
      </x:c>
      <x:c r="CD30" s="87" t="str">
        <x:f t="shared" si="17"/>
        <x:v>/</x:v>
      </x:c>
      <x:c r="CE30" s="87" t="str">
        <x:f t="shared" si="18"/>
        <x:v>/</x:v>
      </x:c>
      <x:c r="CF30" s="87" t="str">
        <x:f t="shared" si="18"/>
        <x:v>/</x:v>
      </x:c>
      <x:c r="CG30" s="87" t="str">
        <x:f t="shared" si="18"/>
        <x:v>/</x:v>
      </x:c>
      <x:c r="CH30" s="87" t="str">
        <x:f t="shared" si="18"/>
        <x:v>/</x:v>
      </x:c>
      <x:c r="CI30" s="87" t="str">
        <x:f t="shared" si="18"/>
        <x:v>/</x:v>
      </x:c>
      <x:c r="CJ30" s="87" t="str">
        <x:f t="shared" si="18"/>
        <x:v>/</x:v>
      </x:c>
      <x:c r="CK30" s="87" t="str">
        <x:f t="shared" si="18"/>
        <x:v>/</x:v>
      </x:c>
      <x:c r="CL30" s="87" t="str">
        <x:f t="shared" si="18"/>
        <x:v>/</x:v>
      </x:c>
      <x:c r="CM30" s="87" t="str">
        <x:f t="shared" si="18"/>
        <x:v>/</x:v>
      </x:c>
      <x:c r="CN30" s="87" t="str">
        <x:f t="shared" si="18"/>
        <x:v>/</x:v>
      </x:c>
      <x:c r="CO30" s="87" t="str">
        <x:f t="shared" si="18"/>
        <x:v>/</x:v>
      </x:c>
      <x:c r="CP30" s="87" t="str">
        <x:f t="shared" si="18"/>
        <x:v>/</x:v>
      </x:c>
      <x:c r="CQ30" s="87" t="str">
        <x:f t="shared" si="18"/>
        <x:v>/</x:v>
      </x:c>
      <x:c r="CR30" s="87" t="str">
        <x:f t="shared" si="18"/>
        <x:v>/</x:v>
      </x:c>
      <x:c r="CS30" s="87" t="str">
        <x:f t="shared" si="18"/>
        <x:v>/</x:v>
      </x:c>
      <x:c r="CT30" s="87" t="str">
        <x:f t="shared" si="18"/>
        <x:v>/</x:v>
      </x:c>
      <x:c r="CU30" s="87" t="str">
        <x:f t="shared" si="19"/>
        <x:v>/</x:v>
      </x:c>
      <x:c r="CV30" s="87" t="str">
        <x:f t="shared" si="19"/>
        <x:v>/</x:v>
      </x:c>
      <x:c r="CW30" s="87" t="str">
        <x:f t="shared" si="19"/>
        <x:v>/</x:v>
      </x:c>
      <x:c r="CX30" s="87" t="str">
        <x:f t="shared" si="19"/>
        <x:v>/</x:v>
      </x:c>
      <x:c r="CY30" s="87" t="str">
        <x:f t="shared" si="19"/>
        <x:v>/</x:v>
      </x:c>
      <x:c r="CZ30" s="87" t="str">
        <x:f t="shared" si="19"/>
        <x:v>/</x:v>
      </x:c>
      <x:c r="DA30" s="87" t="str">
        <x:f t="shared" si="19"/>
        <x:v>/</x:v>
      </x:c>
      <x:c r="DB30" s="87" t="str">
        <x:f t="shared" si="19"/>
        <x:v>/</x:v>
      </x:c>
      <x:c r="DC30" s="87" t="str">
        <x:f t="shared" si="19"/>
        <x:v>/</x:v>
      </x:c>
      <x:c r="DD30" s="87" t="str">
        <x:f t="shared" si="19"/>
        <x:v>/</x:v>
      </x:c>
      <x:c r="DE30" s="87" t="str">
        <x:f t="shared" si="19"/>
        <x:v>/</x:v>
      </x:c>
      <x:c r="DF30" s="87" t="str">
        <x:f t="shared" si="19"/>
        <x:v>/</x:v>
      </x:c>
      <x:c r="DG30" s="87" t="str">
        <x:f t="shared" si="19"/>
        <x:v>/</x:v>
      </x:c>
      <x:c r="DH30" s="87" t="str">
        <x:f t="shared" si="19"/>
        <x:v>/</x:v>
      </x:c>
      <x:c r="DI30" s="87" t="str">
        <x:f t="shared" si="19"/>
        <x:v>/</x:v>
      </x:c>
      <x:c r="DJ30" s="87" t="str">
        <x:f t="shared" si="19"/>
        <x:v>/</x:v>
      </x:c>
      <x:c r="DK30" s="87" t="str">
        <x:f t="shared" si="20"/>
        <x:v>/</x:v>
      </x:c>
      <x:c r="DL30" s="87" t="str">
        <x:f t="shared" si="20"/>
        <x:v>/</x:v>
      </x:c>
      <x:c r="DM30" s="87" t="str">
        <x:f t="shared" si="20"/>
        <x:v>/</x:v>
      </x:c>
      <x:c r="DN30" s="87" t="str">
        <x:f t="shared" si="20"/>
        <x:v>/</x:v>
      </x:c>
      <x:c r="DO30" s="87" t="str">
        <x:f t="shared" si="20"/>
        <x:v>/</x:v>
      </x:c>
      <x:c r="DP30" s="87" t="str">
        <x:f t="shared" si="20"/>
        <x:v>/</x:v>
      </x:c>
      <x:c r="DQ30" s="87" t="str">
        <x:f t="shared" si="20"/>
        <x:v>/</x:v>
      </x:c>
      <x:c r="DR30" s="87" t="str">
        <x:f t="shared" si="20"/>
        <x:v>/</x:v>
      </x:c>
      <x:c r="DS30" s="87" t="str">
        <x:f t="shared" si="20"/>
        <x:v>/</x:v>
      </x:c>
      <x:c r="DT30" s="87" t="str">
        <x:f t="shared" si="20"/>
        <x:v>/</x:v>
      </x:c>
      <x:c r="DU30" s="87" t="str">
        <x:f t="shared" si="20"/>
        <x:v>/</x:v>
      </x:c>
      <x:c r="DV30" s="87" t="str">
        <x:f t="shared" si="20"/>
        <x:v>/</x:v>
      </x:c>
      <x:c r="DW30" s="87" t="str">
        <x:f t="shared" si="20"/>
        <x:v>/</x:v>
      </x:c>
      <x:c r="DX30" s="87" t="str">
        <x:f t="shared" si="20"/>
        <x:v>/</x:v>
      </x:c>
      <x:c r="DY30" s="87" t="str">
        <x:f t="shared" si="20"/>
        <x:v>/</x:v>
      </x:c>
    </x:row>
    <x:row r="31" spans="1:129" ht="12" customHeight="1">
      <x:c r="A31" s="14"/>
      <x:c r="B31" s="22"/>
      <x:c r="C31" s="25"/>
      <x:c r="D31" s="23"/>
      <x:c r="E31" s="49"/>
      <x:c r="F31" s="98"/>
      <x:c r="G31" s="145"/>
      <x:c r="H31" s="111" t="s">
        <x:v>0</x:v>
      </x:c>
      <x:c r="I31" s="107"/>
      <x:c r="J31" s="107"/>
      <x:c r="K31" s="79">
        <x:v>1</x:v>
      </x:c>
      <x:c r="L31" s="80">
        <x:v>45351</x:v>
      </x:c>
      <x:c r="M31" s="80">
        <x:v>45351</x:v>
      </x:c>
      <x:c r="N31" s="119">
        <x:v>0</x:v>
      </x:c>
      <x:c r="O31" s="45"/>
      <x:c r="P31" s="40">
        <x:f ca="1">IF(OR(M31="-",M31=""),0,IF(OR(ISBLANK(O31),O31="-"),NETWORKDAYS(M31,TODAY(),data!$P$3:$P$10)-1,IF(M31=O31,0,IF(M31&lt;O31,NETWORKDAYS(M31,O31,data!$P$3:$P$10)-1,NETWORKDAYS(M31,O31,data!$P$3:$P$10)+1))))</x:f>
        <x:v>-15</x:v>
      </x:c>
      <x:c r="S31" s="130" t="str">
        <x:f t="shared" aca="1" ref="S31:AB33" si="23">IF($O31=S$11,"*",IF(AND(COUNTIF($L31:$M31,"-")&lt;1,COUNTBLANK($L31:$M31)&lt;1),IF(AND($L31&lt;=S$11,$M31&gt;=S$11),IF(ISBLANK($D31),"-","."),IF(TODAY()&gt;S$11,"/",IF(TODAY()=S$11,"=",""))),IF(AND(OR(ISBLANK($L31),$L31="-"),OR(ISBLANK($M31),$M31="-")),IF(TODAY()&gt;S$11,"/",IF(TODAY()=S$11,"=","")),IF(OR(ISBLANK($L31),$L31="-"),IF(S$11&lt;=$M31,IF(ISBLANK($D31),"-","."),IF(TODAY()&gt;S$11,"/",IF(TODAY()=S$11,"=",""))),IF(S$11&gt;=$L31,IF(ISBLANK($D31),"-","."),IF(TODAY()&gt;S$11,"/",IF(TODAY()=S$11,"=","")))))))</x:f>
        <x:v>/</x:v>
      </x:c>
      <x:c r="T31" s="87" t="str">
        <x:f t="shared" si="23"/>
        <x:v>/</x:v>
      </x:c>
      <x:c r="U31" s="87" t="str">
        <x:f t="shared" si="23"/>
        <x:v>/</x:v>
      </x:c>
      <x:c r="V31" s="87" t="str">
        <x:f t="shared" si="23"/>
        <x:v>/</x:v>
      </x:c>
      <x:c r="W31" s="87" t="str">
        <x:f t="shared" si="23"/>
        <x:v>/</x:v>
      </x:c>
      <x:c r="X31" s="87" t="str">
        <x:f t="shared" si="23"/>
        <x:v>/</x:v>
      </x:c>
      <x:c r="Y31" s="87" t="str">
        <x:f t="shared" si="23"/>
        <x:v>/</x:v>
      </x:c>
      <x:c r="Z31" s="87" t="str">
        <x:f t="shared" si="23"/>
        <x:v>/</x:v>
      </x:c>
      <x:c r="AA31" s="87" t="str">
        <x:f t="shared" si="23"/>
        <x:v>/</x:v>
      </x:c>
      <x:c r="AB31" s="87" t="str">
        <x:f t="shared" si="23"/>
        <x:v>/</x:v>
      </x:c>
      <x:c r="AC31" s="87" t="str">
        <x:f t="shared" si="22"/>
        <x:v>/</x:v>
      </x:c>
      <x:c r="AD31" s="87" t="str">
        <x:f t="shared" si="22"/>
        <x:v>/</x:v>
      </x:c>
      <x:c r="AE31" s="87" t="str">
        <x:f t="shared" si="22"/>
        <x:v>/</x:v>
      </x:c>
      <x:c r="AF31" s="87" t="str">
        <x:f t="shared" si="22"/>
        <x:v>/</x:v>
      </x:c>
      <x:c r="AG31" s="87" t="str">
        <x:f t="shared" si="22"/>
        <x:v>/</x:v>
      </x:c>
      <x:c r="AH31" s="87" t="str">
        <x:f t="shared" si="22"/>
        <x:v>/</x:v>
      </x:c>
      <x:c r="AI31" s="87" t="str">
        <x:f t="shared" si="21"/>
        <x:v>/</x:v>
      </x:c>
      <x:c r="AJ31" s="87" t="str">
        <x:f t="shared" si="21"/>
        <x:v>/</x:v>
      </x:c>
      <x:c r="AK31" s="87" t="str">
        <x:f t="shared" aca="1" ref="AK31:AT33" si="24">IF($O31=AK$11,"*",IF(AND(COUNTIF($L31:$M31,"-")&lt;1,COUNTBLANK($L31:$M31)&lt;1),IF(AND($L31&lt;=AK$11,$M31&gt;=AK$11),IF(ISBLANK($D31),"-","."),IF(TODAY()&gt;AK$11,"/",IF(TODAY()=AK$11,"=",""))),IF(AND(OR(ISBLANK($L31),$L31="-"),OR(ISBLANK($M31),$M31="-")),IF(TODAY()&gt;AK$11,"/",IF(TODAY()=AK$11,"=","")),IF(OR(ISBLANK($L31),$L31="-"),IF(AK$11&lt;=$M31,IF(ISBLANK($D31),"-","."),IF(TODAY()&gt;AK$11,"/",IF(TODAY()=AK$11,"=",""))),IF(AK$11&gt;=$L31,IF(ISBLANK($D31),"-","."),IF(TODAY()&gt;AK$11,"/",IF(TODAY()=AK$11,"=","")))))))</x:f>
        <x:v>/</x:v>
      </x:c>
      <x:c r="AL31" s="87" t="str">
        <x:f t="shared" si="24"/>
        <x:v>/</x:v>
      </x:c>
      <x:c r="AM31" s="87" t="str">
        <x:f t="shared" si="24"/>
        <x:v>/</x:v>
      </x:c>
      <x:c r="AN31" s="87" t="str">
        <x:f t="shared" si="24"/>
        <x:v>/</x:v>
      </x:c>
      <x:c r="AO31" s="87" t="str">
        <x:f t="shared" si="24"/>
        <x:v>/</x:v>
      </x:c>
      <x:c r="AP31" s="87" t="str">
        <x:f t="shared" si="24"/>
        <x:v>/</x:v>
      </x:c>
      <x:c r="AQ31" s="87" t="str">
        <x:f t="shared" si="24"/>
        <x:v>/</x:v>
      </x:c>
      <x:c r="AR31" s="87" t="str">
        <x:f t="shared" si="24"/>
        <x:v>/</x:v>
      </x:c>
      <x:c r="AS31" s="87" t="str">
        <x:f t="shared" si="24"/>
        <x:v>/</x:v>
      </x:c>
      <x:c r="AT31" s="87" t="str">
        <x:f t="shared" si="24"/>
        <x:v>/</x:v>
      </x:c>
      <x:c r="AU31" s="87" t="str">
        <x:f t="shared" aca="1" ref="AU31:BD33" si="25">IF($O31=AU$11,"*",IF(AND(COUNTIF($L31:$M31,"-")&lt;1,COUNTBLANK($L31:$M31)&lt;1),IF(AND($L31&lt;=AU$11,$M31&gt;=AU$11),IF(ISBLANK($D31),"-","."),IF(TODAY()&gt;AU$11,"/",IF(TODAY()=AU$11,"=",""))),IF(AND(OR(ISBLANK($L31),$L31="-"),OR(ISBLANK($M31),$M31="-")),IF(TODAY()&gt;AU$11,"/",IF(TODAY()=AU$11,"=","")),IF(OR(ISBLANK($L31),$L31="-"),IF(AU$11&lt;=$M31,IF(ISBLANK($D31),"-","."),IF(TODAY()&gt;AU$11,"/",IF(TODAY()=AU$11,"=",""))),IF(AU$11&gt;=$L31,IF(ISBLANK($D31),"-","."),IF(TODAY()&gt;AU$11,"/",IF(TODAY()=AU$11,"=","")))))))</x:f>
        <x:v>/</x:v>
      </x:c>
      <x:c r="AV31" s="87" t="str">
        <x:f t="shared" si="25"/>
        <x:v>/</x:v>
      </x:c>
      <x:c r="AW31" s="87" t="str">
        <x:f t="shared" si="25"/>
        <x:v>/</x:v>
      </x:c>
      <x:c r="AX31" s="87" t="str">
        <x:f t="shared" si="25"/>
        <x:v>/</x:v>
      </x:c>
      <x:c r="AY31" s="87" t="str">
        <x:f t="shared" si="25"/>
        <x:v>/</x:v>
      </x:c>
      <x:c r="AZ31" s="87" t="str">
        <x:f t="shared" si="25"/>
        <x:v>/</x:v>
      </x:c>
      <x:c r="BA31" s="87" t="str">
        <x:f t="shared" si="25"/>
        <x:v>/</x:v>
      </x:c>
      <x:c r="BB31" s="87" t="str">
        <x:f t="shared" si="25"/>
        <x:v>/</x:v>
      </x:c>
      <x:c r="BC31" s="87" t="str">
        <x:f t="shared" si="25"/>
        <x:v>/</x:v>
      </x:c>
      <x:c r="BD31" s="87" t="str">
        <x:f t="shared" si="25"/>
        <x:v>/</x:v>
      </x:c>
      <x:c r="BE31" s="87" t="str">
        <x:f t="shared" aca="1" ref="BE31:BN33" si="26">IF($O31=BE$11,"*",IF(AND(COUNTIF($L31:$M31,"-")&lt;1,COUNTBLANK($L31:$M31)&lt;1),IF(AND($L31&lt;=BE$11,$M31&gt;=BE$11),IF(ISBLANK($D31),"-","."),IF(TODAY()&gt;BE$11,"/",IF(TODAY()=BE$11,"=",""))),IF(AND(OR(ISBLANK($L31),$L31="-"),OR(ISBLANK($M31),$M31="-")),IF(TODAY()&gt;BE$11,"/",IF(TODAY()=BE$11,"=","")),IF(OR(ISBLANK($L31),$L31="-"),IF(BE$11&lt;=$M31,IF(ISBLANK($D31),"-","."),IF(TODAY()&gt;BE$11,"/",IF(TODAY()=BE$11,"=",""))),IF(BE$11&gt;=$L31,IF(ISBLANK($D31),"-","."),IF(TODAY()&gt;BE$11,"/",IF(TODAY()=BE$11,"=","")))))))</x:f>
        <x:v>/</x:v>
      </x:c>
      <x:c r="BF31" s="87" t="str">
        <x:f t="shared" si="26"/>
        <x:v>/</x:v>
      </x:c>
      <x:c r="BG31" s="87" t="str">
        <x:f t="shared" si="26"/>
        <x:v>/</x:v>
      </x:c>
      <x:c r="BH31" s="87" t="str">
        <x:f t="shared" si="26"/>
        <x:v>/</x:v>
      </x:c>
      <x:c r="BI31" s="87" t="str">
        <x:f t="shared" si="26"/>
        <x:v>/</x:v>
      </x:c>
      <x:c r="BJ31" s="87" t="str">
        <x:f t="shared" si="26"/>
        <x:v>/</x:v>
      </x:c>
      <x:c r="BK31" s="87" t="str">
        <x:f t="shared" si="26"/>
        <x:v>/</x:v>
      </x:c>
      <x:c r="BL31" s="87" t="str">
        <x:f t="shared" si="26"/>
        <x:v>/</x:v>
      </x:c>
      <x:c r="BM31" s="87" t="str">
        <x:f t="shared" si="26"/>
        <x:v>/</x:v>
      </x:c>
      <x:c r="BN31" s="87" t="str">
        <x:f t="shared" si="26"/>
        <x:v>/</x:v>
      </x:c>
      <x:c r="BO31" s="87" t="str">
        <x:f t="shared" aca="1" ref="BO31:BX33" si="27">IF($O31=BO$11,"*",IF(AND(COUNTIF($L31:$M31,"-")&lt;1,COUNTBLANK($L31:$M31)&lt;1),IF(AND($L31&lt;=BO$11,$M31&gt;=BO$11),IF(ISBLANK($D31),"-","."),IF(TODAY()&gt;BO$11,"/",IF(TODAY()=BO$11,"=",""))),IF(AND(OR(ISBLANK($L31),$L31="-"),OR(ISBLANK($M31),$M31="-")),IF(TODAY()&gt;BO$11,"/",IF(TODAY()=BO$11,"=","")),IF(OR(ISBLANK($L31),$L31="-"),IF(BO$11&lt;=$M31,IF(ISBLANK($D31),"-","."),IF(TODAY()&gt;BO$11,"/",IF(TODAY()=BO$11,"=",""))),IF(BO$11&gt;=$L31,IF(ISBLANK($D31),"-","."),IF(TODAY()&gt;BO$11,"/",IF(TODAY()=BO$11,"=","")))))))</x:f>
        <x:v>/</x:v>
      </x:c>
      <x:c r="BP31" s="87" t="str">
        <x:f t="shared" si="27"/>
        <x:v>/</x:v>
      </x:c>
      <x:c r="BQ31" s="87" t="str">
        <x:f t="shared" si="27"/>
        <x:v>/</x:v>
      </x:c>
      <x:c r="BR31" s="87" t="str">
        <x:f t="shared" si="27"/>
        <x:v>/</x:v>
      </x:c>
      <x:c r="BS31" s="87" t="str">
        <x:f t="shared" si="27"/>
        <x:v>/</x:v>
      </x:c>
      <x:c r="BT31" s="87" t="str">
        <x:f t="shared" si="27"/>
        <x:v>/</x:v>
      </x:c>
      <x:c r="BU31" s="87" t="str">
        <x:f t="shared" si="27"/>
        <x:v>/</x:v>
      </x:c>
      <x:c r="BV31" s="87" t="str">
        <x:f t="shared" si="27"/>
        <x:v>/</x:v>
      </x:c>
      <x:c r="BW31" s="87" t="str">
        <x:f t="shared" si="27"/>
        <x:v>/</x:v>
      </x:c>
      <x:c r="BX31" s="87" t="str">
        <x:f t="shared" si="27"/>
        <x:v>/</x:v>
      </x:c>
      <x:c r="BY31" s="87" t="str">
        <x:f t="shared" aca="1" ref="BY31:CH33" si="28">IF($O31=BY$11,"*",IF(AND(COUNTIF($L31:$M31,"-")&lt;1,COUNTBLANK($L31:$M31)&lt;1),IF(AND($L31&lt;=BY$11,$M31&gt;=BY$11),IF(ISBLANK($D31),"-","."),IF(TODAY()&gt;BY$11,"/",IF(TODAY()=BY$11,"=",""))),IF(AND(OR(ISBLANK($L31),$L31="-"),OR(ISBLANK($M31),$M31="-")),IF(TODAY()&gt;BY$11,"/",IF(TODAY()=BY$11,"=","")),IF(OR(ISBLANK($L31),$L31="-"),IF(BY$11&lt;=$M31,IF(ISBLANK($D31),"-","."),IF(TODAY()&gt;BY$11,"/",IF(TODAY()=BY$11,"=",""))),IF(BY$11&gt;=$L31,IF(ISBLANK($D31),"-","."),IF(TODAY()&gt;BY$11,"/",IF(TODAY()=BY$11,"=","")))))))</x:f>
        <x:v>/</x:v>
      </x:c>
      <x:c r="BZ31" s="87" t="str">
        <x:f t="shared" si="28"/>
        <x:v>/</x:v>
      </x:c>
      <x:c r="CA31" s="87" t="str">
        <x:f t="shared" si="28"/>
        <x:v>/</x:v>
      </x:c>
      <x:c r="CB31" s="87" t="str">
        <x:f t="shared" si="28"/>
        <x:v>/</x:v>
      </x:c>
      <x:c r="CC31" s="87" t="str">
        <x:f t="shared" si="28"/>
        <x:v>/</x:v>
      </x:c>
      <x:c r="CD31" s="87" t="str">
        <x:f t="shared" si="28"/>
        <x:v>/</x:v>
      </x:c>
      <x:c r="CE31" s="87" t="str">
        <x:f t="shared" si="28"/>
        <x:v>/</x:v>
      </x:c>
      <x:c r="CF31" s="87" t="str">
        <x:f t="shared" si="28"/>
        <x:v>/</x:v>
      </x:c>
      <x:c r="CG31" s="87" t="str">
        <x:f t="shared" si="28"/>
        <x:v>/</x:v>
      </x:c>
      <x:c r="CH31" s="87" t="str">
        <x:f t="shared" si="28"/>
        <x:v>/</x:v>
      </x:c>
      <x:c r="CI31" s="87" t="str">
        <x:f t="shared" aca="1" ref="CI31:CR33" si="29">IF($O31=CI$11,"*",IF(AND(COUNTIF($L31:$M31,"-")&lt;1,COUNTBLANK($L31:$M31)&lt;1),IF(AND($L31&lt;=CI$11,$M31&gt;=CI$11),IF(ISBLANK($D31),"-","."),IF(TODAY()&gt;CI$11,"/",IF(TODAY()=CI$11,"=",""))),IF(AND(OR(ISBLANK($L31),$L31="-"),OR(ISBLANK($M31),$M31="-")),IF(TODAY()&gt;CI$11,"/",IF(TODAY()=CI$11,"=","")),IF(OR(ISBLANK($L31),$L31="-"),IF(CI$11&lt;=$M31,IF(ISBLANK($D31),"-","."),IF(TODAY()&gt;CI$11,"/",IF(TODAY()=CI$11,"=",""))),IF(CI$11&gt;=$L31,IF(ISBLANK($D31),"-","."),IF(TODAY()&gt;CI$11,"/",IF(TODAY()=CI$11,"=","")))))))</x:f>
        <x:v>/</x:v>
      </x:c>
      <x:c r="CJ31" s="87" t="str">
        <x:f t="shared" si="29"/>
        <x:v>/</x:v>
      </x:c>
      <x:c r="CK31" s="87" t="str">
        <x:f t="shared" si="29"/>
        <x:v>/</x:v>
      </x:c>
      <x:c r="CL31" s="87" t="str">
        <x:f t="shared" si="29"/>
        <x:v>/</x:v>
      </x:c>
      <x:c r="CM31" s="87" t="str">
        <x:f t="shared" si="29"/>
        <x:v>/</x:v>
      </x:c>
      <x:c r="CN31" s="87" t="str">
        <x:f t="shared" si="29"/>
        <x:v>/</x:v>
      </x:c>
      <x:c r="CO31" s="87" t="str">
        <x:f t="shared" si="29"/>
        <x:v>/</x:v>
      </x:c>
      <x:c r="CP31" s="87" t="str">
        <x:f t="shared" si="29"/>
        <x:v>/</x:v>
      </x:c>
      <x:c r="CQ31" s="87" t="str">
        <x:f t="shared" si="29"/>
        <x:v>/</x:v>
      </x:c>
      <x:c r="CR31" s="87" t="str">
        <x:f t="shared" si="29"/>
        <x:v>/</x:v>
      </x:c>
      <x:c r="CS31" s="87" t="str">
        <x:f t="shared" aca="1" ref="CS31:DB33" si="30">IF($O31=CS$11,"*",IF(AND(COUNTIF($L31:$M31,"-")&lt;1,COUNTBLANK($L31:$M31)&lt;1),IF(AND($L31&lt;=CS$11,$M31&gt;=CS$11),IF(ISBLANK($D31),"-","."),IF(TODAY()&gt;CS$11,"/",IF(TODAY()=CS$11,"=",""))),IF(AND(OR(ISBLANK($L31),$L31="-"),OR(ISBLANK($M31),$M31="-")),IF(TODAY()&gt;CS$11,"/",IF(TODAY()=CS$11,"=","")),IF(OR(ISBLANK($L31),$L31="-"),IF(CS$11&lt;=$M31,IF(ISBLANK($D31),"-","."),IF(TODAY()&gt;CS$11,"/",IF(TODAY()=CS$11,"=",""))),IF(CS$11&gt;=$L31,IF(ISBLANK($D31),"-","."),IF(TODAY()&gt;CS$11,"/",IF(TODAY()=CS$11,"=","")))))))</x:f>
        <x:v>/</x:v>
      </x:c>
      <x:c r="CT31" s="87" t="str">
        <x:f t="shared" si="30"/>
        <x:v>/</x:v>
      </x:c>
      <x:c r="CU31" s="87" t="str">
        <x:f t="shared" si="30"/>
        <x:v>/</x:v>
      </x:c>
      <x:c r="CV31" s="87" t="str">
        <x:f t="shared" si="30"/>
        <x:v>/</x:v>
      </x:c>
      <x:c r="CW31" s="87" t="str">
        <x:f t="shared" si="30"/>
        <x:v>/</x:v>
      </x:c>
      <x:c r="CX31" s="87" t="str">
        <x:f t="shared" si="30"/>
        <x:v>/</x:v>
      </x:c>
      <x:c r="CY31" s="87" t="str">
        <x:f t="shared" si="30"/>
        <x:v>/</x:v>
      </x:c>
      <x:c r="CZ31" s="87" t="str">
        <x:f t="shared" si="30"/>
        <x:v>/</x:v>
      </x:c>
      <x:c r="DA31" s="87" t="str">
        <x:f t="shared" si="30"/>
        <x:v>/</x:v>
      </x:c>
      <x:c r="DB31" s="87" t="str">
        <x:f t="shared" si="30"/>
        <x:v>/</x:v>
      </x:c>
      <x:c r="DC31" s="87" t="str">
        <x:f t="shared" aca="1" ref="DC31:DL33" si="31">IF($O31=DC$11,"*",IF(AND(COUNTIF($L31:$M31,"-")&lt;1,COUNTBLANK($L31:$M31)&lt;1),IF(AND($L31&lt;=DC$11,$M31&gt;=DC$11),IF(ISBLANK($D31),"-","."),IF(TODAY()&gt;DC$11,"/",IF(TODAY()=DC$11,"=",""))),IF(AND(OR(ISBLANK($L31),$L31="-"),OR(ISBLANK($M31),$M31="-")),IF(TODAY()&gt;DC$11,"/",IF(TODAY()=DC$11,"=","")),IF(OR(ISBLANK($L31),$L31="-"),IF(DC$11&lt;=$M31,IF(ISBLANK($D31),"-","."),IF(TODAY()&gt;DC$11,"/",IF(TODAY()=DC$11,"=",""))),IF(DC$11&gt;=$L31,IF(ISBLANK($D31),"-","."),IF(TODAY()&gt;DC$11,"/",IF(TODAY()=DC$11,"=","")))))))</x:f>
        <x:v>/</x:v>
      </x:c>
      <x:c r="DD31" s="87" t="str">
        <x:f t="shared" si="31"/>
        <x:v>/</x:v>
      </x:c>
      <x:c r="DE31" s="87" t="str">
        <x:f t="shared" si="31"/>
        <x:v>/</x:v>
      </x:c>
      <x:c r="DF31" s="87" t="str">
        <x:f t="shared" si="31"/>
        <x:v>/</x:v>
      </x:c>
      <x:c r="DG31" s="87" t="str">
        <x:f t="shared" si="31"/>
        <x:v>/</x:v>
      </x:c>
      <x:c r="DH31" s="87" t="str">
        <x:f t="shared" si="31"/>
        <x:v>/</x:v>
      </x:c>
      <x:c r="DI31" s="87" t="str">
        <x:f t="shared" si="31"/>
        <x:v>/</x:v>
      </x:c>
      <x:c r="DJ31" s="87" t="str">
        <x:f t="shared" si="31"/>
        <x:v>/</x:v>
      </x:c>
      <x:c r="DK31" s="87" t="str">
        <x:f t="shared" si="31"/>
        <x:v>/</x:v>
      </x:c>
      <x:c r="DL31" s="87" t="str">
        <x:f t="shared" si="31"/>
        <x:v>/</x:v>
      </x:c>
      <x:c r="DM31" s="87" t="str">
        <x:f t="shared" aca="1" ref="DM31:DY33" si="32">IF($O31=DM$11,"*",IF(AND(COUNTIF($L31:$M31,"-")&lt;1,COUNTBLANK($L31:$M31)&lt;1),IF(AND($L31&lt;=DM$11,$M31&gt;=DM$11),IF(ISBLANK($D31),"-","."),IF(TODAY()&gt;DM$11,"/",IF(TODAY()=DM$11,"=",""))),IF(AND(OR(ISBLANK($L31),$L31="-"),OR(ISBLANK($M31),$M31="-")),IF(TODAY()&gt;DM$11,"/",IF(TODAY()=DM$11,"=","")),IF(OR(ISBLANK($L31),$L31="-"),IF(DM$11&lt;=$M31,IF(ISBLANK($D31),"-","."),IF(TODAY()&gt;DM$11,"/",IF(TODAY()=DM$11,"=",""))),IF(DM$11&gt;=$L31,IF(ISBLANK($D31),"-","."),IF(TODAY()&gt;DM$11,"/",IF(TODAY()=DM$11,"=","")))))))</x:f>
        <x:v>/</x:v>
      </x:c>
      <x:c r="DN31" s="87" t="str">
        <x:f t="shared" si="32"/>
        <x:v>/</x:v>
      </x:c>
      <x:c r="DO31" s="87" t="str">
        <x:f t="shared" si="32"/>
        <x:v>/</x:v>
      </x:c>
      <x:c r="DP31" s="87" t="str">
        <x:f t="shared" si="32"/>
        <x:v>/</x:v>
      </x:c>
      <x:c r="DQ31" s="87" t="str">
        <x:f t="shared" si="32"/>
        <x:v>/</x:v>
      </x:c>
      <x:c r="DR31" s="87" t="str">
        <x:f t="shared" si="32"/>
        <x:v>/</x:v>
      </x:c>
      <x:c r="DS31" s="87" t="str">
        <x:f t="shared" si="32"/>
        <x:v>/</x:v>
      </x:c>
      <x:c r="DT31" s="87" t="str">
        <x:f t="shared" si="32"/>
        <x:v>/</x:v>
      </x:c>
      <x:c r="DU31" s="87" t="str">
        <x:f t="shared" si="32"/>
        <x:v>/</x:v>
      </x:c>
      <x:c r="DV31" s="87" t="str">
        <x:f t="shared" si="32"/>
        <x:v>/</x:v>
      </x:c>
      <x:c r="DW31" s="87" t="str">
        <x:f t="shared" si="32"/>
        <x:v>/</x:v>
      </x:c>
      <x:c r="DX31" s="87" t="str">
        <x:f t="shared" si="32"/>
        <x:v>/</x:v>
      </x:c>
      <x:c r="DY31" s="87" t="str">
        <x:f t="shared" si="32"/>
        <x:v>/</x:v>
      </x:c>
    </x:row>
    <x:row r="32" spans="1:129" ht="12" customHeight="1">
      <x:c r="A32" s="14"/>
      <x:c r="B32" s="22"/>
      <x:c r="C32" s="25"/>
      <x:c r="D32" s="23"/>
      <x:c r="E32" s="49"/>
      <x:c r="F32" s="98"/>
      <x:c r="G32" s="145"/>
      <x:c r="H32" s="111" t="s">
        <x:v>97</x:v>
      </x:c>
      <x:c r="I32" s="107"/>
      <x:c r="J32" s="107"/>
      <x:c r="K32" s="79">
        <x:v>1</x:v>
      </x:c>
      <x:c r="L32" s="80">
        <x:v>45353</x:v>
      </x:c>
      <x:c r="M32" s="80">
        <x:v>45353</x:v>
      </x:c>
      <x:c r="N32" s="119">
        <x:v>0</x:v>
      </x:c>
      <x:c r="O32" s="45"/>
      <x:c r="P32" s="40">
        <x:f ca="1">IF(OR(M32="-",M32=""),0,IF(OR(ISBLANK(O32),O32="-"),NETWORKDAYS(M32,TODAY(),data!$P$3:$P$10)-1,IF(M32=O32,0,IF(M32&lt;O32,NETWORKDAYS(M32,O32,data!$P$3:$P$10)-1,NETWORKDAYS(M32,O32,data!$P$3:$P$10)+1))))</x:f>
        <x:v>-16</x:v>
      </x:c>
      <x:c r="S32" s="130" t="str">
        <x:f t="shared" si="23"/>
        <x:v>/</x:v>
      </x:c>
      <x:c r="T32" s="87" t="str">
        <x:f t="shared" si="23"/>
        <x:v>/</x:v>
      </x:c>
      <x:c r="U32" s="87" t="str">
        <x:f t="shared" si="23"/>
        <x:v>/</x:v>
      </x:c>
      <x:c r="V32" s="87" t="str">
        <x:f t="shared" si="23"/>
        <x:v>/</x:v>
      </x:c>
      <x:c r="W32" s="87" t="str">
        <x:f t="shared" si="23"/>
        <x:v>/</x:v>
      </x:c>
      <x:c r="X32" s="87" t="str">
        <x:f t="shared" si="23"/>
        <x:v>/</x:v>
      </x:c>
      <x:c r="Y32" s="87" t="str">
        <x:f t="shared" si="23"/>
        <x:v>/</x:v>
      </x:c>
      <x:c r="Z32" s="87" t="str">
        <x:f t="shared" si="23"/>
        <x:v>/</x:v>
      </x:c>
      <x:c r="AA32" s="87" t="str">
        <x:f t="shared" si="23"/>
        <x:v>/</x:v>
      </x:c>
      <x:c r="AB32" s="87" t="str">
        <x:f t="shared" si="23"/>
        <x:v>/</x:v>
      </x:c>
      <x:c r="AC32" s="87" t="str">
        <x:f t="shared" si="22"/>
        <x:v>/</x:v>
      </x:c>
      <x:c r="AD32" s="87" t="str">
        <x:f t="shared" si="22"/>
        <x:v>/</x:v>
      </x:c>
      <x:c r="AE32" s="87" t="str">
        <x:f t="shared" si="22"/>
        <x:v>/</x:v>
      </x:c>
      <x:c r="AF32" s="87" t="str">
        <x:f t="shared" si="22"/>
        <x:v>/</x:v>
      </x:c>
      <x:c r="AG32" s="87" t="str">
        <x:f t="shared" si="22"/>
        <x:v>/</x:v>
      </x:c>
      <x:c r="AH32" s="87" t="str">
        <x:f t="shared" si="22"/>
        <x:v>/</x:v>
      </x:c>
      <x:c r="AI32" s="87" t="str">
        <x:f t="shared" si="21"/>
        <x:v>/</x:v>
      </x:c>
      <x:c r="AJ32" s="87" t="str">
        <x:f t="shared" si="21"/>
        <x:v>/</x:v>
      </x:c>
      <x:c r="AK32" s="87" t="str">
        <x:f t="shared" si="24"/>
        <x:v>/</x:v>
      </x:c>
      <x:c r="AL32" s="87" t="str">
        <x:f t="shared" si="24"/>
        <x:v>/</x:v>
      </x:c>
      <x:c r="AM32" s="87" t="str">
        <x:f t="shared" si="24"/>
        <x:v>/</x:v>
      </x:c>
      <x:c r="AN32" s="87" t="str">
        <x:f t="shared" si="24"/>
        <x:v>/</x:v>
      </x:c>
      <x:c r="AO32" s="87" t="str">
        <x:f t="shared" si="24"/>
        <x:v>/</x:v>
      </x:c>
      <x:c r="AP32" s="87" t="str">
        <x:f t="shared" si="24"/>
        <x:v>/</x:v>
      </x:c>
      <x:c r="AQ32" s="87" t="str">
        <x:f t="shared" si="24"/>
        <x:v>/</x:v>
      </x:c>
      <x:c r="AR32" s="87" t="str">
        <x:f t="shared" si="24"/>
        <x:v>/</x:v>
      </x:c>
      <x:c r="AS32" s="87" t="str">
        <x:f t="shared" si="24"/>
        <x:v>/</x:v>
      </x:c>
      <x:c r="AT32" s="87" t="str">
        <x:f t="shared" si="24"/>
        <x:v>/</x:v>
      </x:c>
      <x:c r="AU32" s="87" t="str">
        <x:f t="shared" si="25"/>
        <x:v>/</x:v>
      </x:c>
      <x:c r="AV32" s="87" t="str">
        <x:f t="shared" si="25"/>
        <x:v>/</x:v>
      </x:c>
      <x:c r="AW32" s="87" t="str">
        <x:f t="shared" si="25"/>
        <x:v>/</x:v>
      </x:c>
      <x:c r="AX32" s="87" t="str">
        <x:f t="shared" si="25"/>
        <x:v>/</x:v>
      </x:c>
      <x:c r="AY32" s="87" t="str">
        <x:f t="shared" si="25"/>
        <x:v>/</x:v>
      </x:c>
      <x:c r="AZ32" s="87" t="str">
        <x:f t="shared" si="25"/>
        <x:v>/</x:v>
      </x:c>
      <x:c r="BA32" s="87" t="str">
        <x:f t="shared" si="25"/>
        <x:v>/</x:v>
      </x:c>
      <x:c r="BB32" s="87" t="str">
        <x:f t="shared" si="25"/>
        <x:v>/</x:v>
      </x:c>
      <x:c r="BC32" s="87" t="str">
        <x:f t="shared" si="25"/>
        <x:v>/</x:v>
      </x:c>
      <x:c r="BD32" s="87" t="str">
        <x:f t="shared" si="25"/>
        <x:v>/</x:v>
      </x:c>
      <x:c r="BE32" s="87" t="str">
        <x:f t="shared" si="26"/>
        <x:v>/</x:v>
      </x:c>
      <x:c r="BF32" s="87" t="str">
        <x:f t="shared" si="26"/>
        <x:v>/</x:v>
      </x:c>
      <x:c r="BG32" s="87" t="str">
        <x:f t="shared" si="26"/>
        <x:v>/</x:v>
      </x:c>
      <x:c r="BH32" s="87" t="str">
        <x:f t="shared" si="26"/>
        <x:v>/</x:v>
      </x:c>
      <x:c r="BI32" s="87" t="str">
        <x:f t="shared" si="26"/>
        <x:v>/</x:v>
      </x:c>
      <x:c r="BJ32" s="87" t="str">
        <x:f t="shared" si="26"/>
        <x:v>/</x:v>
      </x:c>
      <x:c r="BK32" s="87" t="str">
        <x:f t="shared" si="26"/>
        <x:v>/</x:v>
      </x:c>
      <x:c r="BL32" s="87" t="str">
        <x:f t="shared" si="26"/>
        <x:v>/</x:v>
      </x:c>
      <x:c r="BM32" s="87" t="str">
        <x:f t="shared" si="26"/>
        <x:v>/</x:v>
      </x:c>
      <x:c r="BN32" s="87" t="str">
        <x:f t="shared" si="26"/>
        <x:v>/</x:v>
      </x:c>
      <x:c r="BO32" s="87" t="str">
        <x:f t="shared" si="27"/>
        <x:v>/</x:v>
      </x:c>
      <x:c r="BP32" s="87" t="str">
        <x:f t="shared" si="27"/>
        <x:v>/</x:v>
      </x:c>
      <x:c r="BQ32" s="87" t="str">
        <x:f t="shared" si="27"/>
        <x:v>/</x:v>
      </x:c>
      <x:c r="BR32" s="87" t="str">
        <x:f t="shared" si="27"/>
        <x:v>/</x:v>
      </x:c>
      <x:c r="BS32" s="87" t="str">
        <x:f t="shared" si="27"/>
        <x:v>/</x:v>
      </x:c>
      <x:c r="BT32" s="87" t="str">
        <x:f t="shared" si="27"/>
        <x:v>/</x:v>
      </x:c>
      <x:c r="BU32" s="87" t="str">
        <x:f t="shared" si="27"/>
        <x:v>/</x:v>
      </x:c>
      <x:c r="BV32" s="87" t="str">
        <x:f t="shared" si="27"/>
        <x:v>/</x:v>
      </x:c>
      <x:c r="BW32" s="87" t="str">
        <x:f t="shared" si="27"/>
        <x:v>/</x:v>
      </x:c>
      <x:c r="BX32" s="87" t="str">
        <x:f t="shared" si="27"/>
        <x:v>/</x:v>
      </x:c>
      <x:c r="BY32" s="87" t="str">
        <x:f t="shared" si="28"/>
        <x:v>/</x:v>
      </x:c>
      <x:c r="BZ32" s="87" t="str">
        <x:f t="shared" si="28"/>
        <x:v>/</x:v>
      </x:c>
      <x:c r="CA32" s="87" t="str">
        <x:f t="shared" si="28"/>
        <x:v>/</x:v>
      </x:c>
      <x:c r="CB32" s="87" t="str">
        <x:f t="shared" si="28"/>
        <x:v>/</x:v>
      </x:c>
      <x:c r="CC32" s="87" t="str">
        <x:f t="shared" si="28"/>
        <x:v>/</x:v>
      </x:c>
      <x:c r="CD32" s="87" t="str">
        <x:f t="shared" si="28"/>
        <x:v>/</x:v>
      </x:c>
      <x:c r="CE32" s="87" t="str">
        <x:f t="shared" si="28"/>
        <x:v>/</x:v>
      </x:c>
      <x:c r="CF32" s="87" t="str">
        <x:f t="shared" si="28"/>
        <x:v>/</x:v>
      </x:c>
      <x:c r="CG32" s="87" t="str">
        <x:f t="shared" si="28"/>
        <x:v>/</x:v>
      </x:c>
      <x:c r="CH32" s="87" t="str">
        <x:f t="shared" si="28"/>
        <x:v>/</x:v>
      </x:c>
      <x:c r="CI32" s="87" t="str">
        <x:f t="shared" si="29"/>
        <x:v>/</x:v>
      </x:c>
      <x:c r="CJ32" s="87" t="str">
        <x:f t="shared" si="29"/>
        <x:v>/</x:v>
      </x:c>
      <x:c r="CK32" s="87" t="str">
        <x:f t="shared" si="29"/>
        <x:v>/</x:v>
      </x:c>
      <x:c r="CL32" s="87" t="str">
        <x:f t="shared" si="29"/>
        <x:v>/</x:v>
      </x:c>
      <x:c r="CM32" s="87" t="str">
        <x:f t="shared" si="29"/>
        <x:v>/</x:v>
      </x:c>
      <x:c r="CN32" s="87" t="str">
        <x:f t="shared" si="29"/>
        <x:v>/</x:v>
      </x:c>
      <x:c r="CO32" s="87" t="str">
        <x:f t="shared" si="29"/>
        <x:v>/</x:v>
      </x:c>
      <x:c r="CP32" s="87" t="str">
        <x:f t="shared" si="29"/>
        <x:v>/</x:v>
      </x:c>
      <x:c r="CQ32" s="87" t="str">
        <x:f t="shared" si="29"/>
        <x:v>/</x:v>
      </x:c>
      <x:c r="CR32" s="87" t="str">
        <x:f t="shared" si="29"/>
        <x:v>/</x:v>
      </x:c>
      <x:c r="CS32" s="87" t="str">
        <x:f t="shared" si="30"/>
        <x:v>/</x:v>
      </x:c>
      <x:c r="CT32" s="87" t="str">
        <x:f t="shared" si="30"/>
        <x:v>/</x:v>
      </x:c>
      <x:c r="CU32" s="87" t="str">
        <x:f t="shared" si="30"/>
        <x:v>/</x:v>
      </x:c>
      <x:c r="CV32" s="87" t="str">
        <x:f t="shared" si="30"/>
        <x:v>/</x:v>
      </x:c>
      <x:c r="CW32" s="87" t="str">
        <x:f t="shared" si="30"/>
        <x:v>/</x:v>
      </x:c>
      <x:c r="CX32" s="87" t="str">
        <x:f t="shared" si="30"/>
        <x:v>/</x:v>
      </x:c>
      <x:c r="CY32" s="87" t="str">
        <x:f t="shared" si="30"/>
        <x:v>/</x:v>
      </x:c>
      <x:c r="CZ32" s="87" t="str">
        <x:f t="shared" si="30"/>
        <x:v>/</x:v>
      </x:c>
      <x:c r="DA32" s="87" t="str">
        <x:f t="shared" si="30"/>
        <x:v>/</x:v>
      </x:c>
      <x:c r="DB32" s="87" t="str">
        <x:f t="shared" si="30"/>
        <x:v>/</x:v>
      </x:c>
      <x:c r="DC32" s="87" t="str">
        <x:f t="shared" si="31"/>
        <x:v>/</x:v>
      </x:c>
      <x:c r="DD32" s="87" t="str">
        <x:f t="shared" si="31"/>
        <x:v>/</x:v>
      </x:c>
      <x:c r="DE32" s="87" t="str">
        <x:f t="shared" si="31"/>
        <x:v>/</x:v>
      </x:c>
      <x:c r="DF32" s="87" t="str">
        <x:f t="shared" si="31"/>
        <x:v>/</x:v>
      </x:c>
      <x:c r="DG32" s="87" t="str">
        <x:f t="shared" si="31"/>
        <x:v>/</x:v>
      </x:c>
      <x:c r="DH32" s="87" t="str">
        <x:f t="shared" si="31"/>
        <x:v>/</x:v>
      </x:c>
      <x:c r="DI32" s="87" t="str">
        <x:f t="shared" si="31"/>
        <x:v>/</x:v>
      </x:c>
      <x:c r="DJ32" s="87" t="str">
        <x:f t="shared" si="31"/>
        <x:v>/</x:v>
      </x:c>
      <x:c r="DK32" s="87" t="str">
        <x:f t="shared" si="31"/>
        <x:v>/</x:v>
      </x:c>
      <x:c r="DL32" s="87" t="str">
        <x:f t="shared" si="31"/>
        <x:v>/</x:v>
      </x:c>
      <x:c r="DM32" s="87" t="str">
        <x:f t="shared" si="32"/>
        <x:v>/</x:v>
      </x:c>
      <x:c r="DN32" s="87" t="str">
        <x:f t="shared" si="32"/>
        <x:v>/</x:v>
      </x:c>
      <x:c r="DO32" s="87" t="str">
        <x:f t="shared" si="32"/>
        <x:v>/</x:v>
      </x:c>
      <x:c r="DP32" s="87" t="str">
        <x:f t="shared" si="32"/>
        <x:v>/</x:v>
      </x:c>
      <x:c r="DQ32" s="87" t="str">
        <x:f t="shared" si="32"/>
        <x:v>/</x:v>
      </x:c>
      <x:c r="DR32" s="87" t="str">
        <x:f t="shared" si="32"/>
        <x:v>/</x:v>
      </x:c>
      <x:c r="DS32" s="87" t="str">
        <x:f t="shared" si="32"/>
        <x:v>/</x:v>
      </x:c>
      <x:c r="DT32" s="87" t="str">
        <x:f t="shared" si="32"/>
        <x:v>/</x:v>
      </x:c>
      <x:c r="DU32" s="87" t="str">
        <x:f t="shared" si="32"/>
        <x:v>/</x:v>
      </x:c>
      <x:c r="DV32" s="87" t="str">
        <x:f t="shared" si="32"/>
        <x:v>/</x:v>
      </x:c>
      <x:c r="DW32" s="87" t="str">
        <x:f t="shared" si="32"/>
        <x:v>/</x:v>
      </x:c>
      <x:c r="DX32" s="87" t="str">
        <x:f t="shared" si="32"/>
        <x:v>/</x:v>
      </x:c>
      <x:c r="DY32" s="87" t="str">
        <x:f t="shared" si="32"/>
        <x:v>/</x:v>
      </x:c>
    </x:row>
    <x:row r="33" spans="1:129" ht="12" customHeight="1">
      <x:c r="A33" s="14"/>
      <x:c r="B33" s="22"/>
      <x:c r="C33" s="25"/>
      <x:c r="D33" s="23"/>
      <x:c r="E33" s="49"/>
      <x:c r="F33" s="98"/>
      <x:c r="G33" s="145"/>
      <x:c r="H33" s="111" t="s">
        <x:v>107</x:v>
      </x:c>
      <x:c r="I33" s="107"/>
      <x:c r="J33" s="107"/>
      <x:c r="K33" s="79">
        <x:v>2</x:v>
      </x:c>
      <x:c r="L33" s="80">
        <x:v>45354</x:v>
      </x:c>
      <x:c r="M33" s="80">
        <x:v>45355</x:v>
      </x:c>
      <x:c r="N33" s="119">
        <x:v>0</x:v>
      </x:c>
      <x:c r="O33" s="45"/>
      <x:c r="P33" s="40">
        <x:f ca="1">IF(OR(M33="-",M33=""),0,IF(OR(ISBLANK(O33),O33="-"),NETWORKDAYS(M33,TODAY(),data!$P$3:$P$10)-1,IF(M33=O33,0,IF(M33&lt;O33,NETWORKDAYS(M33,O33,data!$P$3:$P$10)-1,NETWORKDAYS(M33,O33,data!$P$3:$P$10)+1))))</x:f>
        <x:v>-17</x:v>
      </x:c>
      <x:c r="S33" s="130" t="str">
        <x:f t="shared" si="23"/>
        <x:v>/</x:v>
      </x:c>
      <x:c r="T33" s="87" t="str">
        <x:f t="shared" si="23"/>
        <x:v>/</x:v>
      </x:c>
      <x:c r="U33" s="87" t="str">
        <x:f t="shared" si="23"/>
        <x:v>/</x:v>
      </x:c>
      <x:c r="V33" s="87" t="str">
        <x:f t="shared" si="23"/>
        <x:v>/</x:v>
      </x:c>
      <x:c r="W33" s="87" t="str">
        <x:f t="shared" si="23"/>
        <x:v>/</x:v>
      </x:c>
      <x:c r="X33" s="87" t="str">
        <x:f t="shared" si="23"/>
        <x:v>/</x:v>
      </x:c>
      <x:c r="Y33" s="87" t="str">
        <x:f t="shared" si="23"/>
        <x:v>/</x:v>
      </x:c>
      <x:c r="Z33" s="87" t="str">
        <x:f t="shared" si="23"/>
        <x:v>/</x:v>
      </x:c>
      <x:c r="AA33" s="87" t="str">
        <x:f t="shared" si="23"/>
        <x:v>/</x:v>
      </x:c>
      <x:c r="AB33" s="87" t="str">
        <x:f t="shared" si="23"/>
        <x:v>/</x:v>
      </x:c>
      <x:c r="AC33" s="87" t="str">
        <x:f t="shared" si="22"/>
        <x:v>/</x:v>
      </x:c>
      <x:c r="AD33" s="87" t="str">
        <x:f t="shared" si="22"/>
        <x:v>/</x:v>
      </x:c>
      <x:c r="AE33" s="87" t="str">
        <x:f t="shared" si="22"/>
        <x:v>/</x:v>
      </x:c>
      <x:c r="AF33" s="87" t="str">
        <x:f t="shared" si="22"/>
        <x:v>/</x:v>
      </x:c>
      <x:c r="AG33" s="87" t="str">
        <x:f t="shared" si="22"/>
        <x:v>/</x:v>
      </x:c>
      <x:c r="AH33" s="87" t="str">
        <x:f t="shared" si="22"/>
        <x:v>/</x:v>
      </x:c>
      <x:c r="AI33" s="87" t="str">
        <x:f t="shared" si="21"/>
        <x:v>/</x:v>
      </x:c>
      <x:c r="AJ33" s="87" t="str">
        <x:f t="shared" si="21"/>
        <x:v>/</x:v>
      </x:c>
      <x:c r="AK33" s="87" t="str">
        <x:f t="shared" si="24"/>
        <x:v>/</x:v>
      </x:c>
      <x:c r="AL33" s="87" t="str">
        <x:f t="shared" si="24"/>
        <x:v>/</x:v>
      </x:c>
      <x:c r="AM33" s="87" t="str">
        <x:f t="shared" si="24"/>
        <x:v>/</x:v>
      </x:c>
      <x:c r="AN33" s="87" t="str">
        <x:f t="shared" si="24"/>
        <x:v>/</x:v>
      </x:c>
      <x:c r="AO33" s="87" t="str">
        <x:f t="shared" si="24"/>
        <x:v>/</x:v>
      </x:c>
      <x:c r="AP33" s="87" t="str">
        <x:f t="shared" si="24"/>
        <x:v>/</x:v>
      </x:c>
      <x:c r="AQ33" s="87" t="str">
        <x:f t="shared" si="24"/>
        <x:v>/</x:v>
      </x:c>
      <x:c r="AR33" s="87" t="str">
        <x:f t="shared" si="24"/>
        <x:v>/</x:v>
      </x:c>
      <x:c r="AS33" s="87" t="str">
        <x:f t="shared" si="24"/>
        <x:v>/</x:v>
      </x:c>
      <x:c r="AT33" s="87" t="str">
        <x:f t="shared" si="24"/>
        <x:v>/</x:v>
      </x:c>
      <x:c r="AU33" s="87" t="str">
        <x:f t="shared" si="25"/>
        <x:v>/</x:v>
      </x:c>
      <x:c r="AV33" s="87" t="str">
        <x:f t="shared" si="25"/>
        <x:v>/</x:v>
      </x:c>
      <x:c r="AW33" s="87" t="str">
        <x:f t="shared" si="25"/>
        <x:v>/</x:v>
      </x:c>
      <x:c r="AX33" s="87" t="str">
        <x:f t="shared" si="25"/>
        <x:v>/</x:v>
      </x:c>
      <x:c r="AY33" s="87" t="str">
        <x:f t="shared" si="25"/>
        <x:v>/</x:v>
      </x:c>
      <x:c r="AZ33" s="87" t="str">
        <x:f t="shared" si="25"/>
        <x:v>/</x:v>
      </x:c>
      <x:c r="BA33" s="87" t="str">
        <x:f t="shared" si="25"/>
        <x:v>/</x:v>
      </x:c>
      <x:c r="BB33" s="87" t="str">
        <x:f t="shared" si="25"/>
        <x:v>/</x:v>
      </x:c>
      <x:c r="BC33" s="87" t="str">
        <x:f t="shared" si="25"/>
        <x:v>/</x:v>
      </x:c>
      <x:c r="BD33" s="87" t="str">
        <x:f t="shared" si="25"/>
        <x:v>/</x:v>
      </x:c>
      <x:c r="BE33" s="87" t="str">
        <x:f t="shared" si="26"/>
        <x:v>/</x:v>
      </x:c>
      <x:c r="BF33" s="87" t="str">
        <x:f t="shared" si="26"/>
        <x:v>/</x:v>
      </x:c>
      <x:c r="BG33" s="87" t="str">
        <x:f t="shared" si="26"/>
        <x:v>/</x:v>
      </x:c>
      <x:c r="BH33" s="87" t="str">
        <x:f t="shared" si="26"/>
        <x:v>/</x:v>
      </x:c>
      <x:c r="BI33" s="87" t="str">
        <x:f t="shared" si="26"/>
        <x:v>/</x:v>
      </x:c>
      <x:c r="BJ33" s="87" t="str">
        <x:f t="shared" si="26"/>
        <x:v>/</x:v>
      </x:c>
      <x:c r="BK33" s="87" t="str">
        <x:f t="shared" si="26"/>
        <x:v>/</x:v>
      </x:c>
      <x:c r="BL33" s="87" t="str">
        <x:f t="shared" si="26"/>
        <x:v>/</x:v>
      </x:c>
      <x:c r="BM33" s="87" t="str">
        <x:f t="shared" si="26"/>
        <x:v>/</x:v>
      </x:c>
      <x:c r="BN33" s="87" t="str">
        <x:f t="shared" si="26"/>
        <x:v>/</x:v>
      </x:c>
      <x:c r="BO33" s="87" t="str">
        <x:f t="shared" si="27"/>
        <x:v>/</x:v>
      </x:c>
      <x:c r="BP33" s="87" t="str">
        <x:f t="shared" si="27"/>
        <x:v>/</x:v>
      </x:c>
      <x:c r="BQ33" s="87" t="str">
        <x:f t="shared" si="27"/>
        <x:v>/</x:v>
      </x:c>
      <x:c r="BR33" s="87" t="str">
        <x:f t="shared" si="27"/>
        <x:v>/</x:v>
      </x:c>
      <x:c r="BS33" s="87" t="str">
        <x:f t="shared" si="27"/>
        <x:v>/</x:v>
      </x:c>
      <x:c r="BT33" s="87" t="str">
        <x:f t="shared" si="27"/>
        <x:v>/</x:v>
      </x:c>
      <x:c r="BU33" s="87" t="str">
        <x:f t="shared" si="27"/>
        <x:v>/</x:v>
      </x:c>
      <x:c r="BV33" s="87" t="str">
        <x:f t="shared" si="27"/>
        <x:v>/</x:v>
      </x:c>
      <x:c r="BW33" s="87" t="str">
        <x:f t="shared" si="27"/>
        <x:v>/</x:v>
      </x:c>
      <x:c r="BX33" s="87" t="str">
        <x:f t="shared" si="27"/>
        <x:v>/</x:v>
      </x:c>
      <x:c r="BY33" s="87" t="str">
        <x:f t="shared" si="28"/>
        <x:v>/</x:v>
      </x:c>
      <x:c r="BZ33" s="87" t="str">
        <x:f t="shared" si="28"/>
        <x:v>/</x:v>
      </x:c>
      <x:c r="CA33" s="87" t="str">
        <x:f t="shared" si="28"/>
        <x:v>/</x:v>
      </x:c>
      <x:c r="CB33" s="87" t="str">
        <x:f t="shared" si="28"/>
        <x:v>/</x:v>
      </x:c>
      <x:c r="CC33" s="87" t="str">
        <x:f t="shared" si="28"/>
        <x:v>/</x:v>
      </x:c>
      <x:c r="CD33" s="87" t="str">
        <x:f t="shared" si="28"/>
        <x:v>/</x:v>
      </x:c>
      <x:c r="CE33" s="87" t="str">
        <x:f t="shared" si="28"/>
        <x:v>/</x:v>
      </x:c>
      <x:c r="CF33" s="87" t="str">
        <x:f t="shared" si="28"/>
        <x:v>/</x:v>
      </x:c>
      <x:c r="CG33" s="87" t="str">
        <x:f t="shared" si="28"/>
        <x:v>/</x:v>
      </x:c>
      <x:c r="CH33" s="87" t="str">
        <x:f t="shared" si="28"/>
        <x:v>/</x:v>
      </x:c>
      <x:c r="CI33" s="87" t="str">
        <x:f t="shared" si="29"/>
        <x:v>/</x:v>
      </x:c>
      <x:c r="CJ33" s="87" t="str">
        <x:f t="shared" si="29"/>
        <x:v>/</x:v>
      </x:c>
      <x:c r="CK33" s="87" t="str">
        <x:f t="shared" si="29"/>
        <x:v>/</x:v>
      </x:c>
      <x:c r="CL33" s="87" t="str">
        <x:f t="shared" si="29"/>
        <x:v>/</x:v>
      </x:c>
      <x:c r="CM33" s="87" t="str">
        <x:f t="shared" si="29"/>
        <x:v>/</x:v>
      </x:c>
      <x:c r="CN33" s="87" t="str">
        <x:f t="shared" si="29"/>
        <x:v>/</x:v>
      </x:c>
      <x:c r="CO33" s="87" t="str">
        <x:f t="shared" si="29"/>
        <x:v>/</x:v>
      </x:c>
      <x:c r="CP33" s="87" t="str">
        <x:f t="shared" si="29"/>
        <x:v>/</x:v>
      </x:c>
      <x:c r="CQ33" s="87" t="str">
        <x:f t="shared" si="29"/>
        <x:v>/</x:v>
      </x:c>
      <x:c r="CR33" s="87" t="str">
        <x:f t="shared" si="29"/>
        <x:v>/</x:v>
      </x:c>
      <x:c r="CS33" s="87" t="str">
        <x:f t="shared" si="30"/>
        <x:v>/</x:v>
      </x:c>
      <x:c r="CT33" s="87" t="str">
        <x:f t="shared" si="30"/>
        <x:v>/</x:v>
      </x:c>
      <x:c r="CU33" s="87" t="str">
        <x:f t="shared" si="30"/>
        <x:v>/</x:v>
      </x:c>
      <x:c r="CV33" s="87" t="str">
        <x:f t="shared" si="30"/>
        <x:v>/</x:v>
      </x:c>
      <x:c r="CW33" s="87" t="str">
        <x:f t="shared" si="30"/>
        <x:v>/</x:v>
      </x:c>
      <x:c r="CX33" s="87" t="str">
        <x:f t="shared" si="30"/>
        <x:v>/</x:v>
      </x:c>
      <x:c r="CY33" s="87" t="str">
        <x:f t="shared" si="30"/>
        <x:v>/</x:v>
      </x:c>
      <x:c r="CZ33" s="87" t="str">
        <x:f t="shared" si="30"/>
        <x:v>/</x:v>
      </x:c>
      <x:c r="DA33" s="87" t="str">
        <x:f t="shared" si="30"/>
        <x:v>/</x:v>
      </x:c>
      <x:c r="DB33" s="87" t="str">
        <x:f t="shared" si="30"/>
        <x:v>/</x:v>
      </x:c>
      <x:c r="DC33" s="87" t="str">
        <x:f t="shared" si="31"/>
        <x:v>/</x:v>
      </x:c>
      <x:c r="DD33" s="87" t="str">
        <x:f t="shared" si="31"/>
        <x:v>/</x:v>
      </x:c>
      <x:c r="DE33" s="87" t="str">
        <x:f t="shared" si="31"/>
        <x:v>/</x:v>
      </x:c>
      <x:c r="DF33" s="87" t="str">
        <x:f t="shared" si="31"/>
        <x:v>/</x:v>
      </x:c>
      <x:c r="DG33" s="87" t="str">
        <x:f t="shared" si="31"/>
        <x:v>/</x:v>
      </x:c>
      <x:c r="DH33" s="87" t="str">
        <x:f t="shared" si="31"/>
        <x:v>/</x:v>
      </x:c>
      <x:c r="DI33" s="87" t="str">
        <x:f t="shared" si="31"/>
        <x:v>/</x:v>
      </x:c>
      <x:c r="DJ33" s="87" t="str">
        <x:f t="shared" si="31"/>
        <x:v>/</x:v>
      </x:c>
      <x:c r="DK33" s="87" t="str">
        <x:f t="shared" si="31"/>
        <x:v>/</x:v>
      </x:c>
      <x:c r="DL33" s="87" t="str">
        <x:f t="shared" si="31"/>
        <x:v>/</x:v>
      </x:c>
      <x:c r="DM33" s="87" t="str">
        <x:f t="shared" si="32"/>
        <x:v>/</x:v>
      </x:c>
      <x:c r="DN33" s="87" t="str">
        <x:f t="shared" si="32"/>
        <x:v>/</x:v>
      </x:c>
      <x:c r="DO33" s="87" t="str">
        <x:f t="shared" si="32"/>
        <x:v>/</x:v>
      </x:c>
      <x:c r="DP33" s="87" t="str">
        <x:f t="shared" si="32"/>
        <x:v>/</x:v>
      </x:c>
      <x:c r="DQ33" s="87" t="str">
        <x:f t="shared" si="32"/>
        <x:v>/</x:v>
      </x:c>
      <x:c r="DR33" s="87" t="str">
        <x:f t="shared" si="32"/>
        <x:v>/</x:v>
      </x:c>
      <x:c r="DS33" s="87" t="str">
        <x:f t="shared" si="32"/>
        <x:v>/</x:v>
      </x:c>
      <x:c r="DT33" s="87" t="str">
        <x:f t="shared" si="32"/>
        <x:v>/</x:v>
      </x:c>
      <x:c r="DU33" s="87" t="str">
        <x:f t="shared" si="32"/>
        <x:v>/</x:v>
      </x:c>
      <x:c r="DV33" s="87" t="str">
        <x:f t="shared" si="32"/>
        <x:v>/</x:v>
      </x:c>
      <x:c r="DW33" s="87" t="str">
        <x:f t="shared" si="32"/>
        <x:v>/</x:v>
      </x:c>
      <x:c r="DX33" s="87" t="str">
        <x:f t="shared" si="32"/>
        <x:v>/</x:v>
      </x:c>
      <x:c r="DY33" s="87" t="str">
        <x:f t="shared" si="32"/>
        <x:v>/</x:v>
      </x:c>
    </x:row>
    <x:row r="34" spans="1:129" ht="12" customHeight="1">
      <x:c r="A34" s="14"/>
      <x:c r="B34" s="22"/>
      <x:c r="C34" s="25"/>
      <x:c r="D34" s="23"/>
      <x:c r="E34" s="49"/>
      <x:c r="F34" s="49"/>
      <x:c r="G34" s="145"/>
      <x:c r="H34" s="143" t="s">
        <x:v>108</x:v>
      </x:c>
      <x:c r="I34" s="107"/>
      <x:c r="J34" s="107"/>
      <x:c r="K34" s="79">
        <x:v>1</x:v>
      </x:c>
      <x:c r="L34" s="80">
        <x:v>45356</x:v>
      </x:c>
      <x:c r="M34" s="80">
        <x:v>45356</x:v>
      </x:c>
      <x:c r="N34" s="119">
        <x:v>0</x:v>
      </x:c>
      <x:c r="O34" s="45"/>
      <x:c r="P34" s="40">
        <x:f ca="1">IF(OR(M34="-",M34=""),0,IF(OR(ISBLANK(O34),O34="-"),NETWORKDAYS(M34,TODAY(),data!$P$3:$P$10)-1,IF(M34=O34,0,IF(M34&lt;O34,NETWORKDAYS(M34,O34,data!$P$3:$P$10)-1,NETWORKDAYS(M34,O34,data!$P$3:$P$10)+1))))</x:f>
        <x:v>-18</x:v>
      </x:c>
      <x:c r="S34" s="130" t="str">
        <x:f t="shared" aca="1" ref="S34:AH37" si="33">IF($O34=S$11,"*",IF(AND(COUNTIF($L34:$M34,"-")&lt;1,COUNTBLANK($L34:$M34)&lt;1),IF(AND($L34&lt;=S$11,$M34&gt;=S$11),IF(ISBLANK($D34),"-","."),IF(TODAY()&gt;S$11,"/",IF(TODAY()=S$11,"=",""))),IF(AND(OR(ISBLANK($L34),$L34="-"),OR(ISBLANK($M34),$M34="-")),IF(TODAY()&gt;S$11,"/",IF(TODAY()=S$11,"=","")),IF(OR(ISBLANK($L34),$L34="-"),IF(S$11&lt;=$M34,IF(ISBLANK($D34),"-","."),IF(TODAY()&gt;S$11,"/",IF(TODAY()=S$11,"=",""))),IF(S$11&gt;=$L34,IF(ISBLANK($D34),"-","."),IF(TODAY()&gt;S$11,"/",IF(TODAY()=S$11,"=","")))))))</x:f>
        <x:v>/</x:v>
      </x:c>
      <x:c r="T34" s="87" t="str">
        <x:f t="shared" si="33"/>
        <x:v>/</x:v>
      </x:c>
      <x:c r="U34" s="87" t="str">
        <x:f t="shared" si="33"/>
        <x:v>/</x:v>
      </x:c>
      <x:c r="V34" s="87" t="str">
        <x:f t="shared" si="33"/>
        <x:v>/</x:v>
      </x:c>
      <x:c r="W34" s="87" t="str">
        <x:f t="shared" si="33"/>
        <x:v>/</x:v>
      </x:c>
      <x:c r="X34" s="87" t="str">
        <x:f t="shared" si="33"/>
        <x:v>/</x:v>
      </x:c>
      <x:c r="Y34" s="87" t="str">
        <x:f t="shared" si="33"/>
        <x:v>/</x:v>
      </x:c>
      <x:c r="Z34" s="87" t="str">
        <x:f t="shared" si="33"/>
        <x:v>/</x:v>
      </x:c>
      <x:c r="AA34" s="87" t="str">
        <x:f t="shared" si="33"/>
        <x:v>/</x:v>
      </x:c>
      <x:c r="AB34" s="87" t="str">
        <x:f t="shared" si="33"/>
        <x:v>/</x:v>
      </x:c>
      <x:c r="AC34" s="87" t="str">
        <x:f t="shared" si="33"/>
        <x:v>/</x:v>
      </x:c>
      <x:c r="AD34" s="87" t="str">
        <x:f t="shared" si="33"/>
        <x:v>/</x:v>
      </x:c>
      <x:c r="AE34" s="87" t="str">
        <x:f t="shared" si="33"/>
        <x:v>/</x:v>
      </x:c>
      <x:c r="AF34" s="87" t="str">
        <x:f t="shared" si="33"/>
        <x:v>/</x:v>
      </x:c>
      <x:c r="AG34" s="87" t="str">
        <x:f t="shared" si="33"/>
        <x:v>/</x:v>
      </x:c>
      <x:c r="AH34" s="87" t="str">
        <x:f t="shared" si="33"/>
        <x:v>/</x:v>
      </x:c>
      <x:c r="AI34" s="87" t="str">
        <x:f t="shared" aca="1" ref="AI34:AJ37" si="34">IF($O34=AI$11,"*",IF(AND(COUNTIF($L34:$M34,"-")&lt;1,COUNTBLANK($L34:$M34)&lt;1),IF(AND($L34&lt;=AI$11,$M34&gt;=AI$11),IF(ISBLANK($D34),"-","."),IF(TODAY()&gt;AI$11,"/",IF(TODAY()=AI$11,"=",""))),IF(AND(OR(ISBLANK($L34),$L34="-"),OR(ISBLANK($M34),$M34="-")),IF(TODAY()&gt;AI$11,"/",IF(TODAY()=AI$11,"=","")),IF(OR(ISBLANK($L34),$L34="-"),IF(AI$11&lt;=$M34,IF(ISBLANK($D34),"-","."),IF(TODAY()&gt;AI$11,"/",IF(TODAY()=AI$11,"=",""))),IF(AI$11&gt;=$L34,IF(ISBLANK($D34),"-","."),IF(TODAY()&gt;AI$11,"/",IF(TODAY()=AI$11,"=","")))))))</x:f>
        <x:v>/</x:v>
      </x:c>
      <x:c r="AJ34" s="87" t="str">
        <x:f t="shared" si="34"/>
        <x:v>/</x:v>
      </x:c>
      <x:c r="AK34" s="87" t="str">
        <x:f t="shared" aca="1" ref="AK34:AZ37" si="35">IF($O34=AK$11,"*",IF(AND(COUNTIF($L34:$M34,"-")&lt;1,COUNTBLANK($L34:$M34)&lt;1),IF(AND($L34&lt;=AK$11,$M34&gt;=AK$11),IF(ISBLANK($D34),"-","."),IF(TODAY()&gt;AK$11,"/",IF(TODAY()=AK$11,"=",""))),IF(AND(OR(ISBLANK($L34),$L34="-"),OR(ISBLANK($M34),$M34="-")),IF(TODAY()&gt;AK$11,"/",IF(TODAY()=AK$11,"=","")),IF(OR(ISBLANK($L34),$L34="-"),IF(AK$11&lt;=$M34,IF(ISBLANK($D34),"-","."),IF(TODAY()&gt;AK$11,"/",IF(TODAY()=AK$11,"=",""))),IF(AK$11&gt;=$L34,IF(ISBLANK($D34),"-","."),IF(TODAY()&gt;AK$11,"/",IF(TODAY()=AK$11,"=","")))))))</x:f>
        <x:v>/</x:v>
      </x:c>
      <x:c r="AL34" s="87" t="str">
        <x:f t="shared" si="35"/>
        <x:v>/</x:v>
      </x:c>
      <x:c r="AM34" s="87" t="str">
        <x:f t="shared" si="35"/>
        <x:v>/</x:v>
      </x:c>
      <x:c r="AN34" s="87" t="str">
        <x:f t="shared" aca="1" ref="AK34:AV37" si="36">IF($O34=AN$11,"*",IF(AND(COUNTIF($L34:$M34,"-")&lt;1,COUNTBLANK($L34:$M34)&lt;1),IF(AND($L34&lt;=AN$11,$M34&gt;=AN$11),IF(ISBLANK($D34),"-","."),IF(TODAY()&gt;AN$11,"/",IF(TODAY()=AN$11,"=",""))),IF(AND(OR(ISBLANK($L34),$L34="-"),OR(ISBLANK($M34),$M34="-")),IF(TODAY()&gt;AN$11,"/",IF(TODAY()=AN$11,"=","")),IF(OR(ISBLANK($L34),$L34="-"),IF(AN$11&lt;=$M34,IF(ISBLANK($D34),"-","."),IF(TODAY()&gt;AN$11,"/",IF(TODAY()=AN$11,"=",""))),IF(AN$11&gt;=$L34,IF(ISBLANK($D34),"-","."),IF(TODAY()&gt;AN$11,"/",IF(TODAY()=AN$11,"=","")))))))</x:f>
        <x:v>/</x:v>
      </x:c>
      <x:c r="AO34" s="87" t="str">
        <x:f t="shared" si="36"/>
        <x:v>/</x:v>
      </x:c>
      <x:c r="AP34" s="87" t="str">
        <x:f t="shared" si="36"/>
        <x:v>/</x:v>
      </x:c>
      <x:c r="AQ34" s="87" t="str">
        <x:f t="shared" si="36"/>
        <x:v>/</x:v>
      </x:c>
      <x:c r="AR34" s="87" t="str">
        <x:f t="shared" si="36"/>
        <x:v>/</x:v>
      </x:c>
      <x:c r="AS34" s="87" t="str">
        <x:f t="shared" si="36"/>
        <x:v>/</x:v>
      </x:c>
      <x:c r="AT34" s="87" t="str">
        <x:f t="shared" si="36"/>
        <x:v>/</x:v>
      </x:c>
      <x:c r="AU34" s="87" t="str">
        <x:f t="shared" si="36"/>
        <x:v>/</x:v>
      </x:c>
      <x:c r="AV34" s="87" t="str">
        <x:f t="shared" si="36"/>
        <x:v>/</x:v>
      </x:c>
      <x:c r="AW34" s="87" t="str">
        <x:f t="shared" si="35"/>
        <x:v>/</x:v>
      </x:c>
      <x:c r="AX34" s="87" t="str">
        <x:f t="shared" si="35"/>
        <x:v>/</x:v>
      </x:c>
      <x:c r="AY34" s="87" t="str">
        <x:f t="shared" si="35"/>
        <x:v>/</x:v>
      </x:c>
      <x:c r="AZ34" s="87" t="str">
        <x:f t="shared" si="35"/>
        <x:v>/</x:v>
      </x:c>
      <x:c r="BA34" s="87" t="str">
        <x:f t="shared" aca="1" ref="BA34:BK37" si="37">IF($O34=BA$11,"*",IF(AND(COUNTIF($L34:$M34,"-")&lt;1,COUNTBLANK($L34:$M34)&lt;1),IF(AND($L34&lt;=BA$11,$M34&gt;=BA$11),IF(ISBLANK($D34),"-","."),IF(TODAY()&gt;BA$11,"/",IF(TODAY()=BA$11,"=",""))),IF(AND(OR(ISBLANK($L34),$L34="-"),OR(ISBLANK($M34),$M34="-")),IF(TODAY()&gt;BA$11,"/",IF(TODAY()=BA$11,"=","")),IF(OR(ISBLANK($L34),$L34="-"),IF(BA$11&lt;=$M34,IF(ISBLANK($D34),"-","."),IF(TODAY()&gt;BA$11,"/",IF(TODAY()=BA$11,"=",""))),IF(BA$11&gt;=$L34,IF(ISBLANK($D34),"-","."),IF(TODAY()&gt;BA$11,"/",IF(TODAY()=BA$11,"=","")))))))</x:f>
        <x:v>/</x:v>
      </x:c>
      <x:c r="BB34" s="87" t="str">
        <x:f t="shared" si="37"/>
        <x:v>/</x:v>
      </x:c>
      <x:c r="BC34" s="87" t="str">
        <x:f t="shared" si="37"/>
        <x:v>/</x:v>
      </x:c>
      <x:c r="BD34" s="87" t="str">
        <x:f t="shared" si="37"/>
        <x:v>/</x:v>
      </x:c>
      <x:c r="BE34" s="87" t="str">
        <x:f t="shared" si="37"/>
        <x:v>/</x:v>
      </x:c>
      <x:c r="BF34" s="87" t="str">
        <x:f t="shared" si="37"/>
        <x:v>/</x:v>
      </x:c>
      <x:c r="BG34" s="87" t="str">
        <x:f t="shared" si="37"/>
        <x:v>/</x:v>
      </x:c>
      <x:c r="BH34" s="87" t="str">
        <x:f t="shared" si="37"/>
        <x:v>/</x:v>
      </x:c>
      <x:c r="BI34" s="87" t="str">
        <x:f t="shared" si="37"/>
        <x:v>/</x:v>
      </x:c>
      <x:c r="BJ34" s="87" t="str">
        <x:f t="shared" si="37"/>
        <x:v>/</x:v>
      </x:c>
      <x:c r="BK34" s="87" t="str">
        <x:f t="shared" si="37"/>
        <x:v>/</x:v>
      </x:c>
      <x:c r="BL34" s="87" t="str">
        <x:f t="shared" aca="1" ref="BL34:BP37" si="38">IF($O34=BL$11,"*",IF(AND(COUNTIF($L34:$M34,"-")&lt;1,COUNTBLANK($L34:$M34)&lt;1),IF(AND($L34&lt;=BL$11,$M34&gt;=BL$11),IF(ISBLANK($D34),"-","."),IF(TODAY()&gt;BL$11,"/",IF(TODAY()=BL$11,"=",""))),IF(AND(OR(ISBLANK($L34),$L34="-"),OR(ISBLANK($M34),$M34="-")),IF(TODAY()&gt;BL$11,"/",IF(TODAY()=BL$11,"=","")),IF(OR(ISBLANK($L34),$L34="-"),IF(BL$11&lt;=$M34,IF(ISBLANK($D34),"-","."),IF(TODAY()&gt;BL$11,"/",IF(TODAY()=BL$11,"=",""))),IF(BL$11&gt;=$L34,IF(ISBLANK($D34),"-","."),IF(TODAY()&gt;BL$11,"/",IF(TODAY()=BL$11,"=","")))))))</x:f>
        <x:v>/</x:v>
      </x:c>
      <x:c r="BM34" s="87" t="str">
        <x:f t="shared" si="38"/>
        <x:v>/</x:v>
      </x:c>
      <x:c r="BN34" s="87" t="str">
        <x:f t="shared" si="38"/>
        <x:v>/</x:v>
      </x:c>
      <x:c r="BO34" s="87" t="str">
        <x:f t="shared" si="38"/>
        <x:v>/</x:v>
      </x:c>
      <x:c r="BP34" s="87" t="str">
        <x:f t="shared" si="38"/>
        <x:v>/</x:v>
      </x:c>
      <x:c r="BQ34" s="87" t="str">
        <x:f t="shared" aca="1" ref="BQ34:CF36" si="39">IF($O34=BQ$11,"*",IF(AND(COUNTIF($L34:$M34,"-")&lt;1,COUNTBLANK($L34:$M34)&lt;1),IF(AND($L34&lt;=BQ$11,$M34&gt;=BQ$11),IF(ISBLANK($D34),"-","."),IF(TODAY()&gt;BQ$11,"/",IF(TODAY()=BQ$11,"=",""))),IF(AND(OR(ISBLANK($L34),$L34="-"),OR(ISBLANK($M34),$M34="-")),IF(TODAY()&gt;BQ$11,"/",IF(TODAY()=BQ$11,"=","")),IF(OR(ISBLANK($L34),$L34="-"),IF(BQ$11&lt;=$M34,IF(ISBLANK($D34),"-","."),IF(TODAY()&gt;BQ$11,"/",IF(TODAY()=BQ$11,"=",""))),IF(BQ$11&gt;=$L34,IF(ISBLANK($D34),"-","."),IF(TODAY()&gt;BQ$11,"/",IF(TODAY()=BQ$11,"=","")))))))</x:f>
        <x:v>/</x:v>
      </x:c>
      <x:c r="BR34" s="87" t="str">
        <x:f t="shared" si="39"/>
        <x:v>/</x:v>
      </x:c>
      <x:c r="BS34" s="87" t="str">
        <x:f t="shared" si="39"/>
        <x:v>/</x:v>
      </x:c>
      <x:c r="BT34" s="87" t="str">
        <x:f t="shared" si="39"/>
        <x:v>/</x:v>
      </x:c>
      <x:c r="BU34" s="87" t="str">
        <x:f t="shared" si="39"/>
        <x:v>/</x:v>
      </x:c>
      <x:c r="BV34" s="87" t="str">
        <x:f t="shared" si="39"/>
        <x:v>/</x:v>
      </x:c>
      <x:c r="BW34" s="87" t="str">
        <x:f t="shared" si="39"/>
        <x:v>/</x:v>
      </x:c>
      <x:c r="BX34" s="87" t="str">
        <x:f t="shared" si="39"/>
        <x:v>/</x:v>
      </x:c>
      <x:c r="BY34" s="87" t="str">
        <x:f t="shared" si="39"/>
        <x:v>/</x:v>
      </x:c>
      <x:c r="BZ34" s="87" t="str">
        <x:f t="shared" si="39"/>
        <x:v>/</x:v>
      </x:c>
      <x:c r="CA34" s="87" t="str">
        <x:f t="shared" si="39"/>
        <x:v>/</x:v>
      </x:c>
      <x:c r="CB34" s="87" t="str">
        <x:f t="shared" si="39"/>
        <x:v>/</x:v>
      </x:c>
      <x:c r="CC34" s="87" t="str">
        <x:f t="shared" si="39"/>
        <x:v>/</x:v>
      </x:c>
      <x:c r="CD34" s="87" t="str">
        <x:f t="shared" si="39"/>
        <x:v>/</x:v>
      </x:c>
      <x:c r="CE34" s="87" t="str">
        <x:f t="shared" si="39"/>
        <x:v>/</x:v>
      </x:c>
      <x:c r="CF34" s="87" t="str">
        <x:f t="shared" si="39"/>
        <x:v>/</x:v>
      </x:c>
      <x:c r="CG34" s="87" t="str">
        <x:f t="shared" aca="1" ref="CG34:CV37" si="40">IF($O34=CG$11,"*",IF(AND(COUNTIF($L34:$M34,"-")&lt;1,COUNTBLANK($L34:$M34)&lt;1),IF(AND($L34&lt;=CG$11,$M34&gt;=CG$11),IF(ISBLANK($D34),"-","."),IF(TODAY()&gt;CG$11,"/",IF(TODAY()=CG$11,"=",""))),IF(AND(OR(ISBLANK($L34),$L34="-"),OR(ISBLANK($M34),$M34="-")),IF(TODAY()&gt;CG$11,"/",IF(TODAY()=CG$11,"=","")),IF(OR(ISBLANK($L34),$L34="-"),IF(CG$11&lt;=$M34,IF(ISBLANK($D34),"-","."),IF(TODAY()&gt;CG$11,"/",IF(TODAY()=CG$11,"=",""))),IF(CG$11&gt;=$L34,IF(ISBLANK($D34),"-","."),IF(TODAY()&gt;CG$11,"/",IF(TODAY()=CG$11,"=","")))))))</x:f>
        <x:v>/</x:v>
      </x:c>
      <x:c r="CH34" s="87" t="str">
        <x:f t="shared" si="40"/>
        <x:v>/</x:v>
      </x:c>
      <x:c r="CI34" s="87" t="str">
        <x:f t="shared" si="40"/>
        <x:v>/</x:v>
      </x:c>
      <x:c r="CJ34" s="87" t="str">
        <x:f t="shared" si="40"/>
        <x:v>/</x:v>
      </x:c>
      <x:c r="CK34" s="87" t="str">
        <x:f t="shared" si="40"/>
        <x:v>/</x:v>
      </x:c>
      <x:c r="CL34" s="87" t="str">
        <x:f t="shared" si="40"/>
        <x:v>/</x:v>
      </x:c>
      <x:c r="CM34" s="87" t="str">
        <x:f t="shared" si="40"/>
        <x:v>/</x:v>
      </x:c>
      <x:c r="CN34" s="87" t="str">
        <x:f t="shared" si="40"/>
        <x:v>/</x:v>
      </x:c>
      <x:c r="CO34" s="87" t="str">
        <x:f t="shared" si="40"/>
        <x:v>/</x:v>
      </x:c>
      <x:c r="CP34" s="87" t="str">
        <x:f t="shared" si="40"/>
        <x:v>/</x:v>
      </x:c>
      <x:c r="CQ34" s="87" t="str">
        <x:f t="shared" si="40"/>
        <x:v>/</x:v>
      </x:c>
      <x:c r="CR34" s="87" t="str">
        <x:f t="shared" si="40"/>
        <x:v>/</x:v>
      </x:c>
      <x:c r="CS34" s="87" t="str">
        <x:f t="shared" si="40"/>
        <x:v>/</x:v>
      </x:c>
      <x:c r="CT34" s="87" t="str">
        <x:f t="shared" si="40"/>
        <x:v>/</x:v>
      </x:c>
      <x:c r="CU34" s="87" t="str">
        <x:f t="shared" si="40"/>
        <x:v>/</x:v>
      </x:c>
      <x:c r="CV34" s="87" t="str">
        <x:f t="shared" si="40"/>
        <x:v>/</x:v>
      </x:c>
      <x:c r="CW34" s="87" t="str">
        <x:f t="shared" aca="1" ref="CW34:DL36" si="41">IF($O34=CW$11,"*",IF(AND(COUNTIF($L34:$M34,"-")&lt;1,COUNTBLANK($L34:$M34)&lt;1),IF(AND($L34&lt;=CW$11,$M34&gt;=CW$11),IF(ISBLANK($D34),"-","."),IF(TODAY()&gt;CW$11,"/",IF(TODAY()=CW$11,"=",""))),IF(AND(OR(ISBLANK($L34),$L34="-"),OR(ISBLANK($M34),$M34="-")),IF(TODAY()&gt;CW$11,"/",IF(TODAY()=CW$11,"=","")),IF(OR(ISBLANK($L34),$L34="-"),IF(CW$11&lt;=$M34,IF(ISBLANK($D34),"-","."),IF(TODAY()&gt;CW$11,"/",IF(TODAY()=CW$11,"=",""))),IF(CW$11&gt;=$L34,IF(ISBLANK($D34),"-","."),IF(TODAY()&gt;CW$11,"/",IF(TODAY()=CW$11,"=","")))))))</x:f>
        <x:v>/</x:v>
      </x:c>
      <x:c r="CX34" s="87" t="str">
        <x:f t="shared" si="41"/>
        <x:v>/</x:v>
      </x:c>
      <x:c r="CY34" s="87" t="str">
        <x:f t="shared" si="41"/>
        <x:v>/</x:v>
      </x:c>
      <x:c r="CZ34" s="87" t="str">
        <x:f t="shared" si="41"/>
        <x:v>/</x:v>
      </x:c>
      <x:c r="DA34" s="87" t="str">
        <x:f t="shared" si="41"/>
        <x:v>/</x:v>
      </x:c>
      <x:c r="DB34" s="87" t="str">
        <x:f t="shared" si="41"/>
        <x:v>/</x:v>
      </x:c>
      <x:c r="DC34" s="87" t="str">
        <x:f t="shared" si="41"/>
        <x:v>/</x:v>
      </x:c>
      <x:c r="DD34" s="87" t="str">
        <x:f t="shared" si="41"/>
        <x:v>/</x:v>
      </x:c>
      <x:c r="DE34" s="87" t="str">
        <x:f t="shared" si="41"/>
        <x:v>/</x:v>
      </x:c>
      <x:c r="DF34" s="87" t="str">
        <x:f t="shared" si="41"/>
        <x:v>/</x:v>
      </x:c>
      <x:c r="DG34" s="87" t="str">
        <x:f t="shared" si="41"/>
        <x:v>/</x:v>
      </x:c>
      <x:c r="DH34" s="87" t="str">
        <x:f t="shared" si="41"/>
        <x:v>/</x:v>
      </x:c>
      <x:c r="DI34" s="87" t="str">
        <x:f t="shared" si="41"/>
        <x:v>/</x:v>
      </x:c>
      <x:c r="DJ34" s="87" t="str">
        <x:f t="shared" si="41"/>
        <x:v>/</x:v>
      </x:c>
      <x:c r="DK34" s="87" t="str">
        <x:f t="shared" si="41"/>
        <x:v>/</x:v>
      </x:c>
      <x:c r="DL34" s="87" t="str">
        <x:f t="shared" si="41"/>
        <x:v>/</x:v>
      </x:c>
      <x:c r="DM34" s="87" t="str">
        <x:f t="shared" aca="1" ref="DM34:DY37" si="42">IF($O34=DM$11,"*",IF(AND(COUNTIF($L34:$M34,"-")&lt;1,COUNTBLANK($L34:$M34)&lt;1),IF(AND($L34&lt;=DM$11,$M34&gt;=DM$11),IF(ISBLANK($D34),"-","."),IF(TODAY()&gt;DM$11,"/",IF(TODAY()=DM$11,"=",""))),IF(AND(OR(ISBLANK($L34),$L34="-"),OR(ISBLANK($M34),$M34="-")),IF(TODAY()&gt;DM$11,"/",IF(TODAY()=DM$11,"=","")),IF(OR(ISBLANK($L34),$L34="-"),IF(DM$11&lt;=$M34,IF(ISBLANK($D34),"-","."),IF(TODAY()&gt;DM$11,"/",IF(TODAY()=DM$11,"=",""))),IF(DM$11&gt;=$L34,IF(ISBLANK($D34),"-","."),IF(TODAY()&gt;DM$11,"/",IF(TODAY()=DM$11,"=","")))))))</x:f>
        <x:v>/</x:v>
      </x:c>
      <x:c r="DN34" s="87" t="str">
        <x:f t="shared" si="42"/>
        <x:v>/</x:v>
      </x:c>
      <x:c r="DO34" s="87" t="str">
        <x:f t="shared" si="42"/>
        <x:v>/</x:v>
      </x:c>
      <x:c r="DP34" s="87" t="str">
        <x:f t="shared" si="42"/>
        <x:v>/</x:v>
      </x:c>
      <x:c r="DQ34" s="87" t="str">
        <x:f t="shared" si="42"/>
        <x:v>/</x:v>
      </x:c>
      <x:c r="DR34" s="87" t="str">
        <x:f t="shared" si="42"/>
        <x:v>/</x:v>
      </x:c>
      <x:c r="DS34" s="87" t="str">
        <x:f t="shared" si="42"/>
        <x:v>/</x:v>
      </x:c>
      <x:c r="DT34" s="87" t="str">
        <x:f t="shared" si="42"/>
        <x:v>/</x:v>
      </x:c>
      <x:c r="DU34" s="87" t="str">
        <x:f t="shared" si="42"/>
        <x:v>/</x:v>
      </x:c>
      <x:c r="DV34" s="87" t="str">
        <x:f t="shared" si="42"/>
        <x:v>/</x:v>
      </x:c>
      <x:c r="DW34" s="87" t="str">
        <x:f t="shared" si="42"/>
        <x:v>/</x:v>
      </x:c>
      <x:c r="DX34" s="87" t="str">
        <x:f t="shared" si="42"/>
        <x:v>/</x:v>
      </x:c>
      <x:c r="DY34" s="87" t="str">
        <x:f t="shared" si="42"/>
        <x:v>/</x:v>
      </x:c>
    </x:row>
    <x:row r="35" spans="1:129" ht="12" customHeight="1">
      <x:c r="A35" s="14"/>
      <x:c r="B35" s="22"/>
      <x:c r="C35" s="25"/>
      <x:c r="D35" s="23"/>
      <x:c r="E35" s="49"/>
      <x:c r="F35" s="97"/>
      <x:c r="G35" s="145"/>
      <x:c r="H35" s="143" t="s">
        <x:v>102</x:v>
      </x:c>
      <x:c r="I35" s="107"/>
      <x:c r="J35" s="107"/>
      <x:c r="K35" s="7">
        <x:v>1</x:v>
      </x:c>
      <x:c r="L35" s="8">
        <x:v>45357</x:v>
      </x:c>
      <x:c r="M35" s="8">
        <x:v>45357</x:v>
      </x:c>
      <x:c r="N35" s="119">
        <x:v>0</x:v>
      </x:c>
      <x:c r="O35" s="26" t="str">
        <x:f>IF(OR(COUNTIF(O36:O37,"-")&gt;0,COUNTBLANK(O36:O37)&gt;0),"-",MAX(O36:O37))</x:f>
        <x:v>-</x:v>
      </x:c>
      <x:c r="P35" s="40">
        <x:f ca="1">IF(OR(M35="-",M35=""),0,IF(OR(ISBLANK(O35),O35="-"),NETWORKDAYS(M35,TODAY(),data!$P$3:$P$10)-1,IF(M35=O35,0,IF(M35&lt;O35,NETWORKDAYS(M35,O35,data!$P$3:$P$10)-1,NETWORKDAYS(M35,O35,data!$P$3:$P$10)+1))))</x:f>
        <x:v>-19</x:v>
      </x:c>
      <x:c r="S35" s="130" t="str">
        <x:f t="shared" si="33"/>
        <x:v>/</x:v>
      </x:c>
      <x:c r="T35" s="87" t="str">
        <x:f t="shared" si="33"/>
        <x:v>/</x:v>
      </x:c>
      <x:c r="U35" s="87" t="str">
        <x:f t="shared" si="33"/>
        <x:v>/</x:v>
      </x:c>
      <x:c r="V35" s="87" t="str">
        <x:f t="shared" si="33"/>
        <x:v>/</x:v>
      </x:c>
      <x:c r="W35" s="87" t="str">
        <x:f t="shared" si="33"/>
        <x:v>/</x:v>
      </x:c>
      <x:c r="X35" s="87" t="str">
        <x:f t="shared" si="33"/>
        <x:v>/</x:v>
      </x:c>
      <x:c r="Y35" s="87" t="str">
        <x:f t="shared" si="33"/>
        <x:v>/</x:v>
      </x:c>
      <x:c r="Z35" s="87" t="str">
        <x:f t="shared" si="33"/>
        <x:v>/</x:v>
      </x:c>
      <x:c r="AA35" s="87" t="str">
        <x:f t="shared" si="33"/>
        <x:v>/</x:v>
      </x:c>
      <x:c r="AB35" s="87" t="str">
        <x:f t="shared" si="33"/>
        <x:v>/</x:v>
      </x:c>
      <x:c r="AC35" s="87" t="str">
        <x:f t="shared" si="33"/>
        <x:v>/</x:v>
      </x:c>
      <x:c r="AD35" s="87" t="str">
        <x:f t="shared" si="33"/>
        <x:v>/</x:v>
      </x:c>
      <x:c r="AE35" s="87" t="str">
        <x:f t="shared" si="33"/>
        <x:v>/</x:v>
      </x:c>
      <x:c r="AF35" s="87" t="str">
        <x:f t="shared" si="33"/>
        <x:v>/</x:v>
      </x:c>
      <x:c r="AG35" s="87" t="str">
        <x:f t="shared" si="33"/>
        <x:v>/</x:v>
      </x:c>
      <x:c r="AH35" s="87" t="str">
        <x:f t="shared" si="33"/>
        <x:v>/</x:v>
      </x:c>
      <x:c r="AI35" s="87" t="str">
        <x:f t="shared" si="34"/>
        <x:v>/</x:v>
      </x:c>
      <x:c r="AJ35" s="87" t="str">
        <x:f t="shared" si="34"/>
        <x:v>/</x:v>
      </x:c>
      <x:c r="AK35" s="87" t="str">
        <x:f t="shared" si="36"/>
        <x:v>/</x:v>
      </x:c>
      <x:c r="AL35" s="87" t="str">
        <x:f t="shared" si="36"/>
        <x:v>/</x:v>
      </x:c>
      <x:c r="AM35" s="87" t="str">
        <x:f t="shared" si="36"/>
        <x:v>/</x:v>
      </x:c>
      <x:c r="AN35" s="87" t="str">
        <x:f t="shared" si="36"/>
        <x:v>/</x:v>
      </x:c>
      <x:c r="AO35" s="87" t="str">
        <x:f t="shared" si="36"/>
        <x:v>/</x:v>
      </x:c>
      <x:c r="AP35" s="87" t="str">
        <x:f t="shared" si="36"/>
        <x:v>/</x:v>
      </x:c>
      <x:c r="AQ35" s="87" t="str">
        <x:f t="shared" si="36"/>
        <x:v>/</x:v>
      </x:c>
      <x:c r="AR35" s="87" t="str">
        <x:f t="shared" si="36"/>
        <x:v>/</x:v>
      </x:c>
      <x:c r="AS35" s="87" t="str">
        <x:f t="shared" si="36"/>
        <x:v>/</x:v>
      </x:c>
      <x:c r="AT35" s="87" t="str">
        <x:f t="shared" si="36"/>
        <x:v>/</x:v>
      </x:c>
      <x:c r="AU35" s="87" t="str">
        <x:f t="shared" si="36"/>
        <x:v>/</x:v>
      </x:c>
      <x:c r="AV35" s="87" t="str">
        <x:f t="shared" si="36"/>
        <x:v>/</x:v>
      </x:c>
      <x:c r="AW35" s="87" t="str">
        <x:f t="shared" si="35"/>
        <x:v>/</x:v>
      </x:c>
      <x:c r="AX35" s="87" t="str">
        <x:f t="shared" si="35"/>
        <x:v>/</x:v>
      </x:c>
      <x:c r="AY35" s="87" t="str">
        <x:f t="shared" si="35"/>
        <x:v>/</x:v>
      </x:c>
      <x:c r="AZ35" s="87" t="str">
        <x:f t="shared" si="35"/>
        <x:v>/</x:v>
      </x:c>
      <x:c r="BA35" s="87" t="str">
        <x:f t="shared" si="37"/>
        <x:v>/</x:v>
      </x:c>
      <x:c r="BB35" s="87" t="str">
        <x:f t="shared" si="37"/>
        <x:v>/</x:v>
      </x:c>
      <x:c r="BC35" s="87" t="str">
        <x:f t="shared" si="37"/>
        <x:v>/</x:v>
      </x:c>
      <x:c r="BD35" s="87" t="str">
        <x:f t="shared" si="37"/>
        <x:v>/</x:v>
      </x:c>
      <x:c r="BE35" s="87" t="str">
        <x:f t="shared" si="37"/>
        <x:v>/</x:v>
      </x:c>
      <x:c r="BF35" s="87" t="str">
        <x:f t="shared" si="37"/>
        <x:v>/</x:v>
      </x:c>
      <x:c r="BG35" s="87" t="str">
        <x:f t="shared" si="37"/>
        <x:v>/</x:v>
      </x:c>
      <x:c r="BH35" s="87" t="str">
        <x:f t="shared" si="37"/>
        <x:v>/</x:v>
      </x:c>
      <x:c r="BI35" s="87" t="str">
        <x:f t="shared" si="37"/>
        <x:v>/</x:v>
      </x:c>
      <x:c r="BJ35" s="87" t="str">
        <x:f t="shared" si="37"/>
        <x:v>/</x:v>
      </x:c>
      <x:c r="BK35" s="87" t="str">
        <x:f t="shared" si="37"/>
        <x:v>/</x:v>
      </x:c>
      <x:c r="BL35" s="87" t="str">
        <x:f t="shared" si="38"/>
        <x:v>/</x:v>
      </x:c>
      <x:c r="BM35" s="87" t="str">
        <x:f t="shared" si="38"/>
        <x:v>/</x:v>
      </x:c>
      <x:c r="BN35" s="87" t="str">
        <x:f t="shared" si="38"/>
        <x:v>/</x:v>
      </x:c>
      <x:c r="BO35" s="87" t="str">
        <x:f t="shared" si="38"/>
        <x:v>/</x:v>
      </x:c>
      <x:c r="BP35" s="87" t="str">
        <x:f t="shared" si="38"/>
        <x:v>/</x:v>
      </x:c>
      <x:c r="BQ35" s="87" t="str">
        <x:f t="shared" si="39"/>
        <x:v>/</x:v>
      </x:c>
      <x:c r="BR35" s="87" t="str">
        <x:f t="shared" si="39"/>
        <x:v>/</x:v>
      </x:c>
      <x:c r="BS35" s="87" t="str">
        <x:f t="shared" si="39"/>
        <x:v>/</x:v>
      </x:c>
      <x:c r="BT35" s="87" t="str">
        <x:f t="shared" si="39"/>
        <x:v>/</x:v>
      </x:c>
      <x:c r="BU35" s="87" t="str">
        <x:f t="shared" si="39"/>
        <x:v>/</x:v>
      </x:c>
      <x:c r="BV35" s="87" t="str">
        <x:f t="shared" si="39"/>
        <x:v>/</x:v>
      </x:c>
      <x:c r="BW35" s="87" t="str">
        <x:f t="shared" si="39"/>
        <x:v>/</x:v>
      </x:c>
      <x:c r="BX35" s="87" t="str">
        <x:f t="shared" si="39"/>
        <x:v>/</x:v>
      </x:c>
      <x:c r="BY35" s="87" t="str">
        <x:f t="shared" si="39"/>
        <x:v>/</x:v>
      </x:c>
      <x:c r="BZ35" s="87" t="str">
        <x:f t="shared" si="39"/>
        <x:v>/</x:v>
      </x:c>
      <x:c r="CA35" s="87" t="str">
        <x:f t="shared" si="39"/>
        <x:v>/</x:v>
      </x:c>
      <x:c r="CB35" s="87" t="str">
        <x:f t="shared" si="39"/>
        <x:v>/</x:v>
      </x:c>
      <x:c r="CC35" s="87" t="str">
        <x:f t="shared" si="39"/>
        <x:v>/</x:v>
      </x:c>
      <x:c r="CD35" s="87" t="str">
        <x:f t="shared" si="39"/>
        <x:v>/</x:v>
      </x:c>
      <x:c r="CE35" s="87" t="str">
        <x:f t="shared" si="39"/>
        <x:v>/</x:v>
      </x:c>
      <x:c r="CF35" s="87" t="str">
        <x:f t="shared" si="39"/>
        <x:v>/</x:v>
      </x:c>
      <x:c r="CG35" s="87" t="str">
        <x:f t="shared" si="40"/>
        <x:v>/</x:v>
      </x:c>
      <x:c r="CH35" s="87" t="str">
        <x:f t="shared" si="40"/>
        <x:v>/</x:v>
      </x:c>
      <x:c r="CI35" s="87" t="str">
        <x:f t="shared" si="40"/>
        <x:v>/</x:v>
      </x:c>
      <x:c r="CJ35" s="87" t="str">
        <x:f t="shared" si="40"/>
        <x:v>/</x:v>
      </x:c>
      <x:c r="CK35" s="87" t="str">
        <x:f t="shared" si="40"/>
        <x:v>/</x:v>
      </x:c>
      <x:c r="CL35" s="87" t="str">
        <x:f t="shared" si="40"/>
        <x:v>/</x:v>
      </x:c>
      <x:c r="CM35" s="87" t="str">
        <x:f t="shared" si="40"/>
        <x:v>/</x:v>
      </x:c>
      <x:c r="CN35" s="87" t="str">
        <x:f t="shared" si="40"/>
        <x:v>/</x:v>
      </x:c>
      <x:c r="CO35" s="87" t="str">
        <x:f t="shared" si="40"/>
        <x:v>/</x:v>
      </x:c>
      <x:c r="CP35" s="87" t="str">
        <x:f t="shared" si="40"/>
        <x:v>/</x:v>
      </x:c>
      <x:c r="CQ35" s="87" t="str">
        <x:f t="shared" si="40"/>
        <x:v>/</x:v>
      </x:c>
      <x:c r="CR35" s="87" t="str">
        <x:f t="shared" si="40"/>
        <x:v>/</x:v>
      </x:c>
      <x:c r="CS35" s="87" t="str">
        <x:f t="shared" si="40"/>
        <x:v>/</x:v>
      </x:c>
      <x:c r="CT35" s="87" t="str">
        <x:f t="shared" si="40"/>
        <x:v>/</x:v>
      </x:c>
      <x:c r="CU35" s="87" t="str">
        <x:f t="shared" si="40"/>
        <x:v>/</x:v>
      </x:c>
      <x:c r="CV35" s="87" t="str">
        <x:f t="shared" si="40"/>
        <x:v>/</x:v>
      </x:c>
      <x:c r="CW35" s="87" t="str">
        <x:f t="shared" si="41"/>
        <x:v>/</x:v>
      </x:c>
      <x:c r="CX35" s="87" t="str">
        <x:f t="shared" si="41"/>
        <x:v>/</x:v>
      </x:c>
      <x:c r="CY35" s="87" t="str">
        <x:f t="shared" si="41"/>
        <x:v>/</x:v>
      </x:c>
      <x:c r="CZ35" s="87" t="str">
        <x:f t="shared" si="41"/>
        <x:v>/</x:v>
      </x:c>
      <x:c r="DA35" s="87" t="str">
        <x:f t="shared" si="41"/>
        <x:v>/</x:v>
      </x:c>
      <x:c r="DB35" s="87" t="str">
        <x:f t="shared" si="41"/>
        <x:v>/</x:v>
      </x:c>
      <x:c r="DC35" s="87" t="str">
        <x:f t="shared" si="41"/>
        <x:v>/</x:v>
      </x:c>
      <x:c r="DD35" s="87" t="str">
        <x:f t="shared" si="41"/>
        <x:v>/</x:v>
      </x:c>
      <x:c r="DE35" s="87" t="str">
        <x:f t="shared" si="41"/>
        <x:v>/</x:v>
      </x:c>
      <x:c r="DF35" s="87" t="str">
        <x:f t="shared" si="41"/>
        <x:v>/</x:v>
      </x:c>
      <x:c r="DG35" s="87" t="str">
        <x:f t="shared" si="41"/>
        <x:v>/</x:v>
      </x:c>
      <x:c r="DH35" s="87" t="str">
        <x:f t="shared" si="41"/>
        <x:v>/</x:v>
      </x:c>
      <x:c r="DI35" s="87" t="str">
        <x:f t="shared" si="41"/>
        <x:v>/</x:v>
      </x:c>
      <x:c r="DJ35" s="87" t="str">
        <x:f t="shared" si="41"/>
        <x:v>/</x:v>
      </x:c>
      <x:c r="DK35" s="87" t="str">
        <x:f t="shared" si="41"/>
        <x:v>/</x:v>
      </x:c>
      <x:c r="DL35" s="87" t="str">
        <x:f t="shared" si="41"/>
        <x:v>/</x:v>
      </x:c>
      <x:c r="DM35" s="87" t="str">
        <x:f t="shared" si="42"/>
        <x:v>/</x:v>
      </x:c>
      <x:c r="DN35" s="87" t="str">
        <x:f t="shared" si="42"/>
        <x:v>/</x:v>
      </x:c>
      <x:c r="DO35" s="87" t="str">
        <x:f t="shared" si="42"/>
        <x:v>/</x:v>
      </x:c>
      <x:c r="DP35" s="87" t="str">
        <x:f t="shared" si="42"/>
        <x:v>/</x:v>
      </x:c>
      <x:c r="DQ35" s="87" t="str">
        <x:f t="shared" si="42"/>
        <x:v>/</x:v>
      </x:c>
      <x:c r="DR35" s="87" t="str">
        <x:f t="shared" si="42"/>
        <x:v>/</x:v>
      </x:c>
      <x:c r="DS35" s="87" t="str">
        <x:f t="shared" si="42"/>
        <x:v>/</x:v>
      </x:c>
      <x:c r="DT35" s="87" t="str">
        <x:f t="shared" si="42"/>
        <x:v>/</x:v>
      </x:c>
      <x:c r="DU35" s="87" t="str">
        <x:f t="shared" si="42"/>
        <x:v>/</x:v>
      </x:c>
      <x:c r="DV35" s="87" t="str">
        <x:f t="shared" si="42"/>
        <x:v>/</x:v>
      </x:c>
      <x:c r="DW35" s="87" t="str">
        <x:f t="shared" si="42"/>
        <x:v>/</x:v>
      </x:c>
      <x:c r="DX35" s="87" t="str">
        <x:f t="shared" si="42"/>
        <x:v>/</x:v>
      </x:c>
      <x:c r="DY35" s="87" t="str">
        <x:f t="shared" si="42"/>
        <x:v>/</x:v>
      </x:c>
    </x:row>
    <x:row r="36" spans="1:129" ht="12" customHeight="1">
      <x:c r="A36" s="14"/>
      <x:c r="B36" s="22"/>
      <x:c r="C36" s="25"/>
      <x:c r="D36" s="23"/>
      <x:c r="E36" s="49"/>
      <x:c r="F36" s="98"/>
      <x:c r="G36" s="145"/>
      <x:c r="H36" s="111" t="s">
        <x:v>106</x:v>
      </x:c>
      <x:c r="I36" s="107"/>
      <x:c r="J36" s="107"/>
      <x:c r="K36" s="7">
        <x:v>1</x:v>
      </x:c>
      <x:c r="L36" s="80">
        <x:v>45358</x:v>
      </x:c>
      <x:c r="M36" s="80">
        <x:v>45358</x:v>
      </x:c>
      <x:c r="N36" s="119">
        <x:v>0</x:v>
      </x:c>
      <x:c r="O36" s="45"/>
      <x:c r="P36" s="40">
        <x:f ca="1">IF(OR(M36="-",M36=""),0,IF(OR(ISBLANK(O36),O36="-"),NETWORKDAYS(M36,TODAY(),data!$P$3:$P$10)-1,IF(M36=O36,0,IF(M36&lt;O36,NETWORKDAYS(M36,O36,data!$P$3:$P$10)-1,NETWORKDAYS(M36,O36,data!$P$3:$P$10)+1))))</x:f>
        <x:v>-20</x:v>
      </x:c>
      <x:c r="S36" s="130" t="str">
        <x:f t="shared" si="33"/>
        <x:v>/</x:v>
      </x:c>
      <x:c r="T36" s="87" t="str">
        <x:f t="shared" si="33"/>
        <x:v>/</x:v>
      </x:c>
      <x:c r="U36" s="87" t="str">
        <x:f t="shared" si="33"/>
        <x:v>/</x:v>
      </x:c>
      <x:c r="V36" s="87" t="str">
        <x:f t="shared" si="33"/>
        <x:v>/</x:v>
      </x:c>
      <x:c r="W36" s="87" t="str">
        <x:f t="shared" si="33"/>
        <x:v>/</x:v>
      </x:c>
      <x:c r="X36" s="87" t="str">
        <x:f t="shared" si="33"/>
        <x:v>/</x:v>
      </x:c>
      <x:c r="Y36" s="87" t="str">
        <x:f t="shared" si="33"/>
        <x:v>/</x:v>
      </x:c>
      <x:c r="Z36" s="87" t="str">
        <x:f t="shared" si="33"/>
        <x:v>/</x:v>
      </x:c>
      <x:c r="AA36" s="87" t="str">
        <x:f t="shared" si="33"/>
        <x:v>/</x:v>
      </x:c>
      <x:c r="AB36" s="87" t="str">
        <x:f t="shared" si="33"/>
        <x:v>/</x:v>
      </x:c>
      <x:c r="AC36" s="87" t="str">
        <x:f t="shared" si="33"/>
        <x:v>/</x:v>
      </x:c>
      <x:c r="AD36" s="87" t="str">
        <x:f t="shared" si="33"/>
        <x:v>/</x:v>
      </x:c>
      <x:c r="AE36" s="87" t="str">
        <x:f t="shared" si="33"/>
        <x:v>/</x:v>
      </x:c>
      <x:c r="AF36" s="87" t="str">
        <x:f t="shared" si="33"/>
        <x:v>/</x:v>
      </x:c>
      <x:c r="AG36" s="87" t="str">
        <x:f t="shared" si="33"/>
        <x:v>/</x:v>
      </x:c>
      <x:c r="AH36" s="87" t="str">
        <x:f t="shared" si="33"/>
        <x:v>/</x:v>
      </x:c>
      <x:c r="AI36" s="87" t="str">
        <x:f t="shared" si="34"/>
        <x:v>/</x:v>
      </x:c>
      <x:c r="AJ36" s="87" t="str">
        <x:f t="shared" si="34"/>
        <x:v>/</x:v>
      </x:c>
      <x:c r="AK36" s="87" t="str">
        <x:f t="shared" si="36"/>
        <x:v>/</x:v>
      </x:c>
      <x:c r="AL36" s="87" t="str">
        <x:f t="shared" si="36"/>
        <x:v>/</x:v>
      </x:c>
      <x:c r="AM36" s="87" t="str">
        <x:f t="shared" si="36"/>
        <x:v>/</x:v>
      </x:c>
      <x:c r="AN36" s="87" t="str">
        <x:f t="shared" si="36"/>
        <x:v>/</x:v>
      </x:c>
      <x:c r="AO36" s="87" t="str">
        <x:f t="shared" si="36"/>
        <x:v>/</x:v>
      </x:c>
      <x:c r="AP36" s="87" t="str">
        <x:f t="shared" si="36"/>
        <x:v>/</x:v>
      </x:c>
      <x:c r="AQ36" s="87" t="str">
        <x:f t="shared" si="36"/>
        <x:v>/</x:v>
      </x:c>
      <x:c r="AR36" s="87" t="str">
        <x:f t="shared" si="36"/>
        <x:v>/</x:v>
      </x:c>
      <x:c r="AS36" s="87" t="str">
        <x:f t="shared" si="36"/>
        <x:v>/</x:v>
      </x:c>
      <x:c r="AT36" s="87" t="str">
        <x:f t="shared" si="36"/>
        <x:v>/</x:v>
      </x:c>
      <x:c r="AU36" s="87" t="str">
        <x:f t="shared" si="36"/>
        <x:v>/</x:v>
      </x:c>
      <x:c r="AV36" s="87" t="str">
        <x:f t="shared" si="36"/>
        <x:v>/</x:v>
      </x:c>
      <x:c r="AW36" s="87" t="str">
        <x:f t="shared" si="35"/>
        <x:v>/</x:v>
      </x:c>
      <x:c r="AX36" s="87" t="str">
        <x:f t="shared" si="35"/>
        <x:v>/</x:v>
      </x:c>
      <x:c r="AY36" s="87" t="str">
        <x:f t="shared" si="35"/>
        <x:v>/</x:v>
      </x:c>
      <x:c r="AZ36" s="87" t="str">
        <x:f t="shared" si="35"/>
        <x:v>/</x:v>
      </x:c>
      <x:c r="BA36" s="87" t="str">
        <x:f t="shared" si="37"/>
        <x:v>/</x:v>
      </x:c>
      <x:c r="BB36" s="87" t="str">
        <x:f t="shared" si="37"/>
        <x:v>/</x:v>
      </x:c>
      <x:c r="BC36" s="87" t="str">
        <x:f t="shared" si="37"/>
        <x:v>/</x:v>
      </x:c>
      <x:c r="BD36" s="87" t="str">
        <x:f t="shared" si="37"/>
        <x:v>/</x:v>
      </x:c>
      <x:c r="BE36" s="87" t="str">
        <x:f t="shared" si="37"/>
        <x:v>/</x:v>
      </x:c>
      <x:c r="BF36" s="87" t="str">
        <x:f t="shared" si="37"/>
        <x:v>/</x:v>
      </x:c>
      <x:c r="BG36" s="87" t="str">
        <x:f t="shared" si="37"/>
        <x:v>/</x:v>
      </x:c>
      <x:c r="BH36" s="87" t="str">
        <x:f t="shared" si="37"/>
        <x:v>/</x:v>
      </x:c>
      <x:c r="BI36" s="87" t="str">
        <x:f t="shared" si="37"/>
        <x:v>/</x:v>
      </x:c>
      <x:c r="BJ36" s="87" t="str">
        <x:f t="shared" si="37"/>
        <x:v>/</x:v>
      </x:c>
      <x:c r="BK36" s="87" t="str">
        <x:f t="shared" si="37"/>
        <x:v>/</x:v>
      </x:c>
      <x:c r="BL36" s="87" t="str">
        <x:f t="shared" si="38"/>
        <x:v>/</x:v>
      </x:c>
      <x:c r="BM36" s="87" t="str">
        <x:f t="shared" si="38"/>
        <x:v>/</x:v>
      </x:c>
      <x:c r="BN36" s="87" t="str">
        <x:f t="shared" si="38"/>
        <x:v>/</x:v>
      </x:c>
      <x:c r="BO36" s="87" t="str">
        <x:f t="shared" si="38"/>
        <x:v>/</x:v>
      </x:c>
      <x:c r="BP36" s="87" t="str">
        <x:f t="shared" si="38"/>
        <x:v>/</x:v>
      </x:c>
      <x:c r="BQ36" s="87" t="str">
        <x:f t="shared" si="39"/>
        <x:v>/</x:v>
      </x:c>
      <x:c r="BR36" s="87" t="str">
        <x:f t="shared" si="39"/>
        <x:v>/</x:v>
      </x:c>
      <x:c r="BS36" s="87" t="str">
        <x:f t="shared" si="39"/>
        <x:v>/</x:v>
      </x:c>
      <x:c r="BT36" s="87" t="str">
        <x:f t="shared" si="39"/>
        <x:v>/</x:v>
      </x:c>
      <x:c r="BU36" s="87" t="str">
        <x:f t="shared" si="39"/>
        <x:v>/</x:v>
      </x:c>
      <x:c r="BV36" s="87" t="str">
        <x:f t="shared" si="39"/>
        <x:v>/</x:v>
      </x:c>
      <x:c r="BW36" s="87" t="str">
        <x:f t="shared" si="39"/>
        <x:v>/</x:v>
      </x:c>
      <x:c r="BX36" s="87" t="str">
        <x:f t="shared" si="39"/>
        <x:v>/</x:v>
      </x:c>
      <x:c r="BY36" s="87" t="str">
        <x:f t="shared" si="39"/>
        <x:v>/</x:v>
      </x:c>
      <x:c r="BZ36" s="87" t="str">
        <x:f t="shared" si="39"/>
        <x:v>/</x:v>
      </x:c>
      <x:c r="CA36" s="87" t="str">
        <x:f t="shared" si="39"/>
        <x:v>/</x:v>
      </x:c>
      <x:c r="CB36" s="87" t="str">
        <x:f t="shared" si="39"/>
        <x:v>/</x:v>
      </x:c>
      <x:c r="CC36" s="87" t="str">
        <x:f t="shared" si="39"/>
        <x:v>/</x:v>
      </x:c>
      <x:c r="CD36" s="87" t="str">
        <x:f t="shared" si="39"/>
        <x:v>/</x:v>
      </x:c>
      <x:c r="CE36" s="87" t="str">
        <x:f t="shared" si="39"/>
        <x:v>/</x:v>
      </x:c>
      <x:c r="CF36" s="87" t="str">
        <x:f t="shared" aca="1" ref="BQ36:CF37" si="43">IF($O36=CF$11,"*",IF(AND(COUNTIF($L36:$M36,"-")&lt;1,COUNTBLANK($L36:$M36)&lt;1),IF(AND($L36&lt;=CF$11,$M36&gt;=CF$11),IF(ISBLANK($D36),"-","."),IF(TODAY()&gt;CF$11,"/",IF(TODAY()=CF$11,"=",""))),IF(AND(OR(ISBLANK($L36),$L36="-"),OR(ISBLANK($M36),$M36="-")),IF(TODAY()&gt;CF$11,"/",IF(TODAY()=CF$11,"=","")),IF(OR(ISBLANK($L36),$L36="-"),IF(CF$11&lt;=$M36,IF(ISBLANK($D36),"-","."),IF(TODAY()&gt;CF$11,"/",IF(TODAY()=CF$11,"=",""))),IF(CF$11&gt;=$L36,IF(ISBLANK($D36),"-","."),IF(TODAY()&gt;CF$11,"/",IF(TODAY()=CF$11,"=","")))))))</x:f>
        <x:v>/</x:v>
      </x:c>
      <x:c r="CG36" s="87" t="str">
        <x:f t="shared" si="40"/>
        <x:v>/</x:v>
      </x:c>
      <x:c r="CH36" s="87" t="str">
        <x:f t="shared" si="40"/>
        <x:v>/</x:v>
      </x:c>
      <x:c r="CI36" s="87" t="str">
        <x:f t="shared" si="40"/>
        <x:v>/</x:v>
      </x:c>
      <x:c r="CJ36" s="87" t="str">
        <x:f t="shared" si="40"/>
        <x:v>/</x:v>
      </x:c>
      <x:c r="CK36" s="87" t="str">
        <x:f t="shared" si="40"/>
        <x:v>/</x:v>
      </x:c>
      <x:c r="CL36" s="87" t="str">
        <x:f t="shared" si="40"/>
        <x:v>/</x:v>
      </x:c>
      <x:c r="CM36" s="87" t="str">
        <x:f t="shared" si="40"/>
        <x:v>/</x:v>
      </x:c>
      <x:c r="CN36" s="87" t="str">
        <x:f t="shared" si="40"/>
        <x:v>/</x:v>
      </x:c>
      <x:c r="CO36" s="87" t="str">
        <x:f t="shared" si="40"/>
        <x:v>/</x:v>
      </x:c>
      <x:c r="CP36" s="87" t="str">
        <x:f t="shared" si="40"/>
        <x:v>/</x:v>
      </x:c>
      <x:c r="CQ36" s="87" t="str">
        <x:f t="shared" si="40"/>
        <x:v>/</x:v>
      </x:c>
      <x:c r="CR36" s="87" t="str">
        <x:f t="shared" si="40"/>
        <x:v>/</x:v>
      </x:c>
      <x:c r="CS36" s="87" t="str">
        <x:f t="shared" si="40"/>
        <x:v>/</x:v>
      </x:c>
      <x:c r="CT36" s="87" t="str">
        <x:f t="shared" si="40"/>
        <x:v>/</x:v>
      </x:c>
      <x:c r="CU36" s="87" t="str">
        <x:f t="shared" si="40"/>
        <x:v>/</x:v>
      </x:c>
      <x:c r="CV36" s="87" t="str">
        <x:f t="shared" si="40"/>
        <x:v>/</x:v>
      </x:c>
      <x:c r="CW36" s="87" t="str">
        <x:f t="shared" si="41"/>
        <x:v>/</x:v>
      </x:c>
      <x:c r="CX36" s="87" t="str">
        <x:f t="shared" si="41"/>
        <x:v>/</x:v>
      </x:c>
      <x:c r="CY36" s="87" t="str">
        <x:f t="shared" si="41"/>
        <x:v>/</x:v>
      </x:c>
      <x:c r="CZ36" s="87" t="str">
        <x:f t="shared" si="41"/>
        <x:v>/</x:v>
      </x:c>
      <x:c r="DA36" s="87" t="str">
        <x:f t="shared" si="41"/>
        <x:v>/</x:v>
      </x:c>
      <x:c r="DB36" s="87" t="str">
        <x:f t="shared" si="41"/>
        <x:v>/</x:v>
      </x:c>
      <x:c r="DC36" s="87" t="str">
        <x:f t="shared" si="41"/>
        <x:v>/</x:v>
      </x:c>
      <x:c r="DD36" s="87" t="str">
        <x:f t="shared" si="41"/>
        <x:v>/</x:v>
      </x:c>
      <x:c r="DE36" s="87" t="str">
        <x:f t="shared" si="41"/>
        <x:v>/</x:v>
      </x:c>
      <x:c r="DF36" s="87" t="str">
        <x:f t="shared" si="41"/>
        <x:v>/</x:v>
      </x:c>
      <x:c r="DG36" s="87" t="str">
        <x:f t="shared" si="41"/>
        <x:v>/</x:v>
      </x:c>
      <x:c r="DH36" s="87" t="str">
        <x:f t="shared" si="41"/>
        <x:v>/</x:v>
      </x:c>
      <x:c r="DI36" s="87" t="str">
        <x:f t="shared" si="41"/>
        <x:v>/</x:v>
      </x:c>
      <x:c r="DJ36" s="87" t="str">
        <x:f t="shared" si="41"/>
        <x:v>/</x:v>
      </x:c>
      <x:c r="DK36" s="87" t="str">
        <x:f t="shared" si="41"/>
        <x:v>/</x:v>
      </x:c>
      <x:c r="DL36" s="87" t="str">
        <x:f t="shared" aca="1" ref="CW36:DL37" si="44">IF($O36=DL$11,"*",IF(AND(COUNTIF($L36:$M36,"-")&lt;1,COUNTBLANK($L36:$M36)&lt;1),IF(AND($L36&lt;=DL$11,$M36&gt;=DL$11),IF(ISBLANK($D36),"-","."),IF(TODAY()&gt;DL$11,"/",IF(TODAY()=DL$11,"=",""))),IF(AND(OR(ISBLANK($L36),$L36="-"),OR(ISBLANK($M36),$M36="-")),IF(TODAY()&gt;DL$11,"/",IF(TODAY()=DL$11,"=","")),IF(OR(ISBLANK($L36),$L36="-"),IF(DL$11&lt;=$M36,IF(ISBLANK($D36),"-","."),IF(TODAY()&gt;DL$11,"/",IF(TODAY()=DL$11,"=",""))),IF(DL$11&gt;=$L36,IF(ISBLANK($D36),"-","."),IF(TODAY()&gt;DL$11,"/",IF(TODAY()=DL$11,"=","")))))))</x:f>
        <x:v>/</x:v>
      </x:c>
      <x:c r="DM36" s="87" t="str">
        <x:f t="shared" si="42"/>
        <x:v>/</x:v>
      </x:c>
      <x:c r="DN36" s="87" t="str">
        <x:f t="shared" si="42"/>
        <x:v>/</x:v>
      </x:c>
      <x:c r="DO36" s="87" t="str">
        <x:f t="shared" si="42"/>
        <x:v>/</x:v>
      </x:c>
      <x:c r="DP36" s="87" t="str">
        <x:f t="shared" si="42"/>
        <x:v>/</x:v>
      </x:c>
      <x:c r="DQ36" s="87" t="str">
        <x:f t="shared" si="42"/>
        <x:v>/</x:v>
      </x:c>
      <x:c r="DR36" s="87" t="str">
        <x:f t="shared" si="42"/>
        <x:v>/</x:v>
      </x:c>
      <x:c r="DS36" s="87" t="str">
        <x:f t="shared" si="42"/>
        <x:v>/</x:v>
      </x:c>
      <x:c r="DT36" s="87" t="str">
        <x:f t="shared" si="42"/>
        <x:v>/</x:v>
      </x:c>
      <x:c r="DU36" s="87" t="str">
        <x:f t="shared" si="42"/>
        <x:v>/</x:v>
      </x:c>
      <x:c r="DV36" s="87" t="str">
        <x:f t="shared" si="42"/>
        <x:v>/</x:v>
      </x:c>
      <x:c r="DW36" s="87" t="str">
        <x:f t="shared" si="42"/>
        <x:v>/</x:v>
      </x:c>
      <x:c r="DX36" s="87" t="str">
        <x:f t="shared" si="42"/>
        <x:v>/</x:v>
      </x:c>
      <x:c r="DY36" s="87" t="str">
        <x:f t="shared" si="42"/>
        <x:v>/</x:v>
      </x:c>
    </x:row>
    <x:row r="37" spans="1:129" ht="12" customHeight="1">
      <x:c r="A37" s="14"/>
      <x:c r="B37" s="22"/>
      <x:c r="C37" s="25"/>
      <x:c r="D37" s="23"/>
      <x:c r="E37" s="49"/>
      <x:c r="F37" s="98"/>
      <x:c r="G37" s="145"/>
      <x:c r="H37" s="143" t="s">
        <x:v>103</x:v>
      </x:c>
      <x:c r="I37" s="107"/>
      <x:c r="J37" s="107"/>
      <x:c r="K37" s="79">
        <x:v>1</x:v>
      </x:c>
      <x:c r="L37" s="80">
        <x:v>45359</x:v>
      </x:c>
      <x:c r="M37" s="80">
        <x:v>45359</x:v>
      </x:c>
      <x:c r="N37" s="119">
        <x:v>0</x:v>
      </x:c>
      <x:c r="O37" s="45"/>
      <x:c r="P37" s="40">
        <x:f ca="1">IF(OR(M37="-",M37=""),0,IF(OR(ISBLANK(O37),O37="-"),NETWORKDAYS(M37,TODAY(),data!$P$3:$P$10)-1,IF(M37=O37,0,IF(M37&lt;O37,NETWORKDAYS(M37,O37,data!$P$3:$P$10)-1,NETWORKDAYS(M37,O37,data!$P$3:$P$10)+1))))</x:f>
        <x:v>-21</x:v>
      </x:c>
      <x:c r="S37" s="130" t="str">
        <x:f t="shared" si="33"/>
        <x:v>/</x:v>
      </x:c>
      <x:c r="T37" s="87" t="str">
        <x:f t="shared" si="33"/>
        <x:v>/</x:v>
      </x:c>
      <x:c r="U37" s="87" t="str">
        <x:f t="shared" si="33"/>
        <x:v>/</x:v>
      </x:c>
      <x:c r="V37" s="87" t="str">
        <x:f t="shared" si="33"/>
        <x:v>/</x:v>
      </x:c>
      <x:c r="W37" s="87" t="str">
        <x:f t="shared" si="33"/>
        <x:v>/</x:v>
      </x:c>
      <x:c r="X37" s="87" t="str">
        <x:f t="shared" si="33"/>
        <x:v>/</x:v>
      </x:c>
      <x:c r="Y37" s="87" t="str">
        <x:f t="shared" si="33"/>
        <x:v>/</x:v>
      </x:c>
      <x:c r="Z37" s="87" t="str">
        <x:f t="shared" si="33"/>
        <x:v>/</x:v>
      </x:c>
      <x:c r="AA37" s="87" t="str">
        <x:f t="shared" si="33"/>
        <x:v>/</x:v>
      </x:c>
      <x:c r="AB37" s="87" t="str">
        <x:f t="shared" si="33"/>
        <x:v>/</x:v>
      </x:c>
      <x:c r="AC37" s="87" t="str">
        <x:f t="shared" si="33"/>
        <x:v>/</x:v>
      </x:c>
      <x:c r="AD37" s="87" t="str">
        <x:f t="shared" si="33"/>
        <x:v>/</x:v>
      </x:c>
      <x:c r="AE37" s="87" t="str">
        <x:f t="shared" si="33"/>
        <x:v>/</x:v>
      </x:c>
      <x:c r="AF37" s="87" t="str">
        <x:f t="shared" si="33"/>
        <x:v>/</x:v>
      </x:c>
      <x:c r="AG37" s="87" t="str">
        <x:f t="shared" si="33"/>
        <x:v>/</x:v>
      </x:c>
      <x:c r="AH37" s="87" t="str">
        <x:f t="shared" si="33"/>
        <x:v>/</x:v>
      </x:c>
      <x:c r="AI37" s="87" t="str">
        <x:f t="shared" si="34"/>
        <x:v>/</x:v>
      </x:c>
      <x:c r="AJ37" s="87" t="str">
        <x:f t="shared" si="34"/>
        <x:v>/</x:v>
      </x:c>
      <x:c r="AK37" s="87" t="str">
        <x:f t="shared" si="36"/>
        <x:v>/</x:v>
      </x:c>
      <x:c r="AL37" s="87" t="str">
        <x:f t="shared" si="36"/>
        <x:v>/</x:v>
      </x:c>
      <x:c r="AM37" s="87" t="str">
        <x:f t="shared" si="36"/>
        <x:v>/</x:v>
      </x:c>
      <x:c r="AN37" s="87" t="str">
        <x:f t="shared" si="36"/>
        <x:v>/</x:v>
      </x:c>
      <x:c r="AO37" s="87" t="str">
        <x:f t="shared" si="36"/>
        <x:v>/</x:v>
      </x:c>
      <x:c r="AP37" s="87" t="str">
        <x:f t="shared" si="36"/>
        <x:v>/</x:v>
      </x:c>
      <x:c r="AQ37" s="87" t="str">
        <x:f t="shared" si="36"/>
        <x:v>/</x:v>
      </x:c>
      <x:c r="AR37" s="87" t="str">
        <x:f t="shared" si="36"/>
        <x:v>/</x:v>
      </x:c>
      <x:c r="AS37" s="87" t="str">
        <x:f t="shared" si="36"/>
        <x:v>/</x:v>
      </x:c>
      <x:c r="AT37" s="87" t="str">
        <x:f t="shared" si="36"/>
        <x:v>/</x:v>
      </x:c>
      <x:c r="AU37" s="87" t="str">
        <x:f t="shared" si="36"/>
        <x:v>/</x:v>
      </x:c>
      <x:c r="AV37" s="87" t="str">
        <x:f t="shared" si="36"/>
        <x:v>/</x:v>
      </x:c>
      <x:c r="AW37" s="87" t="str">
        <x:f t="shared" si="35"/>
        <x:v>/</x:v>
      </x:c>
      <x:c r="AX37" s="87" t="str">
        <x:f t="shared" si="35"/>
        <x:v>/</x:v>
      </x:c>
      <x:c r="AY37" s="87" t="str">
        <x:f t="shared" si="35"/>
        <x:v>/</x:v>
      </x:c>
      <x:c r="AZ37" s="87" t="str">
        <x:f t="shared" si="35"/>
        <x:v>/</x:v>
      </x:c>
      <x:c r="BA37" s="87" t="str">
        <x:f t="shared" si="37"/>
        <x:v>/</x:v>
      </x:c>
      <x:c r="BB37" s="87" t="str">
        <x:f t="shared" si="37"/>
        <x:v>/</x:v>
      </x:c>
      <x:c r="BC37" s="87" t="str">
        <x:f t="shared" si="37"/>
        <x:v>/</x:v>
      </x:c>
      <x:c r="BD37" s="87" t="str">
        <x:f t="shared" si="37"/>
        <x:v>/</x:v>
      </x:c>
      <x:c r="BE37" s="87" t="str">
        <x:f t="shared" si="37"/>
        <x:v>/</x:v>
      </x:c>
      <x:c r="BF37" s="87" t="str">
        <x:f t="shared" si="37"/>
        <x:v>/</x:v>
      </x:c>
      <x:c r="BG37" s="87" t="str">
        <x:f t="shared" si="37"/>
        <x:v>/</x:v>
      </x:c>
      <x:c r="BH37" s="87" t="str">
        <x:f t="shared" si="37"/>
        <x:v>/</x:v>
      </x:c>
      <x:c r="BI37" s="87" t="str">
        <x:f t="shared" si="37"/>
        <x:v>/</x:v>
      </x:c>
      <x:c r="BJ37" s="87" t="str">
        <x:f t="shared" si="37"/>
        <x:v>/</x:v>
      </x:c>
      <x:c r="BK37" s="87" t="str">
        <x:f t="shared" si="37"/>
        <x:v>/</x:v>
      </x:c>
      <x:c r="BL37" s="87" t="str">
        <x:f t="shared" si="38"/>
        <x:v>/</x:v>
      </x:c>
      <x:c r="BM37" s="87" t="str">
        <x:f t="shared" si="38"/>
        <x:v>/</x:v>
      </x:c>
      <x:c r="BN37" s="87" t="str">
        <x:f t="shared" si="38"/>
        <x:v>/</x:v>
      </x:c>
      <x:c r="BO37" s="87" t="str">
        <x:f t="shared" si="38"/>
        <x:v>/</x:v>
      </x:c>
      <x:c r="BP37" s="87" t="str">
        <x:f t="shared" si="38"/>
        <x:v>/</x:v>
      </x:c>
      <x:c r="BQ37" s="87" t="str">
        <x:f t="shared" si="43"/>
        <x:v>/</x:v>
      </x:c>
      <x:c r="BR37" s="87" t="str">
        <x:f t="shared" si="43"/>
        <x:v>/</x:v>
      </x:c>
      <x:c r="BS37" s="87" t="str">
        <x:f t="shared" si="43"/>
        <x:v>/</x:v>
      </x:c>
      <x:c r="BT37" s="87" t="str">
        <x:f t="shared" si="43"/>
        <x:v>/</x:v>
      </x:c>
      <x:c r="BU37" s="87" t="str">
        <x:f t="shared" si="43"/>
        <x:v>/</x:v>
      </x:c>
      <x:c r="BV37" s="87" t="str">
        <x:f t="shared" si="43"/>
        <x:v>/</x:v>
      </x:c>
      <x:c r="BW37" s="87" t="str">
        <x:f t="shared" si="43"/>
        <x:v>/</x:v>
      </x:c>
      <x:c r="BX37" s="87" t="str">
        <x:f t="shared" si="43"/>
        <x:v>/</x:v>
      </x:c>
      <x:c r="BY37" s="87" t="str">
        <x:f t="shared" si="43"/>
        <x:v>/</x:v>
      </x:c>
      <x:c r="BZ37" s="87" t="str">
        <x:f t="shared" si="43"/>
        <x:v>/</x:v>
      </x:c>
      <x:c r="CA37" s="87" t="str">
        <x:f t="shared" si="43"/>
        <x:v>/</x:v>
      </x:c>
      <x:c r="CB37" s="87" t="str">
        <x:f t="shared" si="43"/>
        <x:v>/</x:v>
      </x:c>
      <x:c r="CC37" s="87" t="str">
        <x:f t="shared" si="43"/>
        <x:v>/</x:v>
      </x:c>
      <x:c r="CD37" s="87" t="str">
        <x:f t="shared" si="43"/>
        <x:v>/</x:v>
      </x:c>
      <x:c r="CE37" s="87" t="str">
        <x:f t="shared" si="43"/>
        <x:v>/</x:v>
      </x:c>
      <x:c r="CF37" s="87" t="str">
        <x:f t="shared" si="43"/>
        <x:v>/</x:v>
      </x:c>
      <x:c r="CG37" s="87" t="str">
        <x:f t="shared" si="40"/>
        <x:v>/</x:v>
      </x:c>
      <x:c r="CH37" s="87" t="str">
        <x:f t="shared" si="40"/>
        <x:v>/</x:v>
      </x:c>
      <x:c r="CI37" s="87" t="str">
        <x:f t="shared" si="40"/>
        <x:v>/</x:v>
      </x:c>
      <x:c r="CJ37" s="87" t="str">
        <x:f t="shared" aca="1" ref="CJ37:CV37" si="45">IF($O37=CJ$11,"*",IF(AND(COUNTIF($L37:$M37,"-")&lt;1,COUNTBLANK($L37:$M37)&lt;1),IF(AND($L37&lt;=CJ$11,$M37&gt;=CJ$11),IF(ISBLANK($D37),"-","."),IF(TODAY()&gt;CJ$11,"/",IF(TODAY()=CJ$11,"=",""))),IF(AND(OR(ISBLANK($L37),$L37="-"),OR(ISBLANK($M37),$M37="-")),IF(TODAY()&gt;CJ$11,"/",IF(TODAY()=CJ$11,"=","")),IF(OR(ISBLANK($L37),$L37="-"),IF(CJ$11&lt;=$M37,IF(ISBLANK($D37),"-","."),IF(TODAY()&gt;CJ$11,"/",IF(TODAY()=CJ$11,"=",""))),IF(CJ$11&gt;=$L37,IF(ISBLANK($D37),"-","."),IF(TODAY()&gt;CJ$11,"/",IF(TODAY()=CJ$11,"=","")))))))</x:f>
        <x:v>/</x:v>
      </x:c>
      <x:c r="CK37" s="87" t="str">
        <x:f t="shared" si="45"/>
        <x:v>/</x:v>
      </x:c>
      <x:c r="CL37" s="87" t="str">
        <x:f t="shared" si="45"/>
        <x:v>/</x:v>
      </x:c>
      <x:c r="CM37" s="87" t="str">
        <x:f t="shared" si="45"/>
        <x:v>/</x:v>
      </x:c>
      <x:c r="CN37" s="87" t="str">
        <x:f t="shared" si="45"/>
        <x:v>/</x:v>
      </x:c>
      <x:c r="CO37" s="87" t="str">
        <x:f t="shared" si="45"/>
        <x:v>/</x:v>
      </x:c>
      <x:c r="CP37" s="87" t="str">
        <x:f t="shared" si="45"/>
        <x:v>/</x:v>
      </x:c>
      <x:c r="CQ37" s="87" t="str">
        <x:f t="shared" si="45"/>
        <x:v>/</x:v>
      </x:c>
      <x:c r="CR37" s="87" t="str">
        <x:f t="shared" si="45"/>
        <x:v>/</x:v>
      </x:c>
      <x:c r="CS37" s="87" t="str">
        <x:f t="shared" si="45"/>
        <x:v>/</x:v>
      </x:c>
      <x:c r="CT37" s="87" t="str">
        <x:f t="shared" si="45"/>
        <x:v>/</x:v>
      </x:c>
      <x:c r="CU37" s="87" t="str">
        <x:f t="shared" si="45"/>
        <x:v>/</x:v>
      </x:c>
      <x:c r="CV37" s="87" t="str">
        <x:f t="shared" si="45"/>
        <x:v>/</x:v>
      </x:c>
      <x:c r="CW37" s="87" t="str">
        <x:f t="shared" si="44"/>
        <x:v>/</x:v>
      </x:c>
      <x:c r="CX37" s="87" t="str">
        <x:f t="shared" si="44"/>
        <x:v>/</x:v>
      </x:c>
      <x:c r="CY37" s="87" t="str">
        <x:f t="shared" si="44"/>
        <x:v>/</x:v>
      </x:c>
      <x:c r="CZ37" s="87" t="str">
        <x:f t="shared" si="44"/>
        <x:v>/</x:v>
      </x:c>
      <x:c r="DA37" s="87" t="str">
        <x:f t="shared" si="44"/>
        <x:v>/</x:v>
      </x:c>
      <x:c r="DB37" s="87" t="str">
        <x:f t="shared" si="44"/>
        <x:v>/</x:v>
      </x:c>
      <x:c r="DC37" s="87" t="str">
        <x:f t="shared" si="44"/>
        <x:v>/</x:v>
      </x:c>
      <x:c r="DD37" s="87" t="str">
        <x:f t="shared" si="44"/>
        <x:v>/</x:v>
      </x:c>
      <x:c r="DE37" s="87" t="str">
        <x:f t="shared" si="44"/>
        <x:v>/</x:v>
      </x:c>
      <x:c r="DF37" s="87" t="str">
        <x:f t="shared" si="44"/>
        <x:v>/</x:v>
      </x:c>
      <x:c r="DG37" s="87" t="str">
        <x:f t="shared" si="44"/>
        <x:v>/</x:v>
      </x:c>
      <x:c r="DH37" s="87" t="str">
        <x:f t="shared" si="44"/>
        <x:v>/</x:v>
      </x:c>
      <x:c r="DI37" s="87" t="str">
        <x:f t="shared" si="44"/>
        <x:v>/</x:v>
      </x:c>
      <x:c r="DJ37" s="87" t="str">
        <x:f t="shared" si="44"/>
        <x:v>/</x:v>
      </x:c>
      <x:c r="DK37" s="87" t="str">
        <x:f t="shared" si="44"/>
        <x:v>/</x:v>
      </x:c>
      <x:c r="DL37" s="87" t="str">
        <x:f t="shared" si="44"/>
        <x:v>/</x:v>
      </x:c>
      <x:c r="DM37" s="87" t="str">
        <x:f t="shared" si="42"/>
        <x:v>/</x:v>
      </x:c>
      <x:c r="DN37" s="87" t="str">
        <x:f t="shared" si="42"/>
        <x:v>/</x:v>
      </x:c>
      <x:c r="DO37" s="87" t="str">
        <x:f t="shared" si="42"/>
        <x:v>/</x:v>
      </x:c>
      <x:c r="DP37" s="87" t="str">
        <x:f t="shared" si="42"/>
        <x:v>/</x:v>
      </x:c>
      <x:c r="DQ37" s="87" t="str">
        <x:f t="shared" si="42"/>
        <x:v>/</x:v>
      </x:c>
      <x:c r="DR37" s="87" t="str">
        <x:f t="shared" si="42"/>
        <x:v>/</x:v>
      </x:c>
      <x:c r="DS37" s="87" t="str">
        <x:f t="shared" si="42"/>
        <x:v>/</x:v>
      </x:c>
      <x:c r="DT37" s="87" t="str">
        <x:f t="shared" si="42"/>
        <x:v>/</x:v>
      </x:c>
      <x:c r="DU37" s="87" t="str">
        <x:f t="shared" si="42"/>
        <x:v>/</x:v>
      </x:c>
      <x:c r="DV37" s="87" t="str">
        <x:f t="shared" si="42"/>
        <x:v>/</x:v>
      </x:c>
      <x:c r="DW37" s="87" t="str">
        <x:f t="shared" si="42"/>
        <x:v>/</x:v>
      </x:c>
      <x:c r="DX37" s="87" t="str">
        <x:f t="shared" si="42"/>
        <x:v>/</x:v>
      </x:c>
      <x:c r="DY37" s="87" t="str">
        <x:f t="shared" si="42"/>
        <x:v>/</x:v>
      </x:c>
    </x:row>
    <x:row r="38" spans="1:129" ht="12" customHeight="1">
      <x:c r="A38" s="14"/>
      <x:c r="B38" s="22"/>
      <x:c r="C38" s="25"/>
      <x:c r="D38" s="23"/>
      <x:c r="E38" s="49"/>
      <x:c r="F38" s="49"/>
      <x:c r="G38" s="145"/>
      <x:c r="H38" s="143" t="s">
        <x:v>104</x:v>
      </x:c>
      <x:c r="I38" s="107"/>
      <x:c r="J38" s="107"/>
      <x:c r="K38" s="79">
        <x:v>1</x:v>
      </x:c>
      <x:c r="L38" s="80">
        <x:v>45360</x:v>
      </x:c>
      <x:c r="M38" s="80">
        <x:v>45360</x:v>
      </x:c>
      <x:c r="N38" s="119">
        <x:v>0</x:v>
      </x:c>
      <x:c r="O38" s="45"/>
      <x:c r="P38" s="40">
        <x:f ca="1">IF(OR(M38="-",M38=""),0,IF(OR(ISBLANK(O38),O38="-"),NETWORKDAYS(M38,TODAY(),data!$P$3:$P$10)-1,IF(M38=O38,0,IF(M38&lt;O38,NETWORKDAYS(M38,O38,data!$P$3:$P$10)-1,NETWORKDAYS(M38,O38,data!$P$3:$P$10)+1))))</x:f>
        <x:v>-21</x:v>
      </x:c>
      <x:c r="S38" s="130" t="str">
        <x:f ca="1">IF($O38=S$11,"*",IF(AND(COUNTIF($L38:$M38,"-")&lt;1,COUNTBLANK($L38:$M38)&lt;1),IF(AND($L38&lt;=S$11,$M38&gt;=S$11),IF(ISBLANK($D38),"-","."),IF(TODAY()&gt;S$11,"/",IF(TODAY()=S$11,"=",""))),IF(AND(OR(ISBLANK($L38),$L38="-"),OR(ISBLANK($M38),$M38="-")),IF(TODAY()&gt;S$11,"/",IF(TODAY()=S$11,"=","")),IF(OR(ISBLANK($L38),$L38="-"),IF(S$11&lt;=$M38,IF(ISBLANK($D38),"-","."),IF(TODAY()&gt;S$11,"/",IF(TODAY()=S$11,"=",""))),IF(S$11&gt;=$L38,IF(ISBLANK($D38),"-","."),IF(TODAY()&gt;S$11,"/",IF(TODAY()=S$11,"=","")))))))</x:f>
        <x:v>/</x:v>
      </x:c>
      <x:c r="T38" s="87" t="str">
        <x:f t="shared" aca="1" ref="S38:AB42" si="46">IF($O38=T$11,"*",IF(AND(COUNTIF($L38:$M38,"-")&lt;1,COUNTBLANK($L38:$M38)&lt;1),IF(AND($L38&lt;=T$11,$M38&gt;=T$11),IF(ISBLANK($D38),"-","."),IF(TODAY()&gt;T$11,"/",IF(TODAY()=T$11,"=",""))),IF(AND(OR(ISBLANK($L38),$L38="-"),OR(ISBLANK($M38),$M38="-")),IF(TODAY()&gt;T$11,"/",IF(TODAY()=T$11,"=","")),IF(OR(ISBLANK($L38),$L38="-"),IF(T$11&lt;=$M38,IF(ISBLANK($D38),"-","."),IF(TODAY()&gt;T$11,"/",IF(TODAY()=T$11,"=",""))),IF(T$11&gt;=$L38,IF(ISBLANK($D38),"-","."),IF(TODAY()&gt;T$11,"/",IF(TODAY()=T$11,"=","")))))))</x:f>
        <x:v>/</x:v>
      </x:c>
      <x:c r="U38" s="87" t="str">
        <x:f t="shared" si="46"/>
        <x:v>/</x:v>
      </x:c>
      <x:c r="V38" s="87" t="str">
        <x:f t="shared" si="46"/>
        <x:v>/</x:v>
      </x:c>
      <x:c r="W38" s="87" t="str">
        <x:f t="shared" si="46"/>
        <x:v>/</x:v>
      </x:c>
      <x:c r="X38" s="87" t="str">
        <x:f t="shared" si="46"/>
        <x:v>/</x:v>
      </x:c>
      <x:c r="Y38" s="87" t="str">
        <x:f t="shared" si="46"/>
        <x:v>/</x:v>
      </x:c>
      <x:c r="Z38" s="87" t="str">
        <x:f t="shared" si="46"/>
        <x:v>/</x:v>
      </x:c>
      <x:c r="AA38" s="87" t="str">
        <x:f t="shared" si="46"/>
        <x:v>/</x:v>
      </x:c>
      <x:c r="AB38" s="87" t="str">
        <x:f t="shared" si="46"/>
        <x:v>/</x:v>
      </x:c>
      <x:c r="AC38" s="87" t="str">
        <x:f t="shared" aca="1" ref="AC38:AH42" si="47">IF($O38=AC$11,"*",IF(AND(COUNTIF($L38:$M38,"-")&lt;1,COUNTBLANK($L38:$M38)&lt;1),IF(AND($L38&lt;=AC$11,$M38&gt;=AC$11),IF(ISBLANK($D38),"-","."),IF(TODAY()&gt;AC$11,"/",IF(TODAY()=AC$11,"=",""))),IF(AND(OR(ISBLANK($L38),$L38="-"),OR(ISBLANK($M38),$M38="-")),IF(TODAY()&gt;AC$11,"/",IF(TODAY()=AC$11,"=","")),IF(OR(ISBLANK($L38),$L38="-"),IF(AC$11&lt;=$M38,IF(ISBLANK($D38),"-","."),IF(TODAY()&gt;AC$11,"/",IF(TODAY()=AC$11,"=",""))),IF(AC$11&gt;=$L38,IF(ISBLANK($D38),"-","."),IF(TODAY()&gt;AC$11,"/",IF(TODAY()=AC$11,"=","")))))))</x:f>
        <x:v>/</x:v>
      </x:c>
      <x:c r="AD38" s="87" t="str">
        <x:f t="shared" si="47"/>
        <x:v>/</x:v>
      </x:c>
      <x:c r="AE38" s="87" t="str">
        <x:f t="shared" si="47"/>
        <x:v>/</x:v>
      </x:c>
      <x:c r="AF38" s="87" t="str">
        <x:f t="shared" si="47"/>
        <x:v>/</x:v>
      </x:c>
      <x:c r="AG38" s="87" t="str">
        <x:f t="shared" si="47"/>
        <x:v>/</x:v>
      </x:c>
      <x:c r="AH38" s="87" t="str">
        <x:f t="shared" si="47"/>
        <x:v>/</x:v>
      </x:c>
      <x:c r="AI38" s="87" t="str">
        <x:f t="shared" aca="1" ref="AI38:AW42" si="48">IF($O38=AI$11,"*",IF(AND(COUNTIF($L38:$M38,"-")&lt;1,COUNTBLANK($L38:$M38)&lt;1),IF(AND($L38&lt;=AI$11,$M38&gt;=AI$11),IF(ISBLANK($D38),"-","."),IF(TODAY()&gt;AI$11,"/",IF(TODAY()=AI$11,"=",""))),IF(AND(OR(ISBLANK($L38),$L38="-"),OR(ISBLANK($M38),$M38="-")),IF(TODAY()&gt;AI$11,"/",IF(TODAY()=AI$11,"=","")),IF(OR(ISBLANK($L38),$L38="-"),IF(AI$11&lt;=$M38,IF(ISBLANK($D38),"-","."),IF(TODAY()&gt;AI$11,"/",IF(TODAY()=AI$11,"=",""))),IF(AI$11&gt;=$L38,IF(ISBLANK($D38),"-","."),IF(TODAY()&gt;AI$11,"/",IF(TODAY()=AI$11,"=","")))))))</x:f>
        <x:v>/</x:v>
      </x:c>
      <x:c r="AJ38" s="87" t="str">
        <x:f t="shared" si="48"/>
        <x:v>/</x:v>
      </x:c>
      <x:c r="AK38" s="87" t="str">
        <x:f t="shared" si="48"/>
        <x:v>/</x:v>
      </x:c>
      <x:c r="AL38" s="87" t="str">
        <x:f t="shared" si="48"/>
        <x:v>/</x:v>
      </x:c>
      <x:c r="AM38" s="87" t="str">
        <x:f t="shared" si="48"/>
        <x:v>/</x:v>
      </x:c>
      <x:c r="AN38" s="87" t="str">
        <x:f t="shared" si="48"/>
        <x:v>/</x:v>
      </x:c>
      <x:c r="AO38" s="87" t="str">
        <x:f t="shared" si="48"/>
        <x:v>/</x:v>
      </x:c>
      <x:c r="AP38" s="87" t="str">
        <x:f t="shared" si="48"/>
        <x:v>/</x:v>
      </x:c>
      <x:c r="AQ38" s="87" t="str">
        <x:f t="shared" si="48"/>
        <x:v>/</x:v>
      </x:c>
      <x:c r="AR38" s="87" t="str">
        <x:f t="shared" si="48"/>
        <x:v>/</x:v>
      </x:c>
      <x:c r="AS38" s="87" t="str">
        <x:f t="shared" si="48"/>
        <x:v>/</x:v>
      </x:c>
      <x:c r="AT38" s="87" t="str">
        <x:f t="shared" si="48"/>
        <x:v>/</x:v>
      </x:c>
      <x:c r="AU38" s="87" t="str">
        <x:f t="shared" si="48"/>
        <x:v>/</x:v>
      </x:c>
      <x:c r="AV38" s="87" t="str">
        <x:f t="shared" si="48"/>
        <x:v>/</x:v>
      </x:c>
      <x:c r="AW38" s="87" t="str">
        <x:f t="shared" si="48"/>
        <x:v>/</x:v>
      </x:c>
      <x:c r="AX38" s="87" t="str">
        <x:f t="shared" aca="1" ref="AX38:BM42" si="49">IF($O38=AX$11,"*",IF(AND(COUNTIF($L38:$M38,"-")&lt;1,COUNTBLANK($L38:$M38)&lt;1),IF(AND($L38&lt;=AX$11,$M38&gt;=AX$11),IF(ISBLANK($D38),"-","."),IF(TODAY()&gt;AX$11,"/",IF(TODAY()=AX$11,"=",""))),IF(AND(OR(ISBLANK($L38),$L38="-"),OR(ISBLANK($M38),$M38="-")),IF(TODAY()&gt;AX$11,"/",IF(TODAY()=AX$11,"=","")),IF(OR(ISBLANK($L38),$L38="-"),IF(AX$11&lt;=$M38,IF(ISBLANK($D38),"-","."),IF(TODAY()&gt;AX$11,"/",IF(TODAY()=AX$11,"=",""))),IF(AX$11&gt;=$L38,IF(ISBLANK($D38),"-","."),IF(TODAY()&gt;AX$11,"/",IF(TODAY()=AX$11,"=","")))))))</x:f>
        <x:v>/</x:v>
      </x:c>
      <x:c r="AY38" s="87" t="str">
        <x:f t="shared" si="49"/>
        <x:v>/</x:v>
      </x:c>
      <x:c r="AZ38" s="87" t="str">
        <x:f t="shared" si="49"/>
        <x:v>/</x:v>
      </x:c>
      <x:c r="BA38" s="87" t="str">
        <x:f t="shared" si="49"/>
        <x:v>/</x:v>
      </x:c>
      <x:c r="BB38" s="87" t="str">
        <x:f t="shared" si="49"/>
        <x:v>/</x:v>
      </x:c>
      <x:c r="BC38" s="87" t="str">
        <x:f t="shared" si="49"/>
        <x:v>/</x:v>
      </x:c>
      <x:c r="BD38" s="87" t="str">
        <x:f t="shared" si="49"/>
        <x:v>/</x:v>
      </x:c>
      <x:c r="BE38" s="87" t="str">
        <x:f t="shared" si="49"/>
        <x:v>/</x:v>
      </x:c>
      <x:c r="BF38" s="87" t="str">
        <x:f t="shared" si="49"/>
        <x:v>/</x:v>
      </x:c>
      <x:c r="BG38" s="87" t="str">
        <x:f t="shared" si="49"/>
        <x:v>/</x:v>
      </x:c>
      <x:c r="BH38" s="87" t="str">
        <x:f t="shared" si="49"/>
        <x:v>/</x:v>
      </x:c>
      <x:c r="BI38" s="87" t="str">
        <x:f t="shared" si="49"/>
        <x:v>/</x:v>
      </x:c>
      <x:c r="BJ38" s="87" t="str">
        <x:f t="shared" si="49"/>
        <x:v>/</x:v>
      </x:c>
      <x:c r="BK38" s="87" t="str">
        <x:f t="shared" si="49"/>
        <x:v>/</x:v>
      </x:c>
      <x:c r="BL38" s="87" t="str">
        <x:f t="shared" si="49"/>
        <x:v>/</x:v>
      </x:c>
      <x:c r="BM38" s="87" t="str">
        <x:f t="shared" si="49"/>
        <x:v>/</x:v>
      </x:c>
      <x:c r="BN38" s="87" t="str">
        <x:f t="shared" aca="1" ref="BN38:BO42" si="50">IF($O38=BN$11,"*",IF(AND(COUNTIF($L38:$M38,"-")&lt;1,COUNTBLANK($L38:$M38)&lt;1),IF(AND($L38&lt;=BN$11,$M38&gt;=BN$11),IF(ISBLANK($D38),"-","."),IF(TODAY()&gt;BN$11,"/",IF(TODAY()=BN$11,"=",""))),IF(AND(OR(ISBLANK($L38),$L38="-"),OR(ISBLANK($M38),$M38="-")),IF(TODAY()&gt;BN$11,"/",IF(TODAY()=BN$11,"=","")),IF(OR(ISBLANK($L38),$L38="-"),IF(BN$11&lt;=$M38,IF(ISBLANK($D38),"-","."),IF(TODAY()&gt;BN$11,"/",IF(TODAY()=BN$11,"=",""))),IF(BN$11&gt;=$L38,IF(ISBLANK($D38),"-","."),IF(TODAY()&gt;BN$11,"/",IF(TODAY()=BN$11,"=","")))))))</x:f>
        <x:v>/</x:v>
      </x:c>
      <x:c r="BO38" s="87" t="str">
        <x:f t="shared" si="50"/>
        <x:v>/</x:v>
      </x:c>
      <x:c r="BP38" s="87" t="str">
        <x:f t="shared" aca="1" ref="BP38:BX42" si="51">IF($O38=BP$11,"*",IF(AND(COUNTIF($L38:$M38,"-")&lt;1,COUNTBLANK($L38:$M38)&lt;1),IF(AND($L38&lt;=BP$11,$M38&gt;=BP$11),IF(ISBLANK($D38),"-","."),IF(TODAY()&gt;BP$11,"/",IF(TODAY()=BP$11,"=",""))),IF(AND(OR(ISBLANK($L38),$L38="-"),OR(ISBLANK($M38),$M38="-")),IF(TODAY()&gt;BP$11,"/",IF(TODAY()=BP$11,"=","")),IF(OR(ISBLANK($L38),$L38="-"),IF(BP$11&lt;=$M38,IF(ISBLANK($D38),"-","."),IF(TODAY()&gt;BP$11,"/",IF(TODAY()=BP$11,"=",""))),IF(BP$11&gt;=$L38,IF(ISBLANK($D38),"-","."),IF(TODAY()&gt;BP$11,"/",IF(TODAY()=BP$11,"=","")))))))</x:f>
        <x:v>/</x:v>
      </x:c>
      <x:c r="BQ38" s="87" t="str">
        <x:f t="shared" si="51"/>
        <x:v>/</x:v>
      </x:c>
      <x:c r="BR38" s="87" t="str">
        <x:f t="shared" si="51"/>
        <x:v>/</x:v>
      </x:c>
      <x:c r="BS38" s="87" t="str">
        <x:f t="shared" si="51"/>
        <x:v>/</x:v>
      </x:c>
      <x:c r="BT38" s="87" t="str">
        <x:f t="shared" si="51"/>
        <x:v>/</x:v>
      </x:c>
      <x:c r="BU38" s="87" t="str">
        <x:f t="shared" si="51"/>
        <x:v>/</x:v>
      </x:c>
      <x:c r="BV38" s="87" t="str">
        <x:f t="shared" si="51"/>
        <x:v>/</x:v>
      </x:c>
      <x:c r="BW38" s="87" t="str">
        <x:f t="shared" si="51"/>
        <x:v>/</x:v>
      </x:c>
      <x:c r="BX38" s="87" t="str">
        <x:f t="shared" si="51"/>
        <x:v>/</x:v>
      </x:c>
      <x:c r="BY38" s="87" t="str">
        <x:f t="shared" aca="1" ref="BY38:CN42" si="52">IF($O38=BY$11,"*",IF(AND(COUNTIF($L38:$M38,"-")&lt;1,COUNTBLANK($L38:$M38)&lt;1),IF(AND($L38&lt;=BY$11,$M38&gt;=BY$11),IF(ISBLANK($D38),"-","."),IF(TODAY()&gt;BY$11,"/",IF(TODAY()=BY$11,"=",""))),IF(AND(OR(ISBLANK($L38),$L38="-"),OR(ISBLANK($M38),$M38="-")),IF(TODAY()&gt;BY$11,"/",IF(TODAY()=BY$11,"=","")),IF(OR(ISBLANK($L38),$L38="-"),IF(BY$11&lt;=$M38,IF(ISBLANK($D38),"-","."),IF(TODAY()&gt;BY$11,"/",IF(TODAY()=BY$11,"=",""))),IF(BY$11&gt;=$L38,IF(ISBLANK($D38),"-","."),IF(TODAY()&gt;BY$11,"/",IF(TODAY()=BY$11,"=","")))))))</x:f>
        <x:v>/</x:v>
      </x:c>
      <x:c r="BZ38" s="87" t="str">
        <x:f t="shared" si="52"/>
        <x:v>/</x:v>
      </x:c>
      <x:c r="CA38" s="87" t="str">
        <x:f t="shared" si="52"/>
        <x:v>/</x:v>
      </x:c>
      <x:c r="CB38" s="87" t="str">
        <x:f t="shared" si="52"/>
        <x:v>/</x:v>
      </x:c>
      <x:c r="CC38" s="87" t="str">
        <x:f t="shared" si="52"/>
        <x:v>/</x:v>
      </x:c>
      <x:c r="CD38" s="87" t="str">
        <x:f t="shared" si="52"/>
        <x:v>/</x:v>
      </x:c>
      <x:c r="CE38" s="87" t="str">
        <x:f t="shared" si="52"/>
        <x:v>/</x:v>
      </x:c>
      <x:c r="CF38" s="87" t="str">
        <x:f t="shared" si="52"/>
        <x:v>/</x:v>
      </x:c>
      <x:c r="CG38" s="87" t="str">
        <x:f t="shared" si="52"/>
        <x:v>/</x:v>
      </x:c>
      <x:c r="CH38" s="87" t="str">
        <x:f t="shared" si="52"/>
        <x:v>/</x:v>
      </x:c>
      <x:c r="CI38" s="87" t="str">
        <x:f t="shared" si="52"/>
        <x:v>/</x:v>
      </x:c>
      <x:c r="CJ38" s="87" t="str">
        <x:f t="shared" si="52"/>
        <x:v>/</x:v>
      </x:c>
      <x:c r="CK38" s="87" t="str">
        <x:f t="shared" si="52"/>
        <x:v>/</x:v>
      </x:c>
      <x:c r="CL38" s="87" t="str">
        <x:f t="shared" si="52"/>
        <x:v>/</x:v>
      </x:c>
      <x:c r="CM38" s="87" t="str">
        <x:f t="shared" si="52"/>
        <x:v>/</x:v>
      </x:c>
      <x:c r="CN38" s="87" t="str">
        <x:f t="shared" si="52"/>
        <x:v>/</x:v>
      </x:c>
      <x:c r="CO38" s="87" t="str">
        <x:f t="shared" aca="1" ref="CO38:DD42" si="53">IF($O38=CO$11,"*",IF(AND(COUNTIF($L38:$M38,"-")&lt;1,COUNTBLANK($L38:$M38)&lt;1),IF(AND($L38&lt;=CO$11,$M38&gt;=CO$11),IF(ISBLANK($D38),"-","."),IF(TODAY()&gt;CO$11,"/",IF(TODAY()=CO$11,"=",""))),IF(AND(OR(ISBLANK($L38),$L38="-"),OR(ISBLANK($M38),$M38="-")),IF(TODAY()&gt;CO$11,"/",IF(TODAY()=CO$11,"=","")),IF(OR(ISBLANK($L38),$L38="-"),IF(CO$11&lt;=$M38,IF(ISBLANK($D38),"-","."),IF(TODAY()&gt;CO$11,"/",IF(TODAY()=CO$11,"=",""))),IF(CO$11&gt;=$L38,IF(ISBLANK($D38),"-","."),IF(TODAY()&gt;CO$11,"/",IF(TODAY()=CO$11,"=","")))))))</x:f>
        <x:v>/</x:v>
      </x:c>
      <x:c r="CP38" s="87" t="str">
        <x:f t="shared" si="53"/>
        <x:v>/</x:v>
      </x:c>
      <x:c r="CQ38" s="87" t="str">
        <x:f t="shared" si="53"/>
        <x:v>/</x:v>
      </x:c>
      <x:c r="CR38" s="87" t="str">
        <x:f t="shared" si="53"/>
        <x:v>/</x:v>
      </x:c>
      <x:c r="CS38" s="87" t="str">
        <x:f t="shared" si="53"/>
        <x:v>/</x:v>
      </x:c>
      <x:c r="CT38" s="87" t="str">
        <x:f t="shared" si="53"/>
        <x:v>/</x:v>
      </x:c>
      <x:c r="CU38" s="87" t="str">
        <x:f t="shared" si="53"/>
        <x:v>/</x:v>
      </x:c>
      <x:c r="CV38" s="87" t="str">
        <x:f t="shared" si="53"/>
        <x:v>/</x:v>
      </x:c>
      <x:c r="CW38" s="87" t="str">
        <x:f t="shared" si="53"/>
        <x:v>/</x:v>
      </x:c>
      <x:c r="CX38" s="87" t="str">
        <x:f t="shared" si="53"/>
        <x:v>/</x:v>
      </x:c>
      <x:c r="CY38" s="87" t="str">
        <x:f t="shared" si="53"/>
        <x:v>/</x:v>
      </x:c>
      <x:c r="CZ38" s="87" t="str">
        <x:f t="shared" si="53"/>
        <x:v>/</x:v>
      </x:c>
      <x:c r="DA38" s="87" t="str">
        <x:f t="shared" si="53"/>
        <x:v>/</x:v>
      </x:c>
      <x:c r="DB38" s="87" t="str">
        <x:f t="shared" si="53"/>
        <x:v>/</x:v>
      </x:c>
      <x:c r="DC38" s="87" t="str">
        <x:f t="shared" si="53"/>
        <x:v>/</x:v>
      </x:c>
      <x:c r="DD38" s="87" t="str">
        <x:f t="shared" si="53"/>
        <x:v>/</x:v>
      </x:c>
      <x:c r="DE38" s="87" t="str">
        <x:f t="shared" aca="1" ref="DE38:DL42" si="54">IF($O38=DE$11,"*",IF(AND(COUNTIF($L38:$M38,"-")&lt;1,COUNTBLANK($L38:$M38)&lt;1),IF(AND($L38&lt;=DE$11,$M38&gt;=DE$11),IF(ISBLANK($D38),"-","."),IF(TODAY()&gt;DE$11,"/",IF(TODAY()=DE$11,"=",""))),IF(AND(OR(ISBLANK($L38),$L38="-"),OR(ISBLANK($M38),$M38="-")),IF(TODAY()&gt;DE$11,"/",IF(TODAY()=DE$11,"=","")),IF(OR(ISBLANK($L38),$L38="-"),IF(DE$11&lt;=$M38,IF(ISBLANK($D38),"-","."),IF(TODAY()&gt;DE$11,"/",IF(TODAY()=DE$11,"=",""))),IF(DE$11&gt;=$L38,IF(ISBLANK($D38),"-","."),IF(TODAY()&gt;DE$11,"/",IF(TODAY()=DE$11,"=","")))))))</x:f>
        <x:v>/</x:v>
      </x:c>
      <x:c r="DF38" s="87" t="str">
        <x:f t="shared" si="54"/>
        <x:v>/</x:v>
      </x:c>
      <x:c r="DG38" s="87" t="str">
        <x:f t="shared" si="54"/>
        <x:v>/</x:v>
      </x:c>
      <x:c r="DH38" s="87" t="str">
        <x:f t="shared" si="54"/>
        <x:v>/</x:v>
      </x:c>
      <x:c r="DI38" s="87" t="str">
        <x:f t="shared" si="54"/>
        <x:v>/</x:v>
      </x:c>
      <x:c r="DJ38" s="87" t="str">
        <x:f t="shared" si="54"/>
        <x:v>/</x:v>
      </x:c>
      <x:c r="DK38" s="87" t="str">
        <x:f t="shared" si="54"/>
        <x:v>/</x:v>
      </x:c>
      <x:c r="DL38" s="87" t="str">
        <x:f t="shared" si="54"/>
        <x:v>/</x:v>
      </x:c>
      <x:c r="DM38" s="87" t="str">
        <x:f t="shared" aca="1" ref="DM38:DY42" si="55">IF($O38=DM$11,"*",IF(AND(COUNTIF($L38:$M38,"-")&lt;1,COUNTBLANK($L38:$M38)&lt;1),IF(AND($L38&lt;=DM$11,$M38&gt;=DM$11),IF(ISBLANK($D38),"-","."),IF(TODAY()&gt;DM$11,"/",IF(TODAY()=DM$11,"=",""))),IF(AND(OR(ISBLANK($L38),$L38="-"),OR(ISBLANK($M38),$M38="-")),IF(TODAY()&gt;DM$11,"/",IF(TODAY()=DM$11,"=","")),IF(OR(ISBLANK($L38),$L38="-"),IF(DM$11&lt;=$M38,IF(ISBLANK($D38),"-","."),IF(TODAY()&gt;DM$11,"/",IF(TODAY()=DM$11,"=",""))),IF(DM$11&gt;=$L38,IF(ISBLANK($D38),"-","."),IF(TODAY()&gt;DM$11,"/",IF(TODAY()=DM$11,"=","")))))))</x:f>
        <x:v>/</x:v>
      </x:c>
      <x:c r="DN38" s="87" t="str">
        <x:f t="shared" si="55"/>
        <x:v>/</x:v>
      </x:c>
      <x:c r="DO38" s="87" t="str">
        <x:f t="shared" si="55"/>
        <x:v>/</x:v>
      </x:c>
      <x:c r="DP38" s="87" t="str">
        <x:f t="shared" si="55"/>
        <x:v>/</x:v>
      </x:c>
      <x:c r="DQ38" s="87" t="str">
        <x:f t="shared" si="55"/>
        <x:v>/</x:v>
      </x:c>
      <x:c r="DR38" s="87" t="str">
        <x:f t="shared" si="55"/>
        <x:v>/</x:v>
      </x:c>
      <x:c r="DS38" s="87" t="str">
        <x:f t="shared" si="55"/>
        <x:v>/</x:v>
      </x:c>
      <x:c r="DT38" s="87" t="str">
        <x:f t="shared" si="55"/>
        <x:v>/</x:v>
      </x:c>
      <x:c r="DU38" s="87" t="str">
        <x:f t="shared" si="55"/>
        <x:v>/</x:v>
      </x:c>
      <x:c r="DV38" s="87" t="str">
        <x:f t="shared" si="55"/>
        <x:v>/</x:v>
      </x:c>
      <x:c r="DW38" s="87" t="str">
        <x:f t="shared" si="55"/>
        <x:v>/</x:v>
      </x:c>
      <x:c r="DX38" s="87" t="str">
        <x:f t="shared" si="55"/>
        <x:v>/</x:v>
      </x:c>
      <x:c r="DY38" s="87" t="str">
        <x:f t="shared" si="55"/>
        <x:v>/</x:v>
      </x:c>
    </x:row>
    <x:row r="39" spans="1:129" ht="12" customHeight="1">
      <x:c r="A39" s="14"/>
      <x:c r="B39" s="22"/>
      <x:c r="C39" s="25"/>
      <x:c r="D39" s="23"/>
      <x:c r="E39" s="49"/>
      <x:c r="F39" s="97"/>
      <x:c r="G39" s="145"/>
      <x:c r="H39" s="143" t="s">
        <x:v>111</x:v>
      </x:c>
      <x:c r="I39" s="107"/>
      <x:c r="J39" s="107"/>
      <x:c r="K39" s="7">
        <x:v>1</x:v>
      </x:c>
      <x:c r="L39" s="8">
        <x:v>45361</x:v>
      </x:c>
      <x:c r="M39" s="8">
        <x:v>45361</x:v>
      </x:c>
      <x:c r="N39" s="119">
        <x:v>0</x:v>
      </x:c>
      <x:c r="O39" s="26" t="str">
        <x:f>IF(OR(COUNTIF(O40,"-")&gt;0,COUNTBLANK(O40)&gt;0),"-",MAX(O40))</x:f>
        <x:v>-</x:v>
      </x:c>
      <x:c r="P39" s="40">
        <x:f ca="1">IF(OR(M39="-",M39=""),0,IF(OR(ISBLANK(O39),O39="-"),NETWORKDAYS(M39,TODAY(),data!$P$3:$P$10)-1,IF(M39=O39,0,IF(M39&lt;O39,NETWORKDAYS(M39,O39,data!$P$3:$P$10)-1,NETWORKDAYS(M39,O39,data!$P$3:$P$10)+1))))</x:f>
        <x:v>-21</x:v>
      </x:c>
      <x:c r="S39" s="130" t="str">
        <x:f t="shared" si="46"/>
        <x:v>/</x:v>
      </x:c>
      <x:c r="T39" s="87" t="str">
        <x:f t="shared" si="46"/>
        <x:v>/</x:v>
      </x:c>
      <x:c r="U39" s="87" t="str">
        <x:f t="shared" si="46"/>
        <x:v>/</x:v>
      </x:c>
      <x:c r="V39" s="87" t="str">
        <x:f t="shared" si="46"/>
        <x:v>/</x:v>
      </x:c>
      <x:c r="W39" s="87" t="str">
        <x:f t="shared" si="46"/>
        <x:v>/</x:v>
      </x:c>
      <x:c r="X39" s="87" t="str">
        <x:f t="shared" si="46"/>
        <x:v>/</x:v>
      </x:c>
      <x:c r="Y39" s="87" t="str">
        <x:f t="shared" si="46"/>
        <x:v>/</x:v>
      </x:c>
      <x:c r="Z39" s="87" t="str">
        <x:f t="shared" si="46"/>
        <x:v>/</x:v>
      </x:c>
      <x:c r="AA39" s="87" t="str">
        <x:f t="shared" si="46"/>
        <x:v>/</x:v>
      </x:c>
      <x:c r="AB39" s="87" t="str">
        <x:f t="shared" si="46"/>
        <x:v>/</x:v>
      </x:c>
      <x:c r="AC39" s="87" t="str">
        <x:f t="shared" si="47"/>
        <x:v>/</x:v>
      </x:c>
      <x:c r="AD39" s="87" t="str">
        <x:f t="shared" si="47"/>
        <x:v>/</x:v>
      </x:c>
      <x:c r="AE39" s="87" t="str">
        <x:f t="shared" si="47"/>
        <x:v>/</x:v>
      </x:c>
      <x:c r="AF39" s="87" t="str">
        <x:f t="shared" si="47"/>
        <x:v>/</x:v>
      </x:c>
      <x:c r="AG39" s="87" t="str">
        <x:f t="shared" si="47"/>
        <x:v>/</x:v>
      </x:c>
      <x:c r="AH39" s="87" t="str">
        <x:f t="shared" si="47"/>
        <x:v>/</x:v>
      </x:c>
      <x:c r="AI39" s="87" t="str">
        <x:f t="shared" si="48"/>
        <x:v>/</x:v>
      </x:c>
      <x:c r="AJ39" s="87" t="str">
        <x:f t="shared" si="48"/>
        <x:v>/</x:v>
      </x:c>
      <x:c r="AK39" s="87" t="str">
        <x:f t="shared" si="48"/>
        <x:v>/</x:v>
      </x:c>
      <x:c r="AL39" s="87" t="str">
        <x:f t="shared" si="48"/>
        <x:v>/</x:v>
      </x:c>
      <x:c r="AM39" s="87" t="str">
        <x:f t="shared" si="48"/>
        <x:v>/</x:v>
      </x:c>
      <x:c r="AN39" s="87" t="str">
        <x:f t="shared" si="48"/>
        <x:v>/</x:v>
      </x:c>
      <x:c r="AO39" s="87" t="str">
        <x:f t="shared" si="48"/>
        <x:v>/</x:v>
      </x:c>
      <x:c r="AP39" s="87" t="str">
        <x:f t="shared" si="48"/>
        <x:v>/</x:v>
      </x:c>
      <x:c r="AQ39" s="87" t="str">
        <x:f t="shared" si="48"/>
        <x:v>/</x:v>
      </x:c>
      <x:c r="AR39" s="87" t="str">
        <x:f t="shared" si="48"/>
        <x:v>/</x:v>
      </x:c>
      <x:c r="AS39" s="87" t="str">
        <x:f t="shared" si="48"/>
        <x:v>/</x:v>
      </x:c>
      <x:c r="AT39" s="87" t="str">
        <x:f t="shared" si="48"/>
        <x:v>/</x:v>
      </x:c>
      <x:c r="AU39" s="87" t="str">
        <x:f t="shared" si="48"/>
        <x:v>/</x:v>
      </x:c>
      <x:c r="AV39" s="87" t="str">
        <x:f t="shared" si="48"/>
        <x:v>/</x:v>
      </x:c>
      <x:c r="AW39" s="87" t="str">
        <x:f t="shared" si="48"/>
        <x:v>/</x:v>
      </x:c>
      <x:c r="AX39" s="87" t="str">
        <x:f t="shared" si="49"/>
        <x:v>/</x:v>
      </x:c>
      <x:c r="AY39" s="87" t="str">
        <x:f t="shared" si="49"/>
        <x:v>/</x:v>
      </x:c>
      <x:c r="AZ39" s="87" t="str">
        <x:f t="shared" si="49"/>
        <x:v>/</x:v>
      </x:c>
      <x:c r="BA39" s="87" t="str">
        <x:f t="shared" si="49"/>
        <x:v>/</x:v>
      </x:c>
      <x:c r="BB39" s="87" t="str">
        <x:f t="shared" si="49"/>
        <x:v>/</x:v>
      </x:c>
      <x:c r="BC39" s="87" t="str">
        <x:f t="shared" si="49"/>
        <x:v>/</x:v>
      </x:c>
      <x:c r="BD39" s="87" t="str">
        <x:f t="shared" si="49"/>
        <x:v>/</x:v>
      </x:c>
      <x:c r="BE39" s="87" t="str">
        <x:f t="shared" si="49"/>
        <x:v>/</x:v>
      </x:c>
      <x:c r="BF39" s="87" t="str">
        <x:f t="shared" si="49"/>
        <x:v>/</x:v>
      </x:c>
      <x:c r="BG39" s="87" t="str">
        <x:f t="shared" si="49"/>
        <x:v>/</x:v>
      </x:c>
      <x:c r="BH39" s="87" t="str">
        <x:f t="shared" si="49"/>
        <x:v>/</x:v>
      </x:c>
      <x:c r="BI39" s="87" t="str">
        <x:f t="shared" si="49"/>
        <x:v>/</x:v>
      </x:c>
      <x:c r="BJ39" s="87" t="str">
        <x:f t="shared" si="49"/>
        <x:v>/</x:v>
      </x:c>
      <x:c r="BK39" s="87" t="str">
        <x:f t="shared" si="49"/>
        <x:v>/</x:v>
      </x:c>
      <x:c r="BL39" s="87" t="str">
        <x:f t="shared" si="49"/>
        <x:v>/</x:v>
      </x:c>
      <x:c r="BM39" s="87" t="str">
        <x:f t="shared" si="49"/>
        <x:v>/</x:v>
      </x:c>
      <x:c r="BN39" s="87" t="str">
        <x:f t="shared" si="50"/>
        <x:v>/</x:v>
      </x:c>
      <x:c r="BO39" s="87" t="str">
        <x:f t="shared" si="50"/>
        <x:v>/</x:v>
      </x:c>
      <x:c r="BP39" s="87" t="str">
        <x:f t="shared" si="51"/>
        <x:v>/</x:v>
      </x:c>
      <x:c r="BQ39" s="87" t="str">
        <x:f t="shared" si="51"/>
        <x:v>/</x:v>
      </x:c>
      <x:c r="BR39" s="87" t="str">
        <x:f t="shared" si="51"/>
        <x:v>/</x:v>
      </x:c>
      <x:c r="BS39" s="87" t="str">
        <x:f t="shared" si="51"/>
        <x:v>/</x:v>
      </x:c>
      <x:c r="BT39" s="87" t="str">
        <x:f t="shared" si="51"/>
        <x:v>/</x:v>
      </x:c>
      <x:c r="BU39" s="87" t="str">
        <x:f t="shared" si="51"/>
        <x:v>/</x:v>
      </x:c>
      <x:c r="BV39" s="87" t="str">
        <x:f t="shared" si="51"/>
        <x:v>/</x:v>
      </x:c>
      <x:c r="BW39" s="87" t="str">
        <x:f t="shared" si="51"/>
        <x:v>/</x:v>
      </x:c>
      <x:c r="BX39" s="87" t="str">
        <x:f t="shared" si="51"/>
        <x:v>/</x:v>
      </x:c>
      <x:c r="BY39" s="87" t="str">
        <x:f t="shared" si="52"/>
        <x:v>/</x:v>
      </x:c>
      <x:c r="BZ39" s="87" t="str">
        <x:f t="shared" si="52"/>
        <x:v>/</x:v>
      </x:c>
      <x:c r="CA39" s="87" t="str">
        <x:f t="shared" si="52"/>
        <x:v>/</x:v>
      </x:c>
      <x:c r="CB39" s="87" t="str">
        <x:f t="shared" si="52"/>
        <x:v>/</x:v>
      </x:c>
      <x:c r="CC39" s="87" t="str">
        <x:f t="shared" si="52"/>
        <x:v>/</x:v>
      </x:c>
      <x:c r="CD39" s="87" t="str">
        <x:f t="shared" si="52"/>
        <x:v>/</x:v>
      </x:c>
      <x:c r="CE39" s="87" t="str">
        <x:f t="shared" si="52"/>
        <x:v>/</x:v>
      </x:c>
      <x:c r="CF39" s="87" t="str">
        <x:f t="shared" si="52"/>
        <x:v>/</x:v>
      </x:c>
      <x:c r="CG39" s="87" t="str">
        <x:f t="shared" si="52"/>
        <x:v>/</x:v>
      </x:c>
      <x:c r="CH39" s="87" t="str">
        <x:f t="shared" si="52"/>
        <x:v>/</x:v>
      </x:c>
      <x:c r="CI39" s="87" t="str">
        <x:f t="shared" si="52"/>
        <x:v>/</x:v>
      </x:c>
      <x:c r="CJ39" s="87" t="str">
        <x:f t="shared" si="52"/>
        <x:v>/</x:v>
      </x:c>
      <x:c r="CK39" s="87" t="str">
        <x:f t="shared" si="52"/>
        <x:v>/</x:v>
      </x:c>
      <x:c r="CL39" s="87" t="str">
        <x:f t="shared" si="52"/>
        <x:v>/</x:v>
      </x:c>
      <x:c r="CM39" s="87" t="str">
        <x:f t="shared" si="52"/>
        <x:v>/</x:v>
      </x:c>
      <x:c r="CN39" s="87" t="str">
        <x:f t="shared" si="52"/>
        <x:v>/</x:v>
      </x:c>
      <x:c r="CO39" s="87" t="str">
        <x:f t="shared" si="53"/>
        <x:v>/</x:v>
      </x:c>
      <x:c r="CP39" s="87" t="str">
        <x:f t="shared" si="53"/>
        <x:v>/</x:v>
      </x:c>
      <x:c r="CQ39" s="87" t="str">
        <x:f t="shared" si="53"/>
        <x:v>/</x:v>
      </x:c>
      <x:c r="CR39" s="87" t="str">
        <x:f t="shared" si="53"/>
        <x:v>/</x:v>
      </x:c>
      <x:c r="CS39" s="87" t="str">
        <x:f t="shared" si="53"/>
        <x:v>/</x:v>
      </x:c>
      <x:c r="CT39" s="87" t="str">
        <x:f t="shared" si="53"/>
        <x:v>/</x:v>
      </x:c>
      <x:c r="CU39" s="87" t="str">
        <x:f t="shared" si="53"/>
        <x:v>/</x:v>
      </x:c>
      <x:c r="CV39" s="87" t="str">
        <x:f t="shared" si="53"/>
        <x:v>/</x:v>
      </x:c>
      <x:c r="CW39" s="87" t="str">
        <x:f t="shared" si="53"/>
        <x:v>/</x:v>
      </x:c>
      <x:c r="CX39" s="87" t="str">
        <x:f t="shared" si="53"/>
        <x:v>/</x:v>
      </x:c>
      <x:c r="CY39" s="87" t="str">
        <x:f t="shared" si="53"/>
        <x:v>/</x:v>
      </x:c>
      <x:c r="CZ39" s="87" t="str">
        <x:f t="shared" si="53"/>
        <x:v>/</x:v>
      </x:c>
      <x:c r="DA39" s="87" t="str">
        <x:f t="shared" si="53"/>
        <x:v>/</x:v>
      </x:c>
      <x:c r="DB39" s="87" t="str">
        <x:f t="shared" si="53"/>
        <x:v>/</x:v>
      </x:c>
      <x:c r="DC39" s="87" t="str">
        <x:f t="shared" si="53"/>
        <x:v>/</x:v>
      </x:c>
      <x:c r="DD39" s="87" t="str">
        <x:f t="shared" si="53"/>
        <x:v>/</x:v>
      </x:c>
      <x:c r="DE39" s="87" t="str">
        <x:f t="shared" si="54"/>
        <x:v>/</x:v>
      </x:c>
      <x:c r="DF39" s="87" t="str">
        <x:f t="shared" si="54"/>
        <x:v>/</x:v>
      </x:c>
      <x:c r="DG39" s="87" t="str">
        <x:f t="shared" si="54"/>
        <x:v>/</x:v>
      </x:c>
      <x:c r="DH39" s="87" t="str">
        <x:f t="shared" si="54"/>
        <x:v>/</x:v>
      </x:c>
      <x:c r="DI39" s="87" t="str">
        <x:f t="shared" si="54"/>
        <x:v>/</x:v>
      </x:c>
      <x:c r="DJ39" s="87" t="str">
        <x:f t="shared" si="54"/>
        <x:v>/</x:v>
      </x:c>
      <x:c r="DK39" s="87" t="str">
        <x:f t="shared" si="54"/>
        <x:v>/</x:v>
      </x:c>
      <x:c r="DL39" s="87" t="str">
        <x:f t="shared" si="54"/>
        <x:v>/</x:v>
      </x:c>
      <x:c r="DM39" s="87" t="str">
        <x:f t="shared" si="55"/>
        <x:v>/</x:v>
      </x:c>
      <x:c r="DN39" s="87" t="str">
        <x:f t="shared" si="55"/>
        <x:v>/</x:v>
      </x:c>
      <x:c r="DO39" s="87" t="str">
        <x:f t="shared" si="55"/>
        <x:v>/</x:v>
      </x:c>
      <x:c r="DP39" s="87" t="str">
        <x:f t="shared" si="55"/>
        <x:v>/</x:v>
      </x:c>
      <x:c r="DQ39" s="87" t="str">
        <x:f t="shared" si="55"/>
        <x:v>/</x:v>
      </x:c>
      <x:c r="DR39" s="87" t="str">
        <x:f t="shared" si="55"/>
        <x:v>/</x:v>
      </x:c>
      <x:c r="DS39" s="87" t="str">
        <x:f t="shared" si="55"/>
        <x:v>/</x:v>
      </x:c>
      <x:c r="DT39" s="87" t="str">
        <x:f t="shared" si="55"/>
        <x:v>/</x:v>
      </x:c>
      <x:c r="DU39" s="87" t="str">
        <x:f t="shared" si="55"/>
        <x:v>/</x:v>
      </x:c>
      <x:c r="DV39" s="87" t="str">
        <x:f t="shared" si="55"/>
        <x:v>/</x:v>
      </x:c>
      <x:c r="DW39" s="87" t="str">
        <x:f t="shared" si="55"/>
        <x:v>/</x:v>
      </x:c>
      <x:c r="DX39" s="87" t="str">
        <x:f t="shared" si="55"/>
        <x:v>/</x:v>
      </x:c>
      <x:c r="DY39" s="87" t="str">
        <x:f t="shared" si="55"/>
        <x:v>/</x:v>
      </x:c>
    </x:row>
    <x:row r="40" spans="1:129" ht="12" customHeight="1">
      <x:c r="A40" s="14"/>
      <x:c r="B40" s="22"/>
      <x:c r="C40" s="25"/>
      <x:c r="D40" s="23"/>
      <x:c r="E40" s="49"/>
      <x:c r="F40" s="98"/>
      <x:c r="G40" s="145"/>
      <x:c r="H40" s="111" t="s">
        <x:v>110</x:v>
      </x:c>
      <x:c r="I40" s="107"/>
      <x:c r="J40" s="107"/>
      <x:c r="K40" s="7">
        <x:v>1</x:v>
      </x:c>
      <x:c r="L40" s="80">
        <x:v>45362</x:v>
      </x:c>
      <x:c r="M40" s="80">
        <x:v>45362</x:v>
      </x:c>
      <x:c r="N40" s="119">
        <x:v>0</x:v>
      </x:c>
      <x:c r="O40" s="45"/>
      <x:c r="P40" s="40">
        <x:f ca="1">IF(OR(M40="-",M40=""),0,IF(OR(ISBLANK(O40),O40="-"),NETWORKDAYS(M40,TODAY(),data!$P$3:$P$10)-1,IF(M40=O40,0,IF(M40&lt;O40,NETWORKDAYS(M40,O40,data!$P$3:$P$10)-1,NETWORKDAYS(M40,O40,data!$P$3:$P$10)+1))))</x:f>
        <x:v>-22</x:v>
      </x:c>
      <x:c r="S40" s="130" t="str">
        <x:f t="shared" si="46"/>
        <x:v>/</x:v>
      </x:c>
      <x:c r="T40" s="87" t="str">
        <x:f t="shared" si="46"/>
        <x:v>/</x:v>
      </x:c>
      <x:c r="U40" s="87" t="str">
        <x:f t="shared" si="46"/>
        <x:v>/</x:v>
      </x:c>
      <x:c r="V40" s="87" t="str">
        <x:f t="shared" si="46"/>
        <x:v>/</x:v>
      </x:c>
      <x:c r="W40" s="87" t="str">
        <x:f t="shared" si="46"/>
        <x:v>/</x:v>
      </x:c>
      <x:c r="X40" s="87" t="str">
        <x:f t="shared" si="46"/>
        <x:v>/</x:v>
      </x:c>
      <x:c r="Y40" s="87" t="str">
        <x:f t="shared" si="46"/>
        <x:v>/</x:v>
      </x:c>
      <x:c r="Z40" s="87" t="str">
        <x:f t="shared" si="46"/>
        <x:v>/</x:v>
      </x:c>
      <x:c r="AA40" s="87" t="str">
        <x:f t="shared" si="46"/>
        <x:v>/</x:v>
      </x:c>
      <x:c r="AB40" s="87" t="str">
        <x:f t="shared" si="46"/>
        <x:v>/</x:v>
      </x:c>
      <x:c r="AC40" s="87" t="str">
        <x:f t="shared" si="47"/>
        <x:v>/</x:v>
      </x:c>
      <x:c r="AD40" s="87" t="str">
        <x:f t="shared" si="47"/>
        <x:v>/</x:v>
      </x:c>
      <x:c r="AE40" s="87" t="str">
        <x:f t="shared" si="47"/>
        <x:v>/</x:v>
      </x:c>
      <x:c r="AF40" s="87" t="str">
        <x:f t="shared" si="47"/>
        <x:v>/</x:v>
      </x:c>
      <x:c r="AG40" s="87" t="str">
        <x:f t="shared" si="47"/>
        <x:v>/</x:v>
      </x:c>
      <x:c r="AH40" s="87" t="str">
        <x:f t="shared" si="47"/>
        <x:v>/</x:v>
      </x:c>
      <x:c r="AI40" s="87" t="str">
        <x:f t="shared" si="48"/>
        <x:v>/</x:v>
      </x:c>
      <x:c r="AJ40" s="87" t="str">
        <x:f t="shared" si="48"/>
        <x:v>/</x:v>
      </x:c>
      <x:c r="AK40" s="87" t="str">
        <x:f t="shared" si="48"/>
        <x:v>/</x:v>
      </x:c>
      <x:c r="AL40" s="87" t="str">
        <x:f t="shared" si="48"/>
        <x:v>/</x:v>
      </x:c>
      <x:c r="AM40" s="87" t="str">
        <x:f t="shared" si="48"/>
        <x:v>/</x:v>
      </x:c>
      <x:c r="AN40" s="87" t="str">
        <x:f t="shared" si="48"/>
        <x:v>/</x:v>
      </x:c>
      <x:c r="AO40" s="87" t="str">
        <x:f t="shared" si="48"/>
        <x:v>/</x:v>
      </x:c>
      <x:c r="AP40" s="87" t="str">
        <x:f t="shared" si="48"/>
        <x:v>/</x:v>
      </x:c>
      <x:c r="AQ40" s="87" t="str">
        <x:f t="shared" si="48"/>
        <x:v>/</x:v>
      </x:c>
      <x:c r="AR40" s="87" t="str">
        <x:f t="shared" si="48"/>
        <x:v>/</x:v>
      </x:c>
      <x:c r="AS40" s="87" t="str">
        <x:f t="shared" si="48"/>
        <x:v>/</x:v>
      </x:c>
      <x:c r="AT40" s="87" t="str">
        <x:f t="shared" si="48"/>
        <x:v>/</x:v>
      </x:c>
      <x:c r="AU40" s="87" t="str">
        <x:f t="shared" si="48"/>
        <x:v>/</x:v>
      </x:c>
      <x:c r="AV40" s="87" t="str">
        <x:f t="shared" si="48"/>
        <x:v>/</x:v>
      </x:c>
      <x:c r="AW40" s="87" t="str">
        <x:f t="shared" si="48"/>
        <x:v>/</x:v>
      </x:c>
      <x:c r="AX40" s="87" t="str">
        <x:f t="shared" si="49"/>
        <x:v>/</x:v>
      </x:c>
      <x:c r="AY40" s="87" t="str">
        <x:f t="shared" si="49"/>
        <x:v>/</x:v>
      </x:c>
      <x:c r="AZ40" s="87" t="str">
        <x:f t="shared" si="49"/>
        <x:v>/</x:v>
      </x:c>
      <x:c r="BA40" s="87" t="str">
        <x:f t="shared" si="49"/>
        <x:v>/</x:v>
      </x:c>
      <x:c r="BB40" s="87" t="str">
        <x:f t="shared" si="49"/>
        <x:v>/</x:v>
      </x:c>
      <x:c r="BC40" s="87" t="str">
        <x:f t="shared" si="49"/>
        <x:v>/</x:v>
      </x:c>
      <x:c r="BD40" s="87" t="str">
        <x:f t="shared" si="49"/>
        <x:v>/</x:v>
      </x:c>
      <x:c r="BE40" s="87" t="str">
        <x:f t="shared" si="49"/>
        <x:v>/</x:v>
      </x:c>
      <x:c r="BF40" s="87" t="str">
        <x:f t="shared" si="49"/>
        <x:v>/</x:v>
      </x:c>
      <x:c r="BG40" s="87" t="str">
        <x:f t="shared" si="49"/>
        <x:v>/</x:v>
      </x:c>
      <x:c r="BH40" s="87" t="str">
        <x:f t="shared" si="49"/>
        <x:v>/</x:v>
      </x:c>
      <x:c r="BI40" s="87" t="str">
        <x:f t="shared" si="49"/>
        <x:v>/</x:v>
      </x:c>
      <x:c r="BJ40" s="87" t="str">
        <x:f t="shared" si="49"/>
        <x:v>/</x:v>
      </x:c>
      <x:c r="BK40" s="87" t="str">
        <x:f t="shared" si="49"/>
        <x:v>/</x:v>
      </x:c>
      <x:c r="BL40" s="87" t="str">
        <x:f t="shared" si="49"/>
        <x:v>/</x:v>
      </x:c>
      <x:c r="BM40" s="87" t="str">
        <x:f t="shared" si="49"/>
        <x:v>/</x:v>
      </x:c>
      <x:c r="BN40" s="87" t="str">
        <x:f t="shared" si="50"/>
        <x:v>/</x:v>
      </x:c>
      <x:c r="BO40" s="87" t="str">
        <x:f t="shared" si="50"/>
        <x:v>/</x:v>
      </x:c>
      <x:c r="BP40" s="87" t="str">
        <x:f t="shared" si="51"/>
        <x:v>/</x:v>
      </x:c>
      <x:c r="BQ40" s="87" t="str">
        <x:f t="shared" si="51"/>
        <x:v>/</x:v>
      </x:c>
      <x:c r="BR40" s="87" t="str">
        <x:f t="shared" si="51"/>
        <x:v>/</x:v>
      </x:c>
      <x:c r="BS40" s="87" t="str">
        <x:f t="shared" si="51"/>
        <x:v>/</x:v>
      </x:c>
      <x:c r="BT40" s="87" t="str">
        <x:f t="shared" si="51"/>
        <x:v>/</x:v>
      </x:c>
      <x:c r="BU40" s="87" t="str">
        <x:f t="shared" si="51"/>
        <x:v>/</x:v>
      </x:c>
      <x:c r="BV40" s="87" t="str">
        <x:f t="shared" si="51"/>
        <x:v>/</x:v>
      </x:c>
      <x:c r="BW40" s="87" t="str">
        <x:f t="shared" si="51"/>
        <x:v>/</x:v>
      </x:c>
      <x:c r="BX40" s="87" t="str">
        <x:f t="shared" si="51"/>
        <x:v>/</x:v>
      </x:c>
      <x:c r="BY40" s="87" t="str">
        <x:f t="shared" si="52"/>
        <x:v>/</x:v>
      </x:c>
      <x:c r="BZ40" s="87" t="str">
        <x:f t="shared" si="52"/>
        <x:v>/</x:v>
      </x:c>
      <x:c r="CA40" s="87" t="str">
        <x:f t="shared" si="52"/>
        <x:v>/</x:v>
      </x:c>
      <x:c r="CB40" s="87" t="str">
        <x:f t="shared" si="52"/>
        <x:v>/</x:v>
      </x:c>
      <x:c r="CC40" s="87" t="str">
        <x:f t="shared" si="52"/>
        <x:v>/</x:v>
      </x:c>
      <x:c r="CD40" s="87" t="str">
        <x:f t="shared" si="52"/>
        <x:v>/</x:v>
      </x:c>
      <x:c r="CE40" s="87" t="str">
        <x:f t="shared" si="52"/>
        <x:v>/</x:v>
      </x:c>
      <x:c r="CF40" s="87" t="str">
        <x:f t="shared" si="52"/>
        <x:v>/</x:v>
      </x:c>
      <x:c r="CG40" s="87" t="str">
        <x:f t="shared" si="52"/>
        <x:v>/</x:v>
      </x:c>
      <x:c r="CH40" s="87" t="str">
        <x:f t="shared" si="52"/>
        <x:v>/</x:v>
      </x:c>
      <x:c r="CI40" s="87" t="str">
        <x:f t="shared" si="52"/>
        <x:v>/</x:v>
      </x:c>
      <x:c r="CJ40" s="87" t="str">
        <x:f t="shared" si="52"/>
        <x:v>/</x:v>
      </x:c>
      <x:c r="CK40" s="87" t="str">
        <x:f t="shared" si="52"/>
        <x:v>/</x:v>
      </x:c>
      <x:c r="CL40" s="87" t="str">
        <x:f t="shared" si="52"/>
        <x:v>/</x:v>
      </x:c>
      <x:c r="CM40" s="87" t="str">
        <x:f t="shared" si="52"/>
        <x:v>/</x:v>
      </x:c>
      <x:c r="CN40" s="87" t="str">
        <x:f t="shared" si="52"/>
        <x:v>/</x:v>
      </x:c>
      <x:c r="CO40" s="87" t="str">
        <x:f t="shared" si="53"/>
        <x:v>/</x:v>
      </x:c>
      <x:c r="CP40" s="87" t="str">
        <x:f t="shared" si="53"/>
        <x:v>/</x:v>
      </x:c>
      <x:c r="CQ40" s="87" t="str">
        <x:f t="shared" si="53"/>
        <x:v>/</x:v>
      </x:c>
      <x:c r="CR40" s="87" t="str">
        <x:f t="shared" si="53"/>
        <x:v>/</x:v>
      </x:c>
      <x:c r="CS40" s="87" t="str">
        <x:f t="shared" si="53"/>
        <x:v>/</x:v>
      </x:c>
      <x:c r="CT40" s="87" t="str">
        <x:f t="shared" si="53"/>
        <x:v>/</x:v>
      </x:c>
      <x:c r="CU40" s="87" t="str">
        <x:f t="shared" si="53"/>
        <x:v>/</x:v>
      </x:c>
      <x:c r="CV40" s="87" t="str">
        <x:f t="shared" si="53"/>
        <x:v>/</x:v>
      </x:c>
      <x:c r="CW40" s="87" t="str">
        <x:f t="shared" si="53"/>
        <x:v>/</x:v>
      </x:c>
      <x:c r="CX40" s="87" t="str">
        <x:f t="shared" si="53"/>
        <x:v>/</x:v>
      </x:c>
      <x:c r="CY40" s="87" t="str">
        <x:f t="shared" si="53"/>
        <x:v>/</x:v>
      </x:c>
      <x:c r="CZ40" s="87" t="str">
        <x:f t="shared" si="53"/>
        <x:v>/</x:v>
      </x:c>
      <x:c r="DA40" s="87" t="str">
        <x:f t="shared" si="53"/>
        <x:v>/</x:v>
      </x:c>
      <x:c r="DB40" s="87" t="str">
        <x:f t="shared" si="53"/>
        <x:v>/</x:v>
      </x:c>
      <x:c r="DC40" s="87" t="str">
        <x:f t="shared" si="53"/>
        <x:v>/</x:v>
      </x:c>
      <x:c r="DD40" s="87" t="str">
        <x:f t="shared" si="53"/>
        <x:v>/</x:v>
      </x:c>
      <x:c r="DE40" s="87" t="str">
        <x:f t="shared" si="54"/>
        <x:v>/</x:v>
      </x:c>
      <x:c r="DF40" s="87" t="str">
        <x:f t="shared" si="54"/>
        <x:v>/</x:v>
      </x:c>
      <x:c r="DG40" s="87" t="str">
        <x:f t="shared" si="54"/>
        <x:v>/</x:v>
      </x:c>
      <x:c r="DH40" s="87" t="str">
        <x:f t="shared" si="54"/>
        <x:v>/</x:v>
      </x:c>
      <x:c r="DI40" s="87" t="str">
        <x:f t="shared" si="54"/>
        <x:v>/</x:v>
      </x:c>
      <x:c r="DJ40" s="87" t="str">
        <x:f t="shared" si="54"/>
        <x:v>/</x:v>
      </x:c>
      <x:c r="DK40" s="87" t="str">
        <x:f t="shared" si="54"/>
        <x:v>/</x:v>
      </x:c>
      <x:c r="DL40" s="87" t="str">
        <x:f t="shared" si="54"/>
        <x:v>/</x:v>
      </x:c>
      <x:c r="DM40" s="87" t="str">
        <x:f t="shared" si="55"/>
        <x:v>/</x:v>
      </x:c>
      <x:c r="DN40" s="87" t="str">
        <x:f t="shared" si="55"/>
        <x:v>/</x:v>
      </x:c>
      <x:c r="DO40" s="87" t="str">
        <x:f t="shared" si="55"/>
        <x:v>/</x:v>
      </x:c>
      <x:c r="DP40" s="87" t="str">
        <x:f t="shared" si="55"/>
        <x:v>/</x:v>
      </x:c>
      <x:c r="DQ40" s="87" t="str">
        <x:f t="shared" si="55"/>
        <x:v>/</x:v>
      </x:c>
      <x:c r="DR40" s="87" t="str">
        <x:f t="shared" si="55"/>
        <x:v>/</x:v>
      </x:c>
      <x:c r="DS40" s="87" t="str">
        <x:f t="shared" si="55"/>
        <x:v>/</x:v>
      </x:c>
      <x:c r="DT40" s="87" t="str">
        <x:f t="shared" si="55"/>
        <x:v>/</x:v>
      </x:c>
      <x:c r="DU40" s="87" t="str">
        <x:f t="shared" si="55"/>
        <x:v>/</x:v>
      </x:c>
      <x:c r="DV40" s="87" t="str">
        <x:f t="shared" si="55"/>
        <x:v>/</x:v>
      </x:c>
      <x:c r="DW40" s="87" t="str">
        <x:f t="shared" si="55"/>
        <x:v>/</x:v>
      </x:c>
      <x:c r="DX40" s="87" t="str">
        <x:f t="shared" si="55"/>
        <x:v>/</x:v>
      </x:c>
      <x:c r="DY40" s="87" t="str">
        <x:f t="shared" si="55"/>
        <x:v>/</x:v>
      </x:c>
    </x:row>
    <x:row r="41" spans="1:129" ht="12" customHeight="1">
      <x:c r="A41" s="14"/>
      <x:c r="B41" s="22"/>
      <x:c r="C41" s="25"/>
      <x:c r="D41" s="23"/>
      <x:c r="E41" s="49"/>
      <x:c r="F41" s="98"/>
      <x:c r="G41" s="145"/>
      <x:c r="H41" s="111"/>
      <x:c r="I41" s="107"/>
      <x:c r="J41" s="107"/>
      <x:c r="K41" s="7" t="str">
        <x:f>IF(OR(COUNTIF(L41:M41,"-")&gt;0,COUNTBLANK(L41:M41)&gt;0),"-",IF(L41&gt;M41,"-",NETWORKDAYS(L41,M41,data!$P$3:$P$10)))</x:f>
        <x:v>-</x:v>
      </x:c>
      <x:c r="L41" s="80"/>
      <x:c r="M41" s="80"/>
      <x:c r="N41" s="119"/>
      <x:c r="O41" s="45"/>
      <x:c r="P41" s="40">
        <x:f ca="1">IF(OR(M41="-",M41=""),0,IF(OR(ISBLANK(O41),O41="-"),NETWORKDAYS(M41,TODAY(),data!$P$3:$P$10)-1,IF(M41=O41,0,IF(M41&lt;O41,NETWORKDAYS(M41,O41,data!$P$3:$P$10)-1,NETWORKDAYS(M41,O41,data!$P$3:$P$10)+1))))</x:f>
        <x:v>0</x:v>
      </x:c>
      <x:c r="S41" s="130" t="str">
        <x:f t="shared" si="46"/>
        <x:v>/</x:v>
      </x:c>
      <x:c r="T41" s="87" t="str">
        <x:f t="shared" si="46"/>
        <x:v>/</x:v>
      </x:c>
      <x:c r="U41" s="87" t="str">
        <x:f t="shared" si="46"/>
        <x:v>/</x:v>
      </x:c>
      <x:c r="V41" s="87" t="str">
        <x:f t="shared" si="46"/>
        <x:v>/</x:v>
      </x:c>
      <x:c r="W41" s="87" t="str">
        <x:f t="shared" si="46"/>
        <x:v>/</x:v>
      </x:c>
      <x:c r="X41" s="87" t="str">
        <x:f t="shared" si="46"/>
        <x:v>/</x:v>
      </x:c>
      <x:c r="Y41" s="87" t="str">
        <x:f t="shared" si="46"/>
        <x:v>/</x:v>
      </x:c>
      <x:c r="Z41" s="87" t="str">
        <x:f t="shared" si="46"/>
        <x:v>/</x:v>
      </x:c>
      <x:c r="AA41" s="87" t="str">
        <x:f t="shared" si="46"/>
        <x:v>/</x:v>
      </x:c>
      <x:c r="AB41" s="87" t="str">
        <x:f t="shared" si="46"/>
        <x:v>/</x:v>
      </x:c>
      <x:c r="AC41" s="87" t="str">
        <x:f t="shared" si="47"/>
        <x:v>/</x:v>
      </x:c>
      <x:c r="AD41" s="87" t="str">
        <x:f t="shared" si="47"/>
        <x:v>/</x:v>
      </x:c>
      <x:c r="AE41" s="87" t="str">
        <x:f t="shared" si="47"/>
        <x:v>/</x:v>
      </x:c>
      <x:c r="AF41" s="87" t="str">
        <x:f t="shared" si="47"/>
        <x:v>/</x:v>
      </x:c>
      <x:c r="AG41" s="87" t="str">
        <x:f t="shared" si="47"/>
        <x:v>/</x:v>
      </x:c>
      <x:c r="AH41" s="87" t="str">
        <x:f t="shared" si="47"/>
        <x:v>/</x:v>
      </x:c>
      <x:c r="AI41" s="87" t="str">
        <x:f t="shared" si="48"/>
        <x:v>/</x:v>
      </x:c>
      <x:c r="AJ41" s="87" t="str">
        <x:f t="shared" si="48"/>
        <x:v>/</x:v>
      </x:c>
      <x:c r="AK41" s="87" t="str">
        <x:f t="shared" si="48"/>
        <x:v>/</x:v>
      </x:c>
      <x:c r="AL41" s="87" t="str">
        <x:f t="shared" si="48"/>
        <x:v>/</x:v>
      </x:c>
      <x:c r="AM41" s="87" t="str">
        <x:f t="shared" si="48"/>
        <x:v>/</x:v>
      </x:c>
      <x:c r="AN41" s="87" t="str">
        <x:f t="shared" si="48"/>
        <x:v>/</x:v>
      </x:c>
      <x:c r="AO41" s="87" t="str">
        <x:f t="shared" si="48"/>
        <x:v>/</x:v>
      </x:c>
      <x:c r="AP41" s="87" t="str">
        <x:f t="shared" si="48"/>
        <x:v>/</x:v>
      </x:c>
      <x:c r="AQ41" s="87" t="str">
        <x:f t="shared" si="48"/>
        <x:v>/</x:v>
      </x:c>
      <x:c r="AR41" s="87" t="str">
        <x:f t="shared" si="48"/>
        <x:v>/</x:v>
      </x:c>
      <x:c r="AS41" s="87" t="str">
        <x:f t="shared" si="48"/>
        <x:v>/</x:v>
      </x:c>
      <x:c r="AT41" s="87" t="str">
        <x:f t="shared" si="48"/>
        <x:v>/</x:v>
      </x:c>
      <x:c r="AU41" s="87" t="str">
        <x:f t="shared" si="48"/>
        <x:v>/</x:v>
      </x:c>
      <x:c r="AV41" s="87" t="str">
        <x:f t="shared" si="48"/>
        <x:v>/</x:v>
      </x:c>
      <x:c r="AW41" s="87" t="str">
        <x:f t="shared" si="48"/>
        <x:v>/</x:v>
      </x:c>
      <x:c r="AX41" s="87" t="str">
        <x:f t="shared" si="49"/>
        <x:v>/</x:v>
      </x:c>
      <x:c r="AY41" s="87" t="str">
        <x:f t="shared" si="49"/>
        <x:v>/</x:v>
      </x:c>
      <x:c r="AZ41" s="87" t="str">
        <x:f t="shared" si="49"/>
        <x:v>/</x:v>
      </x:c>
      <x:c r="BA41" s="87" t="str">
        <x:f t="shared" si="49"/>
        <x:v>/</x:v>
      </x:c>
      <x:c r="BB41" s="87" t="str">
        <x:f t="shared" si="49"/>
        <x:v>/</x:v>
      </x:c>
      <x:c r="BC41" s="87" t="str">
        <x:f t="shared" si="49"/>
        <x:v>/</x:v>
      </x:c>
      <x:c r="BD41" s="87" t="str">
        <x:f t="shared" si="49"/>
        <x:v>/</x:v>
      </x:c>
      <x:c r="BE41" s="87" t="str">
        <x:f t="shared" si="49"/>
        <x:v>/</x:v>
      </x:c>
      <x:c r="BF41" s="87" t="str">
        <x:f t="shared" si="49"/>
        <x:v>/</x:v>
      </x:c>
      <x:c r="BG41" s="87" t="str">
        <x:f t="shared" si="49"/>
        <x:v>/</x:v>
      </x:c>
      <x:c r="BH41" s="87" t="str">
        <x:f t="shared" si="49"/>
        <x:v>/</x:v>
      </x:c>
      <x:c r="BI41" s="87" t="str">
        <x:f t="shared" si="49"/>
        <x:v>/</x:v>
      </x:c>
      <x:c r="BJ41" s="87" t="str">
        <x:f t="shared" si="49"/>
        <x:v>/</x:v>
      </x:c>
      <x:c r="BK41" s="87" t="str">
        <x:f t="shared" si="49"/>
        <x:v>/</x:v>
      </x:c>
      <x:c r="BL41" s="87" t="str">
        <x:f t="shared" si="49"/>
        <x:v>/</x:v>
      </x:c>
      <x:c r="BM41" s="87" t="str">
        <x:f t="shared" si="49"/>
        <x:v>/</x:v>
      </x:c>
      <x:c r="BN41" s="87" t="str">
        <x:f t="shared" si="50"/>
        <x:v>/</x:v>
      </x:c>
      <x:c r="BO41" s="87" t="str">
        <x:f t="shared" si="50"/>
        <x:v>/</x:v>
      </x:c>
      <x:c r="BP41" s="87" t="str">
        <x:f t="shared" si="51"/>
        <x:v>/</x:v>
      </x:c>
      <x:c r="BQ41" s="87" t="str">
        <x:f t="shared" si="51"/>
        <x:v>/</x:v>
      </x:c>
      <x:c r="BR41" s="87" t="str">
        <x:f t="shared" si="51"/>
        <x:v>/</x:v>
      </x:c>
      <x:c r="BS41" s="87" t="str">
        <x:f t="shared" si="51"/>
        <x:v>/</x:v>
      </x:c>
      <x:c r="BT41" s="87" t="str">
        <x:f t="shared" si="51"/>
        <x:v>/</x:v>
      </x:c>
      <x:c r="BU41" s="87" t="str">
        <x:f t="shared" si="51"/>
        <x:v>/</x:v>
      </x:c>
      <x:c r="BV41" s="87" t="str">
        <x:f t="shared" si="51"/>
        <x:v>/</x:v>
      </x:c>
      <x:c r="BW41" s="87" t="str">
        <x:f t="shared" si="51"/>
        <x:v>/</x:v>
      </x:c>
      <x:c r="BX41" s="87" t="str">
        <x:f t="shared" si="51"/>
        <x:v>/</x:v>
      </x:c>
      <x:c r="BY41" s="87" t="str">
        <x:f t="shared" si="52"/>
        <x:v>/</x:v>
      </x:c>
      <x:c r="BZ41" s="87" t="str">
        <x:f t="shared" si="52"/>
        <x:v>/</x:v>
      </x:c>
      <x:c r="CA41" s="87" t="str">
        <x:f t="shared" si="52"/>
        <x:v>/</x:v>
      </x:c>
      <x:c r="CB41" s="87" t="str">
        <x:f t="shared" si="52"/>
        <x:v>/</x:v>
      </x:c>
      <x:c r="CC41" s="87" t="str">
        <x:f t="shared" si="52"/>
        <x:v>/</x:v>
      </x:c>
      <x:c r="CD41" s="87" t="str">
        <x:f t="shared" si="52"/>
        <x:v>/</x:v>
      </x:c>
      <x:c r="CE41" s="87" t="str">
        <x:f t="shared" si="52"/>
        <x:v>/</x:v>
      </x:c>
      <x:c r="CF41" s="87" t="str">
        <x:f t="shared" si="52"/>
        <x:v>/</x:v>
      </x:c>
      <x:c r="CG41" s="87" t="str">
        <x:f t="shared" si="52"/>
        <x:v>/</x:v>
      </x:c>
      <x:c r="CH41" s="87" t="str">
        <x:f t="shared" si="52"/>
        <x:v>/</x:v>
      </x:c>
      <x:c r="CI41" s="87" t="str">
        <x:f t="shared" si="52"/>
        <x:v>/</x:v>
      </x:c>
      <x:c r="CJ41" s="87" t="str">
        <x:f t="shared" si="52"/>
        <x:v>/</x:v>
      </x:c>
      <x:c r="CK41" s="87" t="str">
        <x:f t="shared" si="52"/>
        <x:v>/</x:v>
      </x:c>
      <x:c r="CL41" s="87" t="str">
        <x:f t="shared" si="52"/>
        <x:v>/</x:v>
      </x:c>
      <x:c r="CM41" s="87" t="str">
        <x:f t="shared" si="52"/>
        <x:v>/</x:v>
      </x:c>
      <x:c r="CN41" s="87" t="str">
        <x:f t="shared" si="52"/>
        <x:v>/</x:v>
      </x:c>
      <x:c r="CO41" s="87" t="str">
        <x:f t="shared" si="53"/>
        <x:v>/</x:v>
      </x:c>
      <x:c r="CP41" s="87" t="str">
        <x:f t="shared" si="53"/>
        <x:v>/</x:v>
      </x:c>
      <x:c r="CQ41" s="87" t="str">
        <x:f t="shared" si="53"/>
        <x:v>/</x:v>
      </x:c>
      <x:c r="CR41" s="87" t="str">
        <x:f t="shared" si="53"/>
        <x:v>/</x:v>
      </x:c>
      <x:c r="CS41" s="87" t="str">
        <x:f t="shared" si="53"/>
        <x:v>/</x:v>
      </x:c>
      <x:c r="CT41" s="87" t="str">
        <x:f t="shared" si="53"/>
        <x:v>/</x:v>
      </x:c>
      <x:c r="CU41" s="87" t="str">
        <x:f t="shared" si="53"/>
        <x:v>/</x:v>
      </x:c>
      <x:c r="CV41" s="87" t="str">
        <x:f t="shared" si="53"/>
        <x:v>/</x:v>
      </x:c>
      <x:c r="CW41" s="87" t="str">
        <x:f t="shared" si="53"/>
        <x:v>/</x:v>
      </x:c>
      <x:c r="CX41" s="87" t="str">
        <x:f t="shared" si="53"/>
        <x:v>/</x:v>
      </x:c>
      <x:c r="CY41" s="87" t="str">
        <x:f t="shared" si="53"/>
        <x:v>/</x:v>
      </x:c>
      <x:c r="CZ41" s="87" t="str">
        <x:f t="shared" si="53"/>
        <x:v>/</x:v>
      </x:c>
      <x:c r="DA41" s="87" t="str">
        <x:f t="shared" si="53"/>
        <x:v>/</x:v>
      </x:c>
      <x:c r="DB41" s="87" t="str">
        <x:f t="shared" si="53"/>
        <x:v>/</x:v>
      </x:c>
      <x:c r="DC41" s="87" t="str">
        <x:f t="shared" si="53"/>
        <x:v>/</x:v>
      </x:c>
      <x:c r="DD41" s="87" t="str">
        <x:f t="shared" si="53"/>
        <x:v>/</x:v>
      </x:c>
      <x:c r="DE41" s="87" t="str">
        <x:f t="shared" si="54"/>
        <x:v>/</x:v>
      </x:c>
      <x:c r="DF41" s="87" t="str">
        <x:f t="shared" si="54"/>
        <x:v>/</x:v>
      </x:c>
      <x:c r="DG41" s="87" t="str">
        <x:f t="shared" si="54"/>
        <x:v>/</x:v>
      </x:c>
      <x:c r="DH41" s="87" t="str">
        <x:f t="shared" si="54"/>
        <x:v>/</x:v>
      </x:c>
      <x:c r="DI41" s="87" t="str">
        <x:f t="shared" si="54"/>
        <x:v>/</x:v>
      </x:c>
      <x:c r="DJ41" s="87" t="str">
        <x:f t="shared" si="54"/>
        <x:v>/</x:v>
      </x:c>
      <x:c r="DK41" s="87" t="str">
        <x:f t="shared" si="54"/>
        <x:v>/</x:v>
      </x:c>
      <x:c r="DL41" s="87" t="str">
        <x:f t="shared" si="54"/>
        <x:v>/</x:v>
      </x:c>
      <x:c r="DM41" s="87" t="str">
        <x:f t="shared" si="55"/>
        <x:v>/</x:v>
      </x:c>
      <x:c r="DN41" s="87" t="str">
        <x:f t="shared" si="55"/>
        <x:v>/</x:v>
      </x:c>
      <x:c r="DO41" s="87" t="str">
        <x:f t="shared" si="55"/>
        <x:v>/</x:v>
      </x:c>
      <x:c r="DP41" s="87" t="str">
        <x:f t="shared" si="55"/>
        <x:v>/</x:v>
      </x:c>
      <x:c r="DQ41" s="87" t="str">
        <x:f t="shared" si="55"/>
        <x:v>/</x:v>
      </x:c>
      <x:c r="DR41" s="87" t="str">
        <x:f t="shared" si="55"/>
        <x:v>/</x:v>
      </x:c>
      <x:c r="DS41" s="87" t="str">
        <x:f t="shared" si="55"/>
        <x:v>/</x:v>
      </x:c>
      <x:c r="DT41" s="87" t="str">
        <x:f t="shared" si="55"/>
        <x:v>/</x:v>
      </x:c>
      <x:c r="DU41" s="87" t="str">
        <x:f t="shared" si="55"/>
        <x:v>/</x:v>
      </x:c>
      <x:c r="DV41" s="87" t="str">
        <x:f t="shared" si="55"/>
        <x:v>/</x:v>
      </x:c>
      <x:c r="DW41" s="87" t="str">
        <x:f t="shared" si="55"/>
        <x:v>/</x:v>
      </x:c>
      <x:c r="DX41" s="87" t="str">
        <x:f t="shared" si="55"/>
        <x:v>/</x:v>
      </x:c>
      <x:c r="DY41" s="87" t="str">
        <x:f t="shared" si="55"/>
        <x:v>/</x:v>
      </x:c>
    </x:row>
    <x:row r="42" spans="1:129" ht="12" customHeight="1">
      <x:c r="A42" s="14"/>
      <x:c r="B42" s="22"/>
      <x:c r="C42" s="25"/>
      <x:c r="D42" s="23"/>
      <x:c r="E42" s="49"/>
      <x:c r="F42" s="98"/>
      <x:c r="G42" s="145"/>
      <x:c r="H42" s="111"/>
      <x:c r="I42" s="107"/>
      <x:c r="J42" s="107"/>
      <x:c r="K42" s="7" t="str">
        <x:f>IF(OR(COUNTIF(L42:M42,"-")&gt;0,COUNTBLANK(L42:M42)&gt;0),"-",IF(L42&gt;M42,"-",NETWORKDAYS(L42,M42,data!$P$3:$P$10)))</x:f>
        <x:v>-</x:v>
      </x:c>
      <x:c r="L42" s="80"/>
      <x:c r="M42" s="80"/>
      <x:c r="N42" s="119"/>
      <x:c r="O42" s="45"/>
      <x:c r="P42" s="40">
        <x:f ca="1">IF(OR(M42="-",M42=""),0,IF(OR(ISBLANK(O42),O42="-"),NETWORKDAYS(M42,TODAY(),data!$P$3:$P$10)-1,IF(M42=O42,0,IF(M42&lt;O42,NETWORKDAYS(M42,O42,data!$P$3:$P$10)-1,NETWORKDAYS(M42,O42,data!$P$3:$P$10)+1))))</x:f>
        <x:v>0</x:v>
      </x:c>
      <x:c r="S42" s="130" t="str">
        <x:f t="shared" si="46"/>
        <x:v>/</x:v>
      </x:c>
      <x:c r="T42" s="87" t="str">
        <x:f t="shared" si="46"/>
        <x:v>/</x:v>
      </x:c>
      <x:c r="U42" s="87" t="str">
        <x:f t="shared" si="46"/>
        <x:v>/</x:v>
      </x:c>
      <x:c r="V42" s="87" t="str">
        <x:f t="shared" si="46"/>
        <x:v>/</x:v>
      </x:c>
      <x:c r="W42" s="87" t="str">
        <x:f t="shared" si="46"/>
        <x:v>/</x:v>
      </x:c>
      <x:c r="X42" s="87" t="str">
        <x:f t="shared" si="46"/>
        <x:v>/</x:v>
      </x:c>
      <x:c r="Y42" s="87" t="str">
        <x:f t="shared" si="46"/>
        <x:v>/</x:v>
      </x:c>
      <x:c r="Z42" s="87" t="str">
        <x:f t="shared" si="46"/>
        <x:v>/</x:v>
      </x:c>
      <x:c r="AA42" s="87" t="str">
        <x:f t="shared" si="46"/>
        <x:v>/</x:v>
      </x:c>
      <x:c r="AB42" s="87" t="str">
        <x:f t="shared" si="46"/>
        <x:v>/</x:v>
      </x:c>
      <x:c r="AC42" s="87" t="str">
        <x:f t="shared" si="47"/>
        <x:v>/</x:v>
      </x:c>
      <x:c r="AD42" s="87" t="str">
        <x:f t="shared" si="47"/>
        <x:v>/</x:v>
      </x:c>
      <x:c r="AE42" s="87" t="str">
        <x:f t="shared" si="47"/>
        <x:v>/</x:v>
      </x:c>
      <x:c r="AF42" s="87" t="str">
        <x:f t="shared" si="47"/>
        <x:v>/</x:v>
      </x:c>
      <x:c r="AG42" s="87" t="str">
        <x:f t="shared" si="47"/>
        <x:v>/</x:v>
      </x:c>
      <x:c r="AH42" s="87" t="str">
        <x:f t="shared" si="47"/>
        <x:v>/</x:v>
      </x:c>
      <x:c r="AI42" s="87" t="str">
        <x:f t="shared" si="48"/>
        <x:v>/</x:v>
      </x:c>
      <x:c r="AJ42" s="87" t="str">
        <x:f t="shared" si="48"/>
        <x:v>/</x:v>
      </x:c>
      <x:c r="AK42" s="87" t="str">
        <x:f t="shared" si="48"/>
        <x:v>/</x:v>
      </x:c>
      <x:c r="AL42" s="87" t="str">
        <x:f t="shared" si="48"/>
        <x:v>/</x:v>
      </x:c>
      <x:c r="AM42" s="87" t="str">
        <x:f t="shared" si="48"/>
        <x:v>/</x:v>
      </x:c>
      <x:c r="AN42" s="87" t="str">
        <x:f t="shared" si="48"/>
        <x:v>/</x:v>
      </x:c>
      <x:c r="AO42" s="87" t="str">
        <x:f t="shared" si="48"/>
        <x:v>/</x:v>
      </x:c>
      <x:c r="AP42" s="87" t="str">
        <x:f t="shared" si="48"/>
        <x:v>/</x:v>
      </x:c>
      <x:c r="AQ42" s="87" t="str">
        <x:f t="shared" si="48"/>
        <x:v>/</x:v>
      </x:c>
      <x:c r="AR42" s="87" t="str">
        <x:f t="shared" si="48"/>
        <x:v>/</x:v>
      </x:c>
      <x:c r="AS42" s="87" t="str">
        <x:f t="shared" si="48"/>
        <x:v>/</x:v>
      </x:c>
      <x:c r="AT42" s="87" t="str">
        <x:f t="shared" si="48"/>
        <x:v>/</x:v>
      </x:c>
      <x:c r="AU42" s="87" t="str">
        <x:f t="shared" si="48"/>
        <x:v>/</x:v>
      </x:c>
      <x:c r="AV42" s="87" t="str">
        <x:f t="shared" si="48"/>
        <x:v>/</x:v>
      </x:c>
      <x:c r="AW42" s="87" t="str">
        <x:f t="shared" si="48"/>
        <x:v>/</x:v>
      </x:c>
      <x:c r="AX42" s="87" t="str">
        <x:f t="shared" si="49"/>
        <x:v>/</x:v>
      </x:c>
      <x:c r="AY42" s="87" t="str">
        <x:f t="shared" si="49"/>
        <x:v>/</x:v>
      </x:c>
      <x:c r="AZ42" s="87" t="str">
        <x:f t="shared" si="49"/>
        <x:v>/</x:v>
      </x:c>
      <x:c r="BA42" s="87" t="str">
        <x:f t="shared" si="49"/>
        <x:v>/</x:v>
      </x:c>
      <x:c r="BB42" s="87" t="str">
        <x:f t="shared" si="49"/>
        <x:v>/</x:v>
      </x:c>
      <x:c r="BC42" s="87" t="str">
        <x:f t="shared" si="49"/>
        <x:v>/</x:v>
      </x:c>
      <x:c r="BD42" s="87" t="str">
        <x:f t="shared" si="49"/>
        <x:v>/</x:v>
      </x:c>
      <x:c r="BE42" s="87" t="str">
        <x:f t="shared" si="49"/>
        <x:v>/</x:v>
      </x:c>
      <x:c r="BF42" s="87" t="str">
        <x:f t="shared" si="49"/>
        <x:v>/</x:v>
      </x:c>
      <x:c r="BG42" s="87" t="str">
        <x:f t="shared" si="49"/>
        <x:v>/</x:v>
      </x:c>
      <x:c r="BH42" s="87" t="str">
        <x:f t="shared" si="49"/>
        <x:v>/</x:v>
      </x:c>
      <x:c r="BI42" s="87" t="str">
        <x:f t="shared" si="49"/>
        <x:v>/</x:v>
      </x:c>
      <x:c r="BJ42" s="87" t="str">
        <x:f t="shared" si="49"/>
        <x:v>/</x:v>
      </x:c>
      <x:c r="BK42" s="87" t="str">
        <x:f t="shared" si="49"/>
        <x:v>/</x:v>
      </x:c>
      <x:c r="BL42" s="87" t="str">
        <x:f t="shared" si="49"/>
        <x:v>/</x:v>
      </x:c>
      <x:c r="BM42" s="87" t="str">
        <x:f ca="1">IF($O42=BM$11,"*",IF(AND(COUNTIF($L42:$M42,"-")&lt;1,COUNTBLANK($L42:$M42)&lt;1),IF(AND($L42&lt;=BM$11,$M42&gt;=BM$11),IF(ISBLANK($D42),"-","."),IF(TODAY()&gt;BM$11,"/",IF(TODAY()=BM$11,"=",""))),IF(AND(OR(ISBLANK($L42),$L42="-"),OR(ISBLANK($M42),$M42="-")),IF(TODAY()&gt;BM$11,"/",IF(TODAY()=BM$11,"=","")),IF(OR(ISBLANK($L42),$L42="-"),IF(BM$11&lt;=$M42,IF(ISBLANK($D42),"-","."),IF(TODAY()&gt;BM$11,"/",IF(TODAY()=BM$11,"=",""))),IF(BM$11&gt;=$L42,IF(ISBLANK($D42),"-","."),IF(TODAY()&gt;BM$11,"/",IF(TODAY()=BM$11,"=","")))))))</x:f>
        <x:v>/</x:v>
      </x:c>
      <x:c r="BN42" s="87" t="str">
        <x:f t="shared" si="50"/>
        <x:v>/</x:v>
      </x:c>
      <x:c r="BO42" s="87" t="str">
        <x:f t="shared" si="50"/>
        <x:v>/</x:v>
      </x:c>
      <x:c r="BP42" s="87" t="str">
        <x:f t="shared" si="51"/>
        <x:v>/</x:v>
      </x:c>
      <x:c r="BQ42" s="87" t="str">
        <x:f t="shared" si="51"/>
        <x:v>/</x:v>
      </x:c>
      <x:c r="BR42" s="87" t="str">
        <x:f t="shared" si="51"/>
        <x:v>/</x:v>
      </x:c>
      <x:c r="BS42" s="87" t="str">
        <x:f t="shared" si="51"/>
        <x:v>/</x:v>
      </x:c>
      <x:c r="BT42" s="87" t="str">
        <x:f t="shared" si="51"/>
        <x:v>/</x:v>
      </x:c>
      <x:c r="BU42" s="87" t="str">
        <x:f t="shared" si="51"/>
        <x:v>/</x:v>
      </x:c>
      <x:c r="BV42" s="87" t="str">
        <x:f t="shared" si="51"/>
        <x:v>/</x:v>
      </x:c>
      <x:c r="BW42" s="87" t="str">
        <x:f t="shared" si="51"/>
        <x:v>/</x:v>
      </x:c>
      <x:c r="BX42" s="87" t="str">
        <x:f t="shared" si="51"/>
        <x:v>/</x:v>
      </x:c>
      <x:c r="BY42" s="87" t="str">
        <x:f t="shared" si="52"/>
        <x:v>/</x:v>
      </x:c>
      <x:c r="BZ42" s="87" t="str">
        <x:f t="shared" si="52"/>
        <x:v>/</x:v>
      </x:c>
      <x:c r="CA42" s="87" t="str">
        <x:f t="shared" si="52"/>
        <x:v>/</x:v>
      </x:c>
      <x:c r="CB42" s="87" t="str">
        <x:f t="shared" si="52"/>
        <x:v>/</x:v>
      </x:c>
      <x:c r="CC42" s="87" t="str">
        <x:f t="shared" si="52"/>
        <x:v>/</x:v>
      </x:c>
      <x:c r="CD42" s="87" t="str">
        <x:f t="shared" si="52"/>
        <x:v>/</x:v>
      </x:c>
      <x:c r="CE42" s="87" t="str">
        <x:f t="shared" si="52"/>
        <x:v>/</x:v>
      </x:c>
      <x:c r="CF42" s="87" t="str">
        <x:f t="shared" si="52"/>
        <x:v>/</x:v>
      </x:c>
      <x:c r="CG42" s="87" t="str">
        <x:f t="shared" si="52"/>
        <x:v>/</x:v>
      </x:c>
      <x:c r="CH42" s="87" t="str">
        <x:f t="shared" si="52"/>
        <x:v>/</x:v>
      </x:c>
      <x:c r="CI42" s="87" t="str">
        <x:f t="shared" si="52"/>
        <x:v>/</x:v>
      </x:c>
      <x:c r="CJ42" s="87" t="str">
        <x:f t="shared" si="52"/>
        <x:v>/</x:v>
      </x:c>
      <x:c r="CK42" s="87" t="str">
        <x:f t="shared" si="52"/>
        <x:v>/</x:v>
      </x:c>
      <x:c r="CL42" s="87" t="str">
        <x:f t="shared" si="52"/>
        <x:v>/</x:v>
      </x:c>
      <x:c r="CM42" s="87" t="str">
        <x:f t="shared" si="52"/>
        <x:v>/</x:v>
      </x:c>
      <x:c r="CN42" s="87" t="str">
        <x:f ca="1">IF($O42=CN$11,"*",IF(AND(COUNTIF($L42:$M42,"-")&lt;1,COUNTBLANK($L42:$M42)&lt;1),IF(AND($L42&lt;=CN$11,$M42&gt;=CN$11),IF(ISBLANK($D42),"-","."),IF(TODAY()&gt;CN$11,"/",IF(TODAY()=CN$11,"=",""))),IF(AND(OR(ISBLANK($L42),$L42="-"),OR(ISBLANK($M42),$M42="-")),IF(TODAY()&gt;CN$11,"/",IF(TODAY()=CN$11,"=","")),IF(OR(ISBLANK($L42),$L42="-"),IF(CN$11&lt;=$M42,IF(ISBLANK($D42),"-","."),IF(TODAY()&gt;CN$11,"/",IF(TODAY()=CN$11,"=",""))),IF(CN$11&gt;=$L42,IF(ISBLANK($D42),"-","."),IF(TODAY()&gt;CN$11,"/",IF(TODAY()=CN$11,"=","")))))))</x:f>
        <x:v>/</x:v>
      </x:c>
      <x:c r="CO42" s="87" t="str">
        <x:f t="shared" si="53"/>
        <x:v>/</x:v>
      </x:c>
      <x:c r="CP42" s="87" t="str">
        <x:f t="shared" si="53"/>
        <x:v>/</x:v>
      </x:c>
      <x:c r="CQ42" s="87" t="str">
        <x:f t="shared" si="53"/>
        <x:v>/</x:v>
      </x:c>
      <x:c r="CR42" s="87" t="str">
        <x:f t="shared" si="53"/>
        <x:v>/</x:v>
      </x:c>
      <x:c r="CS42" s="87" t="str">
        <x:f t="shared" si="53"/>
        <x:v>/</x:v>
      </x:c>
      <x:c r="CT42" s="87" t="str">
        <x:f t="shared" si="53"/>
        <x:v>/</x:v>
      </x:c>
      <x:c r="CU42" s="87" t="str">
        <x:f t="shared" si="53"/>
        <x:v>/</x:v>
      </x:c>
      <x:c r="CV42" s="87" t="str">
        <x:f t="shared" si="53"/>
        <x:v>/</x:v>
      </x:c>
      <x:c r="CW42" s="87" t="str">
        <x:f t="shared" si="53"/>
        <x:v>/</x:v>
      </x:c>
      <x:c r="CX42" s="87" t="str">
        <x:f t="shared" si="53"/>
        <x:v>/</x:v>
      </x:c>
      <x:c r="CY42" s="87" t="str">
        <x:f t="shared" si="53"/>
        <x:v>/</x:v>
      </x:c>
      <x:c r="CZ42" s="87" t="str">
        <x:f t="shared" si="53"/>
        <x:v>/</x:v>
      </x:c>
      <x:c r="DA42" s="87" t="str">
        <x:f t="shared" si="53"/>
        <x:v>/</x:v>
      </x:c>
      <x:c r="DB42" s="87" t="str">
        <x:f t="shared" si="53"/>
        <x:v>/</x:v>
      </x:c>
      <x:c r="DC42" s="87" t="str">
        <x:f t="shared" si="53"/>
        <x:v>/</x:v>
      </x:c>
      <x:c r="DD42" s="87" t="str">
        <x:f ca="1">IF($O42=DD$11,"*",IF(AND(COUNTIF($L42:$M42,"-")&lt;1,COUNTBLANK($L42:$M42)&lt;1),IF(AND($L42&lt;=DD$11,$M42&gt;=DD$11),IF(ISBLANK($D42),"-","."),IF(TODAY()&gt;DD$11,"/",IF(TODAY()=DD$11,"=",""))),IF(AND(OR(ISBLANK($L42),$L42="-"),OR(ISBLANK($M42),$M42="-")),IF(TODAY()&gt;DD$11,"/",IF(TODAY()=DD$11,"=","")),IF(OR(ISBLANK($L42),$L42="-"),IF(DD$11&lt;=$M42,IF(ISBLANK($D42),"-","."),IF(TODAY()&gt;DD$11,"/",IF(TODAY()=DD$11,"=",""))),IF(DD$11&gt;=$L42,IF(ISBLANK($D42),"-","."),IF(TODAY()&gt;DD$11,"/",IF(TODAY()=DD$11,"=","")))))))</x:f>
        <x:v>/</x:v>
      </x:c>
      <x:c r="DE42" s="87" t="str">
        <x:f t="shared" si="54"/>
        <x:v>/</x:v>
      </x:c>
      <x:c r="DF42" s="87" t="str">
        <x:f t="shared" si="54"/>
        <x:v>/</x:v>
      </x:c>
      <x:c r="DG42" s="87" t="str">
        <x:f t="shared" si="54"/>
        <x:v>/</x:v>
      </x:c>
      <x:c r="DH42" s="87" t="str">
        <x:f t="shared" si="54"/>
        <x:v>/</x:v>
      </x:c>
      <x:c r="DI42" s="87" t="str">
        <x:f t="shared" si="54"/>
        <x:v>/</x:v>
      </x:c>
      <x:c r="DJ42" s="87" t="str">
        <x:f t="shared" si="54"/>
        <x:v>/</x:v>
      </x:c>
      <x:c r="DK42" s="87" t="str">
        <x:f t="shared" si="54"/>
        <x:v>/</x:v>
      </x:c>
      <x:c r="DL42" s="87" t="str">
        <x:f t="shared" si="54"/>
        <x:v>/</x:v>
      </x:c>
      <x:c r="DM42" s="87" t="str">
        <x:f t="shared" si="55"/>
        <x:v>/</x:v>
      </x:c>
      <x:c r="DN42" s="87" t="str">
        <x:f t="shared" si="55"/>
        <x:v>/</x:v>
      </x:c>
      <x:c r="DO42" s="87" t="str">
        <x:f t="shared" si="55"/>
        <x:v>/</x:v>
      </x:c>
      <x:c r="DP42" s="87" t="str">
        <x:f t="shared" si="55"/>
        <x:v>/</x:v>
      </x:c>
      <x:c r="DQ42" s="87" t="str">
        <x:f t="shared" si="55"/>
        <x:v>/</x:v>
      </x:c>
      <x:c r="DR42" s="87" t="str">
        <x:f t="shared" si="55"/>
        <x:v>/</x:v>
      </x:c>
      <x:c r="DS42" s="87" t="str">
        <x:f t="shared" si="55"/>
        <x:v>/</x:v>
      </x:c>
      <x:c r="DT42" s="87" t="str">
        <x:f t="shared" si="55"/>
        <x:v>/</x:v>
      </x:c>
      <x:c r="DU42" s="87" t="str">
        <x:f t="shared" si="55"/>
        <x:v>/</x:v>
      </x:c>
      <x:c r="DV42" s="87" t="str">
        <x:f t="shared" si="55"/>
        <x:v>/</x:v>
      </x:c>
      <x:c r="DW42" s="87" t="str">
        <x:f t="shared" si="55"/>
        <x:v>/</x:v>
      </x:c>
      <x:c r="DX42" s="87" t="str">
        <x:f t="shared" si="55"/>
        <x:v>/</x:v>
      </x:c>
      <x:c r="DY42" s="87" t="str">
        <x:f t="shared" si="55"/>
        <x:v>/</x:v>
      </x:c>
    </x:row>
    <x:row r="43" spans="1:129" ht="12" customHeight="1">
      <x:c r="A43" s="14"/>
      <x:c r="B43" s="22"/>
      <x:c r="C43" s="25"/>
      <x:c r="D43" s="23"/>
      <x:c r="E43" s="49"/>
      <x:c r="F43" s="49"/>
      <x:c r="G43" s="145"/>
      <x:c r="H43" s="143"/>
      <x:c r="I43" s="107"/>
      <x:c r="J43" s="107"/>
      <x:c r="K43" s="79"/>
      <x:c r="L43" s="80"/>
      <x:c r="M43" s="80"/>
      <x:c r="N43" s="119"/>
      <x:c r="O43" s="45"/>
      <x:c r="P43" s="40">
        <x:v>0</x:v>
      </x:c>
      <x:c r="S43" s="130" t="str">
        <x:f t="shared" aca="1" ref="S43:AH50" si="56">IF($O43=S$11,"*",IF(AND(COUNTIF($L43:$M43,"-")&lt;1,COUNTBLANK($L43:$M43)&lt;1),IF(AND($L43&lt;=S$11,$M43&gt;=S$11),IF(ISBLANK($D43),"-","."),IF(TODAY()&gt;S$11,"/",IF(TODAY()=S$11,"=",""))),IF(AND(OR(ISBLANK($L43),$L43="-"),OR(ISBLANK($M43),$M43="-")),IF(TODAY()&gt;S$11,"/",IF(TODAY()=S$11,"=","")),IF(OR(ISBLANK($L43),$L43="-"),IF(S$11&lt;=$M43,IF(ISBLANK($D43),"-","."),IF(TODAY()&gt;S$11,"/",IF(TODAY()=S$11,"=",""))),IF(S$11&gt;=$L43,IF(ISBLANK($D43),"-","."),IF(TODAY()&gt;S$11,"/",IF(TODAY()=S$11,"=","")))))))</x:f>
        <x:v>/</x:v>
      </x:c>
      <x:c r="T43" s="87" t="str">
        <x:f t="shared" si="56"/>
        <x:v>/</x:v>
      </x:c>
      <x:c r="U43" s="87" t="str">
        <x:f t="shared" si="56"/>
        <x:v>/</x:v>
      </x:c>
      <x:c r="V43" s="87" t="str">
        <x:f t="shared" si="56"/>
        <x:v>/</x:v>
      </x:c>
      <x:c r="W43" s="87" t="str">
        <x:f t="shared" si="56"/>
        <x:v>/</x:v>
      </x:c>
      <x:c r="X43" s="87" t="str">
        <x:f t="shared" si="56"/>
        <x:v>/</x:v>
      </x:c>
      <x:c r="Y43" s="87" t="str">
        <x:f t="shared" si="56"/>
        <x:v>/</x:v>
      </x:c>
      <x:c r="Z43" s="87" t="str">
        <x:f t="shared" si="56"/>
        <x:v>/</x:v>
      </x:c>
      <x:c r="AA43" s="87" t="str">
        <x:f t="shared" si="56"/>
        <x:v>/</x:v>
      </x:c>
      <x:c r="AB43" s="87" t="str">
        <x:f t="shared" si="56"/>
        <x:v>/</x:v>
      </x:c>
      <x:c r="AC43" s="87" t="str">
        <x:f t="shared" si="56"/>
        <x:v>/</x:v>
      </x:c>
      <x:c r="AD43" s="87" t="str">
        <x:f t="shared" si="56"/>
        <x:v>/</x:v>
      </x:c>
      <x:c r="AE43" s="87" t="str">
        <x:f t="shared" si="56"/>
        <x:v>/</x:v>
      </x:c>
      <x:c r="AF43" s="87" t="str">
        <x:f t="shared" si="56"/>
        <x:v>/</x:v>
      </x:c>
      <x:c r="AG43" s="87" t="str">
        <x:f t="shared" si="56"/>
        <x:v>/</x:v>
      </x:c>
      <x:c r="AH43" s="87" t="str">
        <x:f t="shared" si="56"/>
        <x:v>/</x:v>
      </x:c>
      <x:c r="AI43" s="87" t="str">
        <x:f t="shared" aca="1" ref="AI43:AW77" si="57">IF($O43=AI$11,"*",IF(AND(COUNTIF($L43:$M43,"-")&lt;1,COUNTBLANK($L43:$M43)&lt;1),IF(AND($L43&lt;=AI$11,$M43&gt;=AI$11),IF(ISBLANK($D43),"-","."),IF(TODAY()&gt;AI$11,"/",IF(TODAY()=AI$11,"=",""))),IF(AND(OR(ISBLANK($L43),$L43="-"),OR(ISBLANK($M43),$M43="-")),IF(TODAY()&gt;AI$11,"/",IF(TODAY()=AI$11,"=","")),IF(OR(ISBLANK($L43),$L43="-"),IF(AI$11&lt;=$M43,IF(ISBLANK($D43),"-","."),IF(TODAY()&gt;AI$11,"/",IF(TODAY()=AI$11,"=",""))),IF(AI$11&gt;=$L43,IF(ISBLANK($D43),"-","."),IF(TODAY()&gt;AI$11,"/",IF(TODAY()=AI$11,"=","")))))))</x:f>
        <x:v>/</x:v>
      </x:c>
      <x:c r="AJ43" s="87" t="str">
        <x:f t="shared" si="57"/>
        <x:v>/</x:v>
      </x:c>
      <x:c r="AK43" s="87" t="str">
        <x:f t="shared" si="57"/>
        <x:v>/</x:v>
      </x:c>
      <x:c r="AL43" s="87" t="str">
        <x:f t="shared" si="57"/>
        <x:v>/</x:v>
      </x:c>
      <x:c r="AM43" s="87" t="str">
        <x:f t="shared" si="57"/>
        <x:v>/</x:v>
      </x:c>
      <x:c r="AN43" s="87" t="str">
        <x:f t="shared" si="57"/>
        <x:v>/</x:v>
      </x:c>
      <x:c r="AO43" s="87" t="str">
        <x:f t="shared" si="57"/>
        <x:v>/</x:v>
      </x:c>
      <x:c r="AP43" s="87" t="str">
        <x:f t="shared" si="57"/>
        <x:v>/</x:v>
      </x:c>
      <x:c r="AQ43" s="87" t="str">
        <x:f t="shared" si="57"/>
        <x:v>/</x:v>
      </x:c>
      <x:c r="AR43" s="87" t="str">
        <x:f t="shared" si="57"/>
        <x:v>/</x:v>
      </x:c>
      <x:c r="AS43" s="87" t="str">
        <x:f t="shared" si="57"/>
        <x:v>/</x:v>
      </x:c>
      <x:c r="AT43" s="87" t="str">
        <x:f t="shared" si="57"/>
        <x:v>/</x:v>
      </x:c>
      <x:c r="AU43" s="87" t="str">
        <x:f t="shared" si="57"/>
        <x:v>/</x:v>
      </x:c>
      <x:c r="AV43" s="87" t="str">
        <x:f t="shared" si="57"/>
        <x:v>/</x:v>
      </x:c>
      <x:c r="AW43" s="87" t="str">
        <x:f t="shared" si="57"/>
        <x:v>/</x:v>
      </x:c>
      <x:c r="AX43" s="87" t="str">
        <x:f t="shared" aca="1" ref="AX43:BL44" si="58">IF($O43=AX$11,"*",IF(AND(COUNTIF($L43:$M43,"-")&lt;1,COUNTBLANK($L43:$M43)&lt;1),IF(AND($L43&lt;=AX$11,$M43&gt;=AX$11),IF(ISBLANK($D43),"-","."),IF(TODAY()&gt;AX$11,"/",IF(TODAY()=AX$11,"=",""))),IF(AND(OR(ISBLANK($L43),$L43="-"),OR(ISBLANK($M43),$M43="-")),IF(TODAY()&gt;AX$11,"/",IF(TODAY()=AX$11,"=","")),IF(OR(ISBLANK($L43),$L43="-"),IF(AX$11&lt;=$M43,IF(ISBLANK($D43),"-","."),IF(TODAY()&gt;AX$11,"/",IF(TODAY()=AX$11,"=",""))),IF(AX$11&gt;=$L43,IF(ISBLANK($D43),"-","."),IF(TODAY()&gt;AX$11,"/",IF(TODAY()=AX$11,"=","")))))))</x:f>
        <x:v>/</x:v>
      </x:c>
      <x:c r="AY43" s="87" t="str">
        <x:f t="shared" si="58"/>
        <x:v>/</x:v>
      </x:c>
      <x:c r="AZ43" s="87" t="str">
        <x:f t="shared" si="58"/>
        <x:v>/</x:v>
      </x:c>
      <x:c r="BA43" s="87" t="str">
        <x:f t="shared" si="58"/>
        <x:v>/</x:v>
      </x:c>
      <x:c r="BB43" s="87" t="str">
        <x:f t="shared" si="58"/>
        <x:v>/</x:v>
      </x:c>
      <x:c r="BC43" s="87" t="str">
        <x:f t="shared" si="58"/>
        <x:v>/</x:v>
      </x:c>
      <x:c r="BD43" s="87" t="str">
        <x:f t="shared" si="58"/>
        <x:v>/</x:v>
      </x:c>
      <x:c r="BE43" s="87" t="str">
        <x:f t="shared" si="58"/>
        <x:v>/</x:v>
      </x:c>
      <x:c r="BF43" s="87" t="str">
        <x:f t="shared" si="58"/>
        <x:v>/</x:v>
      </x:c>
      <x:c r="BG43" s="87" t="str">
        <x:f t="shared" si="58"/>
        <x:v>/</x:v>
      </x:c>
      <x:c r="BH43" s="87" t="str">
        <x:f t="shared" si="58"/>
        <x:v>/</x:v>
      </x:c>
      <x:c r="BI43" s="87" t="str">
        <x:f t="shared" si="58"/>
        <x:v>/</x:v>
      </x:c>
      <x:c r="BJ43" s="87" t="str">
        <x:f t="shared" si="58"/>
        <x:v>/</x:v>
      </x:c>
      <x:c r="BK43" s="87" t="str">
        <x:f t="shared" si="58"/>
        <x:v>/</x:v>
      </x:c>
      <x:c r="BL43" s="87" t="str">
        <x:f t="shared" si="58"/>
        <x:v>/</x:v>
      </x:c>
      <x:c r="BM43" s="87" t="str">
        <x:f t="shared" aca="1" ref="AX43:BM57" si="59">IF($O43=BM$11,"*",IF(AND(COUNTIF($L43:$M43,"-")&lt;1,COUNTBLANK($L43:$M43)&lt;1),IF(AND($L43&lt;=BM$11,$M43&gt;=BM$11),IF(ISBLANK($D43),"-","."),IF(TODAY()&gt;BM$11,"/",IF(TODAY()=BM$11,"=",""))),IF(AND(OR(ISBLANK($L43),$L43="-"),OR(ISBLANK($M43),$M43="-")),IF(TODAY()&gt;BM$11,"/",IF(TODAY()=BM$11,"=","")),IF(OR(ISBLANK($L43),$L43="-"),IF(BM$11&lt;=$M43,IF(ISBLANK($D43),"-","."),IF(TODAY()&gt;BM$11,"/",IF(TODAY()=BM$11,"=",""))),IF(BM$11&gt;=$L43,IF(ISBLANK($D43),"-","."),IF(TODAY()&gt;BM$11,"/",IF(TODAY()=BM$11,"=","")))))))</x:f>
        <x:v>/</x:v>
      </x:c>
      <x:c r="BN43" s="87" t="str">
        <x:f t="shared" aca="1" ref="BN43:CB57" si="60">IF($O43=BN$11,"*",IF(AND(COUNTIF($L43:$M43,"-")&lt;1,COUNTBLANK($L43:$M43)&lt;1),IF(AND($L43&lt;=BN$11,$M43&gt;=BN$11),IF(ISBLANK($D43),"-","."),IF(TODAY()&gt;BN$11,"/",IF(TODAY()=BN$11,"=",""))),IF(AND(OR(ISBLANK($L43),$L43="-"),OR(ISBLANK($M43),$M43="-")),IF(TODAY()&gt;BN$11,"/",IF(TODAY()=BN$11,"=","")),IF(OR(ISBLANK($L43),$L43="-"),IF(BN$11&lt;=$M43,IF(ISBLANK($D43),"-","."),IF(TODAY()&gt;BN$11,"/",IF(TODAY()=BN$11,"=",""))),IF(BN$11&gt;=$L43,IF(ISBLANK($D43),"-","."),IF(TODAY()&gt;BN$11,"/",IF(TODAY()=BN$11,"=","")))))))</x:f>
        <x:v>/</x:v>
      </x:c>
      <x:c r="BO43" s="87" t="str">
        <x:f t="shared" si="60"/>
        <x:v>/</x:v>
      </x:c>
      <x:c r="BP43" s="87" t="str">
        <x:f t="shared" si="60"/>
        <x:v>/</x:v>
      </x:c>
      <x:c r="BQ43" s="87" t="str">
        <x:f t="shared" aca="1" ref="BQ43:CF44" si="61">IF($O43=BQ$11,"*",IF(AND(COUNTIF($L43:$M43,"-")&lt;1,COUNTBLANK($L43:$M43)&lt;1),IF(AND($L43&lt;=BQ$11,$M43&gt;=BQ$11),IF(ISBLANK($D43),"-","."),IF(TODAY()&gt;BQ$11,"/",IF(TODAY()=BQ$11,"=",""))),IF(AND(OR(ISBLANK($L43),$L43="-"),OR(ISBLANK($M43),$M43="-")),IF(TODAY()&gt;BQ$11,"/",IF(TODAY()=BQ$11,"=","")),IF(OR(ISBLANK($L43),$L43="-"),IF(BQ$11&lt;=$M43,IF(ISBLANK($D43),"-","."),IF(TODAY()&gt;BQ$11,"/",IF(TODAY()=BQ$11,"=",""))),IF(BQ$11&gt;=$L43,IF(ISBLANK($D43),"-","."),IF(TODAY()&gt;BQ$11,"/",IF(TODAY()=BQ$11,"=","")))))))</x:f>
        <x:v>/</x:v>
      </x:c>
      <x:c r="BR43" s="87" t="str">
        <x:f t="shared" si="61"/>
        <x:v>/</x:v>
      </x:c>
      <x:c r="BS43" s="87" t="str">
        <x:f t="shared" si="61"/>
        <x:v>/</x:v>
      </x:c>
      <x:c r="BT43" s="87" t="str">
        <x:f t="shared" si="61"/>
        <x:v>/</x:v>
      </x:c>
      <x:c r="BU43" s="87" t="str">
        <x:f t="shared" si="61"/>
        <x:v>/</x:v>
      </x:c>
      <x:c r="BV43" s="87" t="str">
        <x:f t="shared" si="61"/>
        <x:v>/</x:v>
      </x:c>
      <x:c r="BW43" s="87" t="str">
        <x:f t="shared" si="61"/>
        <x:v>/</x:v>
      </x:c>
      <x:c r="BX43" s="87" t="str">
        <x:f t="shared" si="61"/>
        <x:v>/</x:v>
      </x:c>
      <x:c r="BY43" s="87" t="str">
        <x:f t="shared" si="61"/>
        <x:v>/</x:v>
      </x:c>
      <x:c r="BZ43" s="87" t="str">
        <x:f t="shared" si="61"/>
        <x:v>/</x:v>
      </x:c>
      <x:c r="CA43" s="87" t="str">
        <x:f t="shared" si="61"/>
        <x:v>/</x:v>
      </x:c>
      <x:c r="CB43" s="87" t="str">
        <x:f t="shared" si="61"/>
        <x:v>/</x:v>
      </x:c>
      <x:c r="CC43" s="87" t="str">
        <x:f t="shared" si="61"/>
        <x:v>/</x:v>
      </x:c>
      <x:c r="CD43" s="87" t="str">
        <x:f t="shared" si="61"/>
        <x:v>/</x:v>
      </x:c>
      <x:c r="CE43" s="87" t="str">
        <x:f t="shared" si="61"/>
        <x:v>/</x:v>
      </x:c>
      <x:c r="CF43" s="87" t="str">
        <x:f t="shared" si="61"/>
        <x:v>/</x:v>
      </x:c>
      <x:c r="CG43" s="87" t="str">
        <x:f t="shared" aca="1" ref="CG43:CV43" si="62">IF($O43=CG$11,"*",IF(AND(COUNTIF($L43:$M43,"-")&lt;1,COUNTBLANK($L43:$M43)&lt;1),IF(AND($L43&lt;=CG$11,$M43&gt;=CG$11),IF(ISBLANK($D43),"-","."),IF(TODAY()&gt;CG$11,"/",IF(TODAY()=CG$11,"=",""))),IF(AND(OR(ISBLANK($L43),$L43="-"),OR(ISBLANK($M43),$M43="-")),IF(TODAY()&gt;CG$11,"/",IF(TODAY()=CG$11,"=","")),IF(OR(ISBLANK($L43),$L43="-"),IF(CG$11&lt;=$M43,IF(ISBLANK($D43),"-","."),IF(TODAY()&gt;CG$11,"/",IF(TODAY()=CG$11,"=",""))),IF(CG$11&gt;=$L43,IF(ISBLANK($D43),"-","."),IF(TODAY()&gt;CG$11,"/",IF(TODAY()=CG$11,"=","")))))))</x:f>
        <x:v>/</x:v>
      </x:c>
      <x:c r="CH43" s="87" t="str">
        <x:f t="shared" si="62"/>
        <x:v>/</x:v>
      </x:c>
      <x:c r="CI43" s="87" t="str">
        <x:f t="shared" si="62"/>
        <x:v>/</x:v>
      </x:c>
      <x:c r="CJ43" s="87" t="str">
        <x:f t="shared" si="62"/>
        <x:v>/</x:v>
      </x:c>
      <x:c r="CK43" s="87" t="str">
        <x:f t="shared" si="62"/>
        <x:v>/</x:v>
      </x:c>
      <x:c r="CL43" s="87" t="str">
        <x:f t="shared" si="62"/>
        <x:v>/</x:v>
      </x:c>
      <x:c r="CM43" s="87" t="str">
        <x:f t="shared" si="62"/>
        <x:v>/</x:v>
      </x:c>
      <x:c r="CN43" s="87" t="str">
        <x:f t="shared" si="62"/>
        <x:v>/</x:v>
      </x:c>
      <x:c r="CO43" s="87" t="str">
        <x:f t="shared" si="62"/>
        <x:v>/</x:v>
      </x:c>
      <x:c r="CP43" s="87" t="str">
        <x:f t="shared" si="62"/>
        <x:v>/</x:v>
      </x:c>
      <x:c r="CQ43" s="87" t="str">
        <x:f t="shared" si="62"/>
        <x:v>/</x:v>
      </x:c>
      <x:c r="CR43" s="87" t="str">
        <x:f t="shared" si="62"/>
        <x:v>/</x:v>
      </x:c>
      <x:c r="CS43" s="87" t="str">
        <x:f t="shared" si="62"/>
        <x:v>/</x:v>
      </x:c>
      <x:c r="CT43" s="87" t="str">
        <x:f t="shared" si="62"/>
        <x:v>/</x:v>
      </x:c>
      <x:c r="CU43" s="87" t="str">
        <x:f t="shared" si="62"/>
        <x:v>/</x:v>
      </x:c>
      <x:c r="CV43" s="87" t="str">
        <x:f t="shared" si="62"/>
        <x:v>/</x:v>
      </x:c>
      <x:c r="CW43" s="87" t="str">
        <x:f t="shared" aca="1" ref="CW43:DL43" si="63">IF($O43=CW$11,"*",IF(AND(COUNTIF($L43:$M43,"-")&lt;1,COUNTBLANK($L43:$M43)&lt;1),IF(AND($L43&lt;=CW$11,$M43&gt;=CW$11),IF(ISBLANK($D43),"-","."),IF(TODAY()&gt;CW$11,"/",IF(TODAY()=CW$11,"=",""))),IF(AND(OR(ISBLANK($L43),$L43="-"),OR(ISBLANK($M43),$M43="-")),IF(TODAY()&gt;CW$11,"/",IF(TODAY()=CW$11,"=","")),IF(OR(ISBLANK($L43),$L43="-"),IF(CW$11&lt;=$M43,IF(ISBLANK($D43),"-","."),IF(TODAY()&gt;CW$11,"/",IF(TODAY()=CW$11,"=",""))),IF(CW$11&gt;=$L43,IF(ISBLANK($D43),"-","."),IF(TODAY()&gt;CW$11,"/",IF(TODAY()=CW$11,"=","")))))))</x:f>
        <x:v>/</x:v>
      </x:c>
      <x:c r="CX43" s="87" t="str">
        <x:f t="shared" si="63"/>
        <x:v>/</x:v>
      </x:c>
      <x:c r="CY43" s="87" t="str">
        <x:f t="shared" si="63"/>
        <x:v>/</x:v>
      </x:c>
      <x:c r="CZ43" s="87" t="str">
        <x:f t="shared" si="63"/>
        <x:v>/</x:v>
      </x:c>
      <x:c r="DA43" s="87" t="str">
        <x:f t="shared" si="63"/>
        <x:v>/</x:v>
      </x:c>
      <x:c r="DB43" s="87" t="str">
        <x:f t="shared" si="63"/>
        <x:v>/</x:v>
      </x:c>
      <x:c r="DC43" s="87" t="str">
        <x:f t="shared" si="63"/>
        <x:v>/</x:v>
      </x:c>
      <x:c r="DD43" s="87" t="str">
        <x:f t="shared" si="63"/>
        <x:v>/</x:v>
      </x:c>
      <x:c r="DE43" s="87" t="str">
        <x:f t="shared" si="63"/>
        <x:v>/</x:v>
      </x:c>
      <x:c r="DF43" s="87" t="str">
        <x:f t="shared" si="63"/>
        <x:v>/</x:v>
      </x:c>
      <x:c r="DG43" s="87" t="str">
        <x:f t="shared" si="63"/>
        <x:v>/</x:v>
      </x:c>
      <x:c r="DH43" s="87" t="str">
        <x:f t="shared" si="63"/>
        <x:v>/</x:v>
      </x:c>
      <x:c r="DI43" s="87" t="str">
        <x:f t="shared" si="63"/>
        <x:v>/</x:v>
      </x:c>
      <x:c r="DJ43" s="87" t="str">
        <x:f t="shared" si="63"/>
        <x:v>/</x:v>
      </x:c>
      <x:c r="DK43" s="87" t="str">
        <x:f t="shared" si="63"/>
        <x:v>/</x:v>
      </x:c>
      <x:c r="DL43" s="87" t="str">
        <x:f t="shared" si="63"/>
        <x:v>/</x:v>
      </x:c>
      <x:c r="DM43" s="87" t="str">
        <x:f t="shared" aca="1" ref="DM43:DY53" si="64">IF($O43=DM$11,"*",IF(AND(COUNTIF($L43:$M43,"-")&lt;1,COUNTBLANK($L43:$M43)&lt;1),IF(AND($L43&lt;=DM$11,$M43&gt;=DM$11),IF(ISBLANK($D43),"-","."),IF(TODAY()&gt;DM$11,"/",IF(TODAY()=DM$11,"=",""))),IF(AND(OR(ISBLANK($L43),$L43="-"),OR(ISBLANK($M43),$M43="-")),IF(TODAY()&gt;DM$11,"/",IF(TODAY()=DM$11,"=","")),IF(OR(ISBLANK($L43),$L43="-"),IF(DM$11&lt;=$M43,IF(ISBLANK($D43),"-","."),IF(TODAY()&gt;DM$11,"/",IF(TODAY()=DM$11,"=",""))),IF(DM$11&gt;=$L43,IF(ISBLANK($D43),"-","."),IF(TODAY()&gt;DM$11,"/",IF(TODAY()=DM$11,"=","")))))))</x:f>
        <x:v>/</x:v>
      </x:c>
      <x:c r="DN43" s="87" t="str">
        <x:f t="shared" si="64"/>
        <x:v>/</x:v>
      </x:c>
      <x:c r="DO43" s="87" t="str">
        <x:f t="shared" si="64"/>
        <x:v>/</x:v>
      </x:c>
      <x:c r="DP43" s="87" t="str">
        <x:f t="shared" si="64"/>
        <x:v>/</x:v>
      </x:c>
      <x:c r="DQ43" s="87" t="str">
        <x:f t="shared" si="64"/>
        <x:v>/</x:v>
      </x:c>
      <x:c r="DR43" s="87" t="str">
        <x:f t="shared" si="64"/>
        <x:v>/</x:v>
      </x:c>
      <x:c r="DS43" s="87" t="str">
        <x:f t="shared" si="64"/>
        <x:v>/</x:v>
      </x:c>
      <x:c r="DT43" s="87" t="str">
        <x:f t="shared" si="64"/>
        <x:v>/</x:v>
      </x:c>
      <x:c r="DU43" s="87" t="str">
        <x:f t="shared" si="64"/>
        <x:v>/</x:v>
      </x:c>
      <x:c r="DV43" s="87" t="str">
        <x:f t="shared" si="64"/>
        <x:v>/</x:v>
      </x:c>
      <x:c r="DW43" s="87" t="str">
        <x:f t="shared" si="64"/>
        <x:v>/</x:v>
      </x:c>
      <x:c r="DX43" s="87" t="str">
        <x:f t="shared" si="64"/>
        <x:v>/</x:v>
      </x:c>
      <x:c r="DY43" s="87" t="str">
        <x:f t="shared" si="64"/>
        <x:v>/</x:v>
      </x:c>
    </x:row>
    <x:row r="44" spans="1:129" ht="12" customHeight="1">
      <x:c r="A44" s="14"/>
      <x:c r="B44" s="22"/>
      <x:c r="C44" s="25"/>
      <x:c r="D44" s="23"/>
      <x:c r="E44" s="49"/>
      <x:c r="F44" s="97"/>
      <x:c r="G44" s="145"/>
      <x:c r="H44" s="143"/>
      <x:c r="I44" s="107"/>
      <x:c r="J44" s="107"/>
      <x:c r="K44" s="7" t="str">
        <x:f>IF(OR(COUNTIF(L44:M44,"-")&gt;0,COUNTBLANK(L44:M44)&gt;0),"-",IF(L44&gt;M44,"-",NETWORKDAYS(L44,M44,data!$P$3:$P$10)))</x:f>
        <x:v>-</x:v>
      </x:c>
      <x:c r="L44" s="8"/>
      <x:c r="M44" s="8"/>
      <x:c r="N44" s="123"/>
      <x:c r="O44" s="26"/>
      <x:c r="P44" s="40">
        <x:f ca="1">IF(OR(M44="-",M44=""),0,IF(OR(ISBLANK(O44),O44="-"),NETWORKDAYS(M44,TODAY(),data!$P$3:$P$10)-1,IF(M44=O44,0,IF(M44&lt;O44,NETWORKDAYS(M44,O44,data!$P$3:$P$10)-1,NETWORKDAYS(M44,O44,data!$P$3:$P$10)+1))))</x:f>
        <x:v>0</x:v>
      </x:c>
      <x:c r="S44" s="130" t="str">
        <x:f t="shared" si="56"/>
        <x:v>/</x:v>
      </x:c>
      <x:c r="T44" s="87" t="str">
        <x:f t="shared" si="56"/>
        <x:v>/</x:v>
      </x:c>
      <x:c r="U44" s="87" t="str">
        <x:f t="shared" si="56"/>
        <x:v>/</x:v>
      </x:c>
      <x:c r="V44" s="87" t="str">
        <x:f t="shared" si="56"/>
        <x:v>/</x:v>
      </x:c>
      <x:c r="W44" s="87" t="str">
        <x:f t="shared" si="56"/>
        <x:v>/</x:v>
      </x:c>
      <x:c r="X44" s="87" t="str">
        <x:f t="shared" si="56"/>
        <x:v>/</x:v>
      </x:c>
      <x:c r="Y44" s="87" t="str">
        <x:f t="shared" si="56"/>
        <x:v>/</x:v>
      </x:c>
      <x:c r="Z44" s="87" t="str">
        <x:f t="shared" si="56"/>
        <x:v>/</x:v>
      </x:c>
      <x:c r="AA44" s="87" t="str">
        <x:f t="shared" si="56"/>
        <x:v>/</x:v>
      </x:c>
      <x:c r="AB44" s="87" t="str">
        <x:f t="shared" si="56"/>
        <x:v>/</x:v>
      </x:c>
      <x:c r="AC44" s="87" t="str">
        <x:f t="shared" si="56"/>
        <x:v>/</x:v>
      </x:c>
      <x:c r="AD44" s="87" t="str">
        <x:f t="shared" si="56"/>
        <x:v>/</x:v>
      </x:c>
      <x:c r="AE44" s="87" t="str">
        <x:f t="shared" si="56"/>
        <x:v>/</x:v>
      </x:c>
      <x:c r="AF44" s="87" t="str">
        <x:f t="shared" si="56"/>
        <x:v>/</x:v>
      </x:c>
      <x:c r="AG44" s="87" t="str">
        <x:f t="shared" si="56"/>
        <x:v>/</x:v>
      </x:c>
      <x:c r="AH44" s="87" t="str">
        <x:f t="shared" si="56"/>
        <x:v>/</x:v>
      </x:c>
      <x:c r="AI44" s="87" t="str">
        <x:f t="shared" si="57"/>
        <x:v>/</x:v>
      </x:c>
      <x:c r="AJ44" s="87" t="str">
        <x:f t="shared" si="57"/>
        <x:v>/</x:v>
      </x:c>
      <x:c r="AK44" s="87" t="str">
        <x:f t="shared" si="57"/>
        <x:v>/</x:v>
      </x:c>
      <x:c r="AL44" s="87" t="str">
        <x:f t="shared" si="57"/>
        <x:v>/</x:v>
      </x:c>
      <x:c r="AM44" s="87" t="str">
        <x:f t="shared" si="57"/>
        <x:v>/</x:v>
      </x:c>
      <x:c r="AN44" s="87" t="str">
        <x:f t="shared" si="57"/>
        <x:v>/</x:v>
      </x:c>
      <x:c r="AO44" s="87" t="str">
        <x:f t="shared" si="57"/>
        <x:v>/</x:v>
      </x:c>
      <x:c r="AP44" s="87" t="str">
        <x:f t="shared" si="57"/>
        <x:v>/</x:v>
      </x:c>
      <x:c r="AQ44" s="87" t="str">
        <x:f t="shared" si="57"/>
        <x:v>/</x:v>
      </x:c>
      <x:c r="AR44" s="87" t="str">
        <x:f t="shared" si="57"/>
        <x:v>/</x:v>
      </x:c>
      <x:c r="AS44" s="87" t="str">
        <x:f t="shared" si="57"/>
        <x:v>/</x:v>
      </x:c>
      <x:c r="AT44" s="87" t="str">
        <x:f t="shared" si="57"/>
        <x:v>/</x:v>
      </x:c>
      <x:c r="AU44" s="87" t="str">
        <x:f t="shared" si="57"/>
        <x:v>/</x:v>
      </x:c>
      <x:c r="AV44" s="87" t="str">
        <x:f t="shared" si="57"/>
        <x:v>/</x:v>
      </x:c>
      <x:c r="AW44" s="87" t="str">
        <x:f t="shared" si="57"/>
        <x:v>/</x:v>
      </x:c>
      <x:c r="AX44" s="87" t="str">
        <x:f t="shared" si="58"/>
        <x:v>/</x:v>
      </x:c>
      <x:c r="AY44" s="87" t="str">
        <x:f t="shared" si="58"/>
        <x:v>/</x:v>
      </x:c>
      <x:c r="AZ44" s="87" t="str">
        <x:f t="shared" si="58"/>
        <x:v>/</x:v>
      </x:c>
      <x:c r="BA44" s="87" t="str">
        <x:f t="shared" si="58"/>
        <x:v>/</x:v>
      </x:c>
      <x:c r="BB44" s="87" t="str">
        <x:f t="shared" si="58"/>
        <x:v>/</x:v>
      </x:c>
      <x:c r="BC44" s="87" t="str">
        <x:f t="shared" si="58"/>
        <x:v>/</x:v>
      </x:c>
      <x:c r="BD44" s="87" t="str">
        <x:f t="shared" si="58"/>
        <x:v>/</x:v>
      </x:c>
      <x:c r="BE44" s="87" t="str">
        <x:f t="shared" si="58"/>
        <x:v>/</x:v>
      </x:c>
      <x:c r="BF44" s="87" t="str">
        <x:f t="shared" si="58"/>
        <x:v>/</x:v>
      </x:c>
      <x:c r="BG44" s="87" t="str">
        <x:f t="shared" si="58"/>
        <x:v>/</x:v>
      </x:c>
      <x:c r="BH44" s="87" t="str">
        <x:f t="shared" si="58"/>
        <x:v>/</x:v>
      </x:c>
      <x:c r="BI44" s="87" t="str">
        <x:f t="shared" si="58"/>
        <x:v>/</x:v>
      </x:c>
      <x:c r="BJ44" s="87" t="str">
        <x:f t="shared" si="58"/>
        <x:v>/</x:v>
      </x:c>
      <x:c r="BK44" s="87" t="str">
        <x:f t="shared" si="58"/>
        <x:v>/</x:v>
      </x:c>
      <x:c r="BL44" s="87" t="str">
        <x:f t="shared" si="58"/>
        <x:v>/</x:v>
      </x:c>
      <x:c r="BM44" s="87" t="str">
        <x:f t="shared" si="59"/>
        <x:v>/</x:v>
      </x:c>
      <x:c r="BN44" s="87" t="str">
        <x:f t="shared" si="60"/>
        <x:v>/</x:v>
      </x:c>
      <x:c r="BO44" s="87" t="str">
        <x:f t="shared" si="60"/>
        <x:v>/</x:v>
      </x:c>
      <x:c r="BP44" s="87" t="str">
        <x:f t="shared" si="60"/>
        <x:v>/</x:v>
      </x:c>
      <x:c r="BQ44" s="87" t="str">
        <x:f t="shared" si="61"/>
        <x:v>/</x:v>
      </x:c>
      <x:c r="BR44" s="87" t="str">
        <x:f t="shared" si="61"/>
        <x:v>/</x:v>
      </x:c>
      <x:c r="BS44" s="87" t="str">
        <x:f t="shared" si="61"/>
        <x:v>/</x:v>
      </x:c>
      <x:c r="BT44" s="87" t="str">
        <x:f t="shared" si="61"/>
        <x:v>/</x:v>
      </x:c>
      <x:c r="BU44" s="87" t="str">
        <x:f t="shared" si="61"/>
        <x:v>/</x:v>
      </x:c>
      <x:c r="BV44" s="87" t="str">
        <x:f t="shared" si="61"/>
        <x:v>/</x:v>
      </x:c>
      <x:c r="BW44" s="87" t="str">
        <x:f t="shared" si="61"/>
        <x:v>/</x:v>
      </x:c>
      <x:c r="BX44" s="87" t="str">
        <x:f t="shared" si="61"/>
        <x:v>/</x:v>
      </x:c>
      <x:c r="BY44" s="87" t="str">
        <x:f t="shared" si="61"/>
        <x:v>/</x:v>
      </x:c>
      <x:c r="BZ44" s="87" t="str">
        <x:f t="shared" aca="1" ref="BZ44:CO58" si="65">IF($O44=BZ$11,"*",IF(AND(COUNTIF($L44:$M44,"-")&lt;1,COUNTBLANK($L44:$M44)&lt;1),IF(AND($L44&lt;=BZ$11,$M44&gt;=BZ$11),IF(ISBLANK($D44),"-","."),IF(TODAY()&gt;BZ$11,"/",IF(TODAY()=BZ$11,"=",""))),IF(AND(OR(ISBLANK($L44),$L44="-"),OR(ISBLANK($M44),$M44="-")),IF(TODAY()&gt;BZ$11,"/",IF(TODAY()=BZ$11,"=","")),IF(OR(ISBLANK($L44),$L44="-"),IF(BZ$11&lt;=$M44,IF(ISBLANK($D44),"-","."),IF(TODAY()&gt;BZ$11,"/",IF(TODAY()=BZ$11,"=",""))),IF(BZ$11&gt;=$L44,IF(ISBLANK($D44),"-","."),IF(TODAY()&gt;BZ$11,"/",IF(TODAY()=BZ$11,"=","")))))))</x:f>
        <x:v>/</x:v>
      </x:c>
      <x:c r="CA44" s="87" t="str">
        <x:f t="shared" si="65"/>
        <x:v>/</x:v>
      </x:c>
      <x:c r="CB44" s="87" t="str">
        <x:f t="shared" si="65"/>
        <x:v>/</x:v>
      </x:c>
      <x:c r="CC44" s="87" t="str">
        <x:f t="shared" si="65"/>
        <x:v>/</x:v>
      </x:c>
      <x:c r="CD44" s="87" t="str">
        <x:f t="shared" si="65"/>
        <x:v>/</x:v>
      </x:c>
      <x:c r="CE44" s="87" t="str">
        <x:f t="shared" si="65"/>
        <x:v>/</x:v>
      </x:c>
      <x:c r="CF44" s="87" t="str">
        <x:f t="shared" si="65"/>
        <x:v>/</x:v>
      </x:c>
      <x:c r="CG44" s="87" t="str">
        <x:f t="shared" si="65"/>
        <x:v>/</x:v>
      </x:c>
      <x:c r="CH44" s="87" t="str">
        <x:f t="shared" si="65"/>
        <x:v>/</x:v>
      </x:c>
      <x:c r="CI44" s="87" t="str">
        <x:f t="shared" si="65"/>
        <x:v>/</x:v>
      </x:c>
      <x:c r="CJ44" s="87" t="str">
        <x:f t="shared" si="65"/>
        <x:v>/</x:v>
      </x:c>
      <x:c r="CK44" s="87" t="str">
        <x:f t="shared" si="65"/>
        <x:v>/</x:v>
      </x:c>
      <x:c r="CL44" s="87" t="str">
        <x:f t="shared" si="65"/>
        <x:v>/</x:v>
      </x:c>
      <x:c r="CM44" s="87" t="str">
        <x:f t="shared" si="65"/>
        <x:v>/</x:v>
      </x:c>
      <x:c r="CN44" s="87" t="str">
        <x:f t="shared" si="65"/>
        <x:v>/</x:v>
      </x:c>
      <x:c r="CO44" s="87" t="str">
        <x:f t="shared" si="65"/>
        <x:v>/</x:v>
      </x:c>
      <x:c r="CP44" s="87" t="str">
        <x:f t="shared" aca="1" ref="CP44:DE56" si="66">IF($O44=CP$11,"*",IF(AND(COUNTIF($L44:$M44,"-")&lt;1,COUNTBLANK($L44:$M44)&lt;1),IF(AND($L44&lt;=CP$11,$M44&gt;=CP$11),IF(ISBLANK($D44),"-","."),IF(TODAY()&gt;CP$11,"/",IF(TODAY()=CP$11,"=",""))),IF(AND(OR(ISBLANK($L44),$L44="-"),OR(ISBLANK($M44),$M44="-")),IF(TODAY()&gt;CP$11,"/",IF(TODAY()=CP$11,"=","")),IF(OR(ISBLANK($L44),$L44="-"),IF(CP$11&lt;=$M44,IF(ISBLANK($D44),"-","."),IF(TODAY()&gt;CP$11,"/",IF(TODAY()=CP$11,"=",""))),IF(CP$11&gt;=$L44,IF(ISBLANK($D44),"-","."),IF(TODAY()&gt;CP$11,"/",IF(TODAY()=CP$11,"=","")))))))</x:f>
        <x:v>/</x:v>
      </x:c>
      <x:c r="CQ44" s="87" t="str">
        <x:f t="shared" si="66"/>
        <x:v>/</x:v>
      </x:c>
      <x:c r="CR44" s="87" t="str">
        <x:f t="shared" si="66"/>
        <x:v>/</x:v>
      </x:c>
      <x:c r="CS44" s="87" t="str">
        <x:f t="shared" si="66"/>
        <x:v>/</x:v>
      </x:c>
      <x:c r="CT44" s="87" t="str">
        <x:f t="shared" si="66"/>
        <x:v>/</x:v>
      </x:c>
      <x:c r="CU44" s="87" t="str">
        <x:f t="shared" si="66"/>
        <x:v>/</x:v>
      </x:c>
      <x:c r="CV44" s="87" t="str">
        <x:f t="shared" si="66"/>
        <x:v>/</x:v>
      </x:c>
      <x:c r="CW44" s="87" t="str">
        <x:f t="shared" si="66"/>
        <x:v>/</x:v>
      </x:c>
      <x:c r="CX44" s="87" t="str">
        <x:f t="shared" si="66"/>
        <x:v>/</x:v>
      </x:c>
      <x:c r="CY44" s="87" t="str">
        <x:f t="shared" si="66"/>
        <x:v>/</x:v>
      </x:c>
      <x:c r="CZ44" s="87" t="str">
        <x:f t="shared" si="66"/>
        <x:v>/</x:v>
      </x:c>
      <x:c r="DA44" s="87" t="str">
        <x:f t="shared" si="66"/>
        <x:v>/</x:v>
      </x:c>
      <x:c r="DB44" s="87" t="str">
        <x:f t="shared" si="66"/>
        <x:v>/</x:v>
      </x:c>
      <x:c r="DC44" s="87" t="str">
        <x:f t="shared" si="66"/>
        <x:v>/</x:v>
      </x:c>
      <x:c r="DD44" s="87" t="str">
        <x:f t="shared" si="66"/>
        <x:v>/</x:v>
      </x:c>
      <x:c r="DE44" s="87" t="str">
        <x:f t="shared" si="66"/>
        <x:v>/</x:v>
      </x:c>
      <x:c r="DF44" s="87" t="str">
        <x:f t="shared" aca="1" ref="DF44:DL58" si="67">IF($O44=DF$11,"*",IF(AND(COUNTIF($L44:$M44,"-")&lt;1,COUNTBLANK($L44:$M44)&lt;1),IF(AND($L44&lt;=DF$11,$M44&gt;=DF$11),IF(ISBLANK($D44),"-","."),IF(TODAY()&gt;DF$11,"/",IF(TODAY()=DF$11,"=",""))),IF(AND(OR(ISBLANK($L44),$L44="-"),OR(ISBLANK($M44),$M44="-")),IF(TODAY()&gt;DF$11,"/",IF(TODAY()=DF$11,"=","")),IF(OR(ISBLANK($L44),$L44="-"),IF(DF$11&lt;=$M44,IF(ISBLANK($D44),"-","."),IF(TODAY()&gt;DF$11,"/",IF(TODAY()=DF$11,"=",""))),IF(DF$11&gt;=$L44,IF(ISBLANK($D44),"-","."),IF(TODAY()&gt;DF$11,"/",IF(TODAY()=DF$11,"=","")))))))</x:f>
        <x:v>/</x:v>
      </x:c>
      <x:c r="DG44" s="87" t="str">
        <x:f t="shared" si="67"/>
        <x:v>/</x:v>
      </x:c>
      <x:c r="DH44" s="87" t="str">
        <x:f t="shared" si="67"/>
        <x:v>/</x:v>
      </x:c>
      <x:c r="DI44" s="87" t="str">
        <x:f t="shared" si="67"/>
        <x:v>/</x:v>
      </x:c>
      <x:c r="DJ44" s="87" t="str">
        <x:f t="shared" si="67"/>
        <x:v>/</x:v>
      </x:c>
      <x:c r="DK44" s="87" t="str">
        <x:f t="shared" si="67"/>
        <x:v>/</x:v>
      </x:c>
      <x:c r="DL44" s="87" t="str">
        <x:f t="shared" si="67"/>
        <x:v>/</x:v>
      </x:c>
      <x:c r="DM44" s="87" t="str">
        <x:f t="shared" si="64"/>
        <x:v>/</x:v>
      </x:c>
      <x:c r="DN44" s="87" t="str">
        <x:f t="shared" si="64"/>
        <x:v>/</x:v>
      </x:c>
      <x:c r="DO44" s="87" t="str">
        <x:f t="shared" si="64"/>
        <x:v>/</x:v>
      </x:c>
      <x:c r="DP44" s="87" t="str">
        <x:f t="shared" si="64"/>
        <x:v>/</x:v>
      </x:c>
      <x:c r="DQ44" s="87" t="str">
        <x:f t="shared" si="64"/>
        <x:v>/</x:v>
      </x:c>
      <x:c r="DR44" s="87" t="str">
        <x:f t="shared" si="64"/>
        <x:v>/</x:v>
      </x:c>
      <x:c r="DS44" s="87" t="str">
        <x:f t="shared" si="64"/>
        <x:v>/</x:v>
      </x:c>
      <x:c r="DT44" s="87" t="str">
        <x:f t="shared" si="64"/>
        <x:v>/</x:v>
      </x:c>
      <x:c r="DU44" s="87" t="str">
        <x:f t="shared" si="64"/>
        <x:v>/</x:v>
      </x:c>
      <x:c r="DV44" s="87" t="str">
        <x:f t="shared" si="64"/>
        <x:v>/</x:v>
      </x:c>
      <x:c r="DW44" s="87" t="str">
        <x:f t="shared" si="64"/>
        <x:v>/</x:v>
      </x:c>
      <x:c r="DX44" s="87" t="str">
        <x:f t="shared" si="64"/>
        <x:v>/</x:v>
      </x:c>
      <x:c r="DY44" s="87" t="str">
        <x:f t="shared" si="64"/>
        <x:v>/</x:v>
      </x:c>
    </x:row>
    <x:row r="45" spans="1:129" ht="12" customHeight="1">
      <x:c r="A45" s="14"/>
      <x:c r="B45" s="22"/>
      <x:c r="C45" s="25"/>
      <x:c r="D45" s="23"/>
      <x:c r="E45" s="49"/>
      <x:c r="F45" s="98"/>
      <x:c r="G45" s="145"/>
      <x:c r="H45" s="111"/>
      <x:c r="I45" s="107"/>
      <x:c r="J45" s="107"/>
      <x:c r="K45" s="7" t="str">
        <x:f>IF(OR(COUNTIF(L45:M45,"-")&gt;0,COUNTBLANK(L45:M45)&gt;0),"-",IF(L45&gt;M45,"-",NETWORKDAYS(L45,M45,data!$P$3:$P$10)))</x:f>
        <x:v>-</x:v>
      </x:c>
      <x:c r="L45" s="80"/>
      <x:c r="M45" s="8"/>
      <x:c r="N45" s="119"/>
      <x:c r="O45" s="45"/>
      <x:c r="P45" s="40">
        <x:f ca="1">IF(OR(M45="-",M45=""),0,IF(OR(ISBLANK(O45),O45="-"),NETWORKDAYS(M45,TODAY(),data!$P$3:$P$10)-1,IF(M45=O45,0,IF(M45&lt;O45,NETWORKDAYS(M45,O45,data!$P$3:$P$10)-1,NETWORKDAYS(M45,O45,data!$P$3:$P$10)+1))))</x:f>
        <x:v>0</x:v>
      </x:c>
      <x:c r="S45" s="130" t="str">
        <x:f t="shared" si="56"/>
        <x:v>/</x:v>
      </x:c>
      <x:c r="T45" s="87" t="str">
        <x:f t="shared" si="56"/>
        <x:v>/</x:v>
      </x:c>
      <x:c r="U45" s="87" t="str">
        <x:f t="shared" si="56"/>
        <x:v>/</x:v>
      </x:c>
      <x:c r="V45" s="87" t="str">
        <x:f t="shared" si="56"/>
        <x:v>/</x:v>
      </x:c>
      <x:c r="W45" s="87" t="str">
        <x:f t="shared" si="56"/>
        <x:v>/</x:v>
      </x:c>
      <x:c r="X45" s="87" t="str">
        <x:f t="shared" si="56"/>
        <x:v>/</x:v>
      </x:c>
      <x:c r="Y45" s="87" t="str">
        <x:f t="shared" si="56"/>
        <x:v>/</x:v>
      </x:c>
      <x:c r="Z45" s="87" t="str">
        <x:f t="shared" si="56"/>
        <x:v>/</x:v>
      </x:c>
      <x:c r="AA45" s="87" t="str">
        <x:f t="shared" si="56"/>
        <x:v>/</x:v>
      </x:c>
      <x:c r="AB45" s="87" t="str">
        <x:f t="shared" si="56"/>
        <x:v>/</x:v>
      </x:c>
      <x:c r="AC45" s="87" t="str">
        <x:f t="shared" si="56"/>
        <x:v>/</x:v>
      </x:c>
      <x:c r="AD45" s="87" t="str">
        <x:f t="shared" si="56"/>
        <x:v>/</x:v>
      </x:c>
      <x:c r="AE45" s="87" t="str">
        <x:f t="shared" si="56"/>
        <x:v>/</x:v>
      </x:c>
      <x:c r="AF45" s="87" t="str">
        <x:f t="shared" si="56"/>
        <x:v>/</x:v>
      </x:c>
      <x:c r="AG45" s="87" t="str">
        <x:f t="shared" si="56"/>
        <x:v>/</x:v>
      </x:c>
      <x:c r="AH45" s="87" t="str">
        <x:f t="shared" si="56"/>
        <x:v>/</x:v>
      </x:c>
      <x:c r="AI45" s="87" t="str">
        <x:f t="shared" si="57"/>
        <x:v>/</x:v>
      </x:c>
      <x:c r="AJ45" s="87" t="str">
        <x:f t="shared" si="57"/>
        <x:v>/</x:v>
      </x:c>
      <x:c r="AK45" s="87" t="str">
        <x:f t="shared" si="57"/>
        <x:v>/</x:v>
      </x:c>
      <x:c r="AL45" s="87" t="str">
        <x:f t="shared" si="57"/>
        <x:v>/</x:v>
      </x:c>
      <x:c r="AM45" s="87" t="str">
        <x:f t="shared" si="57"/>
        <x:v>/</x:v>
      </x:c>
      <x:c r="AN45" s="87" t="str">
        <x:f t="shared" si="57"/>
        <x:v>/</x:v>
      </x:c>
      <x:c r="AO45" s="87" t="str">
        <x:f t="shared" si="57"/>
        <x:v>/</x:v>
      </x:c>
      <x:c r="AP45" s="87" t="str">
        <x:f t="shared" si="57"/>
        <x:v>/</x:v>
      </x:c>
      <x:c r="AQ45" s="87" t="str">
        <x:f t="shared" si="57"/>
        <x:v>/</x:v>
      </x:c>
      <x:c r="AR45" s="87" t="str">
        <x:f t="shared" si="57"/>
        <x:v>/</x:v>
      </x:c>
      <x:c r="AS45" s="87" t="str">
        <x:f t="shared" si="57"/>
        <x:v>/</x:v>
      </x:c>
      <x:c r="AT45" s="87" t="str">
        <x:f t="shared" si="57"/>
        <x:v>/</x:v>
      </x:c>
      <x:c r="AU45" s="87" t="str">
        <x:f t="shared" si="57"/>
        <x:v>/</x:v>
      </x:c>
      <x:c r="AV45" s="87" t="str">
        <x:f t="shared" si="57"/>
        <x:v>/</x:v>
      </x:c>
      <x:c r="AW45" s="87" t="str">
        <x:f t="shared" si="57"/>
        <x:v>/</x:v>
      </x:c>
      <x:c r="AX45" s="87" t="str">
        <x:f t="shared" si="59"/>
        <x:v>/</x:v>
      </x:c>
      <x:c r="AY45" s="87" t="str">
        <x:f t="shared" si="59"/>
        <x:v>/</x:v>
      </x:c>
      <x:c r="AZ45" s="87" t="str">
        <x:f t="shared" si="59"/>
        <x:v>/</x:v>
      </x:c>
      <x:c r="BA45" s="87" t="str">
        <x:f t="shared" si="59"/>
        <x:v>/</x:v>
      </x:c>
      <x:c r="BB45" s="87" t="str">
        <x:f t="shared" si="59"/>
        <x:v>/</x:v>
      </x:c>
      <x:c r="BC45" s="87" t="str">
        <x:f t="shared" si="59"/>
        <x:v>/</x:v>
      </x:c>
      <x:c r="BD45" s="87" t="str">
        <x:f t="shared" si="59"/>
        <x:v>/</x:v>
      </x:c>
      <x:c r="BE45" s="87" t="str">
        <x:f t="shared" si="59"/>
        <x:v>/</x:v>
      </x:c>
      <x:c r="BF45" s="87" t="str">
        <x:f t="shared" si="59"/>
        <x:v>/</x:v>
      </x:c>
      <x:c r="BG45" s="87" t="str">
        <x:f t="shared" si="59"/>
        <x:v>/</x:v>
      </x:c>
      <x:c r="BH45" s="87" t="str">
        <x:f t="shared" si="59"/>
        <x:v>/</x:v>
      </x:c>
      <x:c r="BI45" s="87" t="str">
        <x:f t="shared" si="59"/>
        <x:v>/</x:v>
      </x:c>
      <x:c r="BJ45" s="87" t="str">
        <x:f t="shared" si="59"/>
        <x:v>/</x:v>
      </x:c>
      <x:c r="BK45" s="87" t="str">
        <x:f t="shared" si="59"/>
        <x:v>/</x:v>
      </x:c>
      <x:c r="BL45" s="87" t="str">
        <x:f t="shared" si="59"/>
        <x:v>/</x:v>
      </x:c>
      <x:c r="BM45" s="87" t="str">
        <x:f t="shared" si="59"/>
        <x:v>/</x:v>
      </x:c>
      <x:c r="BN45" s="87" t="str">
        <x:f t="shared" si="60"/>
        <x:v>/</x:v>
      </x:c>
      <x:c r="BO45" s="87" t="str">
        <x:f t="shared" si="60"/>
        <x:v>/</x:v>
      </x:c>
      <x:c r="BP45" s="87" t="str">
        <x:f t="shared" si="60"/>
        <x:v>/</x:v>
      </x:c>
      <x:c r="BQ45" s="87" t="str">
        <x:f t="shared" si="60"/>
        <x:v>/</x:v>
      </x:c>
      <x:c r="BR45" s="87" t="str">
        <x:f t="shared" si="60"/>
        <x:v>/</x:v>
      </x:c>
      <x:c r="BS45" s="87" t="str">
        <x:f t="shared" si="60"/>
        <x:v>/</x:v>
      </x:c>
      <x:c r="BT45" s="87" t="str">
        <x:f t="shared" si="60"/>
        <x:v>/</x:v>
      </x:c>
      <x:c r="BU45" s="87" t="str">
        <x:f t="shared" si="60"/>
        <x:v>/</x:v>
      </x:c>
      <x:c r="BV45" s="87" t="str">
        <x:f t="shared" si="60"/>
        <x:v>/</x:v>
      </x:c>
      <x:c r="BW45" s="87" t="str">
        <x:f t="shared" si="60"/>
        <x:v>/</x:v>
      </x:c>
      <x:c r="BX45" s="87" t="str">
        <x:f t="shared" si="60"/>
        <x:v>/</x:v>
      </x:c>
      <x:c r="BY45" s="87" t="str">
        <x:f t="shared" si="60"/>
        <x:v>/</x:v>
      </x:c>
      <x:c r="BZ45" s="87" t="str">
        <x:f t="shared" si="60"/>
        <x:v>/</x:v>
      </x:c>
      <x:c r="CA45" s="87" t="str">
        <x:f t="shared" si="60"/>
        <x:v>/</x:v>
      </x:c>
      <x:c r="CB45" s="87" t="str">
        <x:f t="shared" si="60"/>
        <x:v>/</x:v>
      </x:c>
      <x:c r="CC45" s="87" t="str">
        <x:f t="shared" si="65"/>
        <x:v>/</x:v>
      </x:c>
      <x:c r="CD45" s="87" t="str">
        <x:f t="shared" si="65"/>
        <x:v>/</x:v>
      </x:c>
      <x:c r="CE45" s="87" t="str">
        <x:f t="shared" si="65"/>
        <x:v>/</x:v>
      </x:c>
      <x:c r="CF45" s="87" t="str">
        <x:f t="shared" si="65"/>
        <x:v>/</x:v>
      </x:c>
      <x:c r="CG45" s="87" t="str">
        <x:f t="shared" si="65"/>
        <x:v>/</x:v>
      </x:c>
      <x:c r="CH45" s="87" t="str">
        <x:f t="shared" si="65"/>
        <x:v>/</x:v>
      </x:c>
      <x:c r="CI45" s="87" t="str">
        <x:f t="shared" si="65"/>
        <x:v>/</x:v>
      </x:c>
      <x:c r="CJ45" s="87" t="str">
        <x:f t="shared" si="65"/>
        <x:v>/</x:v>
      </x:c>
      <x:c r="CK45" s="87" t="str">
        <x:f t="shared" si="65"/>
        <x:v>/</x:v>
      </x:c>
      <x:c r="CL45" s="87" t="str">
        <x:f t="shared" si="65"/>
        <x:v>/</x:v>
      </x:c>
      <x:c r="CM45" s="87" t="str">
        <x:f t="shared" si="65"/>
        <x:v>/</x:v>
      </x:c>
      <x:c r="CN45" s="87" t="str">
        <x:f t="shared" si="65"/>
        <x:v>/</x:v>
      </x:c>
      <x:c r="CO45" s="87" t="str">
        <x:f t="shared" si="65"/>
        <x:v>/</x:v>
      </x:c>
      <x:c r="CP45" s="87" t="str">
        <x:f t="shared" si="66"/>
        <x:v>/</x:v>
      </x:c>
      <x:c r="CQ45" s="87" t="str">
        <x:f t="shared" si="66"/>
        <x:v>/</x:v>
      </x:c>
      <x:c r="CR45" s="87" t="str">
        <x:f t="shared" si="66"/>
        <x:v>/</x:v>
      </x:c>
      <x:c r="CS45" s="87" t="str">
        <x:f t="shared" si="66"/>
        <x:v>/</x:v>
      </x:c>
      <x:c r="CT45" s="87" t="str">
        <x:f t="shared" si="66"/>
        <x:v>/</x:v>
      </x:c>
      <x:c r="CU45" s="87" t="str">
        <x:f t="shared" si="66"/>
        <x:v>/</x:v>
      </x:c>
      <x:c r="CV45" s="87" t="str">
        <x:f t="shared" si="66"/>
        <x:v>/</x:v>
      </x:c>
      <x:c r="CW45" s="87" t="str">
        <x:f t="shared" si="66"/>
        <x:v>/</x:v>
      </x:c>
      <x:c r="CX45" s="87" t="str">
        <x:f t="shared" si="66"/>
        <x:v>/</x:v>
      </x:c>
      <x:c r="CY45" s="87" t="str">
        <x:f t="shared" si="66"/>
        <x:v>/</x:v>
      </x:c>
      <x:c r="CZ45" s="87" t="str">
        <x:f t="shared" si="66"/>
        <x:v>/</x:v>
      </x:c>
      <x:c r="DA45" s="87" t="str">
        <x:f t="shared" si="66"/>
        <x:v>/</x:v>
      </x:c>
      <x:c r="DB45" s="87" t="str">
        <x:f t="shared" si="66"/>
        <x:v>/</x:v>
      </x:c>
      <x:c r="DC45" s="87" t="str">
        <x:f t="shared" si="66"/>
        <x:v>/</x:v>
      </x:c>
      <x:c r="DD45" s="87" t="str">
        <x:f t="shared" si="66"/>
        <x:v>/</x:v>
      </x:c>
      <x:c r="DE45" s="87" t="str">
        <x:f t="shared" si="66"/>
        <x:v>/</x:v>
      </x:c>
      <x:c r="DF45" s="87" t="str">
        <x:f t="shared" si="67"/>
        <x:v>/</x:v>
      </x:c>
      <x:c r="DG45" s="87" t="str">
        <x:f t="shared" si="67"/>
        <x:v>/</x:v>
      </x:c>
      <x:c r="DH45" s="87" t="str">
        <x:f t="shared" si="67"/>
        <x:v>/</x:v>
      </x:c>
      <x:c r="DI45" s="87" t="str">
        <x:f t="shared" si="67"/>
        <x:v>/</x:v>
      </x:c>
      <x:c r="DJ45" s="87" t="str">
        <x:f t="shared" si="67"/>
        <x:v>/</x:v>
      </x:c>
      <x:c r="DK45" s="87" t="str">
        <x:f t="shared" si="67"/>
        <x:v>/</x:v>
      </x:c>
      <x:c r="DL45" s="87" t="str">
        <x:f t="shared" si="67"/>
        <x:v>/</x:v>
      </x:c>
      <x:c r="DM45" s="87" t="str">
        <x:f t="shared" si="64"/>
        <x:v>/</x:v>
      </x:c>
      <x:c r="DN45" s="87" t="str">
        <x:f t="shared" si="64"/>
        <x:v>/</x:v>
      </x:c>
      <x:c r="DO45" s="87" t="str">
        <x:f t="shared" si="64"/>
        <x:v>/</x:v>
      </x:c>
      <x:c r="DP45" s="87" t="str">
        <x:f t="shared" si="64"/>
        <x:v>/</x:v>
      </x:c>
      <x:c r="DQ45" s="87" t="str">
        <x:f t="shared" si="64"/>
        <x:v>/</x:v>
      </x:c>
      <x:c r="DR45" s="87" t="str">
        <x:f t="shared" si="64"/>
        <x:v>/</x:v>
      </x:c>
      <x:c r="DS45" s="87" t="str">
        <x:f t="shared" si="64"/>
        <x:v>/</x:v>
      </x:c>
      <x:c r="DT45" s="87" t="str">
        <x:f t="shared" si="64"/>
        <x:v>/</x:v>
      </x:c>
      <x:c r="DU45" s="87" t="str">
        <x:f t="shared" si="64"/>
        <x:v>/</x:v>
      </x:c>
      <x:c r="DV45" s="87" t="str">
        <x:f t="shared" si="64"/>
        <x:v>/</x:v>
      </x:c>
      <x:c r="DW45" s="87" t="str">
        <x:f t="shared" si="64"/>
        <x:v>/</x:v>
      </x:c>
      <x:c r="DX45" s="87" t="str">
        <x:f t="shared" si="64"/>
        <x:v>/</x:v>
      </x:c>
      <x:c r="DY45" s="87" t="str">
        <x:f t="shared" si="64"/>
        <x:v>/</x:v>
      </x:c>
    </x:row>
    <x:row r="46" spans="1:129" ht="12" customHeight="1">
      <x:c r="A46" s="14"/>
      <x:c r="B46" s="22"/>
      <x:c r="C46" s="25"/>
      <x:c r="D46" s="23"/>
      <x:c r="E46" s="49"/>
      <x:c r="F46" s="98"/>
      <x:c r="G46" s="145"/>
      <x:c r="H46" s="132"/>
      <x:c r="I46" s="107"/>
      <x:c r="J46" s="107"/>
      <x:c r="K46" s="7" t="str">
        <x:f>IF(OR(COUNTIF(L46:M46,"-")&gt;0,COUNTBLANK(L46:M46)&gt;0),"-",IF(L46&gt;M46,"-",NETWORKDAYS(L46,M46,data!$P$3:$P$10)))</x:f>
        <x:v>-</x:v>
      </x:c>
      <x:c r="L46" s="80"/>
      <x:c r="M46" s="80"/>
      <x:c r="N46" s="119"/>
      <x:c r="O46" s="45"/>
      <x:c r="P46" s="40">
        <x:f ca="1">IF(OR(M46="-",M46=""),0,IF(OR(ISBLANK(O46),O46="-"),NETWORKDAYS(M46,TODAY(),data!$P$3:$P$10)-1,IF(M46=O46,0,IF(M46&lt;O46,NETWORKDAYS(M46,O46,data!$P$3:$P$10)-1,NETWORKDAYS(M46,O46,data!$P$3:$P$10)+1))))</x:f>
        <x:v>0</x:v>
      </x:c>
      <x:c r="S46" s="130" t="str">
        <x:f t="shared" si="56"/>
        <x:v>/</x:v>
      </x:c>
      <x:c r="T46" s="87" t="str">
        <x:f t="shared" si="56"/>
        <x:v>/</x:v>
      </x:c>
      <x:c r="U46" s="87" t="str">
        <x:f t="shared" si="56"/>
        <x:v>/</x:v>
      </x:c>
      <x:c r="V46" s="87" t="str">
        <x:f t="shared" si="56"/>
        <x:v>/</x:v>
      </x:c>
      <x:c r="W46" s="87" t="str">
        <x:f t="shared" si="56"/>
        <x:v>/</x:v>
      </x:c>
      <x:c r="X46" s="87" t="str">
        <x:f t="shared" si="56"/>
        <x:v>/</x:v>
      </x:c>
      <x:c r="Y46" s="87" t="str">
        <x:f t="shared" si="56"/>
        <x:v>/</x:v>
      </x:c>
      <x:c r="Z46" s="87" t="str">
        <x:f t="shared" si="56"/>
        <x:v>/</x:v>
      </x:c>
      <x:c r="AA46" s="87" t="str">
        <x:f t="shared" si="56"/>
        <x:v>/</x:v>
      </x:c>
      <x:c r="AB46" s="87" t="str">
        <x:f t="shared" si="56"/>
        <x:v>/</x:v>
      </x:c>
      <x:c r="AC46" s="87" t="str">
        <x:f t="shared" si="56"/>
        <x:v>/</x:v>
      </x:c>
      <x:c r="AD46" s="87" t="str">
        <x:f t="shared" si="56"/>
        <x:v>/</x:v>
      </x:c>
      <x:c r="AE46" s="87" t="str">
        <x:f t="shared" si="56"/>
        <x:v>/</x:v>
      </x:c>
      <x:c r="AF46" s="87" t="str">
        <x:f t="shared" si="56"/>
        <x:v>/</x:v>
      </x:c>
      <x:c r="AG46" s="87" t="str">
        <x:f t="shared" si="56"/>
        <x:v>/</x:v>
      </x:c>
      <x:c r="AH46" s="87" t="str">
        <x:f t="shared" si="56"/>
        <x:v>/</x:v>
      </x:c>
      <x:c r="AI46" s="87" t="str">
        <x:f t="shared" si="57"/>
        <x:v>/</x:v>
      </x:c>
      <x:c r="AJ46" s="87" t="str">
        <x:f t="shared" si="57"/>
        <x:v>/</x:v>
      </x:c>
      <x:c r="AK46" s="87" t="str">
        <x:f t="shared" si="57"/>
        <x:v>/</x:v>
      </x:c>
      <x:c r="AL46" s="87" t="str">
        <x:f t="shared" si="57"/>
        <x:v>/</x:v>
      </x:c>
      <x:c r="AM46" s="87" t="str">
        <x:f t="shared" si="57"/>
        <x:v>/</x:v>
      </x:c>
      <x:c r="AN46" s="87" t="str">
        <x:f t="shared" si="57"/>
        <x:v>/</x:v>
      </x:c>
      <x:c r="AO46" s="87" t="str">
        <x:f t="shared" si="57"/>
        <x:v>/</x:v>
      </x:c>
      <x:c r="AP46" s="87" t="str">
        <x:f t="shared" si="57"/>
        <x:v>/</x:v>
      </x:c>
      <x:c r="AQ46" s="87" t="str">
        <x:f t="shared" si="57"/>
        <x:v>/</x:v>
      </x:c>
      <x:c r="AR46" s="87" t="str">
        <x:f t="shared" si="57"/>
        <x:v>/</x:v>
      </x:c>
      <x:c r="AS46" s="87" t="str">
        <x:f t="shared" si="57"/>
        <x:v>/</x:v>
      </x:c>
      <x:c r="AT46" s="87" t="str">
        <x:f t="shared" si="57"/>
        <x:v>/</x:v>
      </x:c>
      <x:c r="AU46" s="87" t="str">
        <x:f t="shared" si="57"/>
        <x:v>/</x:v>
      </x:c>
      <x:c r="AV46" s="87" t="str">
        <x:f t="shared" si="57"/>
        <x:v>/</x:v>
      </x:c>
      <x:c r="AW46" s="87" t="str">
        <x:f t="shared" si="57"/>
        <x:v>/</x:v>
      </x:c>
      <x:c r="AX46" s="87" t="str">
        <x:f t="shared" si="59"/>
        <x:v>/</x:v>
      </x:c>
      <x:c r="AY46" s="87" t="str">
        <x:f t="shared" si="59"/>
        <x:v>/</x:v>
      </x:c>
      <x:c r="AZ46" s="87" t="str">
        <x:f t="shared" si="59"/>
        <x:v>/</x:v>
      </x:c>
      <x:c r="BA46" s="87" t="str">
        <x:f t="shared" si="59"/>
        <x:v>/</x:v>
      </x:c>
      <x:c r="BB46" s="87" t="str">
        <x:f t="shared" si="59"/>
        <x:v>/</x:v>
      </x:c>
      <x:c r="BC46" s="87" t="str">
        <x:f t="shared" si="59"/>
        <x:v>/</x:v>
      </x:c>
      <x:c r="BD46" s="87" t="str">
        <x:f t="shared" si="59"/>
        <x:v>/</x:v>
      </x:c>
      <x:c r="BE46" s="87" t="str">
        <x:f t="shared" si="59"/>
        <x:v>/</x:v>
      </x:c>
      <x:c r="BF46" s="87" t="str">
        <x:f t="shared" si="59"/>
        <x:v>/</x:v>
      </x:c>
      <x:c r="BG46" s="87" t="str">
        <x:f t="shared" si="59"/>
        <x:v>/</x:v>
      </x:c>
      <x:c r="BH46" s="87" t="str">
        <x:f t="shared" si="59"/>
        <x:v>/</x:v>
      </x:c>
      <x:c r="BI46" s="87" t="str">
        <x:f t="shared" si="59"/>
        <x:v>/</x:v>
      </x:c>
      <x:c r="BJ46" s="87" t="str">
        <x:f t="shared" si="59"/>
        <x:v>/</x:v>
      </x:c>
      <x:c r="BK46" s="87" t="str">
        <x:f t="shared" si="59"/>
        <x:v>/</x:v>
      </x:c>
      <x:c r="BL46" s="87" t="str">
        <x:f t="shared" si="59"/>
        <x:v>/</x:v>
      </x:c>
      <x:c r="BM46" s="87" t="str">
        <x:f t="shared" si="59"/>
        <x:v>/</x:v>
      </x:c>
      <x:c r="BN46" s="87" t="str">
        <x:f t="shared" si="60"/>
        <x:v>/</x:v>
      </x:c>
      <x:c r="BO46" s="87" t="str">
        <x:f t="shared" si="60"/>
        <x:v>/</x:v>
      </x:c>
      <x:c r="BP46" s="87" t="str">
        <x:f t="shared" si="60"/>
        <x:v>/</x:v>
      </x:c>
      <x:c r="BQ46" s="87" t="str">
        <x:f t="shared" si="60"/>
        <x:v>/</x:v>
      </x:c>
      <x:c r="BR46" s="87" t="str">
        <x:f t="shared" si="60"/>
        <x:v>/</x:v>
      </x:c>
      <x:c r="BS46" s="87" t="str">
        <x:f t="shared" si="60"/>
        <x:v>/</x:v>
      </x:c>
      <x:c r="BT46" s="87" t="str">
        <x:f t="shared" si="60"/>
        <x:v>/</x:v>
      </x:c>
      <x:c r="BU46" s="87" t="str">
        <x:f t="shared" si="60"/>
        <x:v>/</x:v>
      </x:c>
      <x:c r="BV46" s="87" t="str">
        <x:f t="shared" si="60"/>
        <x:v>/</x:v>
      </x:c>
      <x:c r="BW46" s="87" t="str">
        <x:f t="shared" si="60"/>
        <x:v>/</x:v>
      </x:c>
      <x:c r="BX46" s="87" t="str">
        <x:f t="shared" si="60"/>
        <x:v>/</x:v>
      </x:c>
      <x:c r="BY46" s="87" t="str">
        <x:f t="shared" si="60"/>
        <x:v>/</x:v>
      </x:c>
      <x:c r="BZ46" s="87" t="str">
        <x:f t="shared" si="60"/>
        <x:v>/</x:v>
      </x:c>
      <x:c r="CA46" s="87" t="str">
        <x:f t="shared" si="60"/>
        <x:v>/</x:v>
      </x:c>
      <x:c r="CB46" s="87" t="str">
        <x:f t="shared" si="60"/>
        <x:v>/</x:v>
      </x:c>
      <x:c r="CC46" s="87" t="str">
        <x:f t="shared" si="65"/>
        <x:v>/</x:v>
      </x:c>
      <x:c r="CD46" s="87" t="str">
        <x:f t="shared" si="65"/>
        <x:v>/</x:v>
      </x:c>
      <x:c r="CE46" s="87" t="str">
        <x:f t="shared" si="65"/>
        <x:v>/</x:v>
      </x:c>
      <x:c r="CF46" s="87" t="str">
        <x:f t="shared" si="65"/>
        <x:v>/</x:v>
      </x:c>
      <x:c r="CG46" s="87" t="str">
        <x:f t="shared" si="65"/>
        <x:v>/</x:v>
      </x:c>
      <x:c r="CH46" s="87" t="str">
        <x:f t="shared" si="65"/>
        <x:v>/</x:v>
      </x:c>
      <x:c r="CI46" s="87" t="str">
        <x:f t="shared" si="65"/>
        <x:v>/</x:v>
      </x:c>
      <x:c r="CJ46" s="87" t="str">
        <x:f t="shared" si="65"/>
        <x:v>/</x:v>
      </x:c>
      <x:c r="CK46" s="87" t="str">
        <x:f t="shared" si="65"/>
        <x:v>/</x:v>
      </x:c>
      <x:c r="CL46" s="87" t="str">
        <x:f t="shared" si="65"/>
        <x:v>/</x:v>
      </x:c>
      <x:c r="CM46" s="87" t="str">
        <x:f t="shared" si="65"/>
        <x:v>/</x:v>
      </x:c>
      <x:c r="CN46" s="87" t="str">
        <x:f t="shared" si="65"/>
        <x:v>/</x:v>
      </x:c>
      <x:c r="CO46" s="87" t="str">
        <x:f t="shared" si="65"/>
        <x:v>/</x:v>
      </x:c>
      <x:c r="CP46" s="87" t="str">
        <x:f t="shared" si="66"/>
        <x:v>/</x:v>
      </x:c>
      <x:c r="CQ46" s="87" t="str">
        <x:f t="shared" si="66"/>
        <x:v>/</x:v>
      </x:c>
      <x:c r="CR46" s="87" t="str">
        <x:f t="shared" si="66"/>
        <x:v>/</x:v>
      </x:c>
      <x:c r="CS46" s="87" t="str">
        <x:f t="shared" si="66"/>
        <x:v>/</x:v>
      </x:c>
      <x:c r="CT46" s="87" t="str">
        <x:f t="shared" si="66"/>
        <x:v>/</x:v>
      </x:c>
      <x:c r="CU46" s="87" t="str">
        <x:f t="shared" si="66"/>
        <x:v>/</x:v>
      </x:c>
      <x:c r="CV46" s="87" t="str">
        <x:f t="shared" si="66"/>
        <x:v>/</x:v>
      </x:c>
      <x:c r="CW46" s="87" t="str">
        <x:f t="shared" si="66"/>
        <x:v>/</x:v>
      </x:c>
      <x:c r="CX46" s="87" t="str">
        <x:f t="shared" si="66"/>
        <x:v>/</x:v>
      </x:c>
      <x:c r="CY46" s="87" t="str">
        <x:f t="shared" si="66"/>
        <x:v>/</x:v>
      </x:c>
      <x:c r="CZ46" s="87" t="str">
        <x:f t="shared" si="66"/>
        <x:v>/</x:v>
      </x:c>
      <x:c r="DA46" s="87" t="str">
        <x:f t="shared" si="66"/>
        <x:v>/</x:v>
      </x:c>
      <x:c r="DB46" s="87" t="str">
        <x:f t="shared" si="66"/>
        <x:v>/</x:v>
      </x:c>
      <x:c r="DC46" s="87" t="str">
        <x:f t="shared" si="66"/>
        <x:v>/</x:v>
      </x:c>
      <x:c r="DD46" s="87" t="str">
        <x:f t="shared" si="66"/>
        <x:v>/</x:v>
      </x:c>
      <x:c r="DE46" s="87" t="str">
        <x:f t="shared" si="66"/>
        <x:v>/</x:v>
      </x:c>
      <x:c r="DF46" s="87" t="str">
        <x:f t="shared" si="67"/>
        <x:v>/</x:v>
      </x:c>
      <x:c r="DG46" s="87" t="str">
        <x:f t="shared" si="67"/>
        <x:v>/</x:v>
      </x:c>
      <x:c r="DH46" s="87" t="str">
        <x:f t="shared" si="67"/>
        <x:v>/</x:v>
      </x:c>
      <x:c r="DI46" s="87" t="str">
        <x:f t="shared" si="67"/>
        <x:v>/</x:v>
      </x:c>
      <x:c r="DJ46" s="87" t="str">
        <x:f t="shared" si="67"/>
        <x:v>/</x:v>
      </x:c>
      <x:c r="DK46" s="87" t="str">
        <x:f t="shared" si="67"/>
        <x:v>/</x:v>
      </x:c>
      <x:c r="DL46" s="87" t="str">
        <x:f t="shared" si="67"/>
        <x:v>/</x:v>
      </x:c>
      <x:c r="DM46" s="87" t="str">
        <x:f t="shared" si="64"/>
        <x:v>/</x:v>
      </x:c>
      <x:c r="DN46" s="87" t="str">
        <x:f t="shared" si="64"/>
        <x:v>/</x:v>
      </x:c>
      <x:c r="DO46" s="87" t="str">
        <x:f t="shared" si="64"/>
        <x:v>/</x:v>
      </x:c>
      <x:c r="DP46" s="87" t="str">
        <x:f t="shared" si="64"/>
        <x:v>/</x:v>
      </x:c>
      <x:c r="DQ46" s="87" t="str">
        <x:f t="shared" si="64"/>
        <x:v>/</x:v>
      </x:c>
      <x:c r="DR46" s="87" t="str">
        <x:f t="shared" si="64"/>
        <x:v>/</x:v>
      </x:c>
      <x:c r="DS46" s="87" t="str">
        <x:f t="shared" si="64"/>
        <x:v>/</x:v>
      </x:c>
      <x:c r="DT46" s="87" t="str">
        <x:f t="shared" si="64"/>
        <x:v>/</x:v>
      </x:c>
      <x:c r="DU46" s="87" t="str">
        <x:f t="shared" si="64"/>
        <x:v>/</x:v>
      </x:c>
      <x:c r="DV46" s="87" t="str">
        <x:f t="shared" si="64"/>
        <x:v>/</x:v>
      </x:c>
      <x:c r="DW46" s="87" t="str">
        <x:f t="shared" si="64"/>
        <x:v>/</x:v>
      </x:c>
      <x:c r="DX46" s="87" t="str">
        <x:f t="shared" si="64"/>
        <x:v>/</x:v>
      </x:c>
      <x:c r="DY46" s="87" t="str">
        <x:f t="shared" si="64"/>
        <x:v>/</x:v>
      </x:c>
    </x:row>
    <x:row r="47" spans="1:129" ht="12" customHeight="1">
      <x:c r="A47" s="14"/>
      <x:c r="B47" s="22"/>
      <x:c r="C47" s="25"/>
      <x:c r="D47" s="23"/>
      <x:c r="E47" s="49"/>
      <x:c r="F47" s="98"/>
      <x:c r="G47" s="145"/>
      <x:c r="H47" s="132"/>
      <x:c r="I47" s="107"/>
      <x:c r="J47" s="107"/>
      <x:c r="K47" s="7" t="str">
        <x:f>IF(OR(COUNTIF(L47:M47,"-")&gt;0,COUNTBLANK(L47:M47)&gt;0),"-",IF(L47&gt;M47,"-",NETWORKDAYS(L47,M47,data!$P$3:$P$10)))</x:f>
        <x:v>-</x:v>
      </x:c>
      <x:c r="L47" s="80"/>
      <x:c r="M47" s="80"/>
      <x:c r="N47" s="119"/>
      <x:c r="O47" s="45"/>
      <x:c r="P47" s="40">
        <x:f ca="1">IF(OR(M47="-",M47=""),0,IF(OR(ISBLANK(O47),O47="-"),NETWORKDAYS(M47,TODAY(),data!$P$3:$P$10)-1,IF(M47=O47,0,IF(M47&lt;O47,NETWORKDAYS(M47,O47,data!$P$3:$P$10)-1,NETWORKDAYS(M47,O47,data!$P$3:$P$10)+1))))</x:f>
        <x:v>0</x:v>
      </x:c>
      <x:c r="S47" s="130" t="str">
        <x:f t="shared" si="56"/>
        <x:v>/</x:v>
      </x:c>
      <x:c r="T47" s="87" t="str">
        <x:f t="shared" si="56"/>
        <x:v>/</x:v>
      </x:c>
      <x:c r="U47" s="87" t="str">
        <x:f t="shared" si="56"/>
        <x:v>/</x:v>
      </x:c>
      <x:c r="V47" s="87" t="str">
        <x:f t="shared" si="56"/>
        <x:v>/</x:v>
      </x:c>
      <x:c r="W47" s="87" t="str">
        <x:f t="shared" si="56"/>
        <x:v>/</x:v>
      </x:c>
      <x:c r="X47" s="87" t="str">
        <x:f t="shared" si="56"/>
        <x:v>/</x:v>
      </x:c>
      <x:c r="Y47" s="87" t="str">
        <x:f t="shared" si="56"/>
        <x:v>/</x:v>
      </x:c>
      <x:c r="Z47" s="87" t="str">
        <x:f t="shared" si="56"/>
        <x:v>/</x:v>
      </x:c>
      <x:c r="AA47" s="87" t="str">
        <x:f t="shared" si="56"/>
        <x:v>/</x:v>
      </x:c>
      <x:c r="AB47" s="87" t="str">
        <x:f t="shared" si="56"/>
        <x:v>/</x:v>
      </x:c>
      <x:c r="AC47" s="87" t="str">
        <x:f t="shared" si="56"/>
        <x:v>/</x:v>
      </x:c>
      <x:c r="AD47" s="87" t="str">
        <x:f t="shared" si="56"/>
        <x:v>/</x:v>
      </x:c>
      <x:c r="AE47" s="87" t="str">
        <x:f t="shared" si="56"/>
        <x:v>/</x:v>
      </x:c>
      <x:c r="AF47" s="87" t="str">
        <x:f t="shared" si="56"/>
        <x:v>/</x:v>
      </x:c>
      <x:c r="AG47" s="87" t="str">
        <x:f t="shared" si="56"/>
        <x:v>/</x:v>
      </x:c>
      <x:c r="AH47" s="87" t="str">
        <x:f t="shared" si="56"/>
        <x:v>/</x:v>
      </x:c>
      <x:c r="AI47" s="87" t="str">
        <x:f t="shared" si="57"/>
        <x:v>/</x:v>
      </x:c>
      <x:c r="AJ47" s="87" t="str">
        <x:f t="shared" si="57"/>
        <x:v>/</x:v>
      </x:c>
      <x:c r="AK47" s="87" t="str">
        <x:f t="shared" si="57"/>
        <x:v>/</x:v>
      </x:c>
      <x:c r="AL47" s="87" t="str">
        <x:f t="shared" si="57"/>
        <x:v>/</x:v>
      </x:c>
      <x:c r="AM47" s="87" t="str">
        <x:f t="shared" si="57"/>
        <x:v>/</x:v>
      </x:c>
      <x:c r="AN47" s="87" t="str">
        <x:f t="shared" si="57"/>
        <x:v>/</x:v>
      </x:c>
      <x:c r="AO47" s="87" t="str">
        <x:f t="shared" si="57"/>
        <x:v>/</x:v>
      </x:c>
      <x:c r="AP47" s="87" t="str">
        <x:f t="shared" si="57"/>
        <x:v>/</x:v>
      </x:c>
      <x:c r="AQ47" s="87" t="str">
        <x:f t="shared" si="57"/>
        <x:v>/</x:v>
      </x:c>
      <x:c r="AR47" s="87" t="str">
        <x:f t="shared" si="57"/>
        <x:v>/</x:v>
      </x:c>
      <x:c r="AS47" s="87" t="str">
        <x:f t="shared" si="57"/>
        <x:v>/</x:v>
      </x:c>
      <x:c r="AT47" s="87" t="str">
        <x:f t="shared" si="57"/>
        <x:v>/</x:v>
      </x:c>
      <x:c r="AU47" s="87" t="str">
        <x:f t="shared" si="57"/>
        <x:v>/</x:v>
      </x:c>
      <x:c r="AV47" s="87" t="str">
        <x:f t="shared" si="57"/>
        <x:v>/</x:v>
      </x:c>
      <x:c r="AW47" s="87" t="str">
        <x:f t="shared" si="57"/>
        <x:v>/</x:v>
      </x:c>
      <x:c r="AX47" s="87" t="str">
        <x:f t="shared" si="59"/>
        <x:v>/</x:v>
      </x:c>
      <x:c r="AY47" s="87" t="str">
        <x:f t="shared" si="59"/>
        <x:v>/</x:v>
      </x:c>
      <x:c r="AZ47" s="87" t="str">
        <x:f t="shared" si="59"/>
        <x:v>/</x:v>
      </x:c>
      <x:c r="BA47" s="87" t="str">
        <x:f t="shared" si="59"/>
        <x:v>/</x:v>
      </x:c>
      <x:c r="BB47" s="87" t="str">
        <x:f t="shared" si="59"/>
        <x:v>/</x:v>
      </x:c>
      <x:c r="BC47" s="87" t="str">
        <x:f t="shared" si="59"/>
        <x:v>/</x:v>
      </x:c>
      <x:c r="BD47" s="87" t="str">
        <x:f t="shared" si="59"/>
        <x:v>/</x:v>
      </x:c>
      <x:c r="BE47" s="87" t="str">
        <x:f t="shared" si="59"/>
        <x:v>/</x:v>
      </x:c>
      <x:c r="BF47" s="87" t="str">
        <x:f t="shared" si="59"/>
        <x:v>/</x:v>
      </x:c>
      <x:c r="BG47" s="87" t="str">
        <x:f t="shared" si="59"/>
        <x:v>/</x:v>
      </x:c>
      <x:c r="BH47" s="87" t="str">
        <x:f t="shared" si="59"/>
        <x:v>/</x:v>
      </x:c>
      <x:c r="BI47" s="87" t="str">
        <x:f t="shared" si="59"/>
        <x:v>/</x:v>
      </x:c>
      <x:c r="BJ47" s="87" t="str">
        <x:f t="shared" si="59"/>
        <x:v>/</x:v>
      </x:c>
      <x:c r="BK47" s="87" t="str">
        <x:f t="shared" si="59"/>
        <x:v>/</x:v>
      </x:c>
      <x:c r="BL47" s="87" t="str">
        <x:f t="shared" si="59"/>
        <x:v>/</x:v>
      </x:c>
      <x:c r="BM47" s="87" t="str">
        <x:f t="shared" si="59"/>
        <x:v>/</x:v>
      </x:c>
      <x:c r="BN47" s="87" t="str">
        <x:f t="shared" si="60"/>
        <x:v>/</x:v>
      </x:c>
      <x:c r="BO47" s="87" t="str">
        <x:f t="shared" si="60"/>
        <x:v>/</x:v>
      </x:c>
      <x:c r="BP47" s="87" t="str">
        <x:f t="shared" si="60"/>
        <x:v>/</x:v>
      </x:c>
      <x:c r="BQ47" s="87" t="str">
        <x:f t="shared" si="60"/>
        <x:v>/</x:v>
      </x:c>
      <x:c r="BR47" s="87" t="str">
        <x:f t="shared" si="60"/>
        <x:v>/</x:v>
      </x:c>
      <x:c r="BS47" s="87" t="str">
        <x:f t="shared" si="60"/>
        <x:v>/</x:v>
      </x:c>
      <x:c r="BT47" s="87" t="str">
        <x:f t="shared" si="60"/>
        <x:v>/</x:v>
      </x:c>
      <x:c r="BU47" s="87" t="str">
        <x:f t="shared" si="60"/>
        <x:v>/</x:v>
      </x:c>
      <x:c r="BV47" s="87" t="str">
        <x:f t="shared" si="60"/>
        <x:v>/</x:v>
      </x:c>
      <x:c r="BW47" s="87" t="str">
        <x:f t="shared" si="60"/>
        <x:v>/</x:v>
      </x:c>
      <x:c r="BX47" s="87" t="str">
        <x:f t="shared" si="60"/>
        <x:v>/</x:v>
      </x:c>
      <x:c r="BY47" s="87" t="str">
        <x:f t="shared" si="60"/>
        <x:v>/</x:v>
      </x:c>
      <x:c r="BZ47" s="87" t="str">
        <x:f t="shared" si="60"/>
        <x:v>/</x:v>
      </x:c>
      <x:c r="CA47" s="87" t="str">
        <x:f t="shared" si="60"/>
        <x:v>/</x:v>
      </x:c>
      <x:c r="CB47" s="87" t="str">
        <x:f t="shared" si="60"/>
        <x:v>/</x:v>
      </x:c>
      <x:c r="CC47" s="87" t="str">
        <x:f t="shared" si="65"/>
        <x:v>/</x:v>
      </x:c>
      <x:c r="CD47" s="87" t="str">
        <x:f t="shared" si="65"/>
        <x:v>/</x:v>
      </x:c>
      <x:c r="CE47" s="87" t="str">
        <x:f t="shared" si="65"/>
        <x:v>/</x:v>
      </x:c>
      <x:c r="CF47" s="87" t="str">
        <x:f t="shared" si="65"/>
        <x:v>/</x:v>
      </x:c>
      <x:c r="CG47" s="87" t="str">
        <x:f t="shared" si="65"/>
        <x:v>/</x:v>
      </x:c>
      <x:c r="CH47" s="87" t="str">
        <x:f t="shared" si="65"/>
        <x:v>/</x:v>
      </x:c>
      <x:c r="CI47" s="87" t="str">
        <x:f t="shared" si="65"/>
        <x:v>/</x:v>
      </x:c>
      <x:c r="CJ47" s="87" t="str">
        <x:f t="shared" si="65"/>
        <x:v>/</x:v>
      </x:c>
      <x:c r="CK47" s="87" t="str">
        <x:f t="shared" si="65"/>
        <x:v>/</x:v>
      </x:c>
      <x:c r="CL47" s="87" t="str">
        <x:f t="shared" si="65"/>
        <x:v>/</x:v>
      </x:c>
      <x:c r="CM47" s="87" t="str">
        <x:f t="shared" si="65"/>
        <x:v>/</x:v>
      </x:c>
      <x:c r="CN47" s="87" t="str">
        <x:f t="shared" si="65"/>
        <x:v>/</x:v>
      </x:c>
      <x:c r="CO47" s="87" t="str">
        <x:f t="shared" si="65"/>
        <x:v>/</x:v>
      </x:c>
      <x:c r="CP47" s="87" t="str">
        <x:f t="shared" si="66"/>
        <x:v>/</x:v>
      </x:c>
      <x:c r="CQ47" s="87" t="str">
        <x:f t="shared" si="66"/>
        <x:v>/</x:v>
      </x:c>
      <x:c r="CR47" s="87" t="str">
        <x:f t="shared" si="66"/>
        <x:v>/</x:v>
      </x:c>
      <x:c r="CS47" s="87" t="str">
        <x:f t="shared" si="66"/>
        <x:v>/</x:v>
      </x:c>
      <x:c r="CT47" s="87" t="str">
        <x:f t="shared" si="66"/>
        <x:v>/</x:v>
      </x:c>
      <x:c r="CU47" s="87" t="str">
        <x:f t="shared" si="66"/>
        <x:v>/</x:v>
      </x:c>
      <x:c r="CV47" s="87" t="str">
        <x:f t="shared" si="66"/>
        <x:v>/</x:v>
      </x:c>
      <x:c r="CW47" s="87" t="str">
        <x:f t="shared" si="66"/>
        <x:v>/</x:v>
      </x:c>
      <x:c r="CX47" s="87" t="str">
        <x:f t="shared" si="66"/>
        <x:v>/</x:v>
      </x:c>
      <x:c r="CY47" s="87" t="str">
        <x:f t="shared" si="66"/>
        <x:v>/</x:v>
      </x:c>
      <x:c r="CZ47" s="87" t="str">
        <x:f t="shared" si="66"/>
        <x:v>/</x:v>
      </x:c>
      <x:c r="DA47" s="87" t="str">
        <x:f t="shared" si="66"/>
        <x:v>/</x:v>
      </x:c>
      <x:c r="DB47" s="87" t="str">
        <x:f t="shared" si="66"/>
        <x:v>/</x:v>
      </x:c>
      <x:c r="DC47" s="87" t="str">
        <x:f t="shared" si="66"/>
        <x:v>/</x:v>
      </x:c>
      <x:c r="DD47" s="87" t="str">
        <x:f t="shared" si="66"/>
        <x:v>/</x:v>
      </x:c>
      <x:c r="DE47" s="87" t="str">
        <x:f t="shared" si="66"/>
        <x:v>/</x:v>
      </x:c>
      <x:c r="DF47" s="87" t="str">
        <x:f t="shared" si="67"/>
        <x:v>/</x:v>
      </x:c>
      <x:c r="DG47" s="87" t="str">
        <x:f t="shared" si="67"/>
        <x:v>/</x:v>
      </x:c>
      <x:c r="DH47" s="87" t="str">
        <x:f t="shared" si="67"/>
        <x:v>/</x:v>
      </x:c>
      <x:c r="DI47" s="87" t="str">
        <x:f t="shared" si="67"/>
        <x:v>/</x:v>
      </x:c>
      <x:c r="DJ47" s="87" t="str">
        <x:f t="shared" si="67"/>
        <x:v>/</x:v>
      </x:c>
      <x:c r="DK47" s="87" t="str">
        <x:f t="shared" si="67"/>
        <x:v>/</x:v>
      </x:c>
      <x:c r="DL47" s="87" t="str">
        <x:f t="shared" si="67"/>
        <x:v>/</x:v>
      </x:c>
      <x:c r="DM47" s="87" t="str">
        <x:f t="shared" si="64"/>
        <x:v>/</x:v>
      </x:c>
      <x:c r="DN47" s="87" t="str">
        <x:f t="shared" si="64"/>
        <x:v>/</x:v>
      </x:c>
      <x:c r="DO47" s="87" t="str">
        <x:f t="shared" si="64"/>
        <x:v>/</x:v>
      </x:c>
      <x:c r="DP47" s="87" t="str">
        <x:f t="shared" si="64"/>
        <x:v>/</x:v>
      </x:c>
      <x:c r="DQ47" s="87" t="str">
        <x:f t="shared" si="64"/>
        <x:v>/</x:v>
      </x:c>
      <x:c r="DR47" s="87" t="str">
        <x:f t="shared" si="64"/>
        <x:v>/</x:v>
      </x:c>
      <x:c r="DS47" s="87" t="str">
        <x:f t="shared" si="64"/>
        <x:v>/</x:v>
      </x:c>
      <x:c r="DT47" s="87" t="str">
        <x:f t="shared" si="64"/>
        <x:v>/</x:v>
      </x:c>
      <x:c r="DU47" s="87" t="str">
        <x:f t="shared" si="64"/>
        <x:v>/</x:v>
      </x:c>
      <x:c r="DV47" s="87" t="str">
        <x:f t="shared" si="64"/>
        <x:v>/</x:v>
      </x:c>
      <x:c r="DW47" s="87" t="str">
        <x:f t="shared" si="64"/>
        <x:v>/</x:v>
      </x:c>
      <x:c r="DX47" s="87" t="str">
        <x:f t="shared" si="64"/>
        <x:v>/</x:v>
      </x:c>
      <x:c r="DY47" s="87" t="str">
        <x:f t="shared" si="64"/>
        <x:v>/</x:v>
      </x:c>
    </x:row>
    <x:row r="48" spans="1:129" ht="12" customHeight="1">
      <x:c r="A48" s="14"/>
      <x:c r="B48" s="22"/>
      <x:c r="C48" s="25"/>
      <x:c r="D48" s="23"/>
      <x:c r="E48" s="49"/>
      <x:c r="F48" s="98"/>
      <x:c r="G48" s="145"/>
      <x:c r="H48" s="132"/>
      <x:c r="I48" s="107"/>
      <x:c r="J48" s="107"/>
      <x:c r="K48" s="7" t="str">
        <x:f>IF(OR(COUNTIF(L48:M48,"-")&gt;0,COUNTBLANK(L48:M48)&gt;0),"-",IF(L48&gt;M48,"-",NETWORKDAYS(L48,M48,data!$P$3:$P$10)))</x:f>
        <x:v>-</x:v>
      </x:c>
      <x:c r="L48" s="80"/>
      <x:c r="M48" s="80"/>
      <x:c r="N48" s="119"/>
      <x:c r="O48" s="45"/>
      <x:c r="P48" s="40">
        <x:f ca="1">IF(OR(M48="-",M48=""),0,IF(OR(ISBLANK(O48),O48="-"),NETWORKDAYS(M48,TODAY(),data!$P$3:$P$10)-1,IF(M48=O48,0,IF(M48&lt;O48,NETWORKDAYS(M48,O48,data!$P$3:$P$10)-1,NETWORKDAYS(M48,O48,data!$P$3:$P$10)+1))))</x:f>
        <x:v>0</x:v>
      </x:c>
      <x:c r="S48" s="130" t="str">
        <x:f t="shared" si="56"/>
        <x:v>/</x:v>
      </x:c>
      <x:c r="T48" s="87" t="str">
        <x:f t="shared" si="56"/>
        <x:v>/</x:v>
      </x:c>
      <x:c r="U48" s="87" t="str">
        <x:f t="shared" si="56"/>
        <x:v>/</x:v>
      </x:c>
      <x:c r="V48" s="87" t="str">
        <x:f t="shared" si="56"/>
        <x:v>/</x:v>
      </x:c>
      <x:c r="W48" s="87" t="str">
        <x:f t="shared" si="56"/>
        <x:v>/</x:v>
      </x:c>
      <x:c r="X48" s="87" t="str">
        <x:f t="shared" si="56"/>
        <x:v>/</x:v>
      </x:c>
      <x:c r="Y48" s="87" t="str">
        <x:f t="shared" si="56"/>
        <x:v>/</x:v>
      </x:c>
      <x:c r="Z48" s="87" t="str">
        <x:f t="shared" si="56"/>
        <x:v>/</x:v>
      </x:c>
      <x:c r="AA48" s="87" t="str">
        <x:f t="shared" si="56"/>
        <x:v>/</x:v>
      </x:c>
      <x:c r="AB48" s="87" t="str">
        <x:f t="shared" si="56"/>
        <x:v>/</x:v>
      </x:c>
      <x:c r="AC48" s="87" t="str">
        <x:f t="shared" si="56"/>
        <x:v>/</x:v>
      </x:c>
      <x:c r="AD48" s="87" t="str">
        <x:f t="shared" si="56"/>
        <x:v>/</x:v>
      </x:c>
      <x:c r="AE48" s="87" t="str">
        <x:f t="shared" si="56"/>
        <x:v>/</x:v>
      </x:c>
      <x:c r="AF48" s="87" t="str">
        <x:f t="shared" si="56"/>
        <x:v>/</x:v>
      </x:c>
      <x:c r="AG48" s="87" t="str">
        <x:f t="shared" si="56"/>
        <x:v>/</x:v>
      </x:c>
      <x:c r="AH48" s="87" t="str">
        <x:f t="shared" si="56"/>
        <x:v>/</x:v>
      </x:c>
      <x:c r="AI48" s="87" t="str">
        <x:f t="shared" si="57"/>
        <x:v>/</x:v>
      </x:c>
      <x:c r="AJ48" s="87" t="str">
        <x:f t="shared" si="57"/>
        <x:v>/</x:v>
      </x:c>
      <x:c r="AK48" s="87" t="str">
        <x:f t="shared" si="57"/>
        <x:v>/</x:v>
      </x:c>
      <x:c r="AL48" s="87" t="str">
        <x:f t="shared" si="57"/>
        <x:v>/</x:v>
      </x:c>
      <x:c r="AM48" s="87" t="str">
        <x:f t="shared" si="57"/>
        <x:v>/</x:v>
      </x:c>
      <x:c r="AN48" s="87" t="str">
        <x:f t="shared" si="57"/>
        <x:v>/</x:v>
      </x:c>
      <x:c r="AO48" s="87" t="str">
        <x:f t="shared" si="57"/>
        <x:v>/</x:v>
      </x:c>
      <x:c r="AP48" s="87" t="str">
        <x:f t="shared" si="57"/>
        <x:v>/</x:v>
      </x:c>
      <x:c r="AQ48" s="87" t="str">
        <x:f t="shared" si="57"/>
        <x:v>/</x:v>
      </x:c>
      <x:c r="AR48" s="87" t="str">
        <x:f t="shared" si="57"/>
        <x:v>/</x:v>
      </x:c>
      <x:c r="AS48" s="87" t="str">
        <x:f t="shared" si="57"/>
        <x:v>/</x:v>
      </x:c>
      <x:c r="AT48" s="87" t="str">
        <x:f t="shared" si="57"/>
        <x:v>/</x:v>
      </x:c>
      <x:c r="AU48" s="87" t="str">
        <x:f t="shared" si="57"/>
        <x:v>/</x:v>
      </x:c>
      <x:c r="AV48" s="87" t="str">
        <x:f t="shared" si="57"/>
        <x:v>/</x:v>
      </x:c>
      <x:c r="AW48" s="87" t="str">
        <x:f t="shared" si="57"/>
        <x:v>/</x:v>
      </x:c>
      <x:c r="AX48" s="87" t="str">
        <x:f t="shared" si="59"/>
        <x:v>/</x:v>
      </x:c>
      <x:c r="AY48" s="87" t="str">
        <x:f t="shared" si="59"/>
        <x:v>/</x:v>
      </x:c>
      <x:c r="AZ48" s="87" t="str">
        <x:f t="shared" si="59"/>
        <x:v>/</x:v>
      </x:c>
      <x:c r="BA48" s="87" t="str">
        <x:f t="shared" si="59"/>
        <x:v>/</x:v>
      </x:c>
      <x:c r="BB48" s="87" t="str">
        <x:f t="shared" si="59"/>
        <x:v>/</x:v>
      </x:c>
      <x:c r="BC48" s="87" t="str">
        <x:f t="shared" si="59"/>
        <x:v>/</x:v>
      </x:c>
      <x:c r="BD48" s="87" t="str">
        <x:f t="shared" si="59"/>
        <x:v>/</x:v>
      </x:c>
      <x:c r="BE48" s="87" t="str">
        <x:f t="shared" si="59"/>
        <x:v>/</x:v>
      </x:c>
      <x:c r="BF48" s="87" t="str">
        <x:f t="shared" si="59"/>
        <x:v>/</x:v>
      </x:c>
      <x:c r="BG48" s="87" t="str">
        <x:f t="shared" si="59"/>
        <x:v>/</x:v>
      </x:c>
      <x:c r="BH48" s="87" t="str">
        <x:f t="shared" si="59"/>
        <x:v>/</x:v>
      </x:c>
      <x:c r="BI48" s="87" t="str">
        <x:f t="shared" si="59"/>
        <x:v>/</x:v>
      </x:c>
      <x:c r="BJ48" s="87" t="str">
        <x:f t="shared" si="59"/>
        <x:v>/</x:v>
      </x:c>
      <x:c r="BK48" s="87" t="str">
        <x:f t="shared" si="59"/>
        <x:v>/</x:v>
      </x:c>
      <x:c r="BL48" s="87" t="str">
        <x:f t="shared" si="59"/>
        <x:v>/</x:v>
      </x:c>
      <x:c r="BM48" s="87" t="str">
        <x:f t="shared" si="59"/>
        <x:v>/</x:v>
      </x:c>
      <x:c r="BN48" s="87" t="str">
        <x:f t="shared" si="60"/>
        <x:v>/</x:v>
      </x:c>
      <x:c r="BO48" s="87" t="str">
        <x:f t="shared" si="60"/>
        <x:v>/</x:v>
      </x:c>
      <x:c r="BP48" s="87" t="str">
        <x:f t="shared" si="60"/>
        <x:v>/</x:v>
      </x:c>
      <x:c r="BQ48" s="87" t="str">
        <x:f t="shared" si="60"/>
        <x:v>/</x:v>
      </x:c>
      <x:c r="BR48" s="87" t="str">
        <x:f t="shared" si="60"/>
        <x:v>/</x:v>
      </x:c>
      <x:c r="BS48" s="87" t="str">
        <x:f t="shared" si="60"/>
        <x:v>/</x:v>
      </x:c>
      <x:c r="BT48" s="87" t="str">
        <x:f t="shared" si="60"/>
        <x:v>/</x:v>
      </x:c>
      <x:c r="BU48" s="87" t="str">
        <x:f t="shared" si="60"/>
        <x:v>/</x:v>
      </x:c>
      <x:c r="BV48" s="87" t="str">
        <x:f t="shared" si="60"/>
        <x:v>/</x:v>
      </x:c>
      <x:c r="BW48" s="87" t="str">
        <x:f t="shared" si="60"/>
        <x:v>/</x:v>
      </x:c>
      <x:c r="BX48" s="87" t="str">
        <x:f t="shared" si="60"/>
        <x:v>/</x:v>
      </x:c>
      <x:c r="BY48" s="87" t="str">
        <x:f t="shared" si="60"/>
        <x:v>/</x:v>
      </x:c>
      <x:c r="BZ48" s="87" t="str">
        <x:f t="shared" si="60"/>
        <x:v>/</x:v>
      </x:c>
      <x:c r="CA48" s="87" t="str">
        <x:f t="shared" si="60"/>
        <x:v>/</x:v>
      </x:c>
      <x:c r="CB48" s="87" t="str">
        <x:f t="shared" si="60"/>
        <x:v>/</x:v>
      </x:c>
      <x:c r="CC48" s="87" t="str">
        <x:f t="shared" si="65"/>
        <x:v>/</x:v>
      </x:c>
      <x:c r="CD48" s="87" t="str">
        <x:f t="shared" si="65"/>
        <x:v>/</x:v>
      </x:c>
      <x:c r="CE48" s="87" t="str">
        <x:f t="shared" si="65"/>
        <x:v>/</x:v>
      </x:c>
      <x:c r="CF48" s="87" t="str">
        <x:f t="shared" si="65"/>
        <x:v>/</x:v>
      </x:c>
      <x:c r="CG48" s="87" t="str">
        <x:f t="shared" si="65"/>
        <x:v>/</x:v>
      </x:c>
      <x:c r="CH48" s="87" t="str">
        <x:f t="shared" si="65"/>
        <x:v>/</x:v>
      </x:c>
      <x:c r="CI48" s="87" t="str">
        <x:f t="shared" si="65"/>
        <x:v>/</x:v>
      </x:c>
      <x:c r="CJ48" s="87" t="str">
        <x:f t="shared" si="65"/>
        <x:v>/</x:v>
      </x:c>
      <x:c r="CK48" s="87" t="str">
        <x:f t="shared" si="65"/>
        <x:v>/</x:v>
      </x:c>
      <x:c r="CL48" s="87" t="str">
        <x:f t="shared" si="65"/>
        <x:v>/</x:v>
      </x:c>
      <x:c r="CM48" s="87" t="str">
        <x:f t="shared" si="65"/>
        <x:v>/</x:v>
      </x:c>
      <x:c r="CN48" s="87" t="str">
        <x:f t="shared" si="65"/>
        <x:v>/</x:v>
      </x:c>
      <x:c r="CO48" s="87" t="str">
        <x:f t="shared" si="65"/>
        <x:v>/</x:v>
      </x:c>
      <x:c r="CP48" s="87" t="str">
        <x:f t="shared" si="66"/>
        <x:v>/</x:v>
      </x:c>
      <x:c r="CQ48" s="87" t="str">
        <x:f t="shared" si="66"/>
        <x:v>/</x:v>
      </x:c>
      <x:c r="CR48" s="87" t="str">
        <x:f t="shared" si="66"/>
        <x:v>/</x:v>
      </x:c>
      <x:c r="CS48" s="87" t="str">
        <x:f t="shared" si="66"/>
        <x:v>/</x:v>
      </x:c>
      <x:c r="CT48" s="87" t="str">
        <x:f t="shared" si="66"/>
        <x:v>/</x:v>
      </x:c>
      <x:c r="CU48" s="87" t="str">
        <x:f t="shared" si="66"/>
        <x:v>/</x:v>
      </x:c>
      <x:c r="CV48" s="87" t="str">
        <x:f t="shared" si="66"/>
        <x:v>/</x:v>
      </x:c>
      <x:c r="CW48" s="87" t="str">
        <x:f t="shared" si="66"/>
        <x:v>/</x:v>
      </x:c>
      <x:c r="CX48" s="87" t="str">
        <x:f t="shared" si="66"/>
        <x:v>/</x:v>
      </x:c>
      <x:c r="CY48" s="87" t="str">
        <x:f t="shared" si="66"/>
        <x:v>/</x:v>
      </x:c>
      <x:c r="CZ48" s="87" t="str">
        <x:f t="shared" si="66"/>
        <x:v>/</x:v>
      </x:c>
      <x:c r="DA48" s="87" t="str">
        <x:f t="shared" si="66"/>
        <x:v>/</x:v>
      </x:c>
      <x:c r="DB48" s="87" t="str">
        <x:f t="shared" si="66"/>
        <x:v>/</x:v>
      </x:c>
      <x:c r="DC48" s="87" t="str">
        <x:f t="shared" si="66"/>
        <x:v>/</x:v>
      </x:c>
      <x:c r="DD48" s="87" t="str">
        <x:f t="shared" si="66"/>
        <x:v>/</x:v>
      </x:c>
      <x:c r="DE48" s="87" t="str">
        <x:f t="shared" si="66"/>
        <x:v>/</x:v>
      </x:c>
      <x:c r="DF48" s="87" t="str">
        <x:f t="shared" si="67"/>
        <x:v>/</x:v>
      </x:c>
      <x:c r="DG48" s="87" t="str">
        <x:f t="shared" si="67"/>
        <x:v>/</x:v>
      </x:c>
      <x:c r="DH48" s="87" t="str">
        <x:f t="shared" si="67"/>
        <x:v>/</x:v>
      </x:c>
      <x:c r="DI48" s="87" t="str">
        <x:f t="shared" si="67"/>
        <x:v>/</x:v>
      </x:c>
      <x:c r="DJ48" s="87" t="str">
        <x:f t="shared" si="67"/>
        <x:v>/</x:v>
      </x:c>
      <x:c r="DK48" s="87" t="str">
        <x:f t="shared" si="67"/>
        <x:v>/</x:v>
      </x:c>
      <x:c r="DL48" s="87" t="str">
        <x:f t="shared" si="67"/>
        <x:v>/</x:v>
      </x:c>
      <x:c r="DM48" s="87" t="str">
        <x:f t="shared" si="64"/>
        <x:v>/</x:v>
      </x:c>
      <x:c r="DN48" s="87" t="str">
        <x:f t="shared" si="64"/>
        <x:v>/</x:v>
      </x:c>
      <x:c r="DO48" s="87" t="str">
        <x:f t="shared" si="64"/>
        <x:v>/</x:v>
      </x:c>
      <x:c r="DP48" s="87" t="str">
        <x:f t="shared" si="64"/>
        <x:v>/</x:v>
      </x:c>
      <x:c r="DQ48" s="87" t="str">
        <x:f t="shared" si="64"/>
        <x:v>/</x:v>
      </x:c>
      <x:c r="DR48" s="87" t="str">
        <x:f t="shared" si="64"/>
        <x:v>/</x:v>
      </x:c>
      <x:c r="DS48" s="87" t="str">
        <x:f t="shared" si="64"/>
        <x:v>/</x:v>
      </x:c>
      <x:c r="DT48" s="87" t="str">
        <x:f t="shared" si="64"/>
        <x:v>/</x:v>
      </x:c>
      <x:c r="DU48" s="87" t="str">
        <x:f t="shared" si="64"/>
        <x:v>/</x:v>
      </x:c>
      <x:c r="DV48" s="87" t="str">
        <x:f t="shared" si="64"/>
        <x:v>/</x:v>
      </x:c>
      <x:c r="DW48" s="87" t="str">
        <x:f t="shared" si="64"/>
        <x:v>/</x:v>
      </x:c>
      <x:c r="DX48" s="87" t="str">
        <x:f t="shared" si="64"/>
        <x:v>/</x:v>
      </x:c>
      <x:c r="DY48" s="87" t="str">
        <x:f t="shared" si="64"/>
        <x:v>/</x:v>
      </x:c>
    </x:row>
    <x:row r="49" spans="1:129" ht="12" customHeight="1">
      <x:c r="A49" s="14"/>
      <x:c r="B49" s="22"/>
      <x:c r="C49" s="25"/>
      <x:c r="D49" s="23"/>
      <x:c r="E49" s="49"/>
      <x:c r="F49" s="98"/>
      <x:c r="G49" s="145"/>
      <x:c r="H49" s="132"/>
      <x:c r="I49" s="107"/>
      <x:c r="J49" s="107"/>
      <x:c r="K49" s="7" t="str">
        <x:f>IF(OR(COUNTIF(L49:M49,"-")&gt;0,COUNTBLANK(L49:M49)&gt;0),"-",IF(L49&gt;M49,"-",NETWORKDAYS(L49,M49,data!$P$3:$P$10)))</x:f>
        <x:v>-</x:v>
      </x:c>
      <x:c r="L49" s="80"/>
      <x:c r="M49" s="80"/>
      <x:c r="N49" s="119"/>
      <x:c r="O49" s="45"/>
      <x:c r="P49" s="40">
        <x:f ca="1">IF(OR(M49="-",M49=""),0,IF(OR(ISBLANK(O49),O49="-"),NETWORKDAYS(M49,TODAY(),data!$P$3:$P$10)-1,IF(M49=O49,0,IF(M49&lt;O49,NETWORKDAYS(M49,O49,data!$P$3:$P$10)-1,NETWORKDAYS(M49,O49,data!$P$3:$P$10)+1))))</x:f>
        <x:v>0</x:v>
      </x:c>
      <x:c r="S49" s="130" t="str">
        <x:f t="shared" si="56"/>
        <x:v>/</x:v>
      </x:c>
      <x:c r="T49" s="87" t="str">
        <x:f t="shared" si="56"/>
        <x:v>/</x:v>
      </x:c>
      <x:c r="U49" s="87" t="str">
        <x:f t="shared" si="56"/>
        <x:v>/</x:v>
      </x:c>
      <x:c r="V49" s="87" t="str">
        <x:f t="shared" si="56"/>
        <x:v>/</x:v>
      </x:c>
      <x:c r="W49" s="87" t="str">
        <x:f t="shared" si="56"/>
        <x:v>/</x:v>
      </x:c>
      <x:c r="X49" s="87" t="str">
        <x:f t="shared" si="56"/>
        <x:v>/</x:v>
      </x:c>
      <x:c r="Y49" s="87" t="str">
        <x:f t="shared" si="56"/>
        <x:v>/</x:v>
      </x:c>
      <x:c r="Z49" s="87" t="str">
        <x:f t="shared" si="56"/>
        <x:v>/</x:v>
      </x:c>
      <x:c r="AA49" s="87" t="str">
        <x:f t="shared" si="56"/>
        <x:v>/</x:v>
      </x:c>
      <x:c r="AB49" s="87" t="str">
        <x:f t="shared" si="56"/>
        <x:v>/</x:v>
      </x:c>
      <x:c r="AC49" s="87" t="str">
        <x:f t="shared" si="56"/>
        <x:v>/</x:v>
      </x:c>
      <x:c r="AD49" s="87" t="str">
        <x:f t="shared" si="56"/>
        <x:v>/</x:v>
      </x:c>
      <x:c r="AE49" s="87" t="str">
        <x:f t="shared" si="56"/>
        <x:v>/</x:v>
      </x:c>
      <x:c r="AF49" s="87" t="str">
        <x:f t="shared" si="56"/>
        <x:v>/</x:v>
      </x:c>
      <x:c r="AG49" s="87" t="str">
        <x:f t="shared" si="56"/>
        <x:v>/</x:v>
      </x:c>
      <x:c r="AH49" s="87" t="str">
        <x:f t="shared" si="56"/>
        <x:v>/</x:v>
      </x:c>
      <x:c r="AI49" s="87" t="str">
        <x:f t="shared" si="57"/>
        <x:v>/</x:v>
      </x:c>
      <x:c r="AJ49" s="87" t="str">
        <x:f t="shared" si="57"/>
        <x:v>/</x:v>
      </x:c>
      <x:c r="AK49" s="87" t="str">
        <x:f t="shared" si="57"/>
        <x:v>/</x:v>
      </x:c>
      <x:c r="AL49" s="87" t="str">
        <x:f t="shared" si="57"/>
        <x:v>/</x:v>
      </x:c>
      <x:c r="AM49" s="87" t="str">
        <x:f t="shared" si="57"/>
        <x:v>/</x:v>
      </x:c>
      <x:c r="AN49" s="87" t="str">
        <x:f t="shared" si="57"/>
        <x:v>/</x:v>
      </x:c>
      <x:c r="AO49" s="87" t="str">
        <x:f t="shared" si="57"/>
        <x:v>/</x:v>
      </x:c>
      <x:c r="AP49" s="87" t="str">
        <x:f t="shared" si="57"/>
        <x:v>/</x:v>
      </x:c>
      <x:c r="AQ49" s="87" t="str">
        <x:f t="shared" si="57"/>
        <x:v>/</x:v>
      </x:c>
      <x:c r="AR49" s="87" t="str">
        <x:f t="shared" si="57"/>
        <x:v>/</x:v>
      </x:c>
      <x:c r="AS49" s="87" t="str">
        <x:f t="shared" si="57"/>
        <x:v>/</x:v>
      </x:c>
      <x:c r="AT49" s="87" t="str">
        <x:f t="shared" si="57"/>
        <x:v>/</x:v>
      </x:c>
      <x:c r="AU49" s="87" t="str">
        <x:f t="shared" si="57"/>
        <x:v>/</x:v>
      </x:c>
      <x:c r="AV49" s="87" t="str">
        <x:f t="shared" si="57"/>
        <x:v>/</x:v>
      </x:c>
      <x:c r="AW49" s="87" t="str">
        <x:f t="shared" si="57"/>
        <x:v>/</x:v>
      </x:c>
      <x:c r="AX49" s="87" t="str">
        <x:f t="shared" si="59"/>
        <x:v>/</x:v>
      </x:c>
      <x:c r="AY49" s="87" t="str">
        <x:f t="shared" si="59"/>
        <x:v>/</x:v>
      </x:c>
      <x:c r="AZ49" s="87" t="str">
        <x:f t="shared" si="59"/>
        <x:v>/</x:v>
      </x:c>
      <x:c r="BA49" s="87" t="str">
        <x:f t="shared" si="59"/>
        <x:v>/</x:v>
      </x:c>
      <x:c r="BB49" s="87" t="str">
        <x:f t="shared" si="59"/>
        <x:v>/</x:v>
      </x:c>
      <x:c r="BC49" s="87" t="str">
        <x:f t="shared" si="59"/>
        <x:v>/</x:v>
      </x:c>
      <x:c r="BD49" s="87" t="str">
        <x:f t="shared" si="59"/>
        <x:v>/</x:v>
      </x:c>
      <x:c r="BE49" s="87" t="str">
        <x:f t="shared" si="59"/>
        <x:v>/</x:v>
      </x:c>
      <x:c r="BF49" s="87" t="str">
        <x:f t="shared" si="59"/>
        <x:v>/</x:v>
      </x:c>
      <x:c r="BG49" s="87" t="str">
        <x:f t="shared" si="59"/>
        <x:v>/</x:v>
      </x:c>
      <x:c r="BH49" s="87" t="str">
        <x:f t="shared" si="59"/>
        <x:v>/</x:v>
      </x:c>
      <x:c r="BI49" s="87" t="str">
        <x:f t="shared" si="59"/>
        <x:v>/</x:v>
      </x:c>
      <x:c r="BJ49" s="87" t="str">
        <x:f t="shared" si="59"/>
        <x:v>/</x:v>
      </x:c>
      <x:c r="BK49" s="87" t="str">
        <x:f t="shared" si="59"/>
        <x:v>/</x:v>
      </x:c>
      <x:c r="BL49" s="87" t="str">
        <x:f t="shared" si="59"/>
        <x:v>/</x:v>
      </x:c>
      <x:c r="BM49" s="87" t="str">
        <x:f t="shared" si="59"/>
        <x:v>/</x:v>
      </x:c>
      <x:c r="BN49" s="87" t="str">
        <x:f t="shared" si="60"/>
        <x:v>/</x:v>
      </x:c>
      <x:c r="BO49" s="87" t="str">
        <x:f t="shared" si="60"/>
        <x:v>/</x:v>
      </x:c>
      <x:c r="BP49" s="87" t="str">
        <x:f t="shared" si="60"/>
        <x:v>/</x:v>
      </x:c>
      <x:c r="BQ49" s="87" t="str">
        <x:f t="shared" si="60"/>
        <x:v>/</x:v>
      </x:c>
      <x:c r="BR49" s="87" t="str">
        <x:f t="shared" si="60"/>
        <x:v>/</x:v>
      </x:c>
      <x:c r="BS49" s="87" t="str">
        <x:f t="shared" si="60"/>
        <x:v>/</x:v>
      </x:c>
      <x:c r="BT49" s="87" t="str">
        <x:f t="shared" si="60"/>
        <x:v>/</x:v>
      </x:c>
      <x:c r="BU49" s="87" t="str">
        <x:f t="shared" si="60"/>
        <x:v>/</x:v>
      </x:c>
      <x:c r="BV49" s="87" t="str">
        <x:f t="shared" si="60"/>
        <x:v>/</x:v>
      </x:c>
      <x:c r="BW49" s="87" t="str">
        <x:f t="shared" si="60"/>
        <x:v>/</x:v>
      </x:c>
      <x:c r="BX49" s="87" t="str">
        <x:f t="shared" si="60"/>
        <x:v>/</x:v>
      </x:c>
      <x:c r="BY49" s="87" t="str">
        <x:f t="shared" si="60"/>
        <x:v>/</x:v>
      </x:c>
      <x:c r="BZ49" s="87" t="str">
        <x:f t="shared" si="60"/>
        <x:v>/</x:v>
      </x:c>
      <x:c r="CA49" s="87" t="str">
        <x:f t="shared" si="60"/>
        <x:v>/</x:v>
      </x:c>
      <x:c r="CB49" s="87" t="str">
        <x:f t="shared" si="60"/>
        <x:v>/</x:v>
      </x:c>
      <x:c r="CC49" s="87" t="str">
        <x:f t="shared" si="65"/>
        <x:v>/</x:v>
      </x:c>
      <x:c r="CD49" s="87" t="str">
        <x:f t="shared" si="65"/>
        <x:v>/</x:v>
      </x:c>
      <x:c r="CE49" s="87" t="str">
        <x:f t="shared" si="65"/>
        <x:v>/</x:v>
      </x:c>
      <x:c r="CF49" s="87" t="str">
        <x:f t="shared" si="65"/>
        <x:v>/</x:v>
      </x:c>
      <x:c r="CG49" s="87" t="str">
        <x:f t="shared" si="65"/>
        <x:v>/</x:v>
      </x:c>
      <x:c r="CH49" s="87" t="str">
        <x:f t="shared" si="65"/>
        <x:v>/</x:v>
      </x:c>
      <x:c r="CI49" s="87" t="str">
        <x:f t="shared" si="65"/>
        <x:v>/</x:v>
      </x:c>
      <x:c r="CJ49" s="87" t="str">
        <x:f t="shared" si="65"/>
        <x:v>/</x:v>
      </x:c>
      <x:c r="CK49" s="87" t="str">
        <x:f t="shared" si="65"/>
        <x:v>/</x:v>
      </x:c>
      <x:c r="CL49" s="87" t="str">
        <x:f t="shared" si="65"/>
        <x:v>/</x:v>
      </x:c>
      <x:c r="CM49" s="87" t="str">
        <x:f t="shared" si="65"/>
        <x:v>/</x:v>
      </x:c>
      <x:c r="CN49" s="87" t="str">
        <x:f t="shared" si="65"/>
        <x:v>/</x:v>
      </x:c>
      <x:c r="CO49" s="87" t="str">
        <x:f t="shared" si="65"/>
        <x:v>/</x:v>
      </x:c>
      <x:c r="CP49" s="87" t="str">
        <x:f t="shared" si="66"/>
        <x:v>/</x:v>
      </x:c>
      <x:c r="CQ49" s="87" t="str">
        <x:f t="shared" si="66"/>
        <x:v>/</x:v>
      </x:c>
      <x:c r="CR49" s="87" t="str">
        <x:f t="shared" si="66"/>
        <x:v>/</x:v>
      </x:c>
      <x:c r="CS49" s="87" t="str">
        <x:f t="shared" si="66"/>
        <x:v>/</x:v>
      </x:c>
      <x:c r="CT49" s="87" t="str">
        <x:f t="shared" si="66"/>
        <x:v>/</x:v>
      </x:c>
      <x:c r="CU49" s="87" t="str">
        <x:f t="shared" si="66"/>
        <x:v>/</x:v>
      </x:c>
      <x:c r="CV49" s="87" t="str">
        <x:f t="shared" si="66"/>
        <x:v>/</x:v>
      </x:c>
      <x:c r="CW49" s="87" t="str">
        <x:f t="shared" si="66"/>
        <x:v>/</x:v>
      </x:c>
      <x:c r="CX49" s="87" t="str">
        <x:f t="shared" si="66"/>
        <x:v>/</x:v>
      </x:c>
      <x:c r="CY49" s="87" t="str">
        <x:f t="shared" si="66"/>
        <x:v>/</x:v>
      </x:c>
      <x:c r="CZ49" s="87" t="str">
        <x:f t="shared" si="66"/>
        <x:v>/</x:v>
      </x:c>
      <x:c r="DA49" s="87" t="str">
        <x:f t="shared" si="66"/>
        <x:v>/</x:v>
      </x:c>
      <x:c r="DB49" s="87" t="str">
        <x:f t="shared" si="66"/>
        <x:v>/</x:v>
      </x:c>
      <x:c r="DC49" s="87" t="str">
        <x:f t="shared" si="66"/>
        <x:v>/</x:v>
      </x:c>
      <x:c r="DD49" s="87" t="str">
        <x:f t="shared" si="66"/>
        <x:v>/</x:v>
      </x:c>
      <x:c r="DE49" s="87" t="str">
        <x:f t="shared" si="66"/>
        <x:v>/</x:v>
      </x:c>
      <x:c r="DF49" s="87" t="str">
        <x:f t="shared" si="67"/>
        <x:v>/</x:v>
      </x:c>
      <x:c r="DG49" s="87" t="str">
        <x:f t="shared" si="67"/>
        <x:v>/</x:v>
      </x:c>
      <x:c r="DH49" s="87" t="str">
        <x:f t="shared" si="67"/>
        <x:v>/</x:v>
      </x:c>
      <x:c r="DI49" s="87" t="str">
        <x:f t="shared" si="67"/>
        <x:v>/</x:v>
      </x:c>
      <x:c r="DJ49" s="87" t="str">
        <x:f t="shared" si="67"/>
        <x:v>/</x:v>
      </x:c>
      <x:c r="DK49" s="87" t="str">
        <x:f t="shared" si="67"/>
        <x:v>/</x:v>
      </x:c>
      <x:c r="DL49" s="87" t="str">
        <x:f t="shared" si="67"/>
        <x:v>/</x:v>
      </x:c>
      <x:c r="DM49" s="87" t="str">
        <x:f t="shared" si="64"/>
        <x:v>/</x:v>
      </x:c>
      <x:c r="DN49" s="87" t="str">
        <x:f t="shared" si="64"/>
        <x:v>/</x:v>
      </x:c>
      <x:c r="DO49" s="87" t="str">
        <x:f t="shared" si="64"/>
        <x:v>/</x:v>
      </x:c>
      <x:c r="DP49" s="87" t="str">
        <x:f t="shared" si="64"/>
        <x:v>/</x:v>
      </x:c>
      <x:c r="DQ49" s="87" t="str">
        <x:f t="shared" si="64"/>
        <x:v>/</x:v>
      </x:c>
      <x:c r="DR49" s="87" t="str">
        <x:f t="shared" si="64"/>
        <x:v>/</x:v>
      </x:c>
      <x:c r="DS49" s="87" t="str">
        <x:f t="shared" si="64"/>
        <x:v>/</x:v>
      </x:c>
      <x:c r="DT49" s="87" t="str">
        <x:f t="shared" si="64"/>
        <x:v>/</x:v>
      </x:c>
      <x:c r="DU49" s="87" t="str">
        <x:f t="shared" si="64"/>
        <x:v>/</x:v>
      </x:c>
      <x:c r="DV49" s="87" t="str">
        <x:f t="shared" si="64"/>
        <x:v>/</x:v>
      </x:c>
      <x:c r="DW49" s="87" t="str">
        <x:f t="shared" si="64"/>
        <x:v>/</x:v>
      </x:c>
      <x:c r="DX49" s="87" t="str">
        <x:f t="shared" si="64"/>
        <x:v>/</x:v>
      </x:c>
      <x:c r="DY49" s="87" t="str">
        <x:f t="shared" si="64"/>
        <x:v>/</x:v>
      </x:c>
    </x:row>
    <x:row r="50" spans="1:129" ht="12" customHeight="1">
      <x:c r="A50" s="14"/>
      <x:c r="B50" s="22"/>
      <x:c r="C50" s="25"/>
      <x:c r="D50" s="23"/>
      <x:c r="E50" s="49"/>
      <x:c r="F50" s="49"/>
      <x:c r="G50" s="145"/>
      <x:c r="H50" s="143"/>
      <x:c r="I50" s="107"/>
      <x:c r="J50" s="107"/>
      <x:c r="K50" s="79"/>
      <x:c r="L50" s="80"/>
      <x:c r="M50" s="80"/>
      <x:c r="N50" s="119"/>
      <x:c r="O50" s="45"/>
      <x:c r="P50" s="40">
        <x:v>0</x:v>
      </x:c>
      <x:c r="S50" s="130" t="str">
        <x:f t="shared" si="56"/>
        <x:v>/</x:v>
      </x:c>
      <x:c r="T50" s="87" t="str">
        <x:f t="shared" si="56"/>
        <x:v>/</x:v>
      </x:c>
      <x:c r="U50" s="87" t="str">
        <x:f t="shared" si="56"/>
        <x:v>/</x:v>
      </x:c>
      <x:c r="V50" s="87" t="str">
        <x:f t="shared" si="56"/>
        <x:v>/</x:v>
      </x:c>
      <x:c r="W50" s="87" t="str">
        <x:f t="shared" si="56"/>
        <x:v>/</x:v>
      </x:c>
      <x:c r="X50" s="87" t="str">
        <x:f t="shared" si="56"/>
        <x:v>/</x:v>
      </x:c>
      <x:c r="Y50" s="87" t="str">
        <x:f t="shared" si="56"/>
        <x:v>/</x:v>
      </x:c>
      <x:c r="Z50" s="87" t="str">
        <x:f t="shared" si="56"/>
        <x:v>/</x:v>
      </x:c>
      <x:c r="AA50" s="87" t="str">
        <x:f t="shared" si="56"/>
        <x:v>/</x:v>
      </x:c>
      <x:c r="AB50" s="87" t="str">
        <x:f t="shared" si="56"/>
        <x:v>/</x:v>
      </x:c>
      <x:c r="AC50" s="87" t="str">
        <x:f t="shared" si="56"/>
        <x:v>/</x:v>
      </x:c>
      <x:c r="AD50" s="87" t="str">
        <x:f t="shared" si="56"/>
        <x:v>/</x:v>
      </x:c>
      <x:c r="AE50" s="87" t="str">
        <x:f t="shared" aca="1" ref="S50:AH60" si="68">IF($O50=AE$11,"*",IF(AND(COUNTIF($L50:$M50,"-")&lt;1,COUNTBLANK($L50:$M50)&lt;1),IF(AND($L50&lt;=AE$11,$M50&gt;=AE$11),IF(ISBLANK($D50),"-","."),IF(TODAY()&gt;AE$11,"/",IF(TODAY()=AE$11,"=",""))),IF(AND(OR(ISBLANK($L50),$L50="-"),OR(ISBLANK($M50),$M50="-")),IF(TODAY()&gt;AE$11,"/",IF(TODAY()=AE$11,"=","")),IF(OR(ISBLANK($L50),$L50="-"),IF(AE$11&lt;=$M50,IF(ISBLANK($D50),"-","."),IF(TODAY()&gt;AE$11,"/",IF(TODAY()=AE$11,"=",""))),IF(AE$11&gt;=$L50,IF(ISBLANK($D50),"-","."),IF(TODAY()&gt;AE$11,"/",IF(TODAY()=AE$11,"=","")))))))</x:f>
        <x:v>/</x:v>
      </x:c>
      <x:c r="AF50" s="87" t="str">
        <x:f t="shared" si="68"/>
        <x:v>/</x:v>
      </x:c>
      <x:c r="AG50" s="87" t="str">
        <x:f t="shared" si="68"/>
        <x:v>/</x:v>
      </x:c>
      <x:c r="AH50" s="87" t="str">
        <x:f t="shared" si="68"/>
        <x:v>/</x:v>
      </x:c>
      <x:c r="AI50" s="87" t="str">
        <x:f t="shared" si="57"/>
        <x:v>/</x:v>
      </x:c>
      <x:c r="AJ50" s="87" t="str">
        <x:f t="shared" si="57"/>
        <x:v>/</x:v>
      </x:c>
      <x:c r="AK50" s="87" t="str">
        <x:f t="shared" si="57"/>
        <x:v>/</x:v>
      </x:c>
      <x:c r="AL50" s="87" t="str">
        <x:f t="shared" si="57"/>
        <x:v>/</x:v>
      </x:c>
      <x:c r="AM50" s="87" t="str">
        <x:f t="shared" si="57"/>
        <x:v>/</x:v>
      </x:c>
      <x:c r="AN50" s="87" t="str">
        <x:f t="shared" si="57"/>
        <x:v>/</x:v>
      </x:c>
      <x:c r="AO50" s="87" t="str">
        <x:f t="shared" si="57"/>
        <x:v>/</x:v>
      </x:c>
      <x:c r="AP50" s="87" t="str">
        <x:f t="shared" si="57"/>
        <x:v>/</x:v>
      </x:c>
      <x:c r="AQ50" s="87" t="str">
        <x:f t="shared" si="57"/>
        <x:v>/</x:v>
      </x:c>
      <x:c r="AR50" s="87" t="str">
        <x:f t="shared" si="57"/>
        <x:v>/</x:v>
      </x:c>
      <x:c r="AS50" s="87" t="str">
        <x:f t="shared" si="57"/>
        <x:v>/</x:v>
      </x:c>
      <x:c r="AT50" s="87" t="str">
        <x:f t="shared" si="57"/>
        <x:v>/</x:v>
      </x:c>
      <x:c r="AU50" s="87" t="str">
        <x:f t="shared" si="57"/>
        <x:v>/</x:v>
      </x:c>
      <x:c r="AV50" s="87" t="str">
        <x:f t="shared" si="57"/>
        <x:v>/</x:v>
      </x:c>
      <x:c r="AW50" s="87" t="str">
        <x:f t="shared" si="57"/>
        <x:v>/</x:v>
      </x:c>
      <x:c r="AX50" s="87" t="str">
        <x:f t="shared" si="59"/>
        <x:v>/</x:v>
      </x:c>
      <x:c r="AY50" s="87" t="str">
        <x:f t="shared" si="59"/>
        <x:v>/</x:v>
      </x:c>
      <x:c r="AZ50" s="87" t="str">
        <x:f t="shared" si="59"/>
        <x:v>/</x:v>
      </x:c>
      <x:c r="BA50" s="87" t="str">
        <x:f t="shared" si="59"/>
        <x:v>/</x:v>
      </x:c>
      <x:c r="BB50" s="87" t="str">
        <x:f t="shared" si="59"/>
        <x:v>/</x:v>
      </x:c>
      <x:c r="BC50" s="87" t="str">
        <x:f t="shared" si="59"/>
        <x:v>/</x:v>
      </x:c>
      <x:c r="BD50" s="87" t="str">
        <x:f t="shared" si="59"/>
        <x:v>/</x:v>
      </x:c>
      <x:c r="BE50" s="87" t="str">
        <x:f t="shared" si="59"/>
        <x:v>/</x:v>
      </x:c>
      <x:c r="BF50" s="87" t="str">
        <x:f t="shared" si="59"/>
        <x:v>/</x:v>
      </x:c>
      <x:c r="BG50" s="87" t="str">
        <x:f t="shared" si="59"/>
        <x:v>/</x:v>
      </x:c>
      <x:c r="BH50" s="87" t="str">
        <x:f t="shared" si="59"/>
        <x:v>/</x:v>
      </x:c>
      <x:c r="BI50" s="87" t="str">
        <x:f t="shared" si="59"/>
        <x:v>/</x:v>
      </x:c>
      <x:c r="BJ50" s="87" t="str">
        <x:f t="shared" si="59"/>
        <x:v>/</x:v>
      </x:c>
      <x:c r="BK50" s="87" t="str">
        <x:f t="shared" si="59"/>
        <x:v>/</x:v>
      </x:c>
      <x:c r="BL50" s="87" t="str">
        <x:f t="shared" si="59"/>
        <x:v>/</x:v>
      </x:c>
      <x:c r="BM50" s="87" t="str">
        <x:f t="shared" si="59"/>
        <x:v>/</x:v>
      </x:c>
      <x:c r="BN50" s="87" t="str">
        <x:f t="shared" si="60"/>
        <x:v>/</x:v>
      </x:c>
      <x:c r="BO50" s="87" t="str">
        <x:f t="shared" si="60"/>
        <x:v>/</x:v>
      </x:c>
      <x:c r="BP50" s="87" t="str">
        <x:f t="shared" si="60"/>
        <x:v>/</x:v>
      </x:c>
      <x:c r="BQ50" s="87" t="str">
        <x:f t="shared" si="60"/>
        <x:v>/</x:v>
      </x:c>
      <x:c r="BR50" s="87" t="str">
        <x:f t="shared" si="60"/>
        <x:v>/</x:v>
      </x:c>
      <x:c r="BS50" s="87" t="str">
        <x:f t="shared" si="60"/>
        <x:v>/</x:v>
      </x:c>
      <x:c r="BT50" s="87" t="str">
        <x:f t="shared" si="60"/>
        <x:v>/</x:v>
      </x:c>
      <x:c r="BU50" s="87" t="str">
        <x:f t="shared" si="60"/>
        <x:v>/</x:v>
      </x:c>
      <x:c r="BV50" s="87" t="str">
        <x:f t="shared" si="60"/>
        <x:v>/</x:v>
      </x:c>
      <x:c r="BW50" s="87" t="str">
        <x:f t="shared" si="60"/>
        <x:v>/</x:v>
      </x:c>
      <x:c r="BX50" s="87" t="str">
        <x:f t="shared" si="60"/>
        <x:v>/</x:v>
      </x:c>
      <x:c r="BY50" s="87" t="str">
        <x:f t="shared" si="60"/>
        <x:v>/</x:v>
      </x:c>
      <x:c r="BZ50" s="87" t="str">
        <x:f t="shared" si="60"/>
        <x:v>/</x:v>
      </x:c>
      <x:c r="CA50" s="87" t="str">
        <x:f t="shared" si="60"/>
        <x:v>/</x:v>
      </x:c>
      <x:c r="CB50" s="87" t="str">
        <x:f t="shared" si="60"/>
        <x:v>/</x:v>
      </x:c>
      <x:c r="CC50" s="87" t="str">
        <x:f t="shared" si="65"/>
        <x:v>/</x:v>
      </x:c>
      <x:c r="CD50" s="87" t="str">
        <x:f t="shared" si="65"/>
        <x:v>/</x:v>
      </x:c>
      <x:c r="CE50" s="87" t="str">
        <x:f t="shared" si="65"/>
        <x:v>/</x:v>
      </x:c>
      <x:c r="CF50" s="87" t="str">
        <x:f t="shared" si="65"/>
        <x:v>/</x:v>
      </x:c>
      <x:c r="CG50" s="87" t="str">
        <x:f t="shared" si="65"/>
        <x:v>/</x:v>
      </x:c>
      <x:c r="CH50" s="87" t="str">
        <x:f t="shared" si="65"/>
        <x:v>/</x:v>
      </x:c>
      <x:c r="CI50" s="87" t="str">
        <x:f t="shared" si="65"/>
        <x:v>/</x:v>
      </x:c>
      <x:c r="CJ50" s="87" t="str">
        <x:f t="shared" si="65"/>
        <x:v>/</x:v>
      </x:c>
      <x:c r="CK50" s="87" t="str">
        <x:f t="shared" si="65"/>
        <x:v>/</x:v>
      </x:c>
      <x:c r="CL50" s="87" t="str">
        <x:f t="shared" si="65"/>
        <x:v>/</x:v>
      </x:c>
      <x:c r="CM50" s="87" t="str">
        <x:f t="shared" si="65"/>
        <x:v>/</x:v>
      </x:c>
      <x:c r="CN50" s="87" t="str">
        <x:f t="shared" si="65"/>
        <x:v>/</x:v>
      </x:c>
      <x:c r="CO50" s="87" t="str">
        <x:f t="shared" si="65"/>
        <x:v>/</x:v>
      </x:c>
      <x:c r="CP50" s="87" t="str">
        <x:f t="shared" si="66"/>
        <x:v>/</x:v>
      </x:c>
      <x:c r="CQ50" s="87" t="str">
        <x:f t="shared" si="66"/>
        <x:v>/</x:v>
      </x:c>
      <x:c r="CR50" s="87" t="str">
        <x:f t="shared" si="66"/>
        <x:v>/</x:v>
      </x:c>
      <x:c r="CS50" s="87" t="str">
        <x:f t="shared" si="66"/>
        <x:v>/</x:v>
      </x:c>
      <x:c r="CT50" s="87" t="str">
        <x:f t="shared" si="66"/>
        <x:v>/</x:v>
      </x:c>
      <x:c r="CU50" s="87" t="str">
        <x:f t="shared" si="66"/>
        <x:v>/</x:v>
      </x:c>
      <x:c r="CV50" s="87" t="str">
        <x:f t="shared" si="66"/>
        <x:v>/</x:v>
      </x:c>
      <x:c r="CW50" s="87" t="str">
        <x:f t="shared" si="66"/>
        <x:v>/</x:v>
      </x:c>
      <x:c r="CX50" s="87" t="str">
        <x:f t="shared" si="66"/>
        <x:v>/</x:v>
      </x:c>
      <x:c r="CY50" s="87" t="str">
        <x:f t="shared" si="66"/>
        <x:v>/</x:v>
      </x:c>
      <x:c r="CZ50" s="87" t="str">
        <x:f t="shared" si="66"/>
        <x:v>/</x:v>
      </x:c>
      <x:c r="DA50" s="87" t="str">
        <x:f t="shared" si="66"/>
        <x:v>/</x:v>
      </x:c>
      <x:c r="DB50" s="87" t="str">
        <x:f t="shared" si="66"/>
        <x:v>/</x:v>
      </x:c>
      <x:c r="DC50" s="87" t="str">
        <x:f t="shared" si="66"/>
        <x:v>/</x:v>
      </x:c>
      <x:c r="DD50" s="87" t="str">
        <x:f t="shared" si="66"/>
        <x:v>/</x:v>
      </x:c>
      <x:c r="DE50" s="87" t="str">
        <x:f t="shared" si="66"/>
        <x:v>/</x:v>
      </x:c>
      <x:c r="DF50" s="87" t="str">
        <x:f t="shared" si="67"/>
        <x:v>/</x:v>
      </x:c>
      <x:c r="DG50" s="87" t="str">
        <x:f t="shared" si="67"/>
        <x:v>/</x:v>
      </x:c>
      <x:c r="DH50" s="87" t="str">
        <x:f t="shared" si="67"/>
        <x:v>/</x:v>
      </x:c>
      <x:c r="DI50" s="87" t="str">
        <x:f t="shared" si="67"/>
        <x:v>/</x:v>
      </x:c>
      <x:c r="DJ50" s="87" t="str">
        <x:f t="shared" si="67"/>
        <x:v>/</x:v>
      </x:c>
      <x:c r="DK50" s="87" t="str">
        <x:f t="shared" si="67"/>
        <x:v>/</x:v>
      </x:c>
      <x:c r="DL50" s="87" t="str">
        <x:f t="shared" si="67"/>
        <x:v>/</x:v>
      </x:c>
      <x:c r="DM50" s="87" t="str">
        <x:f t="shared" si="64"/>
        <x:v>/</x:v>
      </x:c>
      <x:c r="DN50" s="87" t="str">
        <x:f t="shared" si="64"/>
        <x:v>/</x:v>
      </x:c>
      <x:c r="DO50" s="87" t="str">
        <x:f t="shared" si="64"/>
        <x:v>/</x:v>
      </x:c>
      <x:c r="DP50" s="87" t="str">
        <x:f t="shared" si="64"/>
        <x:v>/</x:v>
      </x:c>
      <x:c r="DQ50" s="87" t="str">
        <x:f t="shared" si="64"/>
        <x:v>/</x:v>
      </x:c>
      <x:c r="DR50" s="87" t="str">
        <x:f t="shared" si="64"/>
        <x:v>/</x:v>
      </x:c>
      <x:c r="DS50" s="87" t="str">
        <x:f t="shared" si="64"/>
        <x:v>/</x:v>
      </x:c>
      <x:c r="DT50" s="87" t="str">
        <x:f t="shared" si="64"/>
        <x:v>/</x:v>
      </x:c>
      <x:c r="DU50" s="87" t="str">
        <x:f t="shared" si="64"/>
        <x:v>/</x:v>
      </x:c>
      <x:c r="DV50" s="87" t="str">
        <x:f t="shared" si="64"/>
        <x:v>/</x:v>
      </x:c>
      <x:c r="DW50" s="87" t="str">
        <x:f t="shared" si="64"/>
        <x:v>/</x:v>
      </x:c>
      <x:c r="DX50" s="87" t="str">
        <x:f t="shared" si="64"/>
        <x:v>/</x:v>
      </x:c>
      <x:c r="DY50" s="87" t="str">
        <x:f t="shared" si="64"/>
        <x:v>/</x:v>
      </x:c>
    </x:row>
    <x:row r="51" spans="1:129" ht="12" customHeight="1">
      <x:c r="A51" s="14"/>
      <x:c r="B51" s="22"/>
      <x:c r="C51" s="25"/>
      <x:c r="D51" s="23"/>
      <x:c r="E51" s="49"/>
      <x:c r="F51" s="98"/>
      <x:c r="G51" s="145"/>
      <x:c r="H51" s="111"/>
      <x:c r="I51" s="107"/>
      <x:c r="J51" s="107"/>
      <x:c r="K51" s="7" t="str">
        <x:f>IF(OR(COUNTIF(L51:M51,"-")&gt;0,COUNTBLANK(L51:M51)&gt;0),"-",IF(L51&gt;M51,"-",NETWORKDAYS(L51,M51,data!$P$3:$P$10)))</x:f>
        <x:v>-</x:v>
      </x:c>
      <x:c r="L51" s="80"/>
      <x:c r="M51" s="80"/>
      <x:c r="N51" s="119"/>
      <x:c r="O51" s="45"/>
      <x:c r="P51" s="40">
        <x:f ca="1">IF(OR(M51="-",M51=""),0,IF(OR(ISBLANK(O51),O51="-"),NETWORKDAYS(M51,TODAY(),data!$P$3:$P$10)-1,IF(M51=O51,0,IF(M51&lt;O51,NETWORKDAYS(M51,O51,data!$P$3:$P$10)-1,NETWORKDAYS(M51,O51,data!$P$3:$P$10)+1))))</x:f>
        <x:v>0</x:v>
      </x:c>
      <x:c r="S51" s="130" t="str">
        <x:f t="shared" si="68"/>
        <x:v>/</x:v>
      </x:c>
      <x:c r="T51" s="87" t="str">
        <x:f t="shared" si="68"/>
        <x:v>/</x:v>
      </x:c>
      <x:c r="U51" s="87" t="str">
        <x:f t="shared" si="68"/>
        <x:v>/</x:v>
      </x:c>
      <x:c r="V51" s="87" t="str">
        <x:f t="shared" si="68"/>
        <x:v>/</x:v>
      </x:c>
      <x:c r="W51" s="87" t="str">
        <x:f t="shared" si="68"/>
        <x:v>/</x:v>
      </x:c>
      <x:c r="X51" s="87" t="str">
        <x:f t="shared" si="68"/>
        <x:v>/</x:v>
      </x:c>
      <x:c r="Y51" s="87" t="str">
        <x:f t="shared" si="68"/>
        <x:v>/</x:v>
      </x:c>
      <x:c r="Z51" s="87" t="str">
        <x:f t="shared" si="68"/>
        <x:v>/</x:v>
      </x:c>
      <x:c r="AA51" s="87" t="str">
        <x:f t="shared" si="68"/>
        <x:v>/</x:v>
      </x:c>
      <x:c r="AB51" s="87" t="str">
        <x:f t="shared" si="68"/>
        <x:v>/</x:v>
      </x:c>
      <x:c r="AC51" s="87" t="str">
        <x:f t="shared" si="68"/>
        <x:v>/</x:v>
      </x:c>
      <x:c r="AD51" s="87" t="str">
        <x:f t="shared" si="68"/>
        <x:v>/</x:v>
      </x:c>
      <x:c r="AE51" s="87" t="str">
        <x:f t="shared" si="68"/>
        <x:v>/</x:v>
      </x:c>
      <x:c r="AF51" s="87" t="str">
        <x:f t="shared" si="68"/>
        <x:v>/</x:v>
      </x:c>
      <x:c r="AG51" s="87" t="str">
        <x:f t="shared" si="68"/>
        <x:v>/</x:v>
      </x:c>
      <x:c r="AH51" s="87" t="str">
        <x:f t="shared" si="68"/>
        <x:v>/</x:v>
      </x:c>
      <x:c r="AI51" s="87" t="str">
        <x:f t="shared" aca="1" ref="AI51:AX60" si="69">IF($O51=AI$11,"*",IF(AND(COUNTIF($L51:$M51,"-")&lt;1,COUNTBLANK($L51:$M51)&lt;1),IF(AND($L51&lt;=AI$11,$M51&gt;=AI$11),IF(ISBLANK($D51),"-","."),IF(TODAY()&gt;AI$11,"/",IF(TODAY()=AI$11,"=",""))),IF(AND(OR(ISBLANK($L51),$L51="-"),OR(ISBLANK($M51),$M51="-")),IF(TODAY()&gt;AI$11,"/",IF(TODAY()=AI$11,"=","")),IF(OR(ISBLANK($L51),$L51="-"),IF(AI$11&lt;=$M51,IF(ISBLANK($D51),"-","."),IF(TODAY()&gt;AI$11,"/",IF(TODAY()=AI$11,"=",""))),IF(AI$11&gt;=$L51,IF(ISBLANK($D51),"-","."),IF(TODAY()&gt;AI$11,"/",IF(TODAY()=AI$11,"=","")))))))</x:f>
        <x:v>/</x:v>
      </x:c>
      <x:c r="AJ51" s="87" t="str">
        <x:f t="shared" si="69"/>
        <x:v>/</x:v>
      </x:c>
      <x:c r="AK51" s="87" t="str">
        <x:f t="shared" si="69"/>
        <x:v>/</x:v>
      </x:c>
      <x:c r="AL51" s="87" t="str">
        <x:f t="shared" si="69"/>
        <x:v>/</x:v>
      </x:c>
      <x:c r="AM51" s="87" t="str">
        <x:f t="shared" si="69"/>
        <x:v>/</x:v>
      </x:c>
      <x:c r="AN51" s="87" t="str">
        <x:f t="shared" si="69"/>
        <x:v>/</x:v>
      </x:c>
      <x:c r="AO51" s="87" t="str">
        <x:f t="shared" si="69"/>
        <x:v>/</x:v>
      </x:c>
      <x:c r="AP51" s="87" t="str">
        <x:f t="shared" si="69"/>
        <x:v>/</x:v>
      </x:c>
      <x:c r="AQ51" s="87" t="str">
        <x:f t="shared" si="69"/>
        <x:v>/</x:v>
      </x:c>
      <x:c r="AR51" s="87" t="str">
        <x:f t="shared" si="69"/>
        <x:v>/</x:v>
      </x:c>
      <x:c r="AS51" s="87" t="str">
        <x:f t="shared" si="69"/>
        <x:v>/</x:v>
      </x:c>
      <x:c r="AT51" s="87" t="str">
        <x:f t="shared" si="69"/>
        <x:v>/</x:v>
      </x:c>
      <x:c r="AU51" s="87" t="str">
        <x:f t="shared" si="69"/>
        <x:v>/</x:v>
      </x:c>
      <x:c r="AV51" s="87" t="str">
        <x:f t="shared" si="69"/>
        <x:v>/</x:v>
      </x:c>
      <x:c r="AW51" s="87" t="str">
        <x:f t="shared" si="69"/>
        <x:v>/</x:v>
      </x:c>
      <x:c r="AX51" s="87" t="str">
        <x:f t="shared" si="59"/>
        <x:v>/</x:v>
      </x:c>
      <x:c r="AY51" s="87" t="str">
        <x:f t="shared" si="59"/>
        <x:v>/</x:v>
      </x:c>
      <x:c r="AZ51" s="87" t="str">
        <x:f t="shared" si="59"/>
        <x:v>/</x:v>
      </x:c>
      <x:c r="BA51" s="87" t="str">
        <x:f t="shared" si="59"/>
        <x:v>/</x:v>
      </x:c>
      <x:c r="BB51" s="87" t="str">
        <x:f t="shared" si="59"/>
        <x:v>/</x:v>
      </x:c>
      <x:c r="BC51" s="87" t="str">
        <x:f t="shared" si="59"/>
        <x:v>/</x:v>
      </x:c>
      <x:c r="BD51" s="87" t="str">
        <x:f t="shared" si="59"/>
        <x:v>/</x:v>
      </x:c>
      <x:c r="BE51" s="87" t="str">
        <x:f t="shared" si="59"/>
        <x:v>/</x:v>
      </x:c>
      <x:c r="BF51" s="87" t="str">
        <x:f t="shared" si="59"/>
        <x:v>/</x:v>
      </x:c>
      <x:c r="BG51" s="87" t="str">
        <x:f t="shared" si="59"/>
        <x:v>/</x:v>
      </x:c>
      <x:c r="BH51" s="87" t="str">
        <x:f t="shared" si="59"/>
        <x:v>/</x:v>
      </x:c>
      <x:c r="BI51" s="87" t="str">
        <x:f t="shared" si="59"/>
        <x:v>/</x:v>
      </x:c>
      <x:c r="BJ51" s="87" t="str">
        <x:f t="shared" si="59"/>
        <x:v>/</x:v>
      </x:c>
      <x:c r="BK51" s="87" t="str">
        <x:f t="shared" si="59"/>
        <x:v>/</x:v>
      </x:c>
      <x:c r="BL51" s="87" t="str">
        <x:f t="shared" si="59"/>
        <x:v>/</x:v>
      </x:c>
      <x:c r="BM51" s="87" t="str">
        <x:f t="shared" si="59"/>
        <x:v>/</x:v>
      </x:c>
      <x:c r="BN51" s="87" t="str">
        <x:f t="shared" si="60"/>
        <x:v>/</x:v>
      </x:c>
      <x:c r="BO51" s="87" t="str">
        <x:f t="shared" si="60"/>
        <x:v>/</x:v>
      </x:c>
      <x:c r="BP51" s="87" t="str">
        <x:f t="shared" si="60"/>
        <x:v>/</x:v>
      </x:c>
      <x:c r="BQ51" s="87" t="str">
        <x:f t="shared" si="60"/>
        <x:v>/</x:v>
      </x:c>
      <x:c r="BR51" s="87" t="str">
        <x:f t="shared" si="60"/>
        <x:v>/</x:v>
      </x:c>
      <x:c r="BS51" s="87" t="str">
        <x:f t="shared" si="60"/>
        <x:v>/</x:v>
      </x:c>
      <x:c r="BT51" s="87" t="str">
        <x:f t="shared" si="60"/>
        <x:v>/</x:v>
      </x:c>
      <x:c r="BU51" s="87" t="str">
        <x:f t="shared" si="60"/>
        <x:v>/</x:v>
      </x:c>
      <x:c r="BV51" s="87" t="str">
        <x:f t="shared" si="60"/>
        <x:v>/</x:v>
      </x:c>
      <x:c r="BW51" s="87" t="str">
        <x:f t="shared" si="60"/>
        <x:v>/</x:v>
      </x:c>
      <x:c r="BX51" s="87" t="str">
        <x:f t="shared" si="60"/>
        <x:v>/</x:v>
      </x:c>
      <x:c r="BY51" s="87" t="str">
        <x:f t="shared" si="60"/>
        <x:v>/</x:v>
      </x:c>
      <x:c r="BZ51" s="87" t="str">
        <x:f t="shared" si="60"/>
        <x:v>/</x:v>
      </x:c>
      <x:c r="CA51" s="87" t="str">
        <x:f t="shared" si="60"/>
        <x:v>/</x:v>
      </x:c>
      <x:c r="CB51" s="87" t="str">
        <x:f t="shared" si="60"/>
        <x:v>/</x:v>
      </x:c>
      <x:c r="CC51" s="87" t="str">
        <x:f t="shared" si="65"/>
        <x:v>/</x:v>
      </x:c>
      <x:c r="CD51" s="87" t="str">
        <x:f t="shared" si="65"/>
        <x:v>/</x:v>
      </x:c>
      <x:c r="CE51" s="87" t="str">
        <x:f t="shared" si="65"/>
        <x:v>/</x:v>
      </x:c>
      <x:c r="CF51" s="87" t="str">
        <x:f t="shared" si="65"/>
        <x:v>/</x:v>
      </x:c>
      <x:c r="CG51" s="87" t="str">
        <x:f t="shared" si="65"/>
        <x:v>/</x:v>
      </x:c>
      <x:c r="CH51" s="87" t="str">
        <x:f t="shared" si="65"/>
        <x:v>/</x:v>
      </x:c>
      <x:c r="CI51" s="87" t="str">
        <x:f t="shared" si="65"/>
        <x:v>/</x:v>
      </x:c>
      <x:c r="CJ51" s="87" t="str">
        <x:f t="shared" si="65"/>
        <x:v>/</x:v>
      </x:c>
      <x:c r="CK51" s="87" t="str">
        <x:f t="shared" si="65"/>
        <x:v>/</x:v>
      </x:c>
      <x:c r="CL51" s="87" t="str">
        <x:f t="shared" si="65"/>
        <x:v>/</x:v>
      </x:c>
      <x:c r="CM51" s="87" t="str">
        <x:f t="shared" si="65"/>
        <x:v>/</x:v>
      </x:c>
      <x:c r="CN51" s="87" t="str">
        <x:f t="shared" si="65"/>
        <x:v>/</x:v>
      </x:c>
      <x:c r="CO51" s="87" t="str">
        <x:f t="shared" si="65"/>
        <x:v>/</x:v>
      </x:c>
      <x:c r="CP51" s="87" t="str">
        <x:f t="shared" si="66"/>
        <x:v>/</x:v>
      </x:c>
      <x:c r="CQ51" s="87" t="str">
        <x:f t="shared" si="66"/>
        <x:v>/</x:v>
      </x:c>
      <x:c r="CR51" s="87" t="str">
        <x:f t="shared" si="66"/>
        <x:v>/</x:v>
      </x:c>
      <x:c r="CS51" s="87" t="str">
        <x:f t="shared" si="66"/>
        <x:v>/</x:v>
      </x:c>
      <x:c r="CT51" s="87" t="str">
        <x:f t="shared" si="66"/>
        <x:v>/</x:v>
      </x:c>
      <x:c r="CU51" s="87" t="str">
        <x:f t="shared" si="66"/>
        <x:v>/</x:v>
      </x:c>
      <x:c r="CV51" s="87" t="str">
        <x:f t="shared" si="66"/>
        <x:v>/</x:v>
      </x:c>
      <x:c r="CW51" s="87" t="str">
        <x:f t="shared" si="66"/>
        <x:v>/</x:v>
      </x:c>
      <x:c r="CX51" s="87" t="str">
        <x:f t="shared" si="66"/>
        <x:v>/</x:v>
      </x:c>
      <x:c r="CY51" s="87" t="str">
        <x:f t="shared" si="66"/>
        <x:v>/</x:v>
      </x:c>
      <x:c r="CZ51" s="87" t="str">
        <x:f t="shared" si="66"/>
        <x:v>/</x:v>
      </x:c>
      <x:c r="DA51" s="87" t="str">
        <x:f t="shared" si="66"/>
        <x:v>/</x:v>
      </x:c>
      <x:c r="DB51" s="87" t="str">
        <x:f t="shared" si="66"/>
        <x:v>/</x:v>
      </x:c>
      <x:c r="DC51" s="87" t="str">
        <x:f t="shared" si="66"/>
        <x:v>/</x:v>
      </x:c>
      <x:c r="DD51" s="87" t="str">
        <x:f t="shared" si="66"/>
        <x:v>/</x:v>
      </x:c>
      <x:c r="DE51" s="87" t="str">
        <x:f t="shared" si="66"/>
        <x:v>/</x:v>
      </x:c>
      <x:c r="DF51" s="87" t="str">
        <x:f t="shared" si="67"/>
        <x:v>/</x:v>
      </x:c>
      <x:c r="DG51" s="87" t="str">
        <x:f t="shared" si="67"/>
        <x:v>/</x:v>
      </x:c>
      <x:c r="DH51" s="87" t="str">
        <x:f t="shared" si="67"/>
        <x:v>/</x:v>
      </x:c>
      <x:c r="DI51" s="87" t="str">
        <x:f t="shared" si="67"/>
        <x:v>/</x:v>
      </x:c>
      <x:c r="DJ51" s="87" t="str">
        <x:f t="shared" si="67"/>
        <x:v>/</x:v>
      </x:c>
      <x:c r="DK51" s="87" t="str">
        <x:f t="shared" si="67"/>
        <x:v>/</x:v>
      </x:c>
      <x:c r="DL51" s="87" t="str">
        <x:f t="shared" si="67"/>
        <x:v>/</x:v>
      </x:c>
      <x:c r="DM51" s="87" t="str">
        <x:f t="shared" si="64"/>
        <x:v>/</x:v>
      </x:c>
      <x:c r="DN51" s="87" t="str">
        <x:f t="shared" si="64"/>
        <x:v>/</x:v>
      </x:c>
      <x:c r="DO51" s="87" t="str">
        <x:f t="shared" si="64"/>
        <x:v>/</x:v>
      </x:c>
      <x:c r="DP51" s="87" t="str">
        <x:f t="shared" si="64"/>
        <x:v>/</x:v>
      </x:c>
      <x:c r="DQ51" s="87" t="str">
        <x:f t="shared" si="64"/>
        <x:v>/</x:v>
      </x:c>
      <x:c r="DR51" s="87" t="str">
        <x:f t="shared" si="64"/>
        <x:v>/</x:v>
      </x:c>
      <x:c r="DS51" s="87" t="str">
        <x:f t="shared" si="64"/>
        <x:v>/</x:v>
      </x:c>
      <x:c r="DT51" s="87" t="str">
        <x:f t="shared" si="64"/>
        <x:v>/</x:v>
      </x:c>
      <x:c r="DU51" s="87" t="str">
        <x:f t="shared" si="64"/>
        <x:v>/</x:v>
      </x:c>
      <x:c r="DV51" s="87" t="str">
        <x:f t="shared" si="64"/>
        <x:v>/</x:v>
      </x:c>
      <x:c r="DW51" s="87" t="str">
        <x:f t="shared" si="64"/>
        <x:v>/</x:v>
      </x:c>
      <x:c r="DX51" s="87" t="str">
        <x:f t="shared" si="64"/>
        <x:v>/</x:v>
      </x:c>
      <x:c r="DY51" s="87" t="str">
        <x:f t="shared" si="64"/>
        <x:v>/</x:v>
      </x:c>
    </x:row>
    <x:row r="52" spans="1:129" ht="12" customHeight="1">
      <x:c r="A52" s="14"/>
      <x:c r="B52" s="22"/>
      <x:c r="C52" s="25"/>
      <x:c r="D52" s="23"/>
      <x:c r="E52" s="49"/>
      <x:c r="F52" s="98"/>
      <x:c r="G52" s="145"/>
      <x:c r="H52" s="143"/>
      <x:c r="I52" s="107"/>
      <x:c r="J52" s="107"/>
      <x:c r="K52" s="79" t="str">
        <x:f>IF(OR(COUNTIF(L52:M52,"-")&gt;0,COUNTBLANK(L52:M52)&gt;0),"-",IF(L52&gt;M52,"-",NETWORKDAYS(L52,M52,data!$P$3:$P$10)))</x:f>
        <x:v>-</x:v>
      </x:c>
      <x:c r="L52" s="80"/>
      <x:c r="M52" s="80"/>
      <x:c r="N52" s="119"/>
      <x:c r="O52" s="45"/>
      <x:c r="P52" s="40">
        <x:f ca="1">IF(OR(M52="-",M52=""),0,IF(OR(ISBLANK(O52),O52="-"),NETWORKDAYS(M52,TODAY(),data!$P$3:$P$10)-1,IF(M52=O52,0,IF(M52&lt;O52,NETWORKDAYS(M52,O52,data!$P$3:$P$10)-1,NETWORKDAYS(M52,O52,data!$P$3:$P$10)+1))))</x:f>
        <x:v>0</x:v>
      </x:c>
      <x:c r="S52" s="130" t="str">
        <x:f t="shared" si="68"/>
        <x:v>/</x:v>
      </x:c>
      <x:c r="T52" s="87" t="str">
        <x:f t="shared" si="68"/>
        <x:v>/</x:v>
      </x:c>
      <x:c r="U52" s="87" t="str">
        <x:f t="shared" si="68"/>
        <x:v>/</x:v>
      </x:c>
      <x:c r="V52" s="87" t="str">
        <x:f t="shared" si="68"/>
        <x:v>/</x:v>
      </x:c>
      <x:c r="W52" s="87" t="str">
        <x:f t="shared" si="68"/>
        <x:v>/</x:v>
      </x:c>
      <x:c r="X52" s="87" t="str">
        <x:f t="shared" si="68"/>
        <x:v>/</x:v>
      </x:c>
      <x:c r="Y52" s="87" t="str">
        <x:f t="shared" si="68"/>
        <x:v>/</x:v>
      </x:c>
      <x:c r="Z52" s="87" t="str">
        <x:f t="shared" si="68"/>
        <x:v>/</x:v>
      </x:c>
      <x:c r="AA52" s="87" t="str">
        <x:f t="shared" si="68"/>
        <x:v>/</x:v>
      </x:c>
      <x:c r="AB52" s="87" t="str">
        <x:f t="shared" si="68"/>
        <x:v>/</x:v>
      </x:c>
      <x:c r="AC52" s="87" t="str">
        <x:f t="shared" si="68"/>
        <x:v>/</x:v>
      </x:c>
      <x:c r="AD52" s="87" t="str">
        <x:f t="shared" si="68"/>
        <x:v>/</x:v>
      </x:c>
      <x:c r="AE52" s="87" t="str">
        <x:f t="shared" si="68"/>
        <x:v>/</x:v>
      </x:c>
      <x:c r="AF52" s="87" t="str">
        <x:f t="shared" si="68"/>
        <x:v>/</x:v>
      </x:c>
      <x:c r="AG52" s="87" t="str">
        <x:f t="shared" si="68"/>
        <x:v>/</x:v>
      </x:c>
      <x:c r="AH52" s="87" t="str">
        <x:f t="shared" si="68"/>
        <x:v>/</x:v>
      </x:c>
      <x:c r="AI52" s="87" t="str">
        <x:f t="shared" si="69"/>
        <x:v>/</x:v>
      </x:c>
      <x:c r="AJ52" s="87" t="str">
        <x:f t="shared" si="69"/>
        <x:v>/</x:v>
      </x:c>
      <x:c r="AK52" s="87" t="str">
        <x:f t="shared" si="69"/>
        <x:v>/</x:v>
      </x:c>
      <x:c r="AL52" s="87" t="str">
        <x:f t="shared" si="69"/>
        <x:v>/</x:v>
      </x:c>
      <x:c r="AM52" s="87" t="str">
        <x:f t="shared" si="69"/>
        <x:v>/</x:v>
      </x:c>
      <x:c r="AN52" s="87" t="str">
        <x:f t="shared" si="69"/>
        <x:v>/</x:v>
      </x:c>
      <x:c r="AO52" s="87" t="str">
        <x:f t="shared" si="69"/>
        <x:v>/</x:v>
      </x:c>
      <x:c r="AP52" s="87" t="str">
        <x:f t="shared" si="69"/>
        <x:v>/</x:v>
      </x:c>
      <x:c r="AQ52" s="87" t="str">
        <x:f t="shared" si="69"/>
        <x:v>/</x:v>
      </x:c>
      <x:c r="AR52" s="87" t="str">
        <x:f t="shared" si="69"/>
        <x:v>/</x:v>
      </x:c>
      <x:c r="AS52" s="87" t="str">
        <x:f t="shared" si="69"/>
        <x:v>/</x:v>
      </x:c>
      <x:c r="AT52" s="87" t="str">
        <x:f t="shared" si="69"/>
        <x:v>/</x:v>
      </x:c>
      <x:c r="AU52" s="87" t="str">
        <x:f t="shared" si="69"/>
        <x:v>/</x:v>
      </x:c>
      <x:c r="AV52" s="87" t="str">
        <x:f t="shared" si="69"/>
        <x:v>/</x:v>
      </x:c>
      <x:c r="AW52" s="87" t="str">
        <x:f t="shared" si="69"/>
        <x:v>/</x:v>
      </x:c>
      <x:c r="AX52" s="87" t="str">
        <x:f t="shared" si="59"/>
        <x:v>/</x:v>
      </x:c>
      <x:c r="AY52" s="87" t="str">
        <x:f t="shared" si="59"/>
        <x:v>/</x:v>
      </x:c>
      <x:c r="AZ52" s="87" t="str">
        <x:f t="shared" si="59"/>
        <x:v>/</x:v>
      </x:c>
      <x:c r="BA52" s="87" t="str">
        <x:f t="shared" si="59"/>
        <x:v>/</x:v>
      </x:c>
      <x:c r="BB52" s="87" t="str">
        <x:f t="shared" si="59"/>
        <x:v>/</x:v>
      </x:c>
      <x:c r="BC52" s="87" t="str">
        <x:f t="shared" si="59"/>
        <x:v>/</x:v>
      </x:c>
      <x:c r="BD52" s="87" t="str">
        <x:f t="shared" si="59"/>
        <x:v>/</x:v>
      </x:c>
      <x:c r="BE52" s="87" t="str">
        <x:f t="shared" si="59"/>
        <x:v>/</x:v>
      </x:c>
      <x:c r="BF52" s="87" t="str">
        <x:f t="shared" si="59"/>
        <x:v>/</x:v>
      </x:c>
      <x:c r="BG52" s="87" t="str">
        <x:f t="shared" si="59"/>
        <x:v>/</x:v>
      </x:c>
      <x:c r="BH52" s="87" t="str">
        <x:f t="shared" si="59"/>
        <x:v>/</x:v>
      </x:c>
      <x:c r="BI52" s="87" t="str">
        <x:f t="shared" si="59"/>
        <x:v>/</x:v>
      </x:c>
      <x:c r="BJ52" s="87" t="str">
        <x:f t="shared" si="59"/>
        <x:v>/</x:v>
      </x:c>
      <x:c r="BK52" s="87" t="str">
        <x:f t="shared" si="59"/>
        <x:v>/</x:v>
      </x:c>
      <x:c r="BL52" s="87" t="str">
        <x:f t="shared" si="59"/>
        <x:v>/</x:v>
      </x:c>
      <x:c r="BM52" s="87" t="str">
        <x:f t="shared" si="59"/>
        <x:v>/</x:v>
      </x:c>
      <x:c r="BN52" s="87" t="str">
        <x:f t="shared" si="60"/>
        <x:v>/</x:v>
      </x:c>
      <x:c r="BO52" s="87" t="str">
        <x:f t="shared" si="60"/>
        <x:v>/</x:v>
      </x:c>
      <x:c r="BP52" s="87" t="str">
        <x:f t="shared" si="60"/>
        <x:v>/</x:v>
      </x:c>
      <x:c r="BQ52" s="87" t="str">
        <x:f t="shared" si="60"/>
        <x:v>/</x:v>
      </x:c>
      <x:c r="BR52" s="87" t="str">
        <x:f t="shared" si="60"/>
        <x:v>/</x:v>
      </x:c>
      <x:c r="BS52" s="87" t="str">
        <x:f t="shared" si="60"/>
        <x:v>/</x:v>
      </x:c>
      <x:c r="BT52" s="87" t="str">
        <x:f t="shared" si="60"/>
        <x:v>/</x:v>
      </x:c>
      <x:c r="BU52" s="87" t="str">
        <x:f t="shared" si="60"/>
        <x:v>/</x:v>
      </x:c>
      <x:c r="BV52" s="87" t="str">
        <x:f t="shared" si="60"/>
        <x:v>/</x:v>
      </x:c>
      <x:c r="BW52" s="87" t="str">
        <x:f t="shared" si="60"/>
        <x:v>/</x:v>
      </x:c>
      <x:c r="BX52" s="87" t="str">
        <x:f t="shared" si="60"/>
        <x:v>/</x:v>
      </x:c>
      <x:c r="BY52" s="87" t="str">
        <x:f t="shared" si="60"/>
        <x:v>/</x:v>
      </x:c>
      <x:c r="BZ52" s="87" t="str">
        <x:f t="shared" si="60"/>
        <x:v>/</x:v>
      </x:c>
      <x:c r="CA52" s="87" t="str">
        <x:f t="shared" si="60"/>
        <x:v>/</x:v>
      </x:c>
      <x:c r="CB52" s="87" t="str">
        <x:f t="shared" si="60"/>
        <x:v>/</x:v>
      </x:c>
      <x:c r="CC52" s="87" t="str">
        <x:f t="shared" si="65"/>
        <x:v>/</x:v>
      </x:c>
      <x:c r="CD52" s="87" t="str">
        <x:f t="shared" si="65"/>
        <x:v>/</x:v>
      </x:c>
      <x:c r="CE52" s="87" t="str">
        <x:f t="shared" si="65"/>
        <x:v>/</x:v>
      </x:c>
      <x:c r="CF52" s="87" t="str">
        <x:f t="shared" si="65"/>
        <x:v>/</x:v>
      </x:c>
      <x:c r="CG52" s="87" t="str">
        <x:f t="shared" si="65"/>
        <x:v>/</x:v>
      </x:c>
      <x:c r="CH52" s="87" t="str">
        <x:f t="shared" si="65"/>
        <x:v>/</x:v>
      </x:c>
      <x:c r="CI52" s="87" t="str">
        <x:f t="shared" si="65"/>
        <x:v>/</x:v>
      </x:c>
      <x:c r="CJ52" s="87" t="str">
        <x:f t="shared" si="65"/>
        <x:v>/</x:v>
      </x:c>
      <x:c r="CK52" s="87" t="str">
        <x:f t="shared" si="65"/>
        <x:v>/</x:v>
      </x:c>
      <x:c r="CL52" s="87" t="str">
        <x:f t="shared" si="65"/>
        <x:v>/</x:v>
      </x:c>
      <x:c r="CM52" s="87" t="str">
        <x:f t="shared" si="65"/>
        <x:v>/</x:v>
      </x:c>
      <x:c r="CN52" s="87" t="str">
        <x:f t="shared" si="65"/>
        <x:v>/</x:v>
      </x:c>
      <x:c r="CO52" s="87" t="str">
        <x:f t="shared" si="65"/>
        <x:v>/</x:v>
      </x:c>
      <x:c r="CP52" s="87" t="str">
        <x:f t="shared" si="66"/>
        <x:v>/</x:v>
      </x:c>
      <x:c r="CQ52" s="87" t="str">
        <x:f t="shared" si="66"/>
        <x:v>/</x:v>
      </x:c>
      <x:c r="CR52" s="87" t="str">
        <x:f t="shared" si="66"/>
        <x:v>/</x:v>
      </x:c>
      <x:c r="CS52" s="87" t="str">
        <x:f t="shared" si="66"/>
        <x:v>/</x:v>
      </x:c>
      <x:c r="CT52" s="87" t="str">
        <x:f t="shared" si="66"/>
        <x:v>/</x:v>
      </x:c>
      <x:c r="CU52" s="87" t="str">
        <x:f t="shared" si="66"/>
        <x:v>/</x:v>
      </x:c>
      <x:c r="CV52" s="87" t="str">
        <x:f t="shared" si="66"/>
        <x:v>/</x:v>
      </x:c>
      <x:c r="CW52" s="87" t="str">
        <x:f t="shared" si="66"/>
        <x:v>/</x:v>
      </x:c>
      <x:c r="CX52" s="87" t="str">
        <x:f t="shared" si="66"/>
        <x:v>/</x:v>
      </x:c>
      <x:c r="CY52" s="87" t="str">
        <x:f t="shared" si="66"/>
        <x:v>/</x:v>
      </x:c>
      <x:c r="CZ52" s="87" t="str">
        <x:f t="shared" si="66"/>
        <x:v>/</x:v>
      </x:c>
      <x:c r="DA52" s="87" t="str">
        <x:f t="shared" si="66"/>
        <x:v>/</x:v>
      </x:c>
      <x:c r="DB52" s="87" t="str">
        <x:f t="shared" si="66"/>
        <x:v>/</x:v>
      </x:c>
      <x:c r="DC52" s="87" t="str">
        <x:f t="shared" si="66"/>
        <x:v>/</x:v>
      </x:c>
      <x:c r="DD52" s="87" t="str">
        <x:f t="shared" si="66"/>
        <x:v>/</x:v>
      </x:c>
      <x:c r="DE52" s="87" t="str">
        <x:f t="shared" si="66"/>
        <x:v>/</x:v>
      </x:c>
      <x:c r="DF52" s="87" t="str">
        <x:f t="shared" si="67"/>
        <x:v>/</x:v>
      </x:c>
      <x:c r="DG52" s="87" t="str">
        <x:f t="shared" si="67"/>
        <x:v>/</x:v>
      </x:c>
      <x:c r="DH52" s="87" t="str">
        <x:f t="shared" si="67"/>
        <x:v>/</x:v>
      </x:c>
      <x:c r="DI52" s="87" t="str">
        <x:f t="shared" si="67"/>
        <x:v>/</x:v>
      </x:c>
      <x:c r="DJ52" s="87" t="str">
        <x:f t="shared" si="67"/>
        <x:v>/</x:v>
      </x:c>
      <x:c r="DK52" s="87" t="str">
        <x:f t="shared" si="67"/>
        <x:v>/</x:v>
      </x:c>
      <x:c r="DL52" s="87" t="str">
        <x:f t="shared" si="67"/>
        <x:v>/</x:v>
      </x:c>
      <x:c r="DM52" s="87" t="str">
        <x:f t="shared" si="64"/>
        <x:v>/</x:v>
      </x:c>
      <x:c r="DN52" s="87" t="str">
        <x:f t="shared" si="64"/>
        <x:v>/</x:v>
      </x:c>
      <x:c r="DO52" s="87" t="str">
        <x:f t="shared" si="64"/>
        <x:v>/</x:v>
      </x:c>
      <x:c r="DP52" s="87" t="str">
        <x:f t="shared" si="64"/>
        <x:v>/</x:v>
      </x:c>
      <x:c r="DQ52" s="87" t="str">
        <x:f t="shared" si="64"/>
        <x:v>/</x:v>
      </x:c>
      <x:c r="DR52" s="87" t="str">
        <x:f t="shared" si="64"/>
        <x:v>/</x:v>
      </x:c>
      <x:c r="DS52" s="87" t="str">
        <x:f t="shared" si="64"/>
        <x:v>/</x:v>
      </x:c>
      <x:c r="DT52" s="87" t="str">
        <x:f t="shared" si="64"/>
        <x:v>/</x:v>
      </x:c>
      <x:c r="DU52" s="87" t="str">
        <x:f t="shared" si="64"/>
        <x:v>/</x:v>
      </x:c>
      <x:c r="DV52" s="87" t="str">
        <x:f t="shared" si="64"/>
        <x:v>/</x:v>
      </x:c>
      <x:c r="DW52" s="87" t="str">
        <x:f t="shared" si="64"/>
        <x:v>/</x:v>
      </x:c>
      <x:c r="DX52" s="87" t="str">
        <x:f t="shared" si="64"/>
        <x:v>/</x:v>
      </x:c>
      <x:c r="DY52" s="87" t="str">
        <x:f t="shared" si="64"/>
        <x:v>/</x:v>
      </x:c>
    </x:row>
    <x:row r="53" spans="1:129" ht="12" customHeight="1">
      <x:c r="A53" s="14"/>
      <x:c r="B53" s="22"/>
      <x:c r="C53" s="25"/>
      <x:c r="D53" s="23"/>
      <x:c r="E53" s="49"/>
      <x:c r="F53" s="98"/>
      <x:c r="G53" s="145"/>
      <x:c r="H53" s="143"/>
      <x:c r="I53" s="107"/>
      <x:c r="J53" s="107"/>
      <x:c r="K53" s="7" t="str">
        <x:f>IF(OR(COUNTIF(L53:M53,"-")&gt;0,COUNTBLANK(L53:M53)&gt;0),"-",IF(L53&gt;M53,"-",NETWORKDAYS(L53,M53,data!$P$3:$P$10)))</x:f>
        <x:v>-</x:v>
      </x:c>
      <x:c r="L53" s="80"/>
      <x:c r="M53" s="80"/>
      <x:c r="N53" s="119"/>
      <x:c r="O53" s="45"/>
      <x:c r="P53" s="40">
        <x:f ca="1">IF(OR(M53="-",M53=""),0,IF(OR(ISBLANK(O53),O53="-"),NETWORKDAYS(M53,TODAY(),data!$P$3:$P$10)-1,IF(M53=O53,0,IF(M53&lt;O53,NETWORKDAYS(M53,O53,data!$P$3:$P$10)-1,NETWORKDAYS(M53,O53,data!$P$3:$P$10)+1))))</x:f>
        <x:v>0</x:v>
      </x:c>
      <x:c r="S53" s="130" t="str">
        <x:f t="shared" si="68"/>
        <x:v>/</x:v>
      </x:c>
      <x:c r="T53" s="87" t="str">
        <x:f t="shared" si="68"/>
        <x:v>/</x:v>
      </x:c>
      <x:c r="U53" s="87" t="str">
        <x:f t="shared" si="68"/>
        <x:v>/</x:v>
      </x:c>
      <x:c r="V53" s="87" t="str">
        <x:f t="shared" si="68"/>
        <x:v>/</x:v>
      </x:c>
      <x:c r="W53" s="87" t="str">
        <x:f t="shared" si="68"/>
        <x:v>/</x:v>
      </x:c>
      <x:c r="X53" s="87" t="str">
        <x:f t="shared" si="68"/>
        <x:v>/</x:v>
      </x:c>
      <x:c r="Y53" s="87" t="str">
        <x:f t="shared" si="68"/>
        <x:v>/</x:v>
      </x:c>
      <x:c r="Z53" s="87" t="str">
        <x:f t="shared" si="68"/>
        <x:v>/</x:v>
      </x:c>
      <x:c r="AA53" s="87" t="str">
        <x:f t="shared" si="68"/>
        <x:v>/</x:v>
      </x:c>
      <x:c r="AB53" s="87" t="str">
        <x:f t="shared" si="68"/>
        <x:v>/</x:v>
      </x:c>
      <x:c r="AC53" s="87" t="str">
        <x:f t="shared" si="68"/>
        <x:v>/</x:v>
      </x:c>
      <x:c r="AD53" s="87" t="str">
        <x:f t="shared" si="68"/>
        <x:v>/</x:v>
      </x:c>
      <x:c r="AE53" s="87" t="str">
        <x:f t="shared" si="68"/>
        <x:v>/</x:v>
      </x:c>
      <x:c r="AF53" s="87" t="str">
        <x:f t="shared" si="68"/>
        <x:v>/</x:v>
      </x:c>
      <x:c r="AG53" s="87" t="str">
        <x:f t="shared" si="68"/>
        <x:v>/</x:v>
      </x:c>
      <x:c r="AH53" s="87" t="str">
        <x:f t="shared" si="68"/>
        <x:v>/</x:v>
      </x:c>
      <x:c r="AI53" s="87" t="str">
        <x:f t="shared" si="69"/>
        <x:v>/</x:v>
      </x:c>
      <x:c r="AJ53" s="87" t="str">
        <x:f t="shared" si="69"/>
        <x:v>/</x:v>
      </x:c>
      <x:c r="AK53" s="87" t="str">
        <x:f t="shared" si="69"/>
        <x:v>/</x:v>
      </x:c>
      <x:c r="AL53" s="87" t="str">
        <x:f t="shared" si="69"/>
        <x:v>/</x:v>
      </x:c>
      <x:c r="AM53" s="87" t="str">
        <x:f t="shared" si="69"/>
        <x:v>/</x:v>
      </x:c>
      <x:c r="AN53" s="87" t="str">
        <x:f t="shared" si="69"/>
        <x:v>/</x:v>
      </x:c>
      <x:c r="AO53" s="87" t="str">
        <x:f t="shared" si="69"/>
        <x:v>/</x:v>
      </x:c>
      <x:c r="AP53" s="87" t="str">
        <x:f t="shared" si="69"/>
        <x:v>/</x:v>
      </x:c>
      <x:c r="AQ53" s="87" t="str">
        <x:f t="shared" si="69"/>
        <x:v>/</x:v>
      </x:c>
      <x:c r="AR53" s="87" t="str">
        <x:f t="shared" si="69"/>
        <x:v>/</x:v>
      </x:c>
      <x:c r="AS53" s="87" t="str">
        <x:f t="shared" si="69"/>
        <x:v>/</x:v>
      </x:c>
      <x:c r="AT53" s="87" t="str">
        <x:f t="shared" si="69"/>
        <x:v>/</x:v>
      </x:c>
      <x:c r="AU53" s="87" t="str">
        <x:f t="shared" si="69"/>
        <x:v>/</x:v>
      </x:c>
      <x:c r="AV53" s="87" t="str">
        <x:f t="shared" si="69"/>
        <x:v>/</x:v>
      </x:c>
      <x:c r="AW53" s="87" t="str">
        <x:f t="shared" si="69"/>
        <x:v>/</x:v>
      </x:c>
      <x:c r="AX53" s="87" t="str">
        <x:f t="shared" si="59"/>
        <x:v>/</x:v>
      </x:c>
      <x:c r="AY53" s="87" t="str">
        <x:f t="shared" si="59"/>
        <x:v>/</x:v>
      </x:c>
      <x:c r="AZ53" s="87" t="str">
        <x:f t="shared" si="59"/>
        <x:v>/</x:v>
      </x:c>
      <x:c r="BA53" s="87" t="str">
        <x:f t="shared" si="59"/>
        <x:v>/</x:v>
      </x:c>
      <x:c r="BB53" s="87" t="str">
        <x:f t="shared" si="59"/>
        <x:v>/</x:v>
      </x:c>
      <x:c r="BC53" s="87" t="str">
        <x:f t="shared" si="59"/>
        <x:v>/</x:v>
      </x:c>
      <x:c r="BD53" s="87" t="str">
        <x:f t="shared" si="59"/>
        <x:v>/</x:v>
      </x:c>
      <x:c r="BE53" s="87" t="str">
        <x:f t="shared" si="59"/>
        <x:v>/</x:v>
      </x:c>
      <x:c r="BF53" s="87" t="str">
        <x:f t="shared" si="59"/>
        <x:v>/</x:v>
      </x:c>
      <x:c r="BG53" s="87" t="str">
        <x:f t="shared" si="59"/>
        <x:v>/</x:v>
      </x:c>
      <x:c r="BH53" s="87" t="str">
        <x:f t="shared" si="59"/>
        <x:v>/</x:v>
      </x:c>
      <x:c r="BI53" s="87" t="str">
        <x:f t="shared" si="59"/>
        <x:v>/</x:v>
      </x:c>
      <x:c r="BJ53" s="87" t="str">
        <x:f t="shared" si="59"/>
        <x:v>/</x:v>
      </x:c>
      <x:c r="BK53" s="87" t="str">
        <x:f t="shared" si="59"/>
        <x:v>/</x:v>
      </x:c>
      <x:c r="BL53" s="87" t="str">
        <x:f t="shared" si="59"/>
        <x:v>/</x:v>
      </x:c>
      <x:c r="BM53" s="87" t="str">
        <x:f t="shared" si="59"/>
        <x:v>/</x:v>
      </x:c>
      <x:c r="BN53" s="87" t="str">
        <x:f t="shared" si="60"/>
        <x:v>/</x:v>
      </x:c>
      <x:c r="BO53" s="87" t="str">
        <x:f t="shared" si="60"/>
        <x:v>/</x:v>
      </x:c>
      <x:c r="BP53" s="87" t="str">
        <x:f t="shared" si="60"/>
        <x:v>/</x:v>
      </x:c>
      <x:c r="BQ53" s="87" t="str">
        <x:f t="shared" si="60"/>
        <x:v>/</x:v>
      </x:c>
      <x:c r="BR53" s="87" t="str">
        <x:f t="shared" si="60"/>
        <x:v>/</x:v>
      </x:c>
      <x:c r="BS53" s="87" t="str">
        <x:f t="shared" si="60"/>
        <x:v>/</x:v>
      </x:c>
      <x:c r="BT53" s="87" t="str">
        <x:f t="shared" si="60"/>
        <x:v>/</x:v>
      </x:c>
      <x:c r="BU53" s="87" t="str">
        <x:f t="shared" si="60"/>
        <x:v>/</x:v>
      </x:c>
      <x:c r="BV53" s="87" t="str">
        <x:f t="shared" si="60"/>
        <x:v>/</x:v>
      </x:c>
      <x:c r="BW53" s="87" t="str">
        <x:f t="shared" si="60"/>
        <x:v>/</x:v>
      </x:c>
      <x:c r="BX53" s="87" t="str">
        <x:f t="shared" si="60"/>
        <x:v>/</x:v>
      </x:c>
      <x:c r="BY53" s="87" t="str">
        <x:f t="shared" si="60"/>
        <x:v>/</x:v>
      </x:c>
      <x:c r="BZ53" s="87" t="str">
        <x:f t="shared" si="60"/>
        <x:v>/</x:v>
      </x:c>
      <x:c r="CA53" s="87" t="str">
        <x:f t="shared" si="60"/>
        <x:v>/</x:v>
      </x:c>
      <x:c r="CB53" s="87" t="str">
        <x:f t="shared" si="60"/>
        <x:v>/</x:v>
      </x:c>
      <x:c r="CC53" s="87" t="str">
        <x:f t="shared" si="65"/>
        <x:v>/</x:v>
      </x:c>
      <x:c r="CD53" s="87" t="str">
        <x:f t="shared" si="65"/>
        <x:v>/</x:v>
      </x:c>
      <x:c r="CE53" s="87" t="str">
        <x:f t="shared" si="65"/>
        <x:v>/</x:v>
      </x:c>
      <x:c r="CF53" s="87" t="str">
        <x:f t="shared" si="65"/>
        <x:v>/</x:v>
      </x:c>
      <x:c r="CG53" s="87" t="str">
        <x:f t="shared" si="65"/>
        <x:v>/</x:v>
      </x:c>
      <x:c r="CH53" s="87" t="str">
        <x:f t="shared" si="65"/>
        <x:v>/</x:v>
      </x:c>
      <x:c r="CI53" s="87" t="str">
        <x:f t="shared" si="65"/>
        <x:v>/</x:v>
      </x:c>
      <x:c r="CJ53" s="87" t="str">
        <x:f t="shared" si="65"/>
        <x:v>/</x:v>
      </x:c>
      <x:c r="CK53" s="87" t="str">
        <x:f t="shared" si="65"/>
        <x:v>/</x:v>
      </x:c>
      <x:c r="CL53" s="87" t="str">
        <x:f t="shared" si="65"/>
        <x:v>/</x:v>
      </x:c>
      <x:c r="CM53" s="87" t="str">
        <x:f t="shared" si="65"/>
        <x:v>/</x:v>
      </x:c>
      <x:c r="CN53" s="87" t="str">
        <x:f t="shared" si="65"/>
        <x:v>/</x:v>
      </x:c>
      <x:c r="CO53" s="87" t="str">
        <x:f t="shared" si="65"/>
        <x:v>/</x:v>
      </x:c>
      <x:c r="CP53" s="87" t="str">
        <x:f t="shared" si="66"/>
        <x:v>/</x:v>
      </x:c>
      <x:c r="CQ53" s="87" t="str">
        <x:f t="shared" si="66"/>
        <x:v>/</x:v>
      </x:c>
      <x:c r="CR53" s="87" t="str">
        <x:f t="shared" si="66"/>
        <x:v>/</x:v>
      </x:c>
      <x:c r="CS53" s="87" t="str">
        <x:f t="shared" si="66"/>
        <x:v>/</x:v>
      </x:c>
      <x:c r="CT53" s="87" t="str">
        <x:f t="shared" si="66"/>
        <x:v>/</x:v>
      </x:c>
      <x:c r="CU53" s="87" t="str">
        <x:f t="shared" si="66"/>
        <x:v>/</x:v>
      </x:c>
      <x:c r="CV53" s="87" t="str">
        <x:f t="shared" si="66"/>
        <x:v>/</x:v>
      </x:c>
      <x:c r="CW53" s="87" t="str">
        <x:f t="shared" si="66"/>
        <x:v>/</x:v>
      </x:c>
      <x:c r="CX53" s="87" t="str">
        <x:f t="shared" si="66"/>
        <x:v>/</x:v>
      </x:c>
      <x:c r="CY53" s="87" t="str">
        <x:f t="shared" si="66"/>
        <x:v>/</x:v>
      </x:c>
      <x:c r="CZ53" s="87" t="str">
        <x:f t="shared" si="66"/>
        <x:v>/</x:v>
      </x:c>
      <x:c r="DA53" s="87" t="str">
        <x:f t="shared" si="66"/>
        <x:v>/</x:v>
      </x:c>
      <x:c r="DB53" s="87" t="str">
        <x:f t="shared" si="66"/>
        <x:v>/</x:v>
      </x:c>
      <x:c r="DC53" s="87" t="str">
        <x:f t="shared" si="66"/>
        <x:v>/</x:v>
      </x:c>
      <x:c r="DD53" s="87" t="str">
        <x:f t="shared" si="66"/>
        <x:v>/</x:v>
      </x:c>
      <x:c r="DE53" s="87" t="str">
        <x:f t="shared" si="66"/>
        <x:v>/</x:v>
      </x:c>
      <x:c r="DF53" s="87" t="str">
        <x:f t="shared" si="67"/>
        <x:v>/</x:v>
      </x:c>
      <x:c r="DG53" s="87" t="str">
        <x:f t="shared" si="67"/>
        <x:v>/</x:v>
      </x:c>
      <x:c r="DH53" s="87" t="str">
        <x:f t="shared" si="67"/>
        <x:v>/</x:v>
      </x:c>
      <x:c r="DI53" s="87" t="str">
        <x:f t="shared" si="67"/>
        <x:v>/</x:v>
      </x:c>
      <x:c r="DJ53" s="87" t="str">
        <x:f t="shared" si="67"/>
        <x:v>/</x:v>
      </x:c>
      <x:c r="DK53" s="87" t="str">
        <x:f t="shared" si="67"/>
        <x:v>/</x:v>
      </x:c>
      <x:c r="DL53" s="87" t="str">
        <x:f t="shared" si="67"/>
        <x:v>/</x:v>
      </x:c>
      <x:c r="DM53" s="87" t="str">
        <x:f t="shared" si="64"/>
        <x:v>/</x:v>
      </x:c>
      <x:c r="DN53" s="87" t="str">
        <x:f t="shared" si="64"/>
        <x:v>/</x:v>
      </x:c>
      <x:c r="DO53" s="87" t="str">
        <x:f t="shared" si="64"/>
        <x:v>/</x:v>
      </x:c>
      <x:c r="DP53" s="87" t="str">
        <x:f t="shared" si="64"/>
        <x:v>/</x:v>
      </x:c>
      <x:c r="DQ53" s="87" t="str">
        <x:f t="shared" si="64"/>
        <x:v>/</x:v>
      </x:c>
      <x:c r="DR53" s="87" t="str">
        <x:f t="shared" si="64"/>
        <x:v>/</x:v>
      </x:c>
      <x:c r="DS53" s="87" t="str">
        <x:f t="shared" si="64"/>
        <x:v>/</x:v>
      </x:c>
      <x:c r="DT53" s="87" t="str">
        <x:f t="shared" si="64"/>
        <x:v>/</x:v>
      </x:c>
      <x:c r="DU53" s="87" t="str">
        <x:f t="shared" aca="1" ref="DM53:DY60" si="70">IF($O53=DU$11,"*",IF(AND(COUNTIF($L53:$M53,"-")&lt;1,COUNTBLANK($L53:$M53)&lt;1),IF(AND($L53&lt;=DU$11,$M53&gt;=DU$11),IF(ISBLANK($D53),"-","."),IF(TODAY()&gt;DU$11,"/",IF(TODAY()=DU$11,"=",""))),IF(AND(OR(ISBLANK($L53),$L53="-"),OR(ISBLANK($M53),$M53="-")),IF(TODAY()&gt;DU$11,"/",IF(TODAY()=DU$11,"=","")),IF(OR(ISBLANK($L53),$L53="-"),IF(DU$11&lt;=$M53,IF(ISBLANK($D53),"-","."),IF(TODAY()&gt;DU$11,"/",IF(TODAY()=DU$11,"=",""))),IF(DU$11&gt;=$L53,IF(ISBLANK($D53),"-","."),IF(TODAY()&gt;DU$11,"/",IF(TODAY()=DU$11,"=","")))))))</x:f>
        <x:v>/</x:v>
      </x:c>
      <x:c r="DV53" s="87" t="str">
        <x:f t="shared" si="70"/>
        <x:v>/</x:v>
      </x:c>
      <x:c r="DW53" s="87" t="str">
        <x:f t="shared" si="70"/>
        <x:v>/</x:v>
      </x:c>
      <x:c r="DX53" s="87" t="str">
        <x:f t="shared" si="70"/>
        <x:v>/</x:v>
      </x:c>
      <x:c r="DY53" s="87" t="str">
        <x:f t="shared" si="70"/>
        <x:v>/</x:v>
      </x:c>
    </x:row>
    <x:row r="54" spans="1:129" ht="12" customHeight="1">
      <x:c r="A54" s="14"/>
      <x:c r="B54" s="22"/>
      <x:c r="C54" s="25"/>
      <x:c r="D54" s="23"/>
      <x:c r="E54" s="49"/>
      <x:c r="F54" s="98"/>
      <x:c r="G54" s="145"/>
      <x:c r="H54" s="143"/>
      <x:c r="I54" s="107"/>
      <x:c r="J54" s="107"/>
      <x:c r="K54" s="7" t="str">
        <x:f>IF(OR(COUNTIF(L54:M54,"-")&gt;0,COUNTBLANK(L54:M54)&gt;0),"-",IF(L54&gt;M54,"-",NETWORKDAYS(L54,M54,data!$P$3:$P$10)))</x:f>
        <x:v>-</x:v>
      </x:c>
      <x:c r="L54" s="80"/>
      <x:c r="M54" s="80"/>
      <x:c r="N54" s="119"/>
      <x:c r="O54" s="45"/>
      <x:c r="P54" s="40">
        <x:f ca="1">IF(OR(M54="-",M54=""),0,IF(OR(ISBLANK(O54),O54="-"),NETWORKDAYS(M54,TODAY(),data!$P$3:$P$10)-1,IF(M54=O54,0,IF(M54&lt;O54,NETWORKDAYS(M54,O54,data!$P$3:$P$10)-1,NETWORKDAYS(M54,O54,data!$P$3:$P$10)+1))))</x:f>
        <x:v>0</x:v>
      </x:c>
      <x:c r="S54" s="130" t="str">
        <x:f t="shared" si="68"/>
        <x:v>/</x:v>
      </x:c>
      <x:c r="T54" s="87" t="str">
        <x:f t="shared" si="68"/>
        <x:v>/</x:v>
      </x:c>
      <x:c r="U54" s="87" t="str">
        <x:f t="shared" si="68"/>
        <x:v>/</x:v>
      </x:c>
      <x:c r="V54" s="87" t="str">
        <x:f t="shared" si="68"/>
        <x:v>/</x:v>
      </x:c>
      <x:c r="W54" s="87" t="str">
        <x:f t="shared" si="68"/>
        <x:v>/</x:v>
      </x:c>
      <x:c r="X54" s="87" t="str">
        <x:f t="shared" si="68"/>
        <x:v>/</x:v>
      </x:c>
      <x:c r="Y54" s="87" t="str">
        <x:f t="shared" si="68"/>
        <x:v>/</x:v>
      </x:c>
      <x:c r="Z54" s="87" t="str">
        <x:f t="shared" si="68"/>
        <x:v>/</x:v>
      </x:c>
      <x:c r="AA54" s="87" t="str">
        <x:f t="shared" si="68"/>
        <x:v>/</x:v>
      </x:c>
      <x:c r="AB54" s="87" t="str">
        <x:f t="shared" si="68"/>
        <x:v>/</x:v>
      </x:c>
      <x:c r="AC54" s="87" t="str">
        <x:f t="shared" si="68"/>
        <x:v>/</x:v>
      </x:c>
      <x:c r="AD54" s="87" t="str">
        <x:f t="shared" si="68"/>
        <x:v>/</x:v>
      </x:c>
      <x:c r="AE54" s="87" t="str">
        <x:f t="shared" si="68"/>
        <x:v>/</x:v>
      </x:c>
      <x:c r="AF54" s="87" t="str">
        <x:f t="shared" si="68"/>
        <x:v>/</x:v>
      </x:c>
      <x:c r="AG54" s="87" t="str">
        <x:f t="shared" si="68"/>
        <x:v>/</x:v>
      </x:c>
      <x:c r="AH54" s="87" t="str">
        <x:f t="shared" si="68"/>
        <x:v>/</x:v>
      </x:c>
      <x:c r="AI54" s="87" t="str">
        <x:f t="shared" si="69"/>
        <x:v>/</x:v>
      </x:c>
      <x:c r="AJ54" s="87" t="str">
        <x:f t="shared" si="69"/>
        <x:v>/</x:v>
      </x:c>
      <x:c r="AK54" s="87" t="str">
        <x:f t="shared" si="69"/>
        <x:v>/</x:v>
      </x:c>
      <x:c r="AL54" s="87" t="str">
        <x:f t="shared" si="69"/>
        <x:v>/</x:v>
      </x:c>
      <x:c r="AM54" s="87" t="str">
        <x:f t="shared" si="69"/>
        <x:v>/</x:v>
      </x:c>
      <x:c r="AN54" s="87" t="str">
        <x:f t="shared" si="69"/>
        <x:v>/</x:v>
      </x:c>
      <x:c r="AO54" s="87" t="str">
        <x:f t="shared" si="69"/>
        <x:v>/</x:v>
      </x:c>
      <x:c r="AP54" s="87" t="str">
        <x:f t="shared" si="69"/>
        <x:v>/</x:v>
      </x:c>
      <x:c r="AQ54" s="87" t="str">
        <x:f t="shared" si="69"/>
        <x:v>/</x:v>
      </x:c>
      <x:c r="AR54" s="87" t="str">
        <x:f t="shared" si="69"/>
        <x:v>/</x:v>
      </x:c>
      <x:c r="AS54" s="87" t="str">
        <x:f t="shared" si="69"/>
        <x:v>/</x:v>
      </x:c>
      <x:c r="AT54" s="87" t="str">
        <x:f t="shared" si="69"/>
        <x:v>/</x:v>
      </x:c>
      <x:c r="AU54" s="87" t="str">
        <x:f t="shared" si="69"/>
        <x:v>/</x:v>
      </x:c>
      <x:c r="AV54" s="87" t="str">
        <x:f t="shared" si="69"/>
        <x:v>/</x:v>
      </x:c>
      <x:c r="AW54" s="87" t="str">
        <x:f t="shared" si="69"/>
        <x:v>/</x:v>
      </x:c>
      <x:c r="AX54" s="87" t="str">
        <x:f t="shared" si="59"/>
        <x:v>/</x:v>
      </x:c>
      <x:c r="AY54" s="87" t="str">
        <x:f t="shared" si="59"/>
        <x:v>/</x:v>
      </x:c>
      <x:c r="AZ54" s="87" t="str">
        <x:f t="shared" si="59"/>
        <x:v>/</x:v>
      </x:c>
      <x:c r="BA54" s="87" t="str">
        <x:f t="shared" si="59"/>
        <x:v>/</x:v>
      </x:c>
      <x:c r="BB54" s="87" t="str">
        <x:f t="shared" si="59"/>
        <x:v>/</x:v>
      </x:c>
      <x:c r="BC54" s="87" t="str">
        <x:f t="shared" si="59"/>
        <x:v>/</x:v>
      </x:c>
      <x:c r="BD54" s="87" t="str">
        <x:f t="shared" si="59"/>
        <x:v>/</x:v>
      </x:c>
      <x:c r="BE54" s="87" t="str">
        <x:f t="shared" si="59"/>
        <x:v>/</x:v>
      </x:c>
      <x:c r="BF54" s="87" t="str">
        <x:f t="shared" si="59"/>
        <x:v>/</x:v>
      </x:c>
      <x:c r="BG54" s="87" t="str">
        <x:f t="shared" si="59"/>
        <x:v>/</x:v>
      </x:c>
      <x:c r="BH54" s="87" t="str">
        <x:f t="shared" si="59"/>
        <x:v>/</x:v>
      </x:c>
      <x:c r="BI54" s="87" t="str">
        <x:f t="shared" si="59"/>
        <x:v>/</x:v>
      </x:c>
      <x:c r="BJ54" s="87" t="str">
        <x:f t="shared" si="59"/>
        <x:v>/</x:v>
      </x:c>
      <x:c r="BK54" s="87" t="str">
        <x:f t="shared" si="59"/>
        <x:v>/</x:v>
      </x:c>
      <x:c r="BL54" s="87" t="str">
        <x:f t="shared" si="59"/>
        <x:v>/</x:v>
      </x:c>
      <x:c r="BM54" s="87" t="str">
        <x:f t="shared" si="59"/>
        <x:v>/</x:v>
      </x:c>
      <x:c r="BN54" s="87" t="str">
        <x:f t="shared" si="60"/>
        <x:v>/</x:v>
      </x:c>
      <x:c r="BO54" s="87" t="str">
        <x:f t="shared" si="60"/>
        <x:v>/</x:v>
      </x:c>
      <x:c r="BP54" s="87" t="str">
        <x:f t="shared" si="60"/>
        <x:v>/</x:v>
      </x:c>
      <x:c r="BQ54" s="87" t="str">
        <x:f t="shared" si="60"/>
        <x:v>/</x:v>
      </x:c>
      <x:c r="BR54" s="87" t="str">
        <x:f t="shared" si="60"/>
        <x:v>/</x:v>
      </x:c>
      <x:c r="BS54" s="87" t="str">
        <x:f t="shared" si="60"/>
        <x:v>/</x:v>
      </x:c>
      <x:c r="BT54" s="87" t="str">
        <x:f t="shared" si="60"/>
        <x:v>/</x:v>
      </x:c>
      <x:c r="BU54" s="87" t="str">
        <x:f t="shared" si="60"/>
        <x:v>/</x:v>
      </x:c>
      <x:c r="BV54" s="87" t="str">
        <x:f t="shared" si="60"/>
        <x:v>/</x:v>
      </x:c>
      <x:c r="BW54" s="87" t="str">
        <x:f t="shared" si="60"/>
        <x:v>/</x:v>
      </x:c>
      <x:c r="BX54" s="87" t="str">
        <x:f t="shared" si="60"/>
        <x:v>/</x:v>
      </x:c>
      <x:c r="BY54" s="87" t="str">
        <x:f t="shared" si="60"/>
        <x:v>/</x:v>
      </x:c>
      <x:c r="BZ54" s="87" t="str">
        <x:f t="shared" si="60"/>
        <x:v>/</x:v>
      </x:c>
      <x:c r="CA54" s="87" t="str">
        <x:f t="shared" si="60"/>
        <x:v>/</x:v>
      </x:c>
      <x:c r="CB54" s="87" t="str">
        <x:f t="shared" si="60"/>
        <x:v>/</x:v>
      </x:c>
      <x:c r="CC54" s="87" t="str">
        <x:f t="shared" si="65"/>
        <x:v>/</x:v>
      </x:c>
      <x:c r="CD54" s="87" t="str">
        <x:f t="shared" si="65"/>
        <x:v>/</x:v>
      </x:c>
      <x:c r="CE54" s="87" t="str">
        <x:f t="shared" si="65"/>
        <x:v>/</x:v>
      </x:c>
      <x:c r="CF54" s="87" t="str">
        <x:f t="shared" si="65"/>
        <x:v>/</x:v>
      </x:c>
      <x:c r="CG54" s="87" t="str">
        <x:f t="shared" si="65"/>
        <x:v>/</x:v>
      </x:c>
      <x:c r="CH54" s="87" t="str">
        <x:f t="shared" si="65"/>
        <x:v>/</x:v>
      </x:c>
      <x:c r="CI54" s="87" t="str">
        <x:f t="shared" si="65"/>
        <x:v>/</x:v>
      </x:c>
      <x:c r="CJ54" s="87" t="str">
        <x:f t="shared" si="65"/>
        <x:v>/</x:v>
      </x:c>
      <x:c r="CK54" s="87" t="str">
        <x:f t="shared" si="65"/>
        <x:v>/</x:v>
      </x:c>
      <x:c r="CL54" s="87" t="str">
        <x:f t="shared" si="65"/>
        <x:v>/</x:v>
      </x:c>
      <x:c r="CM54" s="87" t="str">
        <x:f t="shared" si="65"/>
        <x:v>/</x:v>
      </x:c>
      <x:c r="CN54" s="87" t="str">
        <x:f t="shared" si="65"/>
        <x:v>/</x:v>
      </x:c>
      <x:c r="CO54" s="87" t="str">
        <x:f t="shared" si="65"/>
        <x:v>/</x:v>
      </x:c>
      <x:c r="CP54" s="87" t="str">
        <x:f t="shared" si="66"/>
        <x:v>/</x:v>
      </x:c>
      <x:c r="CQ54" s="87" t="str">
        <x:f t="shared" si="66"/>
        <x:v>/</x:v>
      </x:c>
      <x:c r="CR54" s="87" t="str">
        <x:f t="shared" si="66"/>
        <x:v>/</x:v>
      </x:c>
      <x:c r="CS54" s="87" t="str">
        <x:f t="shared" si="66"/>
        <x:v>/</x:v>
      </x:c>
      <x:c r="CT54" s="87" t="str">
        <x:f t="shared" si="66"/>
        <x:v>/</x:v>
      </x:c>
      <x:c r="CU54" s="87" t="str">
        <x:f t="shared" si="66"/>
        <x:v>/</x:v>
      </x:c>
      <x:c r="CV54" s="87" t="str">
        <x:f t="shared" si="66"/>
        <x:v>/</x:v>
      </x:c>
      <x:c r="CW54" s="87" t="str">
        <x:f t="shared" si="66"/>
        <x:v>/</x:v>
      </x:c>
      <x:c r="CX54" s="87" t="str">
        <x:f t="shared" si="66"/>
        <x:v>/</x:v>
      </x:c>
      <x:c r="CY54" s="87" t="str">
        <x:f t="shared" si="66"/>
        <x:v>/</x:v>
      </x:c>
      <x:c r="CZ54" s="87" t="str">
        <x:f t="shared" si="66"/>
        <x:v>/</x:v>
      </x:c>
      <x:c r="DA54" s="87" t="str">
        <x:f t="shared" si="66"/>
        <x:v>/</x:v>
      </x:c>
      <x:c r="DB54" s="87" t="str">
        <x:f t="shared" si="66"/>
        <x:v>/</x:v>
      </x:c>
      <x:c r="DC54" s="87" t="str">
        <x:f t="shared" si="66"/>
        <x:v>/</x:v>
      </x:c>
      <x:c r="DD54" s="87" t="str">
        <x:f t="shared" si="66"/>
        <x:v>/</x:v>
      </x:c>
      <x:c r="DE54" s="87" t="str">
        <x:f t="shared" si="66"/>
        <x:v>/</x:v>
      </x:c>
      <x:c r="DF54" s="87" t="str">
        <x:f t="shared" si="67"/>
        <x:v>/</x:v>
      </x:c>
      <x:c r="DG54" s="87" t="str">
        <x:f t="shared" si="67"/>
        <x:v>/</x:v>
      </x:c>
      <x:c r="DH54" s="87" t="str">
        <x:f t="shared" si="67"/>
        <x:v>/</x:v>
      </x:c>
      <x:c r="DI54" s="87" t="str">
        <x:f t="shared" si="67"/>
        <x:v>/</x:v>
      </x:c>
      <x:c r="DJ54" s="87" t="str">
        <x:f t="shared" si="67"/>
        <x:v>/</x:v>
      </x:c>
      <x:c r="DK54" s="87" t="str">
        <x:f t="shared" si="67"/>
        <x:v>/</x:v>
      </x:c>
      <x:c r="DL54" s="87" t="str">
        <x:f t="shared" si="67"/>
        <x:v>/</x:v>
      </x:c>
      <x:c r="DM54" s="87" t="str">
        <x:f t="shared" si="70"/>
        <x:v>/</x:v>
      </x:c>
      <x:c r="DN54" s="87" t="str">
        <x:f t="shared" si="70"/>
        <x:v>/</x:v>
      </x:c>
      <x:c r="DO54" s="87" t="str">
        <x:f t="shared" si="70"/>
        <x:v>/</x:v>
      </x:c>
      <x:c r="DP54" s="87" t="str">
        <x:f t="shared" si="70"/>
        <x:v>/</x:v>
      </x:c>
      <x:c r="DQ54" s="87" t="str">
        <x:f t="shared" si="70"/>
        <x:v>/</x:v>
      </x:c>
      <x:c r="DR54" s="87" t="str">
        <x:f t="shared" si="70"/>
        <x:v>/</x:v>
      </x:c>
      <x:c r="DS54" s="87" t="str">
        <x:f t="shared" si="70"/>
        <x:v>/</x:v>
      </x:c>
      <x:c r="DT54" s="87" t="str">
        <x:f t="shared" si="70"/>
        <x:v>/</x:v>
      </x:c>
      <x:c r="DU54" s="87" t="str">
        <x:f t="shared" si="70"/>
        <x:v>/</x:v>
      </x:c>
      <x:c r="DV54" s="87" t="str">
        <x:f t="shared" si="70"/>
        <x:v>/</x:v>
      </x:c>
      <x:c r="DW54" s="87" t="str">
        <x:f t="shared" si="70"/>
        <x:v>/</x:v>
      </x:c>
      <x:c r="DX54" s="87" t="str">
        <x:f t="shared" si="70"/>
        <x:v>/</x:v>
      </x:c>
      <x:c r="DY54" s="87" t="str">
        <x:f t="shared" si="70"/>
        <x:v>/</x:v>
      </x:c>
    </x:row>
    <x:row r="55" spans="1:129" ht="12" customHeight="1">
      <x:c r="A55" s="14"/>
      <x:c r="B55" s="22"/>
      <x:c r="C55" s="25"/>
      <x:c r="D55" s="23"/>
      <x:c r="E55" s="49"/>
      <x:c r="F55" s="98"/>
      <x:c r="G55" s="145"/>
      <x:c r="H55" s="143"/>
      <x:c r="I55" s="107"/>
      <x:c r="J55" s="107"/>
      <x:c r="K55" s="7" t="str">
        <x:f>IF(OR(COUNTIF(L55:M55,"-")&gt;0,COUNTBLANK(L55:M55)&gt;0),"-",IF(L55&gt;M55,"-",NETWORKDAYS(L55,M55,data!$P$3:$P$10)))</x:f>
        <x:v>-</x:v>
      </x:c>
      <x:c r="L55" s="80"/>
      <x:c r="M55" s="80"/>
      <x:c r="N55" s="119"/>
      <x:c r="O55" s="45"/>
      <x:c r="P55" s="40">
        <x:f ca="1">IF(OR(M55="-",M55=""),0,IF(OR(ISBLANK(O55),O55="-"),NETWORKDAYS(M55,TODAY(),data!$P$3:$P$10)-1,IF(M55=O55,0,IF(M55&lt;O55,NETWORKDAYS(M55,O55,data!$P$3:$P$10)-1,NETWORKDAYS(M55,O55,data!$P$3:$P$10)+1))))</x:f>
        <x:v>0</x:v>
      </x:c>
      <x:c r="S55" s="130" t="str">
        <x:f t="shared" si="68"/>
        <x:v>/</x:v>
      </x:c>
      <x:c r="T55" s="87" t="str">
        <x:f t="shared" si="68"/>
        <x:v>/</x:v>
      </x:c>
      <x:c r="U55" s="87" t="str">
        <x:f t="shared" si="68"/>
        <x:v>/</x:v>
      </x:c>
      <x:c r="V55" s="87" t="str">
        <x:f t="shared" si="68"/>
        <x:v>/</x:v>
      </x:c>
      <x:c r="W55" s="87" t="str">
        <x:f t="shared" si="68"/>
        <x:v>/</x:v>
      </x:c>
      <x:c r="X55" s="87" t="str">
        <x:f t="shared" si="68"/>
        <x:v>/</x:v>
      </x:c>
      <x:c r="Y55" s="87" t="str">
        <x:f t="shared" si="68"/>
        <x:v>/</x:v>
      </x:c>
      <x:c r="Z55" s="87" t="str">
        <x:f t="shared" si="68"/>
        <x:v>/</x:v>
      </x:c>
      <x:c r="AA55" s="87" t="str">
        <x:f t="shared" si="68"/>
        <x:v>/</x:v>
      </x:c>
      <x:c r="AB55" s="87" t="str">
        <x:f t="shared" si="68"/>
        <x:v>/</x:v>
      </x:c>
      <x:c r="AC55" s="87" t="str">
        <x:f t="shared" si="68"/>
        <x:v>/</x:v>
      </x:c>
      <x:c r="AD55" s="87" t="str">
        <x:f t="shared" si="68"/>
        <x:v>/</x:v>
      </x:c>
      <x:c r="AE55" s="87" t="str">
        <x:f t="shared" si="68"/>
        <x:v>/</x:v>
      </x:c>
      <x:c r="AF55" s="87" t="str">
        <x:f t="shared" si="68"/>
        <x:v>/</x:v>
      </x:c>
      <x:c r="AG55" s="87" t="str">
        <x:f t="shared" si="68"/>
        <x:v>/</x:v>
      </x:c>
      <x:c r="AH55" s="87" t="str">
        <x:f t="shared" si="68"/>
        <x:v>/</x:v>
      </x:c>
      <x:c r="AI55" s="87" t="str">
        <x:f t="shared" si="69"/>
        <x:v>/</x:v>
      </x:c>
      <x:c r="AJ55" s="87" t="str">
        <x:f t="shared" si="69"/>
        <x:v>/</x:v>
      </x:c>
      <x:c r="AK55" s="87" t="str">
        <x:f t="shared" si="69"/>
        <x:v>/</x:v>
      </x:c>
      <x:c r="AL55" s="87" t="str">
        <x:f t="shared" si="69"/>
        <x:v>/</x:v>
      </x:c>
      <x:c r="AM55" s="87" t="str">
        <x:f t="shared" si="69"/>
        <x:v>/</x:v>
      </x:c>
      <x:c r="AN55" s="87" t="str">
        <x:f t="shared" si="69"/>
        <x:v>/</x:v>
      </x:c>
      <x:c r="AO55" s="87" t="str">
        <x:f t="shared" si="69"/>
        <x:v>/</x:v>
      </x:c>
      <x:c r="AP55" s="87" t="str">
        <x:f t="shared" si="69"/>
        <x:v>/</x:v>
      </x:c>
      <x:c r="AQ55" s="87" t="str">
        <x:f t="shared" si="69"/>
        <x:v>/</x:v>
      </x:c>
      <x:c r="AR55" s="87" t="str">
        <x:f t="shared" si="69"/>
        <x:v>/</x:v>
      </x:c>
      <x:c r="AS55" s="87" t="str">
        <x:f t="shared" si="69"/>
        <x:v>/</x:v>
      </x:c>
      <x:c r="AT55" s="87" t="str">
        <x:f t="shared" si="69"/>
        <x:v>/</x:v>
      </x:c>
      <x:c r="AU55" s="87" t="str">
        <x:f t="shared" si="69"/>
        <x:v>/</x:v>
      </x:c>
      <x:c r="AV55" s="87" t="str">
        <x:f t="shared" si="69"/>
        <x:v>/</x:v>
      </x:c>
      <x:c r="AW55" s="87" t="str">
        <x:f t="shared" si="69"/>
        <x:v>/</x:v>
      </x:c>
      <x:c r="AX55" s="87" t="str">
        <x:f t="shared" si="59"/>
        <x:v>/</x:v>
      </x:c>
      <x:c r="AY55" s="87" t="str">
        <x:f t="shared" si="59"/>
        <x:v>/</x:v>
      </x:c>
      <x:c r="AZ55" s="87" t="str">
        <x:f t="shared" si="59"/>
        <x:v>/</x:v>
      </x:c>
      <x:c r="BA55" s="87" t="str">
        <x:f t="shared" si="59"/>
        <x:v>/</x:v>
      </x:c>
      <x:c r="BB55" s="87" t="str">
        <x:f t="shared" si="59"/>
        <x:v>/</x:v>
      </x:c>
      <x:c r="BC55" s="87" t="str">
        <x:f t="shared" si="59"/>
        <x:v>/</x:v>
      </x:c>
      <x:c r="BD55" s="87" t="str">
        <x:f t="shared" si="59"/>
        <x:v>/</x:v>
      </x:c>
      <x:c r="BE55" s="87" t="str">
        <x:f t="shared" si="59"/>
        <x:v>/</x:v>
      </x:c>
      <x:c r="BF55" s="87" t="str">
        <x:f t="shared" si="59"/>
        <x:v>/</x:v>
      </x:c>
      <x:c r="BG55" s="87" t="str">
        <x:f t="shared" si="59"/>
        <x:v>/</x:v>
      </x:c>
      <x:c r="BH55" s="87" t="str">
        <x:f t="shared" si="59"/>
        <x:v>/</x:v>
      </x:c>
      <x:c r="BI55" s="87" t="str">
        <x:f t="shared" si="59"/>
        <x:v>/</x:v>
      </x:c>
      <x:c r="BJ55" s="87" t="str">
        <x:f t="shared" si="59"/>
        <x:v>/</x:v>
      </x:c>
      <x:c r="BK55" s="87" t="str">
        <x:f t="shared" si="59"/>
        <x:v>/</x:v>
      </x:c>
      <x:c r="BL55" s="87" t="str">
        <x:f t="shared" si="59"/>
        <x:v>/</x:v>
      </x:c>
      <x:c r="BM55" s="87" t="str">
        <x:f t="shared" si="59"/>
        <x:v>/</x:v>
      </x:c>
      <x:c r="BN55" s="87" t="str">
        <x:f t="shared" si="60"/>
        <x:v>/</x:v>
      </x:c>
      <x:c r="BO55" s="87" t="str">
        <x:f t="shared" si="60"/>
        <x:v>/</x:v>
      </x:c>
      <x:c r="BP55" s="87" t="str">
        <x:f t="shared" si="60"/>
        <x:v>/</x:v>
      </x:c>
      <x:c r="BQ55" s="87" t="str">
        <x:f t="shared" si="60"/>
        <x:v>/</x:v>
      </x:c>
      <x:c r="BR55" s="87" t="str">
        <x:f t="shared" si="60"/>
        <x:v>/</x:v>
      </x:c>
      <x:c r="BS55" s="87" t="str">
        <x:f t="shared" si="60"/>
        <x:v>/</x:v>
      </x:c>
      <x:c r="BT55" s="87" t="str">
        <x:f t="shared" si="60"/>
        <x:v>/</x:v>
      </x:c>
      <x:c r="BU55" s="87" t="str">
        <x:f t="shared" si="60"/>
        <x:v>/</x:v>
      </x:c>
      <x:c r="BV55" s="87" t="str">
        <x:f t="shared" si="60"/>
        <x:v>/</x:v>
      </x:c>
      <x:c r="BW55" s="87" t="str">
        <x:f t="shared" si="60"/>
        <x:v>/</x:v>
      </x:c>
      <x:c r="BX55" s="87" t="str">
        <x:f t="shared" si="60"/>
        <x:v>/</x:v>
      </x:c>
      <x:c r="BY55" s="87" t="str">
        <x:f t="shared" si="60"/>
        <x:v>/</x:v>
      </x:c>
      <x:c r="BZ55" s="87" t="str">
        <x:f t="shared" si="60"/>
        <x:v>/</x:v>
      </x:c>
      <x:c r="CA55" s="87" t="str">
        <x:f t="shared" si="60"/>
        <x:v>/</x:v>
      </x:c>
      <x:c r="CB55" s="87" t="str">
        <x:f t="shared" si="60"/>
        <x:v>/</x:v>
      </x:c>
      <x:c r="CC55" s="87" t="str">
        <x:f t="shared" si="65"/>
        <x:v>/</x:v>
      </x:c>
      <x:c r="CD55" s="87" t="str">
        <x:f t="shared" si="65"/>
        <x:v>/</x:v>
      </x:c>
      <x:c r="CE55" s="87" t="str">
        <x:f t="shared" si="65"/>
        <x:v>/</x:v>
      </x:c>
      <x:c r="CF55" s="87" t="str">
        <x:f t="shared" si="65"/>
        <x:v>/</x:v>
      </x:c>
      <x:c r="CG55" s="87" t="str">
        <x:f t="shared" si="65"/>
        <x:v>/</x:v>
      </x:c>
      <x:c r="CH55" s="87" t="str">
        <x:f t="shared" si="65"/>
        <x:v>/</x:v>
      </x:c>
      <x:c r="CI55" s="87" t="str">
        <x:f t="shared" si="65"/>
        <x:v>/</x:v>
      </x:c>
      <x:c r="CJ55" s="87" t="str">
        <x:f t="shared" si="65"/>
        <x:v>/</x:v>
      </x:c>
      <x:c r="CK55" s="87" t="str">
        <x:f t="shared" si="65"/>
        <x:v>/</x:v>
      </x:c>
      <x:c r="CL55" s="87" t="str">
        <x:f t="shared" si="65"/>
        <x:v>/</x:v>
      </x:c>
      <x:c r="CM55" s="87" t="str">
        <x:f t="shared" si="65"/>
        <x:v>/</x:v>
      </x:c>
      <x:c r="CN55" s="87" t="str">
        <x:f t="shared" si="65"/>
        <x:v>/</x:v>
      </x:c>
      <x:c r="CO55" s="87" t="str">
        <x:f t="shared" si="65"/>
        <x:v>/</x:v>
      </x:c>
      <x:c r="CP55" s="87" t="str">
        <x:f t="shared" si="66"/>
        <x:v>/</x:v>
      </x:c>
      <x:c r="CQ55" s="87" t="str">
        <x:f t="shared" si="66"/>
        <x:v>/</x:v>
      </x:c>
      <x:c r="CR55" s="87" t="str">
        <x:f t="shared" si="66"/>
        <x:v>/</x:v>
      </x:c>
      <x:c r="CS55" s="87" t="str">
        <x:f t="shared" si="66"/>
        <x:v>/</x:v>
      </x:c>
      <x:c r="CT55" s="87" t="str">
        <x:f t="shared" si="66"/>
        <x:v>/</x:v>
      </x:c>
      <x:c r="CU55" s="87" t="str">
        <x:f t="shared" si="66"/>
        <x:v>/</x:v>
      </x:c>
      <x:c r="CV55" s="87" t="str">
        <x:f t="shared" si="66"/>
        <x:v>/</x:v>
      </x:c>
      <x:c r="CW55" s="87" t="str">
        <x:f t="shared" si="66"/>
        <x:v>/</x:v>
      </x:c>
      <x:c r="CX55" s="87" t="str">
        <x:f t="shared" si="66"/>
        <x:v>/</x:v>
      </x:c>
      <x:c r="CY55" s="87" t="str">
        <x:f t="shared" si="66"/>
        <x:v>/</x:v>
      </x:c>
      <x:c r="CZ55" s="87" t="str">
        <x:f t="shared" si="66"/>
        <x:v>/</x:v>
      </x:c>
      <x:c r="DA55" s="87" t="str">
        <x:f t="shared" si="66"/>
        <x:v>/</x:v>
      </x:c>
      <x:c r="DB55" s="87" t="str">
        <x:f t="shared" si="66"/>
        <x:v>/</x:v>
      </x:c>
      <x:c r="DC55" s="87" t="str">
        <x:f t="shared" si="66"/>
        <x:v>/</x:v>
      </x:c>
      <x:c r="DD55" s="87" t="str">
        <x:f t="shared" si="66"/>
        <x:v>/</x:v>
      </x:c>
      <x:c r="DE55" s="87" t="str">
        <x:f t="shared" si="66"/>
        <x:v>/</x:v>
      </x:c>
      <x:c r="DF55" s="87" t="str">
        <x:f t="shared" si="67"/>
        <x:v>/</x:v>
      </x:c>
      <x:c r="DG55" s="87" t="str">
        <x:f t="shared" si="67"/>
        <x:v>/</x:v>
      </x:c>
      <x:c r="DH55" s="87" t="str">
        <x:f t="shared" si="67"/>
        <x:v>/</x:v>
      </x:c>
      <x:c r="DI55" s="87" t="str">
        <x:f t="shared" si="67"/>
        <x:v>/</x:v>
      </x:c>
      <x:c r="DJ55" s="87" t="str">
        <x:f t="shared" si="67"/>
        <x:v>/</x:v>
      </x:c>
      <x:c r="DK55" s="87" t="str">
        <x:f t="shared" si="67"/>
        <x:v>/</x:v>
      </x:c>
      <x:c r="DL55" s="87" t="str">
        <x:f t="shared" si="67"/>
        <x:v>/</x:v>
      </x:c>
      <x:c r="DM55" s="87" t="str">
        <x:f t="shared" si="70"/>
        <x:v>/</x:v>
      </x:c>
      <x:c r="DN55" s="87" t="str">
        <x:f t="shared" si="70"/>
        <x:v>/</x:v>
      </x:c>
      <x:c r="DO55" s="87" t="str">
        <x:f t="shared" si="70"/>
        <x:v>/</x:v>
      </x:c>
      <x:c r="DP55" s="87" t="str">
        <x:f t="shared" si="70"/>
        <x:v>/</x:v>
      </x:c>
      <x:c r="DQ55" s="87" t="str">
        <x:f t="shared" si="70"/>
        <x:v>/</x:v>
      </x:c>
      <x:c r="DR55" s="87" t="str">
        <x:f t="shared" si="70"/>
        <x:v>/</x:v>
      </x:c>
      <x:c r="DS55" s="87" t="str">
        <x:f t="shared" si="70"/>
        <x:v>/</x:v>
      </x:c>
      <x:c r="DT55" s="87" t="str">
        <x:f t="shared" si="70"/>
        <x:v>/</x:v>
      </x:c>
      <x:c r="DU55" s="87" t="str">
        <x:f t="shared" si="70"/>
        <x:v>/</x:v>
      </x:c>
      <x:c r="DV55" s="87" t="str">
        <x:f t="shared" si="70"/>
        <x:v>/</x:v>
      </x:c>
      <x:c r="DW55" s="87" t="str">
        <x:f t="shared" si="70"/>
        <x:v>/</x:v>
      </x:c>
      <x:c r="DX55" s="87" t="str">
        <x:f t="shared" si="70"/>
        <x:v>/</x:v>
      </x:c>
      <x:c r="DY55" s="87" t="str">
        <x:f t="shared" si="70"/>
        <x:v>/</x:v>
      </x:c>
    </x:row>
    <x:row r="56" spans="1:129" ht="12" customHeight="1">
      <x:c r="A56" s="14"/>
      <x:c r="B56" s="22"/>
      <x:c r="C56" s="25"/>
      <x:c r="D56" s="23"/>
      <x:c r="E56" s="49"/>
      <x:c r="F56" s="98"/>
      <x:c r="G56" s="145"/>
      <x:c r="H56" s="143"/>
      <x:c r="I56" s="107"/>
      <x:c r="J56" s="107"/>
      <x:c r="K56" s="7" t="str">
        <x:f>IF(OR(COUNTIF(L56:M56,"-")&gt;0,COUNTBLANK(L56:M56)&gt;0),"-",IF(L56&gt;M56,"-",NETWORKDAYS(L56,M56,data!$P$3:$P$10)))</x:f>
        <x:v>-</x:v>
      </x:c>
      <x:c r="L56" s="80"/>
      <x:c r="M56" s="80"/>
      <x:c r="N56" s="119"/>
      <x:c r="O56" s="45"/>
      <x:c r="P56" s="40">
        <x:f ca="1">IF(OR(M56="-",M56=""),0,IF(OR(ISBLANK(O56),O56="-"),NETWORKDAYS(M56,TODAY(),data!$P$3:$P$10)-1,IF(M56=O56,0,IF(M56&lt;O56,NETWORKDAYS(M56,O56,data!$P$3:$P$10)-1,NETWORKDAYS(M56,O56,data!$P$3:$P$10)+1))))</x:f>
        <x:v>0</x:v>
      </x:c>
      <x:c r="S56" s="130" t="str">
        <x:f t="shared" si="68"/>
        <x:v>/</x:v>
      </x:c>
      <x:c r="T56" s="87" t="str">
        <x:f t="shared" si="68"/>
        <x:v>/</x:v>
      </x:c>
      <x:c r="U56" s="87" t="str">
        <x:f t="shared" si="68"/>
        <x:v>/</x:v>
      </x:c>
      <x:c r="V56" s="87" t="str">
        <x:f t="shared" si="68"/>
        <x:v>/</x:v>
      </x:c>
      <x:c r="W56" s="87" t="str">
        <x:f t="shared" si="68"/>
        <x:v>/</x:v>
      </x:c>
      <x:c r="X56" s="87" t="str">
        <x:f t="shared" si="68"/>
        <x:v>/</x:v>
      </x:c>
      <x:c r="Y56" s="87" t="str">
        <x:f t="shared" si="68"/>
        <x:v>/</x:v>
      </x:c>
      <x:c r="Z56" s="87" t="str">
        <x:f t="shared" si="68"/>
        <x:v>/</x:v>
      </x:c>
      <x:c r="AA56" s="87" t="str">
        <x:f t="shared" si="68"/>
        <x:v>/</x:v>
      </x:c>
      <x:c r="AB56" s="87" t="str">
        <x:f t="shared" si="68"/>
        <x:v>/</x:v>
      </x:c>
      <x:c r="AC56" s="87" t="str">
        <x:f t="shared" si="68"/>
        <x:v>/</x:v>
      </x:c>
      <x:c r="AD56" s="87" t="str">
        <x:f t="shared" si="68"/>
        <x:v>/</x:v>
      </x:c>
      <x:c r="AE56" s="87" t="str">
        <x:f t="shared" si="68"/>
        <x:v>/</x:v>
      </x:c>
      <x:c r="AF56" s="87" t="str">
        <x:f t="shared" si="68"/>
        <x:v>/</x:v>
      </x:c>
      <x:c r="AG56" s="87" t="str">
        <x:f t="shared" si="68"/>
        <x:v>/</x:v>
      </x:c>
      <x:c r="AH56" s="87" t="str">
        <x:f t="shared" si="68"/>
        <x:v>/</x:v>
      </x:c>
      <x:c r="AI56" s="87" t="str">
        <x:f t="shared" si="69"/>
        <x:v>/</x:v>
      </x:c>
      <x:c r="AJ56" s="87" t="str">
        <x:f t="shared" si="69"/>
        <x:v>/</x:v>
      </x:c>
      <x:c r="AK56" s="87" t="str">
        <x:f t="shared" si="69"/>
        <x:v>/</x:v>
      </x:c>
      <x:c r="AL56" s="87" t="str">
        <x:f t="shared" si="69"/>
        <x:v>/</x:v>
      </x:c>
      <x:c r="AM56" s="87" t="str">
        <x:f t="shared" si="69"/>
        <x:v>/</x:v>
      </x:c>
      <x:c r="AN56" s="87" t="str">
        <x:f t="shared" si="69"/>
        <x:v>/</x:v>
      </x:c>
      <x:c r="AO56" s="87" t="str">
        <x:f t="shared" si="69"/>
        <x:v>/</x:v>
      </x:c>
      <x:c r="AP56" s="87" t="str">
        <x:f t="shared" si="69"/>
        <x:v>/</x:v>
      </x:c>
      <x:c r="AQ56" s="87" t="str">
        <x:f t="shared" si="69"/>
        <x:v>/</x:v>
      </x:c>
      <x:c r="AR56" s="87" t="str">
        <x:f t="shared" si="69"/>
        <x:v>/</x:v>
      </x:c>
      <x:c r="AS56" s="87" t="str">
        <x:f t="shared" si="69"/>
        <x:v>/</x:v>
      </x:c>
      <x:c r="AT56" s="87" t="str">
        <x:f t="shared" si="69"/>
        <x:v>/</x:v>
      </x:c>
      <x:c r="AU56" s="87" t="str">
        <x:f t="shared" si="69"/>
        <x:v>/</x:v>
      </x:c>
      <x:c r="AV56" s="87" t="str">
        <x:f t="shared" si="69"/>
        <x:v>/</x:v>
      </x:c>
      <x:c r="AW56" s="87" t="str">
        <x:f t="shared" si="69"/>
        <x:v>/</x:v>
      </x:c>
      <x:c r="AX56" s="87" t="str">
        <x:f t="shared" si="59"/>
        <x:v>/</x:v>
      </x:c>
      <x:c r="AY56" s="87" t="str">
        <x:f t="shared" si="59"/>
        <x:v>/</x:v>
      </x:c>
      <x:c r="AZ56" s="87" t="str">
        <x:f t="shared" si="59"/>
        <x:v>/</x:v>
      </x:c>
      <x:c r="BA56" s="87" t="str">
        <x:f t="shared" si="59"/>
        <x:v>/</x:v>
      </x:c>
      <x:c r="BB56" s="87" t="str">
        <x:f t="shared" si="59"/>
        <x:v>/</x:v>
      </x:c>
      <x:c r="BC56" s="87" t="str">
        <x:f t="shared" si="59"/>
        <x:v>/</x:v>
      </x:c>
      <x:c r="BD56" s="87" t="str">
        <x:f t="shared" si="59"/>
        <x:v>/</x:v>
      </x:c>
      <x:c r="BE56" s="87" t="str">
        <x:f t="shared" si="59"/>
        <x:v>/</x:v>
      </x:c>
      <x:c r="BF56" s="87" t="str">
        <x:f t="shared" si="59"/>
        <x:v>/</x:v>
      </x:c>
      <x:c r="BG56" s="87" t="str">
        <x:f t="shared" si="59"/>
        <x:v>/</x:v>
      </x:c>
      <x:c r="BH56" s="87" t="str">
        <x:f t="shared" si="59"/>
        <x:v>/</x:v>
      </x:c>
      <x:c r="BI56" s="87" t="str">
        <x:f t="shared" si="59"/>
        <x:v>/</x:v>
      </x:c>
      <x:c r="BJ56" s="87" t="str">
        <x:f t="shared" si="59"/>
        <x:v>/</x:v>
      </x:c>
      <x:c r="BK56" s="87" t="str">
        <x:f t="shared" si="59"/>
        <x:v>/</x:v>
      </x:c>
      <x:c r="BL56" s="87" t="str">
        <x:f t="shared" si="59"/>
        <x:v>/</x:v>
      </x:c>
      <x:c r="BM56" s="87" t="str">
        <x:f t="shared" si="59"/>
        <x:v>/</x:v>
      </x:c>
      <x:c r="BN56" s="87" t="str">
        <x:f t="shared" si="60"/>
        <x:v>/</x:v>
      </x:c>
      <x:c r="BO56" s="87" t="str">
        <x:f t="shared" si="60"/>
        <x:v>/</x:v>
      </x:c>
      <x:c r="BP56" s="87" t="str">
        <x:f t="shared" si="60"/>
        <x:v>/</x:v>
      </x:c>
      <x:c r="BQ56" s="87" t="str">
        <x:f t="shared" si="60"/>
        <x:v>/</x:v>
      </x:c>
      <x:c r="BR56" s="87" t="str">
        <x:f t="shared" si="60"/>
        <x:v>/</x:v>
      </x:c>
      <x:c r="BS56" s="87" t="str">
        <x:f t="shared" si="60"/>
        <x:v>/</x:v>
      </x:c>
      <x:c r="BT56" s="87" t="str">
        <x:f t="shared" si="60"/>
        <x:v>/</x:v>
      </x:c>
      <x:c r="BU56" s="87" t="str">
        <x:f t="shared" si="60"/>
        <x:v>/</x:v>
      </x:c>
      <x:c r="BV56" s="87" t="str">
        <x:f t="shared" si="60"/>
        <x:v>/</x:v>
      </x:c>
      <x:c r="BW56" s="87" t="str">
        <x:f t="shared" si="60"/>
        <x:v>/</x:v>
      </x:c>
      <x:c r="BX56" s="87" t="str">
        <x:f t="shared" si="60"/>
        <x:v>/</x:v>
      </x:c>
      <x:c r="BY56" s="87" t="str">
        <x:f t="shared" si="60"/>
        <x:v>/</x:v>
      </x:c>
      <x:c r="BZ56" s="87" t="str">
        <x:f t="shared" si="60"/>
        <x:v>/</x:v>
      </x:c>
      <x:c r="CA56" s="87" t="str">
        <x:f t="shared" si="60"/>
        <x:v>/</x:v>
      </x:c>
      <x:c r="CB56" s="87" t="str">
        <x:f t="shared" si="60"/>
        <x:v>/</x:v>
      </x:c>
      <x:c r="CC56" s="87" t="str">
        <x:f t="shared" si="65"/>
        <x:v>/</x:v>
      </x:c>
      <x:c r="CD56" s="87" t="str">
        <x:f t="shared" si="65"/>
        <x:v>/</x:v>
      </x:c>
      <x:c r="CE56" s="87" t="str">
        <x:f t="shared" si="65"/>
        <x:v>/</x:v>
      </x:c>
      <x:c r="CF56" s="87" t="str">
        <x:f t="shared" si="65"/>
        <x:v>/</x:v>
      </x:c>
      <x:c r="CG56" s="87" t="str">
        <x:f t="shared" si="65"/>
        <x:v>/</x:v>
      </x:c>
      <x:c r="CH56" s="87" t="str">
        <x:f t="shared" si="65"/>
        <x:v>/</x:v>
      </x:c>
      <x:c r="CI56" s="87" t="str">
        <x:f t="shared" si="65"/>
        <x:v>/</x:v>
      </x:c>
      <x:c r="CJ56" s="87" t="str">
        <x:f t="shared" si="65"/>
        <x:v>/</x:v>
      </x:c>
      <x:c r="CK56" s="87" t="str">
        <x:f t="shared" si="65"/>
        <x:v>/</x:v>
      </x:c>
      <x:c r="CL56" s="87" t="str">
        <x:f t="shared" si="65"/>
        <x:v>/</x:v>
      </x:c>
      <x:c r="CM56" s="87" t="str">
        <x:f t="shared" si="65"/>
        <x:v>/</x:v>
      </x:c>
      <x:c r="CN56" s="87" t="str">
        <x:f t="shared" si="65"/>
        <x:v>/</x:v>
      </x:c>
      <x:c r="CO56" s="87" t="str">
        <x:f t="shared" si="65"/>
        <x:v>/</x:v>
      </x:c>
      <x:c r="CP56" s="87" t="str">
        <x:f t="shared" si="66"/>
        <x:v>/</x:v>
      </x:c>
      <x:c r="CQ56" s="87" t="str">
        <x:f t="shared" si="66"/>
        <x:v>/</x:v>
      </x:c>
      <x:c r="CR56" s="87" t="str">
        <x:f t="shared" si="66"/>
        <x:v>/</x:v>
      </x:c>
      <x:c r="CS56" s="87" t="str">
        <x:f t="shared" si="66"/>
        <x:v>/</x:v>
      </x:c>
      <x:c r="CT56" s="87" t="str">
        <x:f t="shared" si="66"/>
        <x:v>/</x:v>
      </x:c>
      <x:c r="CU56" s="87" t="str">
        <x:f t="shared" si="66"/>
        <x:v>/</x:v>
      </x:c>
      <x:c r="CV56" s="87" t="str">
        <x:f t="shared" si="66"/>
        <x:v>/</x:v>
      </x:c>
      <x:c r="CW56" s="87" t="str">
        <x:f t="shared" si="66"/>
        <x:v>/</x:v>
      </x:c>
      <x:c r="CX56" s="87" t="str">
        <x:f t="shared" si="66"/>
        <x:v>/</x:v>
      </x:c>
      <x:c r="CY56" s="87" t="str">
        <x:f t="shared" si="66"/>
        <x:v>/</x:v>
      </x:c>
      <x:c r="CZ56" s="87" t="str">
        <x:f t="shared" si="66"/>
        <x:v>/</x:v>
      </x:c>
      <x:c r="DA56" s="87" t="str">
        <x:f t="shared" si="66"/>
        <x:v>/</x:v>
      </x:c>
      <x:c r="DB56" s="87" t="str">
        <x:f t="shared" si="66"/>
        <x:v>/</x:v>
      </x:c>
      <x:c r="DC56" s="87" t="str">
        <x:f t="shared" si="66"/>
        <x:v>/</x:v>
      </x:c>
      <x:c r="DD56" s="87" t="str">
        <x:f t="shared" si="66"/>
        <x:v>/</x:v>
      </x:c>
      <x:c r="DE56" s="87" t="str">
        <x:f t="shared" aca="1" ref="CP56:DE60" si="71">IF($O56=DE$11,"*",IF(AND(COUNTIF($L56:$M56,"-")&lt;1,COUNTBLANK($L56:$M56)&lt;1),IF(AND($L56&lt;=DE$11,$M56&gt;=DE$11),IF(ISBLANK($D56),"-","."),IF(TODAY()&gt;DE$11,"/",IF(TODAY()=DE$11,"=",""))),IF(AND(OR(ISBLANK($L56),$L56="-"),OR(ISBLANK($M56),$M56="-")),IF(TODAY()&gt;DE$11,"/",IF(TODAY()=DE$11,"=","")),IF(OR(ISBLANK($L56),$L56="-"),IF(DE$11&lt;=$M56,IF(ISBLANK($D56),"-","."),IF(TODAY()&gt;DE$11,"/",IF(TODAY()=DE$11,"=",""))),IF(DE$11&gt;=$L56,IF(ISBLANK($D56),"-","."),IF(TODAY()&gt;DE$11,"/",IF(TODAY()=DE$11,"=","")))))))</x:f>
        <x:v>/</x:v>
      </x:c>
      <x:c r="DF56" s="87" t="str">
        <x:f t="shared" si="67"/>
        <x:v>/</x:v>
      </x:c>
      <x:c r="DG56" s="87" t="str">
        <x:f t="shared" si="67"/>
        <x:v>/</x:v>
      </x:c>
      <x:c r="DH56" s="87" t="str">
        <x:f t="shared" si="67"/>
        <x:v>/</x:v>
      </x:c>
      <x:c r="DI56" s="87" t="str">
        <x:f t="shared" si="67"/>
        <x:v>/</x:v>
      </x:c>
      <x:c r="DJ56" s="87" t="str">
        <x:f t="shared" si="67"/>
        <x:v>/</x:v>
      </x:c>
      <x:c r="DK56" s="87" t="str">
        <x:f t="shared" si="67"/>
        <x:v>/</x:v>
      </x:c>
      <x:c r="DL56" s="87" t="str">
        <x:f t="shared" si="67"/>
        <x:v>/</x:v>
      </x:c>
      <x:c r="DM56" s="87" t="str">
        <x:f t="shared" si="70"/>
        <x:v>/</x:v>
      </x:c>
      <x:c r="DN56" s="87" t="str">
        <x:f t="shared" si="70"/>
        <x:v>/</x:v>
      </x:c>
      <x:c r="DO56" s="87" t="str">
        <x:f t="shared" si="70"/>
        <x:v>/</x:v>
      </x:c>
      <x:c r="DP56" s="87" t="str">
        <x:f t="shared" si="70"/>
        <x:v>/</x:v>
      </x:c>
      <x:c r="DQ56" s="87" t="str">
        <x:f t="shared" si="70"/>
        <x:v>/</x:v>
      </x:c>
      <x:c r="DR56" s="87" t="str">
        <x:f t="shared" si="70"/>
        <x:v>/</x:v>
      </x:c>
      <x:c r="DS56" s="87" t="str">
        <x:f t="shared" si="70"/>
        <x:v>/</x:v>
      </x:c>
      <x:c r="DT56" s="87" t="str">
        <x:f t="shared" si="70"/>
        <x:v>/</x:v>
      </x:c>
      <x:c r="DU56" s="87" t="str">
        <x:f t="shared" si="70"/>
        <x:v>/</x:v>
      </x:c>
      <x:c r="DV56" s="87" t="str">
        <x:f t="shared" si="70"/>
        <x:v>/</x:v>
      </x:c>
      <x:c r="DW56" s="87" t="str">
        <x:f t="shared" si="70"/>
        <x:v>/</x:v>
      </x:c>
      <x:c r="DX56" s="87" t="str">
        <x:f t="shared" si="70"/>
        <x:v>/</x:v>
      </x:c>
      <x:c r="DY56" s="87" t="str">
        <x:f t="shared" si="70"/>
        <x:v>/</x:v>
      </x:c>
    </x:row>
    <x:row r="57" spans="1:129" ht="12" customHeight="1">
      <x:c r="A57" s="14"/>
      <x:c r="B57" s="22"/>
      <x:c r="C57" s="25"/>
      <x:c r="D57" s="23"/>
      <x:c r="E57" s="49"/>
      <x:c r="F57" s="98"/>
      <x:c r="G57" s="145"/>
      <x:c r="H57" s="143"/>
      <x:c r="I57" s="107"/>
      <x:c r="J57" s="107"/>
      <x:c r="K57" s="79" t="str">
        <x:f>IF(OR(COUNTIF(L57:M57,"-")&gt;0,COUNTBLANK(L57:M57)&gt;0),"-",IF(L57&gt;M57,"-",NETWORKDAYS(L57,M57,data!$P$3:$P$10)))</x:f>
        <x:v>-</x:v>
      </x:c>
      <x:c r="L57" s="80"/>
      <x:c r="M57" s="80"/>
      <x:c r="N57" s="119"/>
      <x:c r="O57" s="45"/>
      <x:c r="P57" s="40">
        <x:f ca="1">IF(OR(M57="-",M57=""),0,IF(OR(ISBLANK(O57),O57="-"),NETWORKDAYS(M57,TODAY(),data!$P$3:$P$10)-1,IF(M57=O57,0,IF(M57&lt;O57,NETWORKDAYS(M57,O57,data!$P$3:$P$10)-1,NETWORKDAYS(M57,O57,data!$P$3:$P$10)+1))))</x:f>
        <x:v>0</x:v>
      </x:c>
      <x:c r="S57" s="130" t="str">
        <x:f t="shared" si="68"/>
        <x:v>/</x:v>
      </x:c>
      <x:c r="T57" s="87" t="str">
        <x:f t="shared" si="68"/>
        <x:v>/</x:v>
      </x:c>
      <x:c r="U57" s="87" t="str">
        <x:f t="shared" si="68"/>
        <x:v>/</x:v>
      </x:c>
      <x:c r="V57" s="87" t="str">
        <x:f t="shared" si="68"/>
        <x:v>/</x:v>
      </x:c>
      <x:c r="W57" s="87" t="str">
        <x:f t="shared" si="68"/>
        <x:v>/</x:v>
      </x:c>
      <x:c r="X57" s="87" t="str">
        <x:f t="shared" si="68"/>
        <x:v>/</x:v>
      </x:c>
      <x:c r="Y57" s="87" t="str">
        <x:f t="shared" si="68"/>
        <x:v>/</x:v>
      </x:c>
      <x:c r="Z57" s="87" t="str">
        <x:f t="shared" si="68"/>
        <x:v>/</x:v>
      </x:c>
      <x:c r="AA57" s="87" t="str">
        <x:f t="shared" si="68"/>
        <x:v>/</x:v>
      </x:c>
      <x:c r="AB57" s="87" t="str">
        <x:f t="shared" si="68"/>
        <x:v>/</x:v>
      </x:c>
      <x:c r="AC57" s="87" t="str">
        <x:f t="shared" si="68"/>
        <x:v>/</x:v>
      </x:c>
      <x:c r="AD57" s="87" t="str">
        <x:f t="shared" si="68"/>
        <x:v>/</x:v>
      </x:c>
      <x:c r="AE57" s="87" t="str">
        <x:f t="shared" si="68"/>
        <x:v>/</x:v>
      </x:c>
      <x:c r="AF57" s="87" t="str">
        <x:f t="shared" si="68"/>
        <x:v>/</x:v>
      </x:c>
      <x:c r="AG57" s="87" t="str">
        <x:f t="shared" si="68"/>
        <x:v>/</x:v>
      </x:c>
      <x:c r="AH57" s="87" t="str">
        <x:f t="shared" si="68"/>
        <x:v>/</x:v>
      </x:c>
      <x:c r="AI57" s="87" t="str">
        <x:f t="shared" si="69"/>
        <x:v>/</x:v>
      </x:c>
      <x:c r="AJ57" s="87" t="str">
        <x:f t="shared" si="69"/>
        <x:v>/</x:v>
      </x:c>
      <x:c r="AK57" s="87" t="str">
        <x:f t="shared" si="69"/>
        <x:v>/</x:v>
      </x:c>
      <x:c r="AL57" s="87" t="str">
        <x:f t="shared" si="69"/>
        <x:v>/</x:v>
      </x:c>
      <x:c r="AM57" s="87" t="str">
        <x:f t="shared" si="69"/>
        <x:v>/</x:v>
      </x:c>
      <x:c r="AN57" s="87" t="str">
        <x:f t="shared" si="69"/>
        <x:v>/</x:v>
      </x:c>
      <x:c r="AO57" s="87" t="str">
        <x:f t="shared" si="69"/>
        <x:v>/</x:v>
      </x:c>
      <x:c r="AP57" s="87" t="str">
        <x:f t="shared" si="69"/>
        <x:v>/</x:v>
      </x:c>
      <x:c r="AQ57" s="87" t="str">
        <x:f t="shared" si="69"/>
        <x:v>/</x:v>
      </x:c>
      <x:c r="AR57" s="87" t="str">
        <x:f t="shared" si="69"/>
        <x:v>/</x:v>
      </x:c>
      <x:c r="AS57" s="87" t="str">
        <x:f t="shared" si="69"/>
        <x:v>/</x:v>
      </x:c>
      <x:c r="AT57" s="87" t="str">
        <x:f t="shared" si="69"/>
        <x:v>/</x:v>
      </x:c>
      <x:c r="AU57" s="87" t="str">
        <x:f t="shared" si="69"/>
        <x:v>/</x:v>
      </x:c>
      <x:c r="AV57" s="87" t="str">
        <x:f t="shared" si="69"/>
        <x:v>/</x:v>
      </x:c>
      <x:c r="AW57" s="87" t="str">
        <x:f t="shared" si="69"/>
        <x:v>/</x:v>
      </x:c>
      <x:c r="AX57" s="87" t="str">
        <x:f t="shared" si="59"/>
        <x:v>/</x:v>
      </x:c>
      <x:c r="AY57" s="87" t="str">
        <x:f t="shared" si="59"/>
        <x:v>/</x:v>
      </x:c>
      <x:c r="AZ57" s="87" t="str">
        <x:f t="shared" si="59"/>
        <x:v>/</x:v>
      </x:c>
      <x:c r="BA57" s="87" t="str">
        <x:f t="shared" si="59"/>
        <x:v>/</x:v>
      </x:c>
      <x:c r="BB57" s="87" t="str">
        <x:f t="shared" si="59"/>
        <x:v>/</x:v>
      </x:c>
      <x:c r="BC57" s="87" t="str">
        <x:f t="shared" si="59"/>
        <x:v>/</x:v>
      </x:c>
      <x:c r="BD57" s="87" t="str">
        <x:f t="shared" si="59"/>
        <x:v>/</x:v>
      </x:c>
      <x:c r="BE57" s="87" t="str">
        <x:f t="shared" si="59"/>
        <x:v>/</x:v>
      </x:c>
      <x:c r="BF57" s="87" t="str">
        <x:f t="shared" si="59"/>
        <x:v>/</x:v>
      </x:c>
      <x:c r="BG57" s="87" t="str">
        <x:f t="shared" si="59"/>
        <x:v>/</x:v>
      </x:c>
      <x:c r="BH57" s="87" t="str">
        <x:f t="shared" si="59"/>
        <x:v>/</x:v>
      </x:c>
      <x:c r="BI57" s="87" t="str">
        <x:f t="shared" si="59"/>
        <x:v>/</x:v>
      </x:c>
      <x:c r="BJ57" s="87" t="str">
        <x:f t="shared" si="59"/>
        <x:v>/</x:v>
      </x:c>
      <x:c r="BK57" s="87" t="str">
        <x:f t="shared" si="59"/>
        <x:v>/</x:v>
      </x:c>
      <x:c r="BL57" s="87" t="str">
        <x:f t="shared" si="59"/>
        <x:v>/</x:v>
      </x:c>
      <x:c r="BM57" s="87" t="str">
        <x:f t="shared" si="59"/>
        <x:v>/</x:v>
      </x:c>
      <x:c r="BN57" s="87" t="str">
        <x:f t="shared" si="60"/>
        <x:v>/</x:v>
      </x:c>
      <x:c r="BO57" s="87" t="str">
        <x:f t="shared" si="60"/>
        <x:v>/</x:v>
      </x:c>
      <x:c r="BP57" s="87" t="str">
        <x:f t="shared" si="60"/>
        <x:v>/</x:v>
      </x:c>
      <x:c r="BQ57" s="87" t="str">
        <x:f t="shared" aca="1" ref="BN57:CB60" si="72">IF($O57=BQ$11,"*",IF(AND(COUNTIF($L57:$M57,"-")&lt;1,COUNTBLANK($L57:$M57)&lt;1),IF(AND($L57&lt;=BQ$11,$M57&gt;=BQ$11),IF(ISBLANK($D57),"-","."),IF(TODAY()&gt;BQ$11,"/",IF(TODAY()=BQ$11,"=",""))),IF(AND(OR(ISBLANK($L57),$L57="-"),OR(ISBLANK($M57),$M57="-")),IF(TODAY()&gt;BQ$11,"/",IF(TODAY()=BQ$11,"=","")),IF(OR(ISBLANK($L57),$L57="-"),IF(BQ$11&lt;=$M57,IF(ISBLANK($D57),"-","."),IF(TODAY()&gt;BQ$11,"/",IF(TODAY()=BQ$11,"=",""))),IF(BQ$11&gt;=$L57,IF(ISBLANK($D57),"-","."),IF(TODAY()&gt;BQ$11,"/",IF(TODAY()=BQ$11,"=","")))))))</x:f>
        <x:v>/</x:v>
      </x:c>
      <x:c r="BR57" s="87" t="str">
        <x:f t="shared" si="72"/>
        <x:v>/</x:v>
      </x:c>
      <x:c r="BS57" s="87" t="str">
        <x:f t="shared" si="72"/>
        <x:v>/</x:v>
      </x:c>
      <x:c r="BT57" s="87" t="str">
        <x:f t="shared" si="72"/>
        <x:v>/</x:v>
      </x:c>
      <x:c r="BU57" s="87" t="str">
        <x:f t="shared" si="72"/>
        <x:v>/</x:v>
      </x:c>
      <x:c r="BV57" s="87" t="str">
        <x:f t="shared" si="72"/>
        <x:v>/</x:v>
      </x:c>
      <x:c r="BW57" s="87" t="str">
        <x:f t="shared" si="72"/>
        <x:v>/</x:v>
      </x:c>
      <x:c r="BX57" s="87" t="str">
        <x:f t="shared" si="72"/>
        <x:v>/</x:v>
      </x:c>
      <x:c r="BY57" s="87" t="str">
        <x:f t="shared" si="72"/>
        <x:v>/</x:v>
      </x:c>
      <x:c r="BZ57" s="87" t="str">
        <x:f t="shared" si="72"/>
        <x:v>/</x:v>
      </x:c>
      <x:c r="CA57" s="87" t="str">
        <x:f t="shared" si="72"/>
        <x:v>/</x:v>
      </x:c>
      <x:c r="CB57" s="87" t="str">
        <x:f t="shared" si="72"/>
        <x:v>/</x:v>
      </x:c>
      <x:c r="CC57" s="87" t="str">
        <x:f t="shared" si="65"/>
        <x:v>/</x:v>
      </x:c>
      <x:c r="CD57" s="87" t="str">
        <x:f t="shared" si="65"/>
        <x:v>/</x:v>
      </x:c>
      <x:c r="CE57" s="87" t="str">
        <x:f t="shared" si="65"/>
        <x:v>/</x:v>
      </x:c>
      <x:c r="CF57" s="87" t="str">
        <x:f t="shared" si="65"/>
        <x:v>/</x:v>
      </x:c>
      <x:c r="CG57" s="87" t="str">
        <x:f t="shared" si="65"/>
        <x:v>/</x:v>
      </x:c>
      <x:c r="CH57" s="87" t="str">
        <x:f t="shared" si="65"/>
        <x:v>/</x:v>
      </x:c>
      <x:c r="CI57" s="87" t="str">
        <x:f t="shared" si="65"/>
        <x:v>/</x:v>
      </x:c>
      <x:c r="CJ57" s="87" t="str">
        <x:f t="shared" si="65"/>
        <x:v>/</x:v>
      </x:c>
      <x:c r="CK57" s="87" t="str">
        <x:f t="shared" si="65"/>
        <x:v>/</x:v>
      </x:c>
      <x:c r="CL57" s="87" t="str">
        <x:f t="shared" si="65"/>
        <x:v>/</x:v>
      </x:c>
      <x:c r="CM57" s="87" t="str">
        <x:f t="shared" si="65"/>
        <x:v>/</x:v>
      </x:c>
      <x:c r="CN57" s="87" t="str">
        <x:f t="shared" si="65"/>
        <x:v>/</x:v>
      </x:c>
      <x:c r="CO57" s="87" t="str">
        <x:f t="shared" si="65"/>
        <x:v>/</x:v>
      </x:c>
      <x:c r="CP57" s="87" t="str">
        <x:f t="shared" si="71"/>
        <x:v>/</x:v>
      </x:c>
      <x:c r="CQ57" s="87" t="str">
        <x:f t="shared" si="71"/>
        <x:v>/</x:v>
      </x:c>
      <x:c r="CR57" s="87" t="str">
        <x:f t="shared" si="71"/>
        <x:v>/</x:v>
      </x:c>
      <x:c r="CS57" s="87" t="str">
        <x:f t="shared" si="71"/>
        <x:v>/</x:v>
      </x:c>
      <x:c r="CT57" s="87" t="str">
        <x:f t="shared" si="71"/>
        <x:v>/</x:v>
      </x:c>
      <x:c r="CU57" s="87" t="str">
        <x:f t="shared" si="71"/>
        <x:v>/</x:v>
      </x:c>
      <x:c r="CV57" s="87" t="str">
        <x:f t="shared" si="71"/>
        <x:v>/</x:v>
      </x:c>
      <x:c r="CW57" s="87" t="str">
        <x:f t="shared" si="71"/>
        <x:v>/</x:v>
      </x:c>
      <x:c r="CX57" s="87" t="str">
        <x:f t="shared" si="71"/>
        <x:v>/</x:v>
      </x:c>
      <x:c r="CY57" s="87" t="str">
        <x:f t="shared" si="71"/>
        <x:v>/</x:v>
      </x:c>
      <x:c r="CZ57" s="87" t="str">
        <x:f t="shared" si="71"/>
        <x:v>/</x:v>
      </x:c>
      <x:c r="DA57" s="87" t="str">
        <x:f t="shared" si="71"/>
        <x:v>/</x:v>
      </x:c>
      <x:c r="DB57" s="87" t="str">
        <x:f t="shared" si="71"/>
        <x:v>/</x:v>
      </x:c>
      <x:c r="DC57" s="87" t="str">
        <x:f t="shared" si="71"/>
        <x:v>/</x:v>
      </x:c>
      <x:c r="DD57" s="87" t="str">
        <x:f t="shared" si="71"/>
        <x:v>/</x:v>
      </x:c>
      <x:c r="DE57" s="87" t="str">
        <x:f t="shared" si="71"/>
        <x:v>/</x:v>
      </x:c>
      <x:c r="DF57" s="87" t="str">
        <x:f t="shared" si="67"/>
        <x:v>/</x:v>
      </x:c>
      <x:c r="DG57" s="87" t="str">
        <x:f t="shared" si="67"/>
        <x:v>/</x:v>
      </x:c>
      <x:c r="DH57" s="87" t="str">
        <x:f t="shared" si="67"/>
        <x:v>/</x:v>
      </x:c>
      <x:c r="DI57" s="87" t="str">
        <x:f t="shared" si="67"/>
        <x:v>/</x:v>
      </x:c>
      <x:c r="DJ57" s="87" t="str">
        <x:f t="shared" si="67"/>
        <x:v>/</x:v>
      </x:c>
      <x:c r="DK57" s="87" t="str">
        <x:f t="shared" si="67"/>
        <x:v>/</x:v>
      </x:c>
      <x:c r="DL57" s="87" t="str">
        <x:f t="shared" si="67"/>
        <x:v>/</x:v>
      </x:c>
      <x:c r="DM57" s="87" t="str">
        <x:f t="shared" si="70"/>
        <x:v>/</x:v>
      </x:c>
      <x:c r="DN57" s="87" t="str">
        <x:f t="shared" si="70"/>
        <x:v>/</x:v>
      </x:c>
      <x:c r="DO57" s="87" t="str">
        <x:f t="shared" si="70"/>
        <x:v>/</x:v>
      </x:c>
      <x:c r="DP57" s="87" t="str">
        <x:f t="shared" si="70"/>
        <x:v>/</x:v>
      </x:c>
      <x:c r="DQ57" s="87" t="str">
        <x:f t="shared" si="70"/>
        <x:v>/</x:v>
      </x:c>
      <x:c r="DR57" s="87" t="str">
        <x:f t="shared" si="70"/>
        <x:v>/</x:v>
      </x:c>
      <x:c r="DS57" s="87" t="str">
        <x:f t="shared" si="70"/>
        <x:v>/</x:v>
      </x:c>
      <x:c r="DT57" s="87" t="str">
        <x:f t="shared" si="70"/>
        <x:v>/</x:v>
      </x:c>
      <x:c r="DU57" s="87" t="str">
        <x:f t="shared" si="70"/>
        <x:v>/</x:v>
      </x:c>
      <x:c r="DV57" s="87" t="str">
        <x:f t="shared" si="70"/>
        <x:v>/</x:v>
      </x:c>
      <x:c r="DW57" s="87" t="str">
        <x:f t="shared" si="70"/>
        <x:v>/</x:v>
      </x:c>
      <x:c r="DX57" s="87" t="str">
        <x:f t="shared" si="70"/>
        <x:v>/</x:v>
      </x:c>
      <x:c r="DY57" s="87" t="str">
        <x:f t="shared" si="70"/>
        <x:v>/</x:v>
      </x:c>
    </x:row>
    <x:row r="58" spans="1:129" ht="12" customHeight="1">
      <x:c r="A58" s="14"/>
      <x:c r="B58" s="22"/>
      <x:c r="C58" s="25"/>
      <x:c r="D58" s="23"/>
      <x:c r="E58" s="49"/>
      <x:c r="F58" s="98"/>
      <x:c r="G58" s="145"/>
      <x:c r="H58" s="143"/>
      <x:c r="I58" s="107"/>
      <x:c r="J58" s="107"/>
      <x:c r="K58" s="79" t="str">
        <x:f>IF(OR(COUNTIF(L58:M58,"-")&gt;0,COUNTBLANK(L58:M58)&gt;0),"-",IF(L58&gt;M58,"-",NETWORKDAYS(L58,M58,data!$P$3:$P$10)))</x:f>
        <x:v>-</x:v>
      </x:c>
      <x:c r="L58" s="80"/>
      <x:c r="M58" s="80"/>
      <x:c r="N58" s="119"/>
      <x:c r="O58" s="45"/>
      <x:c r="P58" s="40">
        <x:f ca="1">IF(OR(M58="-",M58=""),0,IF(OR(ISBLANK(O58),O58="-"),NETWORKDAYS(M58,TODAY(),data!$P$3:$P$10)-1,IF(M58=O58,0,IF(M58&lt;O58,NETWORKDAYS(M58,O58,data!$P$3:$P$10)-1,NETWORKDAYS(M58,O58,data!$P$3:$P$10)+1))))</x:f>
        <x:v>0</x:v>
      </x:c>
      <x:c r="S58" s="130" t="str">
        <x:f t="shared" si="68"/>
        <x:v>/</x:v>
      </x:c>
      <x:c r="T58" s="87" t="str">
        <x:f t="shared" si="68"/>
        <x:v>/</x:v>
      </x:c>
      <x:c r="U58" s="87" t="str">
        <x:f t="shared" si="68"/>
        <x:v>/</x:v>
      </x:c>
      <x:c r="V58" s="87" t="str">
        <x:f t="shared" si="68"/>
        <x:v>/</x:v>
      </x:c>
      <x:c r="W58" s="87" t="str">
        <x:f t="shared" si="68"/>
        <x:v>/</x:v>
      </x:c>
      <x:c r="X58" s="87" t="str">
        <x:f t="shared" si="68"/>
        <x:v>/</x:v>
      </x:c>
      <x:c r="Y58" s="87" t="str">
        <x:f t="shared" si="68"/>
        <x:v>/</x:v>
      </x:c>
      <x:c r="Z58" s="87" t="str">
        <x:f t="shared" si="68"/>
        <x:v>/</x:v>
      </x:c>
      <x:c r="AA58" s="87" t="str">
        <x:f t="shared" si="68"/>
        <x:v>/</x:v>
      </x:c>
      <x:c r="AB58" s="87" t="str">
        <x:f t="shared" si="68"/>
        <x:v>/</x:v>
      </x:c>
      <x:c r="AC58" s="87" t="str">
        <x:f t="shared" si="68"/>
        <x:v>/</x:v>
      </x:c>
      <x:c r="AD58" s="87" t="str">
        <x:f t="shared" si="68"/>
        <x:v>/</x:v>
      </x:c>
      <x:c r="AE58" s="87" t="str">
        <x:f t="shared" si="68"/>
        <x:v>/</x:v>
      </x:c>
      <x:c r="AF58" s="87" t="str">
        <x:f t="shared" si="68"/>
        <x:v>/</x:v>
      </x:c>
      <x:c r="AG58" s="87" t="str">
        <x:f t="shared" si="68"/>
        <x:v>/</x:v>
      </x:c>
      <x:c r="AH58" s="87" t="str">
        <x:f t="shared" si="68"/>
        <x:v>/</x:v>
      </x:c>
      <x:c r="AI58" s="87" t="str">
        <x:f t="shared" si="69"/>
        <x:v>/</x:v>
      </x:c>
      <x:c r="AJ58" s="87" t="str">
        <x:f t="shared" si="69"/>
        <x:v>/</x:v>
      </x:c>
      <x:c r="AK58" s="87" t="str">
        <x:f t="shared" si="69"/>
        <x:v>/</x:v>
      </x:c>
      <x:c r="AL58" s="87" t="str">
        <x:f t="shared" si="69"/>
        <x:v>/</x:v>
      </x:c>
      <x:c r="AM58" s="87" t="str">
        <x:f t="shared" si="69"/>
        <x:v>/</x:v>
      </x:c>
      <x:c r="AN58" s="87" t="str">
        <x:f t="shared" si="69"/>
        <x:v>/</x:v>
      </x:c>
      <x:c r="AO58" s="87" t="str">
        <x:f t="shared" si="69"/>
        <x:v>/</x:v>
      </x:c>
      <x:c r="AP58" s="87" t="str">
        <x:f t="shared" si="69"/>
        <x:v>/</x:v>
      </x:c>
      <x:c r="AQ58" s="87" t="str">
        <x:f t="shared" si="69"/>
        <x:v>/</x:v>
      </x:c>
      <x:c r="AR58" s="87" t="str">
        <x:f t="shared" si="69"/>
        <x:v>/</x:v>
      </x:c>
      <x:c r="AS58" s="87" t="str">
        <x:f t="shared" si="69"/>
        <x:v>/</x:v>
      </x:c>
      <x:c r="AT58" s="87" t="str">
        <x:f t="shared" si="69"/>
        <x:v>/</x:v>
      </x:c>
      <x:c r="AU58" s="87" t="str">
        <x:f t="shared" si="69"/>
        <x:v>/</x:v>
      </x:c>
      <x:c r="AV58" s="87" t="str">
        <x:f t="shared" si="69"/>
        <x:v>/</x:v>
      </x:c>
      <x:c r="AW58" s="87" t="str">
        <x:f t="shared" si="69"/>
        <x:v>/</x:v>
      </x:c>
      <x:c r="AX58" s="87" t="str">
        <x:f t="shared" si="69"/>
        <x:v>/</x:v>
      </x:c>
      <x:c r="AY58" s="87" t="str">
        <x:f t="shared" aca="1" ref="AX58:BM60" si="73">IF($O58=AY$11,"*",IF(AND(COUNTIF($L58:$M58,"-")&lt;1,COUNTBLANK($L58:$M58)&lt;1),IF(AND($L58&lt;=AY$11,$M58&gt;=AY$11),IF(ISBLANK($D58),"-","."),IF(TODAY()&gt;AY$11,"/",IF(TODAY()=AY$11,"=",""))),IF(AND(OR(ISBLANK($L58),$L58="-"),OR(ISBLANK($M58),$M58="-")),IF(TODAY()&gt;AY$11,"/",IF(TODAY()=AY$11,"=","")),IF(OR(ISBLANK($L58),$L58="-"),IF(AY$11&lt;=$M58,IF(ISBLANK($D58),"-","."),IF(TODAY()&gt;AY$11,"/",IF(TODAY()=AY$11,"=",""))),IF(AY$11&gt;=$L58,IF(ISBLANK($D58),"-","."),IF(TODAY()&gt;AY$11,"/",IF(TODAY()=AY$11,"=","")))))))</x:f>
        <x:v>/</x:v>
      </x:c>
      <x:c r="AZ58" s="87" t="str">
        <x:f t="shared" si="73"/>
        <x:v>/</x:v>
      </x:c>
      <x:c r="BA58" s="87" t="str">
        <x:f t="shared" si="73"/>
        <x:v>/</x:v>
      </x:c>
      <x:c r="BB58" s="87" t="str">
        <x:f t="shared" si="73"/>
        <x:v>/</x:v>
      </x:c>
      <x:c r="BC58" s="87" t="str">
        <x:f t="shared" si="73"/>
        <x:v>/</x:v>
      </x:c>
      <x:c r="BD58" s="87" t="str">
        <x:f t="shared" si="73"/>
        <x:v>/</x:v>
      </x:c>
      <x:c r="BE58" s="87" t="str">
        <x:f t="shared" si="73"/>
        <x:v>/</x:v>
      </x:c>
      <x:c r="BF58" s="87" t="str">
        <x:f t="shared" si="73"/>
        <x:v>/</x:v>
      </x:c>
      <x:c r="BG58" s="87" t="str">
        <x:f t="shared" si="73"/>
        <x:v>/</x:v>
      </x:c>
      <x:c r="BH58" s="87" t="str">
        <x:f t="shared" si="73"/>
        <x:v>/</x:v>
      </x:c>
      <x:c r="BI58" s="87" t="str">
        <x:f t="shared" si="73"/>
        <x:v>/</x:v>
      </x:c>
      <x:c r="BJ58" s="87" t="str">
        <x:f t="shared" si="73"/>
        <x:v>/</x:v>
      </x:c>
      <x:c r="BK58" s="87" t="str">
        <x:f t="shared" si="73"/>
        <x:v>/</x:v>
      </x:c>
      <x:c r="BL58" s="87" t="str">
        <x:f t="shared" si="73"/>
        <x:v>/</x:v>
      </x:c>
      <x:c r="BM58" s="87" t="str">
        <x:f t="shared" si="73"/>
        <x:v>/</x:v>
      </x:c>
      <x:c r="BN58" s="87" t="str">
        <x:f t="shared" si="72"/>
        <x:v>/</x:v>
      </x:c>
      <x:c r="BO58" s="87" t="str">
        <x:f t="shared" si="72"/>
        <x:v>/</x:v>
      </x:c>
      <x:c r="BP58" s="87" t="str">
        <x:f t="shared" si="72"/>
        <x:v>/</x:v>
      </x:c>
      <x:c r="BQ58" s="87" t="str">
        <x:f t="shared" si="72"/>
        <x:v>/</x:v>
      </x:c>
      <x:c r="BR58" s="87" t="str">
        <x:f t="shared" si="72"/>
        <x:v>/</x:v>
      </x:c>
      <x:c r="BS58" s="87" t="str">
        <x:f t="shared" si="72"/>
        <x:v>/</x:v>
      </x:c>
      <x:c r="BT58" s="87" t="str">
        <x:f t="shared" si="72"/>
        <x:v>/</x:v>
      </x:c>
      <x:c r="BU58" s="87" t="str">
        <x:f t="shared" si="72"/>
        <x:v>/</x:v>
      </x:c>
      <x:c r="BV58" s="87" t="str">
        <x:f t="shared" si="72"/>
        <x:v>/</x:v>
      </x:c>
      <x:c r="BW58" s="87" t="str">
        <x:f t="shared" si="72"/>
        <x:v>/</x:v>
      </x:c>
      <x:c r="BX58" s="87" t="str">
        <x:f t="shared" si="72"/>
        <x:v>/</x:v>
      </x:c>
      <x:c r="BY58" s="87" t="str">
        <x:f t="shared" si="72"/>
        <x:v>/</x:v>
      </x:c>
      <x:c r="BZ58" s="87" t="str">
        <x:f t="shared" si="72"/>
        <x:v>/</x:v>
      </x:c>
      <x:c r="CA58" s="87" t="str">
        <x:f t="shared" si="72"/>
        <x:v>/</x:v>
      </x:c>
      <x:c r="CB58" s="87" t="str">
        <x:f t="shared" si="72"/>
        <x:v>/</x:v>
      </x:c>
      <x:c r="CC58" s="87" t="str">
        <x:f t="shared" si="65"/>
        <x:v>/</x:v>
      </x:c>
      <x:c r="CD58" s="87" t="str">
        <x:f t="shared" si="65"/>
        <x:v>/</x:v>
      </x:c>
      <x:c r="CE58" s="87" t="str">
        <x:f t="shared" si="65"/>
        <x:v>/</x:v>
      </x:c>
      <x:c r="CF58" s="87" t="str">
        <x:f t="shared" si="65"/>
        <x:v>/</x:v>
      </x:c>
      <x:c r="CG58" s="87" t="str">
        <x:f t="shared" si="65"/>
        <x:v>/</x:v>
      </x:c>
      <x:c r="CH58" s="87" t="str">
        <x:f t="shared" si="65"/>
        <x:v>/</x:v>
      </x:c>
      <x:c r="CI58" s="87" t="str">
        <x:f t="shared" si="65"/>
        <x:v>/</x:v>
      </x:c>
      <x:c r="CJ58" s="87" t="str">
        <x:f t="shared" si="65"/>
        <x:v>/</x:v>
      </x:c>
      <x:c r="CK58" s="87" t="str">
        <x:f t="shared" si="65"/>
        <x:v>/</x:v>
      </x:c>
      <x:c r="CL58" s="87" t="str">
        <x:f t="shared" si="65"/>
        <x:v>/</x:v>
      </x:c>
      <x:c r="CM58" s="87" t="str">
        <x:f t="shared" si="65"/>
        <x:v>/</x:v>
      </x:c>
      <x:c r="CN58" s="87" t="str">
        <x:f t="shared" si="65"/>
        <x:v>/</x:v>
      </x:c>
      <x:c r="CO58" s="87" t="str">
        <x:f t="shared" si="65"/>
        <x:v>/</x:v>
      </x:c>
      <x:c r="CP58" s="87" t="str">
        <x:f t="shared" si="71"/>
        <x:v>/</x:v>
      </x:c>
      <x:c r="CQ58" s="87" t="str">
        <x:f t="shared" si="71"/>
        <x:v>/</x:v>
      </x:c>
      <x:c r="CR58" s="87" t="str">
        <x:f t="shared" si="71"/>
        <x:v>/</x:v>
      </x:c>
      <x:c r="CS58" s="87" t="str">
        <x:f t="shared" si="71"/>
        <x:v>/</x:v>
      </x:c>
      <x:c r="CT58" s="87" t="str">
        <x:f t="shared" si="71"/>
        <x:v>/</x:v>
      </x:c>
      <x:c r="CU58" s="87" t="str">
        <x:f t="shared" si="71"/>
        <x:v>/</x:v>
      </x:c>
      <x:c r="CV58" s="87" t="str">
        <x:f t="shared" si="71"/>
        <x:v>/</x:v>
      </x:c>
      <x:c r="CW58" s="87" t="str">
        <x:f t="shared" si="71"/>
        <x:v>/</x:v>
      </x:c>
      <x:c r="CX58" s="87" t="str">
        <x:f t="shared" si="71"/>
        <x:v>/</x:v>
      </x:c>
      <x:c r="CY58" s="87" t="str">
        <x:f t="shared" si="71"/>
        <x:v>/</x:v>
      </x:c>
      <x:c r="CZ58" s="87" t="str">
        <x:f t="shared" si="71"/>
        <x:v>/</x:v>
      </x:c>
      <x:c r="DA58" s="87" t="str">
        <x:f t="shared" si="71"/>
        <x:v>/</x:v>
      </x:c>
      <x:c r="DB58" s="87" t="str">
        <x:f t="shared" si="71"/>
        <x:v>/</x:v>
      </x:c>
      <x:c r="DC58" s="87" t="str">
        <x:f t="shared" si="71"/>
        <x:v>/</x:v>
      </x:c>
      <x:c r="DD58" s="87" t="str">
        <x:f t="shared" si="71"/>
        <x:v>/</x:v>
      </x:c>
      <x:c r="DE58" s="87" t="str">
        <x:f t="shared" si="71"/>
        <x:v>/</x:v>
      </x:c>
      <x:c r="DF58" s="87" t="str">
        <x:f t="shared" si="67"/>
        <x:v>/</x:v>
      </x:c>
      <x:c r="DG58" s="87" t="str">
        <x:f t="shared" si="67"/>
        <x:v>/</x:v>
      </x:c>
      <x:c r="DH58" s="87" t="str">
        <x:f t="shared" si="67"/>
        <x:v>/</x:v>
      </x:c>
      <x:c r="DI58" s="87" t="str">
        <x:f t="shared" si="67"/>
        <x:v>/</x:v>
      </x:c>
      <x:c r="DJ58" s="87" t="str">
        <x:f t="shared" si="67"/>
        <x:v>/</x:v>
      </x:c>
      <x:c r="DK58" s="87" t="str">
        <x:f t="shared" si="67"/>
        <x:v>/</x:v>
      </x:c>
      <x:c r="DL58" s="87" t="str">
        <x:f t="shared" si="67"/>
        <x:v>/</x:v>
      </x:c>
      <x:c r="DM58" s="87" t="str">
        <x:f t="shared" si="70"/>
        <x:v>/</x:v>
      </x:c>
      <x:c r="DN58" s="87" t="str">
        <x:f t="shared" si="70"/>
        <x:v>/</x:v>
      </x:c>
      <x:c r="DO58" s="87" t="str">
        <x:f t="shared" si="70"/>
        <x:v>/</x:v>
      </x:c>
      <x:c r="DP58" s="87" t="str">
        <x:f t="shared" si="70"/>
        <x:v>/</x:v>
      </x:c>
      <x:c r="DQ58" s="87" t="str">
        <x:f t="shared" si="70"/>
        <x:v>/</x:v>
      </x:c>
      <x:c r="DR58" s="87" t="str">
        <x:f t="shared" si="70"/>
        <x:v>/</x:v>
      </x:c>
      <x:c r="DS58" s="87" t="str">
        <x:f t="shared" si="70"/>
        <x:v>/</x:v>
      </x:c>
      <x:c r="DT58" s="87" t="str">
        <x:f t="shared" si="70"/>
        <x:v>/</x:v>
      </x:c>
      <x:c r="DU58" s="87" t="str">
        <x:f t="shared" si="70"/>
        <x:v>/</x:v>
      </x:c>
      <x:c r="DV58" s="87" t="str">
        <x:f t="shared" si="70"/>
        <x:v>/</x:v>
      </x:c>
      <x:c r="DW58" s="87" t="str">
        <x:f t="shared" si="70"/>
        <x:v>/</x:v>
      </x:c>
      <x:c r="DX58" s="87" t="str">
        <x:f t="shared" si="70"/>
        <x:v>/</x:v>
      </x:c>
      <x:c r="DY58" s="87" t="str">
        <x:f t="shared" si="70"/>
        <x:v>/</x:v>
      </x:c>
    </x:row>
    <x:row r="59" spans="1:129" ht="12" customHeight="1">
      <x:c r="A59" s="14"/>
      <x:c r="B59" s="22"/>
      <x:c r="C59" s="25"/>
      <x:c r="D59" s="23"/>
      <x:c r="E59" s="49"/>
      <x:c r="F59" s="98"/>
      <x:c r="G59" s="145"/>
      <x:c r="H59" s="143"/>
      <x:c r="I59" s="107"/>
      <x:c r="J59" s="107"/>
      <x:c r="K59" s="79" t="str">
        <x:f>IF(OR(COUNTIF(L59:M59,"-")&gt;0,COUNTBLANK(L59:M59)&gt;0),"-",IF(L59&gt;M59,"-",NETWORKDAYS(L59,M59,data!$P$3:$P$10)))</x:f>
        <x:v>-</x:v>
      </x:c>
      <x:c r="L59" s="80"/>
      <x:c r="M59" s="80"/>
      <x:c r="N59" s="119"/>
      <x:c r="O59" s="45"/>
      <x:c r="P59" s="40">
        <x:f ca="1">IF(OR(M59="-",M59=""),0,IF(OR(ISBLANK(O59),O59="-"),NETWORKDAYS(M59,TODAY(),data!$P$3:$P$10)-1,IF(M59=O59,0,IF(M59&lt;O59,NETWORKDAYS(M59,O59,data!$P$3:$P$10)-1,NETWORKDAYS(M59,O59,data!$P$3:$P$10)+1))))</x:f>
        <x:v>0</x:v>
      </x:c>
      <x:c r="S59" s="130" t="str">
        <x:f t="shared" si="68"/>
        <x:v>/</x:v>
      </x:c>
      <x:c r="T59" s="87" t="str">
        <x:f t="shared" si="68"/>
        <x:v>/</x:v>
      </x:c>
      <x:c r="U59" s="87" t="str">
        <x:f t="shared" si="68"/>
        <x:v>/</x:v>
      </x:c>
      <x:c r="V59" s="87" t="str">
        <x:f t="shared" si="68"/>
        <x:v>/</x:v>
      </x:c>
      <x:c r="W59" s="87" t="str">
        <x:f t="shared" si="68"/>
        <x:v>/</x:v>
      </x:c>
      <x:c r="X59" s="87" t="str">
        <x:f t="shared" si="68"/>
        <x:v>/</x:v>
      </x:c>
      <x:c r="Y59" s="87" t="str">
        <x:f t="shared" si="68"/>
        <x:v>/</x:v>
      </x:c>
      <x:c r="Z59" s="87" t="str">
        <x:f t="shared" si="68"/>
        <x:v>/</x:v>
      </x:c>
      <x:c r="AA59" s="87" t="str">
        <x:f t="shared" si="68"/>
        <x:v>/</x:v>
      </x:c>
      <x:c r="AB59" s="87" t="str">
        <x:f t="shared" si="68"/>
        <x:v>/</x:v>
      </x:c>
      <x:c r="AC59" s="87" t="str">
        <x:f t="shared" si="68"/>
        <x:v>/</x:v>
      </x:c>
      <x:c r="AD59" s="87" t="str">
        <x:f t="shared" si="68"/>
        <x:v>/</x:v>
      </x:c>
      <x:c r="AE59" s="87" t="str">
        <x:f t="shared" si="68"/>
        <x:v>/</x:v>
      </x:c>
      <x:c r="AF59" s="87" t="str">
        <x:f t="shared" si="68"/>
        <x:v>/</x:v>
      </x:c>
      <x:c r="AG59" s="87" t="str">
        <x:f t="shared" si="68"/>
        <x:v>/</x:v>
      </x:c>
      <x:c r="AH59" s="87" t="str">
        <x:f t="shared" si="68"/>
        <x:v>/</x:v>
      </x:c>
      <x:c r="AI59" s="87" t="str">
        <x:f t="shared" si="69"/>
        <x:v>/</x:v>
      </x:c>
      <x:c r="AJ59" s="87" t="str">
        <x:f t="shared" si="69"/>
        <x:v>/</x:v>
      </x:c>
      <x:c r="AK59" s="87" t="str">
        <x:f t="shared" si="69"/>
        <x:v>/</x:v>
      </x:c>
      <x:c r="AL59" s="87" t="str">
        <x:f t="shared" si="69"/>
        <x:v>/</x:v>
      </x:c>
      <x:c r="AM59" s="87" t="str">
        <x:f t="shared" si="69"/>
        <x:v>/</x:v>
      </x:c>
      <x:c r="AN59" s="87" t="str">
        <x:f t="shared" si="69"/>
        <x:v>/</x:v>
      </x:c>
      <x:c r="AO59" s="87" t="str">
        <x:f t="shared" si="69"/>
        <x:v>/</x:v>
      </x:c>
      <x:c r="AP59" s="87" t="str">
        <x:f t="shared" si="69"/>
        <x:v>/</x:v>
      </x:c>
      <x:c r="AQ59" s="87" t="str">
        <x:f t="shared" si="69"/>
        <x:v>/</x:v>
      </x:c>
      <x:c r="AR59" s="87" t="str">
        <x:f t="shared" si="69"/>
        <x:v>/</x:v>
      </x:c>
      <x:c r="AS59" s="87" t="str">
        <x:f t="shared" si="69"/>
        <x:v>/</x:v>
      </x:c>
      <x:c r="AT59" s="87" t="str">
        <x:f t="shared" si="69"/>
        <x:v>/</x:v>
      </x:c>
      <x:c r="AU59" s="87" t="str">
        <x:f t="shared" si="69"/>
        <x:v>/</x:v>
      </x:c>
      <x:c r="AV59" s="87" t="str">
        <x:f t="shared" si="69"/>
        <x:v>/</x:v>
      </x:c>
      <x:c r="AW59" s="87" t="str">
        <x:f t="shared" si="69"/>
        <x:v>/</x:v>
      </x:c>
      <x:c r="AX59" s="87" t="str">
        <x:f t="shared" si="73"/>
        <x:v>/</x:v>
      </x:c>
      <x:c r="AY59" s="87" t="str">
        <x:f t="shared" si="73"/>
        <x:v>/</x:v>
      </x:c>
      <x:c r="AZ59" s="87" t="str">
        <x:f t="shared" si="73"/>
        <x:v>/</x:v>
      </x:c>
      <x:c r="BA59" s="87" t="str">
        <x:f t="shared" si="73"/>
        <x:v>/</x:v>
      </x:c>
      <x:c r="BB59" s="87" t="str">
        <x:f t="shared" si="73"/>
        <x:v>/</x:v>
      </x:c>
      <x:c r="BC59" s="87" t="str">
        <x:f t="shared" si="73"/>
        <x:v>/</x:v>
      </x:c>
      <x:c r="BD59" s="87" t="str">
        <x:f t="shared" si="73"/>
        <x:v>/</x:v>
      </x:c>
      <x:c r="BE59" s="87" t="str">
        <x:f t="shared" si="73"/>
        <x:v>/</x:v>
      </x:c>
      <x:c r="BF59" s="87" t="str">
        <x:f t="shared" si="73"/>
        <x:v>/</x:v>
      </x:c>
      <x:c r="BG59" s="87" t="str">
        <x:f t="shared" si="73"/>
        <x:v>/</x:v>
      </x:c>
      <x:c r="BH59" s="87" t="str">
        <x:f t="shared" si="73"/>
        <x:v>/</x:v>
      </x:c>
      <x:c r="BI59" s="87" t="str">
        <x:f t="shared" si="73"/>
        <x:v>/</x:v>
      </x:c>
      <x:c r="BJ59" s="87" t="str">
        <x:f t="shared" si="73"/>
        <x:v>/</x:v>
      </x:c>
      <x:c r="BK59" s="87" t="str">
        <x:f t="shared" si="73"/>
        <x:v>/</x:v>
      </x:c>
      <x:c r="BL59" s="87" t="str">
        <x:f t="shared" si="73"/>
        <x:v>/</x:v>
      </x:c>
      <x:c r="BM59" s="87" t="str">
        <x:f t="shared" si="73"/>
        <x:v>/</x:v>
      </x:c>
      <x:c r="BN59" s="87" t="str">
        <x:f t="shared" si="72"/>
        <x:v>/</x:v>
      </x:c>
      <x:c r="BO59" s="87" t="str">
        <x:f t="shared" si="72"/>
        <x:v>/</x:v>
      </x:c>
      <x:c r="BP59" s="87" t="str">
        <x:f t="shared" si="72"/>
        <x:v>/</x:v>
      </x:c>
      <x:c r="BQ59" s="87" t="str">
        <x:f t="shared" si="72"/>
        <x:v>/</x:v>
      </x:c>
      <x:c r="BR59" s="87" t="str">
        <x:f t="shared" si="72"/>
        <x:v>/</x:v>
      </x:c>
      <x:c r="BS59" s="87" t="str">
        <x:f t="shared" si="72"/>
        <x:v>/</x:v>
      </x:c>
      <x:c r="BT59" s="87" t="str">
        <x:f t="shared" si="72"/>
        <x:v>/</x:v>
      </x:c>
      <x:c r="BU59" s="87" t="str">
        <x:f t="shared" si="72"/>
        <x:v>/</x:v>
      </x:c>
      <x:c r="BV59" s="87" t="str">
        <x:f t="shared" si="72"/>
        <x:v>/</x:v>
      </x:c>
      <x:c r="BW59" s="87" t="str">
        <x:f t="shared" si="72"/>
        <x:v>/</x:v>
      </x:c>
      <x:c r="BX59" s="87" t="str">
        <x:f t="shared" si="72"/>
        <x:v>/</x:v>
      </x:c>
      <x:c r="BY59" s="87" t="str">
        <x:f t="shared" si="72"/>
        <x:v>/</x:v>
      </x:c>
      <x:c r="BZ59" s="87" t="str">
        <x:f t="shared" si="72"/>
        <x:v>/</x:v>
      </x:c>
      <x:c r="CA59" s="87" t="str">
        <x:f t="shared" si="72"/>
        <x:v>/</x:v>
      </x:c>
      <x:c r="CB59" s="87" t="str">
        <x:f t="shared" si="72"/>
        <x:v>/</x:v>
      </x:c>
      <x:c r="CC59" s="87" t="str">
        <x:f t="shared" aca="1" ref="CC59:CO60" si="74">IF($O59=CC$11,"*",IF(AND(COUNTIF($L59:$M59,"-")&lt;1,COUNTBLANK($L59:$M59)&lt;1),IF(AND($L59&lt;=CC$11,$M59&gt;=CC$11),IF(ISBLANK($D59),"-","."),IF(TODAY()&gt;CC$11,"/",IF(TODAY()=CC$11,"=",""))),IF(AND(OR(ISBLANK($L59),$L59="-"),OR(ISBLANK($M59),$M59="-")),IF(TODAY()&gt;CC$11,"/",IF(TODAY()=CC$11,"=","")),IF(OR(ISBLANK($L59),$L59="-"),IF(CC$11&lt;=$M59,IF(ISBLANK($D59),"-","."),IF(TODAY()&gt;CC$11,"/",IF(TODAY()=CC$11,"=",""))),IF(CC$11&gt;=$L59,IF(ISBLANK($D59),"-","."),IF(TODAY()&gt;CC$11,"/",IF(TODAY()=CC$11,"=","")))))))</x:f>
        <x:v>/</x:v>
      </x:c>
      <x:c r="CD59" s="87" t="str">
        <x:f t="shared" si="74"/>
        <x:v>/</x:v>
      </x:c>
      <x:c r="CE59" s="87" t="str">
        <x:f t="shared" si="74"/>
        <x:v>/</x:v>
      </x:c>
      <x:c r="CF59" s="87" t="str">
        <x:f t="shared" si="74"/>
        <x:v>/</x:v>
      </x:c>
      <x:c r="CG59" s="87" t="str">
        <x:f t="shared" si="74"/>
        <x:v>/</x:v>
      </x:c>
      <x:c r="CH59" s="87" t="str">
        <x:f t="shared" si="74"/>
        <x:v>/</x:v>
      </x:c>
      <x:c r="CI59" s="87" t="str">
        <x:f t="shared" si="74"/>
        <x:v>/</x:v>
      </x:c>
      <x:c r="CJ59" s="87" t="str">
        <x:f t="shared" si="74"/>
        <x:v>/</x:v>
      </x:c>
      <x:c r="CK59" s="87" t="str">
        <x:f t="shared" si="74"/>
        <x:v>/</x:v>
      </x:c>
      <x:c r="CL59" s="87" t="str">
        <x:f t="shared" si="74"/>
        <x:v>/</x:v>
      </x:c>
      <x:c r="CM59" s="87" t="str">
        <x:f t="shared" si="74"/>
        <x:v>/</x:v>
      </x:c>
      <x:c r="CN59" s="87" t="str">
        <x:f t="shared" si="74"/>
        <x:v>/</x:v>
      </x:c>
      <x:c r="CO59" s="87" t="str">
        <x:f t="shared" si="74"/>
        <x:v>/</x:v>
      </x:c>
      <x:c r="CP59" s="87" t="str">
        <x:f t="shared" si="71"/>
        <x:v>/</x:v>
      </x:c>
      <x:c r="CQ59" s="87" t="str">
        <x:f t="shared" si="71"/>
        <x:v>/</x:v>
      </x:c>
      <x:c r="CR59" s="87" t="str">
        <x:f t="shared" si="71"/>
        <x:v>/</x:v>
      </x:c>
      <x:c r="CS59" s="87" t="str">
        <x:f t="shared" si="71"/>
        <x:v>/</x:v>
      </x:c>
      <x:c r="CT59" s="87" t="str">
        <x:f t="shared" si="71"/>
        <x:v>/</x:v>
      </x:c>
      <x:c r="CU59" s="87" t="str">
        <x:f t="shared" si="71"/>
        <x:v>/</x:v>
      </x:c>
      <x:c r="CV59" s="87" t="str">
        <x:f t="shared" si="71"/>
        <x:v>/</x:v>
      </x:c>
      <x:c r="CW59" s="87" t="str">
        <x:f t="shared" si="71"/>
        <x:v>/</x:v>
      </x:c>
      <x:c r="CX59" s="87" t="str">
        <x:f t="shared" si="71"/>
        <x:v>/</x:v>
      </x:c>
      <x:c r="CY59" s="87" t="str">
        <x:f t="shared" si="71"/>
        <x:v>/</x:v>
      </x:c>
      <x:c r="CZ59" s="87" t="str">
        <x:f t="shared" si="71"/>
        <x:v>/</x:v>
      </x:c>
      <x:c r="DA59" s="87" t="str">
        <x:f t="shared" si="71"/>
        <x:v>/</x:v>
      </x:c>
      <x:c r="DB59" s="87" t="str">
        <x:f t="shared" si="71"/>
        <x:v>/</x:v>
      </x:c>
      <x:c r="DC59" s="87" t="str">
        <x:f t="shared" si="71"/>
        <x:v>/</x:v>
      </x:c>
      <x:c r="DD59" s="87" t="str">
        <x:f t="shared" si="71"/>
        <x:v>/</x:v>
      </x:c>
      <x:c r="DE59" s="87" t="str">
        <x:f t="shared" si="71"/>
        <x:v>/</x:v>
      </x:c>
      <x:c r="DF59" s="87" t="str">
        <x:f t="shared" aca="1" ref="DF59:DL60" si="75">IF($O59=DF$11,"*",IF(AND(COUNTIF($L59:$M59,"-")&lt;1,COUNTBLANK($L59:$M59)&lt;1),IF(AND($L59&lt;=DF$11,$M59&gt;=DF$11),IF(ISBLANK($D59),"-","."),IF(TODAY()&gt;DF$11,"/",IF(TODAY()=DF$11,"=",""))),IF(AND(OR(ISBLANK($L59),$L59="-"),OR(ISBLANK($M59),$M59="-")),IF(TODAY()&gt;DF$11,"/",IF(TODAY()=DF$11,"=","")),IF(OR(ISBLANK($L59),$L59="-"),IF(DF$11&lt;=$M59,IF(ISBLANK($D59),"-","."),IF(TODAY()&gt;DF$11,"/",IF(TODAY()=DF$11,"=",""))),IF(DF$11&gt;=$L59,IF(ISBLANK($D59),"-","."),IF(TODAY()&gt;DF$11,"/",IF(TODAY()=DF$11,"=","")))))))</x:f>
        <x:v>/</x:v>
      </x:c>
      <x:c r="DG59" s="87" t="str">
        <x:f t="shared" si="75"/>
        <x:v>/</x:v>
      </x:c>
      <x:c r="DH59" s="87" t="str">
        <x:f t="shared" si="75"/>
        <x:v>/</x:v>
      </x:c>
      <x:c r="DI59" s="87" t="str">
        <x:f t="shared" si="75"/>
        <x:v>/</x:v>
      </x:c>
      <x:c r="DJ59" s="87" t="str">
        <x:f t="shared" si="75"/>
        <x:v>/</x:v>
      </x:c>
      <x:c r="DK59" s="87" t="str">
        <x:f t="shared" si="75"/>
        <x:v>/</x:v>
      </x:c>
      <x:c r="DL59" s="87" t="str">
        <x:f t="shared" si="75"/>
        <x:v>/</x:v>
      </x:c>
      <x:c r="DM59" s="87" t="str">
        <x:f t="shared" si="70"/>
        <x:v>/</x:v>
      </x:c>
      <x:c r="DN59" s="87" t="str">
        <x:f t="shared" si="70"/>
        <x:v>/</x:v>
      </x:c>
      <x:c r="DO59" s="87" t="str">
        <x:f t="shared" si="70"/>
        <x:v>/</x:v>
      </x:c>
      <x:c r="DP59" s="87" t="str">
        <x:f t="shared" si="70"/>
        <x:v>/</x:v>
      </x:c>
      <x:c r="DQ59" s="87" t="str">
        <x:f t="shared" si="70"/>
        <x:v>/</x:v>
      </x:c>
      <x:c r="DR59" s="87" t="str">
        <x:f t="shared" si="70"/>
        <x:v>/</x:v>
      </x:c>
      <x:c r="DS59" s="87" t="str">
        <x:f t="shared" si="70"/>
        <x:v>/</x:v>
      </x:c>
      <x:c r="DT59" s="87" t="str">
        <x:f t="shared" si="70"/>
        <x:v>/</x:v>
      </x:c>
      <x:c r="DU59" s="87" t="str">
        <x:f t="shared" si="70"/>
        <x:v>/</x:v>
      </x:c>
      <x:c r="DV59" s="87" t="str">
        <x:f t="shared" si="70"/>
        <x:v>/</x:v>
      </x:c>
      <x:c r="DW59" s="87" t="str">
        <x:f t="shared" si="70"/>
        <x:v>/</x:v>
      </x:c>
      <x:c r="DX59" s="87" t="str">
        <x:f t="shared" si="70"/>
        <x:v>/</x:v>
      </x:c>
      <x:c r="DY59" s="87" t="str">
        <x:f t="shared" si="70"/>
        <x:v>/</x:v>
      </x:c>
    </x:row>
    <x:row r="60" spans="1:129" ht="12" customHeight="1">
      <x:c r="A60" s="14"/>
      <x:c r="B60" s="22"/>
      <x:c r="C60" s="25"/>
      <x:c r="D60" s="23"/>
      <x:c r="E60" s="49"/>
      <x:c r="F60" s="98"/>
      <x:c r="G60" s="145"/>
      <x:c r="H60" s="143"/>
      <x:c r="I60" s="107"/>
      <x:c r="J60" s="107"/>
      <x:c r="K60" s="79" t="str">
        <x:f>IF(OR(COUNTIF(L60:M60,"-")&gt;0,COUNTBLANK(L60:M60)&gt;0),"-",IF(L60&gt;M60,"-",NETWORKDAYS(L60,M60,data!$P$3:$P$10)))</x:f>
        <x:v>-</x:v>
      </x:c>
      <x:c r="L60" s="80"/>
      <x:c r="M60" s="80"/>
      <x:c r="N60" s="119"/>
      <x:c r="O60" s="45"/>
      <x:c r="P60" s="40">
        <x:f ca="1">IF(OR(M60="-",M60=""),0,IF(OR(ISBLANK(O60),O60="-"),NETWORKDAYS(M60,TODAY(),data!$P$3:$P$10)-1,IF(M60=O60,0,IF(M60&lt;O60,NETWORKDAYS(M60,O60,data!$P$3:$P$10)-1,NETWORKDAYS(M60,O60,data!$P$3:$P$10)+1))))</x:f>
        <x:v>0</x:v>
      </x:c>
      <x:c r="S60" s="130" t="str">
        <x:f t="shared" si="68"/>
        <x:v>/</x:v>
      </x:c>
      <x:c r="T60" s="87" t="str">
        <x:f t="shared" si="68"/>
        <x:v>/</x:v>
      </x:c>
      <x:c r="U60" s="87" t="str">
        <x:f t="shared" si="68"/>
        <x:v>/</x:v>
      </x:c>
      <x:c r="V60" s="87" t="str">
        <x:f t="shared" si="68"/>
        <x:v>/</x:v>
      </x:c>
      <x:c r="W60" s="87" t="str">
        <x:f t="shared" si="68"/>
        <x:v>/</x:v>
      </x:c>
      <x:c r="X60" s="87" t="str">
        <x:f t="shared" si="68"/>
        <x:v>/</x:v>
      </x:c>
      <x:c r="Y60" s="87" t="str">
        <x:f t="shared" si="68"/>
        <x:v>/</x:v>
      </x:c>
      <x:c r="Z60" s="87" t="str">
        <x:f t="shared" si="68"/>
        <x:v>/</x:v>
      </x:c>
      <x:c r="AA60" s="87" t="str">
        <x:f t="shared" si="68"/>
        <x:v>/</x:v>
      </x:c>
      <x:c r="AB60" s="87" t="str">
        <x:f t="shared" si="68"/>
        <x:v>/</x:v>
      </x:c>
      <x:c r="AC60" s="87" t="str">
        <x:f t="shared" si="68"/>
        <x:v>/</x:v>
      </x:c>
      <x:c r="AD60" s="87" t="str">
        <x:f t="shared" si="68"/>
        <x:v>/</x:v>
      </x:c>
      <x:c r="AE60" s="87" t="str">
        <x:f t="shared" si="68"/>
        <x:v>/</x:v>
      </x:c>
      <x:c r="AF60" s="87" t="str">
        <x:f t="shared" si="68"/>
        <x:v>/</x:v>
      </x:c>
      <x:c r="AG60" s="87" t="str">
        <x:f t="shared" si="68"/>
        <x:v>/</x:v>
      </x:c>
      <x:c r="AH60" s="87" t="str">
        <x:f t="shared" si="68"/>
        <x:v>/</x:v>
      </x:c>
      <x:c r="AI60" s="87" t="str">
        <x:f t="shared" si="69"/>
        <x:v>/</x:v>
      </x:c>
      <x:c r="AJ60" s="87" t="str">
        <x:f t="shared" si="69"/>
        <x:v>/</x:v>
      </x:c>
      <x:c r="AK60" s="87" t="str">
        <x:f t="shared" si="69"/>
        <x:v>/</x:v>
      </x:c>
      <x:c r="AL60" s="87" t="str">
        <x:f t="shared" si="69"/>
        <x:v>/</x:v>
      </x:c>
      <x:c r="AM60" s="87" t="str">
        <x:f t="shared" si="69"/>
        <x:v>/</x:v>
      </x:c>
      <x:c r="AN60" s="87" t="str">
        <x:f t="shared" si="69"/>
        <x:v>/</x:v>
      </x:c>
      <x:c r="AO60" s="87" t="str">
        <x:f t="shared" si="69"/>
        <x:v>/</x:v>
      </x:c>
      <x:c r="AP60" s="87" t="str">
        <x:f t="shared" si="69"/>
        <x:v>/</x:v>
      </x:c>
      <x:c r="AQ60" s="87" t="str">
        <x:f t="shared" si="69"/>
        <x:v>/</x:v>
      </x:c>
      <x:c r="AR60" s="87" t="str">
        <x:f t="shared" si="69"/>
        <x:v>/</x:v>
      </x:c>
      <x:c r="AS60" s="87" t="str">
        <x:f t="shared" si="69"/>
        <x:v>/</x:v>
      </x:c>
      <x:c r="AT60" s="87" t="str">
        <x:f t="shared" si="69"/>
        <x:v>/</x:v>
      </x:c>
      <x:c r="AU60" s="87" t="str">
        <x:f t="shared" si="69"/>
        <x:v>/</x:v>
      </x:c>
      <x:c r="AV60" s="87" t="str">
        <x:f t="shared" si="69"/>
        <x:v>/</x:v>
      </x:c>
      <x:c r="AW60" s="87" t="str">
        <x:f t="shared" si="69"/>
        <x:v>/</x:v>
      </x:c>
      <x:c r="AX60" s="87" t="str">
        <x:f t="shared" si="73"/>
        <x:v>/</x:v>
      </x:c>
      <x:c r="AY60" s="87" t="str">
        <x:f t="shared" si="73"/>
        <x:v>/</x:v>
      </x:c>
      <x:c r="AZ60" s="87" t="str">
        <x:f t="shared" si="73"/>
        <x:v>/</x:v>
      </x:c>
      <x:c r="BA60" s="87" t="str">
        <x:f t="shared" si="73"/>
        <x:v>/</x:v>
      </x:c>
      <x:c r="BB60" s="87" t="str">
        <x:f t="shared" si="73"/>
        <x:v>/</x:v>
      </x:c>
      <x:c r="BC60" s="87" t="str">
        <x:f t="shared" si="73"/>
        <x:v>/</x:v>
      </x:c>
      <x:c r="BD60" s="87" t="str">
        <x:f t="shared" si="73"/>
        <x:v>/</x:v>
      </x:c>
      <x:c r="BE60" s="87" t="str">
        <x:f t="shared" si="73"/>
        <x:v>/</x:v>
      </x:c>
      <x:c r="BF60" s="87" t="str">
        <x:f t="shared" si="73"/>
        <x:v>/</x:v>
      </x:c>
      <x:c r="BG60" s="87" t="str">
        <x:f t="shared" si="73"/>
        <x:v>/</x:v>
      </x:c>
      <x:c r="BH60" s="87" t="str">
        <x:f t="shared" si="73"/>
        <x:v>/</x:v>
      </x:c>
      <x:c r="BI60" s="87" t="str">
        <x:f t="shared" si="73"/>
        <x:v>/</x:v>
      </x:c>
      <x:c r="BJ60" s="87" t="str">
        <x:f t="shared" si="73"/>
        <x:v>/</x:v>
      </x:c>
      <x:c r="BK60" s="87" t="str">
        <x:f t="shared" si="73"/>
        <x:v>/</x:v>
      </x:c>
      <x:c r="BL60" s="87" t="str">
        <x:f t="shared" si="73"/>
        <x:v>/</x:v>
      </x:c>
      <x:c r="BM60" s="87" t="str">
        <x:f t="shared" si="73"/>
        <x:v>/</x:v>
      </x:c>
      <x:c r="BN60" s="87" t="str">
        <x:f t="shared" si="72"/>
        <x:v>/</x:v>
      </x:c>
      <x:c r="BO60" s="87" t="str">
        <x:f t="shared" si="72"/>
        <x:v>/</x:v>
      </x:c>
      <x:c r="BP60" s="87" t="str">
        <x:f t="shared" si="72"/>
        <x:v>/</x:v>
      </x:c>
      <x:c r="BQ60" s="87" t="str">
        <x:f t="shared" si="72"/>
        <x:v>/</x:v>
      </x:c>
      <x:c r="BR60" s="87" t="str">
        <x:f t="shared" si="72"/>
        <x:v>/</x:v>
      </x:c>
      <x:c r="BS60" s="87" t="str">
        <x:f t="shared" si="72"/>
        <x:v>/</x:v>
      </x:c>
      <x:c r="BT60" s="87" t="str">
        <x:f t="shared" si="72"/>
        <x:v>/</x:v>
      </x:c>
      <x:c r="BU60" s="87" t="str">
        <x:f t="shared" si="72"/>
        <x:v>/</x:v>
      </x:c>
      <x:c r="BV60" s="87" t="str">
        <x:f t="shared" si="72"/>
        <x:v>/</x:v>
      </x:c>
      <x:c r="BW60" s="87" t="str">
        <x:f t="shared" si="72"/>
        <x:v>/</x:v>
      </x:c>
      <x:c r="BX60" s="87" t="str">
        <x:f t="shared" si="72"/>
        <x:v>/</x:v>
      </x:c>
      <x:c r="BY60" s="87" t="str">
        <x:f t="shared" si="72"/>
        <x:v>/</x:v>
      </x:c>
      <x:c r="BZ60" s="87" t="str">
        <x:f t="shared" si="72"/>
        <x:v>/</x:v>
      </x:c>
      <x:c r="CA60" s="87" t="str">
        <x:f t="shared" si="72"/>
        <x:v>/</x:v>
      </x:c>
      <x:c r="CB60" s="87" t="str">
        <x:f t="shared" si="72"/>
        <x:v>/</x:v>
      </x:c>
      <x:c r="CC60" s="87" t="str">
        <x:f t="shared" si="74"/>
        <x:v>/</x:v>
      </x:c>
      <x:c r="CD60" s="87" t="str">
        <x:f t="shared" si="74"/>
        <x:v>/</x:v>
      </x:c>
      <x:c r="CE60" s="87" t="str">
        <x:f t="shared" si="74"/>
        <x:v>/</x:v>
      </x:c>
      <x:c r="CF60" s="87" t="str">
        <x:f t="shared" si="74"/>
        <x:v>/</x:v>
      </x:c>
      <x:c r="CG60" s="87" t="str">
        <x:f t="shared" si="74"/>
        <x:v>/</x:v>
      </x:c>
      <x:c r="CH60" s="87" t="str">
        <x:f t="shared" si="74"/>
        <x:v>/</x:v>
      </x:c>
      <x:c r="CI60" s="87" t="str">
        <x:f t="shared" si="74"/>
        <x:v>/</x:v>
      </x:c>
      <x:c r="CJ60" s="87" t="str">
        <x:f t="shared" si="74"/>
        <x:v>/</x:v>
      </x:c>
      <x:c r="CK60" s="87" t="str">
        <x:f t="shared" si="74"/>
        <x:v>/</x:v>
      </x:c>
      <x:c r="CL60" s="87" t="str">
        <x:f t="shared" si="74"/>
        <x:v>/</x:v>
      </x:c>
      <x:c r="CM60" s="87" t="str">
        <x:f t="shared" si="74"/>
        <x:v>/</x:v>
      </x:c>
      <x:c r="CN60" s="87" t="str">
        <x:f t="shared" si="74"/>
        <x:v>/</x:v>
      </x:c>
      <x:c r="CO60" s="87" t="str">
        <x:f t="shared" si="74"/>
        <x:v>/</x:v>
      </x:c>
      <x:c r="CP60" s="87" t="str">
        <x:f t="shared" si="71"/>
        <x:v>/</x:v>
      </x:c>
      <x:c r="CQ60" s="87" t="str">
        <x:f t="shared" si="71"/>
        <x:v>/</x:v>
      </x:c>
      <x:c r="CR60" s="87" t="str">
        <x:f t="shared" si="71"/>
        <x:v>/</x:v>
      </x:c>
      <x:c r="CS60" s="87" t="str">
        <x:f t="shared" si="71"/>
        <x:v>/</x:v>
      </x:c>
      <x:c r="CT60" s="87" t="str">
        <x:f t="shared" si="71"/>
        <x:v>/</x:v>
      </x:c>
      <x:c r="CU60" s="87" t="str">
        <x:f t="shared" si="71"/>
        <x:v>/</x:v>
      </x:c>
      <x:c r="CV60" s="87" t="str">
        <x:f t="shared" si="71"/>
        <x:v>/</x:v>
      </x:c>
      <x:c r="CW60" s="87" t="str">
        <x:f t="shared" si="71"/>
        <x:v>/</x:v>
      </x:c>
      <x:c r="CX60" s="87" t="str">
        <x:f t="shared" si="71"/>
        <x:v>/</x:v>
      </x:c>
      <x:c r="CY60" s="87" t="str">
        <x:f t="shared" si="71"/>
        <x:v>/</x:v>
      </x:c>
      <x:c r="CZ60" s="87" t="str">
        <x:f t="shared" si="71"/>
        <x:v>/</x:v>
      </x:c>
      <x:c r="DA60" s="87" t="str">
        <x:f t="shared" si="71"/>
        <x:v>/</x:v>
      </x:c>
      <x:c r="DB60" s="87" t="str">
        <x:f t="shared" si="71"/>
        <x:v>/</x:v>
      </x:c>
      <x:c r="DC60" s="87" t="str">
        <x:f t="shared" si="71"/>
        <x:v>/</x:v>
      </x:c>
      <x:c r="DD60" s="87" t="str">
        <x:f t="shared" si="71"/>
        <x:v>/</x:v>
      </x:c>
      <x:c r="DE60" s="87" t="str">
        <x:f t="shared" si="71"/>
        <x:v>/</x:v>
      </x:c>
      <x:c r="DF60" s="87" t="str">
        <x:f t="shared" si="75"/>
        <x:v>/</x:v>
      </x:c>
      <x:c r="DG60" s="87" t="str">
        <x:f t="shared" si="75"/>
        <x:v>/</x:v>
      </x:c>
      <x:c r="DH60" s="87" t="str">
        <x:f t="shared" si="75"/>
        <x:v>/</x:v>
      </x:c>
      <x:c r="DI60" s="87" t="str">
        <x:f t="shared" si="75"/>
        <x:v>/</x:v>
      </x:c>
      <x:c r="DJ60" s="87" t="str">
        <x:f t="shared" si="75"/>
        <x:v>/</x:v>
      </x:c>
      <x:c r="DK60" s="87" t="str">
        <x:f t="shared" si="75"/>
        <x:v>/</x:v>
      </x:c>
      <x:c r="DL60" s="87" t="str">
        <x:f t="shared" si="75"/>
        <x:v>/</x:v>
      </x:c>
      <x:c r="DM60" s="87" t="str">
        <x:f t="shared" si="70"/>
        <x:v>/</x:v>
      </x:c>
      <x:c r="DN60" s="87" t="str">
        <x:f t="shared" si="70"/>
        <x:v>/</x:v>
      </x:c>
      <x:c r="DO60" s="87" t="str">
        <x:f t="shared" si="70"/>
        <x:v>/</x:v>
      </x:c>
      <x:c r="DP60" s="87" t="str">
        <x:f t="shared" si="70"/>
        <x:v>/</x:v>
      </x:c>
      <x:c r="DQ60" s="87" t="str">
        <x:f t="shared" si="70"/>
        <x:v>/</x:v>
      </x:c>
      <x:c r="DR60" s="87" t="str">
        <x:f t="shared" si="70"/>
        <x:v>/</x:v>
      </x:c>
      <x:c r="DS60" s="87" t="str">
        <x:f t="shared" si="70"/>
        <x:v>/</x:v>
      </x:c>
      <x:c r="DT60" s="87" t="str">
        <x:f t="shared" si="70"/>
        <x:v>/</x:v>
      </x:c>
      <x:c r="DU60" s="87" t="str">
        <x:f t="shared" si="70"/>
        <x:v>/</x:v>
      </x:c>
      <x:c r="DV60" s="87" t="str">
        <x:f t="shared" si="70"/>
        <x:v>/</x:v>
      </x:c>
      <x:c r="DW60" s="87" t="str">
        <x:f t="shared" si="70"/>
        <x:v>/</x:v>
      </x:c>
      <x:c r="DX60" s="87" t="str">
        <x:f t="shared" si="70"/>
        <x:v>/</x:v>
      </x:c>
      <x:c r="DY60" s="87" t="str">
        <x:f t="shared" si="70"/>
        <x:v>/</x:v>
      </x:c>
    </x:row>
    <x:row r="61" spans="1:129" ht="12" customHeight="1">
      <x:c r="A61" s="14"/>
      <x:c r="B61" s="22"/>
      <x:c r="C61" s="25"/>
      <x:c r="D61" s="23"/>
      <x:c r="E61" s="49"/>
      <x:c r="F61" s="98"/>
      <x:c r="G61" s="145"/>
      <x:c r="H61" s="143"/>
      <x:c r="I61" s="107"/>
      <x:c r="J61" s="107"/>
      <x:c r="K61" s="79" t="str">
        <x:f>IF(OR(COUNTIF(L61:M61,"-")&gt;0,COUNTBLANK(L61:M61)&gt;0),"-",IF(L61&gt;M61,"-",NETWORKDAYS(L61,M61,data!$P$3:$P$10)))</x:f>
        <x:v>-</x:v>
      </x:c>
      <x:c r="L61" s="80"/>
      <x:c r="M61" s="80"/>
      <x:c r="N61" s="119"/>
      <x:c r="O61" s="45"/>
      <x:c r="P61" s="40">
        <x:f ca="1">IF(OR(M61="-",M61=""),0,IF(OR(ISBLANK(O61),O61="-"),NETWORKDAYS(M61,TODAY(),data!$P$3:$P$10)-1,IF(M61=O61,0,IF(M61&lt;O61,NETWORKDAYS(M61,O61,data!$P$3:$P$10)-1,NETWORKDAYS(M61,O61,data!$P$3:$P$10)+1))))</x:f>
        <x:v>0</x:v>
      </x:c>
      <x:c r="S61" s="130" t="str">
        <x:f t="shared" aca="1" ref="S61:AB64" si="76">IF($O61=S$11,"*",IF(AND(COUNTIF($L61:$M61,"-")&lt;1,COUNTBLANK($L61:$M61)&lt;1),IF(AND($L61&lt;=S$11,$M61&gt;=S$11),IF(ISBLANK($D61),"-","."),IF(TODAY()&gt;S$11,"/",IF(TODAY()=S$11,"=",""))),IF(AND(OR(ISBLANK($L61),$L61="-"),OR(ISBLANK($M61),$M61="-")),IF(TODAY()&gt;S$11,"/",IF(TODAY()=S$11,"=","")),IF(OR(ISBLANK($L61),$L61="-"),IF(S$11&lt;=$M61,IF(ISBLANK($D61),"-","."),IF(TODAY()&gt;S$11,"/",IF(TODAY()=S$11,"=",""))),IF(S$11&gt;=$L61,IF(ISBLANK($D61),"-","."),IF(TODAY()&gt;S$11,"/",IF(TODAY()=S$11,"=","")))))))</x:f>
        <x:v>/</x:v>
      </x:c>
      <x:c r="T61" s="87" t="str">
        <x:f t="shared" si="76"/>
        <x:v>/</x:v>
      </x:c>
      <x:c r="U61" s="87" t="str">
        <x:f t="shared" si="76"/>
        <x:v>/</x:v>
      </x:c>
      <x:c r="V61" s="87" t="str">
        <x:f t="shared" si="76"/>
        <x:v>/</x:v>
      </x:c>
      <x:c r="W61" s="87" t="str">
        <x:f t="shared" si="76"/>
        <x:v>/</x:v>
      </x:c>
      <x:c r="X61" s="87" t="str">
        <x:f t="shared" si="76"/>
        <x:v>/</x:v>
      </x:c>
      <x:c r="Y61" s="87" t="str">
        <x:f t="shared" si="76"/>
        <x:v>/</x:v>
      </x:c>
      <x:c r="Z61" s="87" t="str">
        <x:f t="shared" si="76"/>
        <x:v>/</x:v>
      </x:c>
      <x:c r="AA61" s="87" t="str">
        <x:f t="shared" si="76"/>
        <x:v>/</x:v>
      </x:c>
      <x:c r="AB61" s="87" t="str">
        <x:f t="shared" si="76"/>
        <x:v>/</x:v>
      </x:c>
      <x:c r="AC61" s="87" t="str">
        <x:f t="shared" aca="1" ref="AC61:AL64" si="77">IF($O61=AC$11,"*",IF(AND(COUNTIF($L61:$M61,"-")&lt;1,COUNTBLANK($L61:$M61)&lt;1),IF(AND($L61&lt;=AC$11,$M61&gt;=AC$11),IF(ISBLANK($D61),"-","."),IF(TODAY()&gt;AC$11,"/",IF(TODAY()=AC$11,"=",""))),IF(AND(OR(ISBLANK($L61),$L61="-"),OR(ISBLANK($M61),$M61="-")),IF(TODAY()&gt;AC$11,"/",IF(TODAY()=AC$11,"=","")),IF(OR(ISBLANK($L61),$L61="-"),IF(AC$11&lt;=$M61,IF(ISBLANK($D61),"-","."),IF(TODAY()&gt;AC$11,"/",IF(TODAY()=AC$11,"=",""))),IF(AC$11&gt;=$L61,IF(ISBLANK($D61),"-","."),IF(TODAY()&gt;AC$11,"/",IF(TODAY()=AC$11,"=","")))))))</x:f>
        <x:v>/</x:v>
      </x:c>
      <x:c r="AD61" s="87" t="str">
        <x:f t="shared" si="77"/>
        <x:v>/</x:v>
      </x:c>
      <x:c r="AE61" s="87" t="str">
        <x:f t="shared" si="77"/>
        <x:v>/</x:v>
      </x:c>
      <x:c r="AF61" s="87" t="str">
        <x:f t="shared" si="77"/>
        <x:v>/</x:v>
      </x:c>
      <x:c r="AG61" s="87" t="str">
        <x:f t="shared" si="77"/>
        <x:v>/</x:v>
      </x:c>
      <x:c r="AH61" s="87" t="str">
        <x:f t="shared" si="77"/>
        <x:v>/</x:v>
      </x:c>
      <x:c r="AI61" s="87" t="str">
        <x:f t="shared" si="77"/>
        <x:v>/</x:v>
      </x:c>
      <x:c r="AJ61" s="87" t="str">
        <x:f t="shared" si="77"/>
        <x:v>/</x:v>
      </x:c>
      <x:c r="AK61" s="87" t="str">
        <x:f t="shared" si="77"/>
        <x:v>/</x:v>
      </x:c>
      <x:c r="AL61" s="87" t="str">
        <x:f t="shared" si="77"/>
        <x:v>/</x:v>
      </x:c>
      <x:c r="AM61" s="87" t="str">
        <x:f t="shared" aca="1" ref="AM61:AV64" si="78">IF($O61=AM$11,"*",IF(AND(COUNTIF($L61:$M61,"-")&lt;1,COUNTBLANK($L61:$M61)&lt;1),IF(AND($L61&lt;=AM$11,$M61&gt;=AM$11),IF(ISBLANK($D61),"-","."),IF(TODAY()&gt;AM$11,"/",IF(TODAY()=AM$11,"=",""))),IF(AND(OR(ISBLANK($L61),$L61="-"),OR(ISBLANK($M61),$M61="-")),IF(TODAY()&gt;AM$11,"/",IF(TODAY()=AM$11,"=","")),IF(OR(ISBLANK($L61),$L61="-"),IF(AM$11&lt;=$M61,IF(ISBLANK($D61),"-","."),IF(TODAY()&gt;AM$11,"/",IF(TODAY()=AM$11,"=",""))),IF(AM$11&gt;=$L61,IF(ISBLANK($D61),"-","."),IF(TODAY()&gt;AM$11,"/",IF(TODAY()=AM$11,"=","")))))))</x:f>
        <x:v>/</x:v>
      </x:c>
      <x:c r="AN61" s="87" t="str">
        <x:f t="shared" si="78"/>
        <x:v>/</x:v>
      </x:c>
      <x:c r="AO61" s="87" t="str">
        <x:f t="shared" si="78"/>
        <x:v>/</x:v>
      </x:c>
      <x:c r="AP61" s="87" t="str">
        <x:f t="shared" si="78"/>
        <x:v>/</x:v>
      </x:c>
      <x:c r="AQ61" s="87" t="str">
        <x:f t="shared" si="78"/>
        <x:v>/</x:v>
      </x:c>
      <x:c r="AR61" s="87" t="str">
        <x:f t="shared" si="78"/>
        <x:v>/</x:v>
      </x:c>
      <x:c r="AS61" s="87" t="str">
        <x:f t="shared" si="78"/>
        <x:v>/</x:v>
      </x:c>
      <x:c r="AT61" s="87" t="str">
        <x:f t="shared" si="78"/>
        <x:v>/</x:v>
      </x:c>
      <x:c r="AU61" s="87" t="str">
        <x:f t="shared" si="78"/>
        <x:v>/</x:v>
      </x:c>
      <x:c r="AV61" s="87" t="str">
        <x:f t="shared" si="78"/>
        <x:v>/</x:v>
      </x:c>
      <x:c r="AW61" s="87" t="str">
        <x:f t="shared" aca="1" ref="AW61:BF64" si="79">IF($O61=AW$11,"*",IF(AND(COUNTIF($L61:$M61,"-")&lt;1,COUNTBLANK($L61:$M61)&lt;1),IF(AND($L61&lt;=AW$11,$M61&gt;=AW$11),IF(ISBLANK($D61),"-","."),IF(TODAY()&gt;AW$11,"/",IF(TODAY()=AW$11,"=",""))),IF(AND(OR(ISBLANK($L61),$L61="-"),OR(ISBLANK($M61),$M61="-")),IF(TODAY()&gt;AW$11,"/",IF(TODAY()=AW$11,"=","")),IF(OR(ISBLANK($L61),$L61="-"),IF(AW$11&lt;=$M61,IF(ISBLANK($D61),"-","."),IF(TODAY()&gt;AW$11,"/",IF(TODAY()=AW$11,"=",""))),IF(AW$11&gt;=$L61,IF(ISBLANK($D61),"-","."),IF(TODAY()&gt;AW$11,"/",IF(TODAY()=AW$11,"=","")))))))</x:f>
        <x:v>/</x:v>
      </x:c>
      <x:c r="AX61" s="87" t="str">
        <x:f t="shared" si="79"/>
        <x:v>/</x:v>
      </x:c>
      <x:c r="AY61" s="87" t="str">
        <x:f t="shared" si="79"/>
        <x:v>/</x:v>
      </x:c>
      <x:c r="AZ61" s="87" t="str">
        <x:f t="shared" si="79"/>
        <x:v>/</x:v>
      </x:c>
      <x:c r="BA61" s="87" t="str">
        <x:f t="shared" si="79"/>
        <x:v>/</x:v>
      </x:c>
      <x:c r="BB61" s="87" t="str">
        <x:f t="shared" si="79"/>
        <x:v>/</x:v>
      </x:c>
      <x:c r="BC61" s="87" t="str">
        <x:f t="shared" si="79"/>
        <x:v>/</x:v>
      </x:c>
      <x:c r="BD61" s="87" t="str">
        <x:f t="shared" si="79"/>
        <x:v>/</x:v>
      </x:c>
      <x:c r="BE61" s="87" t="str">
        <x:f t="shared" si="79"/>
        <x:v>/</x:v>
      </x:c>
      <x:c r="BF61" s="87" t="str">
        <x:f t="shared" si="79"/>
        <x:v>/</x:v>
      </x:c>
      <x:c r="BG61" s="87" t="str">
        <x:f t="shared" aca="1" ref="BG61:BP64" si="80">IF($O61=BG$11,"*",IF(AND(COUNTIF($L61:$M61,"-")&lt;1,COUNTBLANK($L61:$M61)&lt;1),IF(AND($L61&lt;=BG$11,$M61&gt;=BG$11),IF(ISBLANK($D61),"-","."),IF(TODAY()&gt;BG$11,"/",IF(TODAY()=BG$11,"=",""))),IF(AND(OR(ISBLANK($L61),$L61="-"),OR(ISBLANK($M61),$M61="-")),IF(TODAY()&gt;BG$11,"/",IF(TODAY()=BG$11,"=","")),IF(OR(ISBLANK($L61),$L61="-"),IF(BG$11&lt;=$M61,IF(ISBLANK($D61),"-","."),IF(TODAY()&gt;BG$11,"/",IF(TODAY()=BG$11,"=",""))),IF(BG$11&gt;=$L61,IF(ISBLANK($D61),"-","."),IF(TODAY()&gt;BG$11,"/",IF(TODAY()=BG$11,"=","")))))))</x:f>
        <x:v>/</x:v>
      </x:c>
      <x:c r="BH61" s="87" t="str">
        <x:f t="shared" si="80"/>
        <x:v>/</x:v>
      </x:c>
      <x:c r="BI61" s="87" t="str">
        <x:f t="shared" si="80"/>
        <x:v>/</x:v>
      </x:c>
      <x:c r="BJ61" s="87" t="str">
        <x:f t="shared" si="80"/>
        <x:v>/</x:v>
      </x:c>
      <x:c r="BK61" s="87" t="str">
        <x:f t="shared" si="80"/>
        <x:v>/</x:v>
      </x:c>
      <x:c r="BL61" s="87" t="str">
        <x:f t="shared" si="80"/>
        <x:v>/</x:v>
      </x:c>
      <x:c r="BM61" s="87" t="str">
        <x:f t="shared" si="80"/>
        <x:v>/</x:v>
      </x:c>
      <x:c r="BN61" s="87" t="str">
        <x:f t="shared" si="80"/>
        <x:v>/</x:v>
      </x:c>
      <x:c r="BO61" s="87" t="str">
        <x:f t="shared" si="80"/>
        <x:v>/</x:v>
      </x:c>
      <x:c r="BP61" s="87" t="str">
        <x:f t="shared" si="80"/>
        <x:v>/</x:v>
      </x:c>
      <x:c r="BQ61" s="87" t="str">
        <x:f t="shared" aca="1" ref="BQ61:CF77" si="81">IF($O61=BQ$11,"*",IF(AND(COUNTIF($L61:$M61,"-")&lt;1,COUNTBLANK($L61:$M61)&lt;1),IF(AND($L61&lt;=BQ$11,$M61&gt;=BQ$11),IF(ISBLANK($D61),"-","."),IF(TODAY()&gt;BQ$11,"/",IF(TODAY()=BQ$11,"=",""))),IF(AND(OR(ISBLANK($L61),$L61="-"),OR(ISBLANK($M61),$M61="-")),IF(TODAY()&gt;BQ$11,"/",IF(TODAY()=BQ$11,"=","")),IF(OR(ISBLANK($L61),$L61="-"),IF(BQ$11&lt;=$M61,IF(ISBLANK($D61),"-","."),IF(TODAY()&gt;BQ$11,"/",IF(TODAY()=BQ$11,"=",""))),IF(BQ$11&gt;=$L61,IF(ISBLANK($D61),"-","."),IF(TODAY()&gt;BQ$11,"/",IF(TODAY()=BQ$11,"=","")))))))</x:f>
        <x:v>/</x:v>
      </x:c>
      <x:c r="BR61" s="87" t="str">
        <x:f t="shared" si="81"/>
        <x:v>/</x:v>
      </x:c>
      <x:c r="BS61" s="87" t="str">
        <x:f t="shared" si="81"/>
        <x:v>/</x:v>
      </x:c>
      <x:c r="BT61" s="87" t="str">
        <x:f t="shared" si="81"/>
        <x:v>/</x:v>
      </x:c>
      <x:c r="BU61" s="87" t="str">
        <x:f t="shared" si="81"/>
        <x:v>/</x:v>
      </x:c>
      <x:c r="BV61" s="87" t="str">
        <x:f t="shared" si="81"/>
        <x:v>/</x:v>
      </x:c>
      <x:c r="BW61" s="87" t="str">
        <x:f t="shared" si="81"/>
        <x:v>/</x:v>
      </x:c>
      <x:c r="BX61" s="87" t="str">
        <x:f t="shared" si="81"/>
        <x:v>/</x:v>
      </x:c>
      <x:c r="BY61" s="87" t="str">
        <x:f t="shared" si="81"/>
        <x:v>/</x:v>
      </x:c>
      <x:c r="BZ61" s="87" t="str">
        <x:f t="shared" si="81"/>
        <x:v>/</x:v>
      </x:c>
      <x:c r="CA61" s="87" t="str">
        <x:f t="shared" si="81"/>
        <x:v>/</x:v>
      </x:c>
      <x:c r="CB61" s="87" t="str">
        <x:f t="shared" si="81"/>
        <x:v>/</x:v>
      </x:c>
      <x:c r="CC61" s="87" t="str">
        <x:f t="shared" si="81"/>
        <x:v>/</x:v>
      </x:c>
      <x:c r="CD61" s="87" t="str">
        <x:f t="shared" si="81"/>
        <x:v>/</x:v>
      </x:c>
      <x:c r="CE61" s="87" t="str">
        <x:f t="shared" si="81"/>
        <x:v>/</x:v>
      </x:c>
      <x:c r="CF61" s="87" t="str">
        <x:f t="shared" si="81"/>
        <x:v>/</x:v>
      </x:c>
      <x:c r="CG61" s="87" t="str">
        <x:f t="shared" aca="1" ref="CG61:CV77" si="82">IF($O61=CG$11,"*",IF(AND(COUNTIF($L61:$M61,"-")&lt;1,COUNTBLANK($L61:$M61)&lt;1),IF(AND($L61&lt;=CG$11,$M61&gt;=CG$11),IF(ISBLANK($D61),"-","."),IF(TODAY()&gt;CG$11,"/",IF(TODAY()=CG$11,"=",""))),IF(AND(OR(ISBLANK($L61),$L61="-"),OR(ISBLANK($M61),$M61="-")),IF(TODAY()&gt;CG$11,"/",IF(TODAY()=CG$11,"=","")),IF(OR(ISBLANK($L61),$L61="-"),IF(CG$11&lt;=$M61,IF(ISBLANK($D61),"-","."),IF(TODAY()&gt;CG$11,"/",IF(TODAY()=CG$11,"=",""))),IF(CG$11&gt;=$L61,IF(ISBLANK($D61),"-","."),IF(TODAY()&gt;CG$11,"/",IF(TODAY()=CG$11,"=","")))))))</x:f>
        <x:v>/</x:v>
      </x:c>
      <x:c r="CH61" s="87" t="str">
        <x:f t="shared" si="82"/>
        <x:v>/</x:v>
      </x:c>
      <x:c r="CI61" s="87" t="str">
        <x:f t="shared" si="82"/>
        <x:v>/</x:v>
      </x:c>
      <x:c r="CJ61" s="87" t="str">
        <x:f t="shared" si="82"/>
        <x:v>/</x:v>
      </x:c>
      <x:c r="CK61" s="87" t="str">
        <x:f t="shared" si="82"/>
        <x:v>/</x:v>
      </x:c>
      <x:c r="CL61" s="87" t="str">
        <x:f t="shared" si="82"/>
        <x:v>/</x:v>
      </x:c>
      <x:c r="CM61" s="87" t="str">
        <x:f t="shared" si="82"/>
        <x:v>/</x:v>
      </x:c>
      <x:c r="CN61" s="87" t="str">
        <x:f t="shared" si="82"/>
        <x:v>/</x:v>
      </x:c>
      <x:c r="CO61" s="87" t="str">
        <x:f t="shared" si="82"/>
        <x:v>/</x:v>
      </x:c>
      <x:c r="CP61" s="87" t="str">
        <x:f t="shared" si="82"/>
        <x:v>/</x:v>
      </x:c>
      <x:c r="CQ61" s="87" t="str">
        <x:f t="shared" si="82"/>
        <x:v>/</x:v>
      </x:c>
      <x:c r="CR61" s="87" t="str">
        <x:f t="shared" si="82"/>
        <x:v>/</x:v>
      </x:c>
      <x:c r="CS61" s="87" t="str">
        <x:f t="shared" si="82"/>
        <x:v>/</x:v>
      </x:c>
      <x:c r="CT61" s="87" t="str">
        <x:f t="shared" si="82"/>
        <x:v>/</x:v>
      </x:c>
      <x:c r="CU61" s="87" t="str">
        <x:f t="shared" si="82"/>
        <x:v>/</x:v>
      </x:c>
      <x:c r="CV61" s="87" t="str">
        <x:f t="shared" si="82"/>
        <x:v>/</x:v>
      </x:c>
      <x:c r="CW61" s="87" t="str">
        <x:f t="shared" aca="1" ref="CW61:DL77" si="83">IF($O61=CW$11,"*",IF(AND(COUNTIF($L61:$M61,"-")&lt;1,COUNTBLANK($L61:$M61)&lt;1),IF(AND($L61&lt;=CW$11,$M61&gt;=CW$11),IF(ISBLANK($D61),"-","."),IF(TODAY()&gt;CW$11,"/",IF(TODAY()=CW$11,"=",""))),IF(AND(OR(ISBLANK($L61),$L61="-"),OR(ISBLANK($M61),$M61="-")),IF(TODAY()&gt;CW$11,"/",IF(TODAY()=CW$11,"=","")),IF(OR(ISBLANK($L61),$L61="-"),IF(CW$11&lt;=$M61,IF(ISBLANK($D61),"-","."),IF(TODAY()&gt;CW$11,"/",IF(TODAY()=CW$11,"=",""))),IF(CW$11&gt;=$L61,IF(ISBLANK($D61),"-","."),IF(TODAY()&gt;CW$11,"/",IF(TODAY()=CW$11,"=","")))))))</x:f>
        <x:v>/</x:v>
      </x:c>
      <x:c r="CX61" s="87" t="str">
        <x:f t="shared" si="83"/>
        <x:v>/</x:v>
      </x:c>
      <x:c r="CY61" s="87" t="str">
        <x:f t="shared" si="83"/>
        <x:v>/</x:v>
      </x:c>
      <x:c r="CZ61" s="87" t="str">
        <x:f t="shared" si="83"/>
        <x:v>/</x:v>
      </x:c>
      <x:c r="DA61" s="87" t="str">
        <x:f t="shared" si="83"/>
        <x:v>/</x:v>
      </x:c>
      <x:c r="DB61" s="87" t="str">
        <x:f t="shared" si="83"/>
        <x:v>/</x:v>
      </x:c>
      <x:c r="DC61" s="87" t="str">
        <x:f t="shared" si="83"/>
        <x:v>/</x:v>
      </x:c>
      <x:c r="DD61" s="87" t="str">
        <x:f t="shared" si="83"/>
        <x:v>/</x:v>
      </x:c>
      <x:c r="DE61" s="87" t="str">
        <x:f t="shared" si="83"/>
        <x:v>/</x:v>
      </x:c>
      <x:c r="DF61" s="87" t="str">
        <x:f t="shared" si="83"/>
        <x:v>/</x:v>
      </x:c>
      <x:c r="DG61" s="87" t="str">
        <x:f t="shared" si="83"/>
        <x:v>/</x:v>
      </x:c>
      <x:c r="DH61" s="87" t="str">
        <x:f t="shared" si="83"/>
        <x:v>/</x:v>
      </x:c>
      <x:c r="DI61" s="87" t="str">
        <x:f t="shared" si="83"/>
        <x:v>/</x:v>
      </x:c>
      <x:c r="DJ61" s="87" t="str">
        <x:f t="shared" si="83"/>
        <x:v>/</x:v>
      </x:c>
      <x:c r="DK61" s="87" t="str">
        <x:f t="shared" si="83"/>
        <x:v>/</x:v>
      </x:c>
      <x:c r="DL61" s="87" t="str">
        <x:f t="shared" si="83"/>
        <x:v>/</x:v>
      </x:c>
      <x:c r="DM61" s="87" t="str">
        <x:f t="shared" aca="1" ref="DM61:DY64" si="84">IF($O61=DM$11,"*",IF(AND(COUNTIF($L61:$M61,"-")&lt;1,COUNTBLANK($L61:$M61)&lt;1),IF(AND($L61&lt;=DM$11,$M61&gt;=DM$11),IF(ISBLANK($D61),"-","."),IF(TODAY()&gt;DM$11,"/",IF(TODAY()=DM$11,"=",""))),IF(AND(OR(ISBLANK($L61),$L61="-"),OR(ISBLANK($M61),$M61="-")),IF(TODAY()&gt;DM$11,"/",IF(TODAY()=DM$11,"=","")),IF(OR(ISBLANK($L61),$L61="-"),IF(DM$11&lt;=$M61,IF(ISBLANK($D61),"-","."),IF(TODAY()&gt;DM$11,"/",IF(TODAY()=DM$11,"=",""))),IF(DM$11&gt;=$L61,IF(ISBLANK($D61),"-","."),IF(TODAY()&gt;DM$11,"/",IF(TODAY()=DM$11,"=","")))))))</x:f>
        <x:v>/</x:v>
      </x:c>
      <x:c r="DN61" s="87" t="str">
        <x:f t="shared" si="84"/>
        <x:v>/</x:v>
      </x:c>
      <x:c r="DO61" s="87" t="str">
        <x:f t="shared" si="84"/>
        <x:v>/</x:v>
      </x:c>
      <x:c r="DP61" s="87" t="str">
        <x:f t="shared" si="84"/>
        <x:v>/</x:v>
      </x:c>
      <x:c r="DQ61" s="87" t="str">
        <x:f t="shared" si="84"/>
        <x:v>/</x:v>
      </x:c>
      <x:c r="DR61" s="87" t="str">
        <x:f t="shared" si="84"/>
        <x:v>/</x:v>
      </x:c>
      <x:c r="DS61" s="87" t="str">
        <x:f t="shared" si="84"/>
        <x:v>/</x:v>
      </x:c>
      <x:c r="DT61" s="87" t="str">
        <x:f t="shared" si="84"/>
        <x:v>/</x:v>
      </x:c>
      <x:c r="DU61" s="87" t="str">
        <x:f t="shared" si="84"/>
        <x:v>/</x:v>
      </x:c>
      <x:c r="DV61" s="87" t="str">
        <x:f t="shared" si="84"/>
        <x:v>/</x:v>
      </x:c>
      <x:c r="DW61" s="87" t="str">
        <x:f t="shared" si="84"/>
        <x:v>/</x:v>
      </x:c>
      <x:c r="DX61" s="87" t="str">
        <x:f t="shared" si="84"/>
        <x:v>/</x:v>
      </x:c>
      <x:c r="DY61" s="87" t="str">
        <x:f t="shared" si="84"/>
        <x:v>/</x:v>
      </x:c>
    </x:row>
    <x:row r="62" spans="1:129" ht="12" customHeight="1">
      <x:c r="A62" s="14"/>
      <x:c r="B62" s="22"/>
      <x:c r="C62" s="25"/>
      <x:c r="D62" s="23"/>
      <x:c r="E62" s="49"/>
      <x:c r="F62" s="98"/>
      <x:c r="G62" s="145"/>
      <x:c r="H62" s="143"/>
      <x:c r="I62" s="107"/>
      <x:c r="J62" s="107"/>
      <x:c r="K62" s="79" t="str">
        <x:f>IF(OR(COUNTIF(L62:M62,"-")&gt;0,COUNTBLANK(L62:M62)&gt;0),"-",IF(L62&gt;M62,"-",NETWORKDAYS(L62,M62,data!$P$3:$P$10)))</x:f>
        <x:v>-</x:v>
      </x:c>
      <x:c r="L62" s="80"/>
      <x:c r="M62" s="80"/>
      <x:c r="N62" s="119"/>
      <x:c r="O62" s="45"/>
      <x:c r="P62" s="40">
        <x:f ca="1">IF(OR(M62="-",M62=""),0,IF(OR(ISBLANK(O62),O62="-"),NETWORKDAYS(M62,TODAY(),data!$P$3:$P$10)-1,IF(M62=O62,0,IF(M62&lt;O62,NETWORKDAYS(M62,O62,data!$P$3:$P$10)-1,NETWORKDAYS(M62,O62,data!$P$3:$P$10)+1))))</x:f>
        <x:v>0</x:v>
      </x:c>
      <x:c r="S62" s="130" t="str">
        <x:f t="shared" si="76"/>
        <x:v>/</x:v>
      </x:c>
      <x:c r="T62" s="87" t="str">
        <x:f t="shared" si="76"/>
        <x:v>/</x:v>
      </x:c>
      <x:c r="U62" s="87" t="str">
        <x:f t="shared" si="76"/>
        <x:v>/</x:v>
      </x:c>
      <x:c r="V62" s="87" t="str">
        <x:f t="shared" si="76"/>
        <x:v>/</x:v>
      </x:c>
      <x:c r="W62" s="87" t="str">
        <x:f t="shared" si="76"/>
        <x:v>/</x:v>
      </x:c>
      <x:c r="X62" s="87" t="str">
        <x:f t="shared" si="76"/>
        <x:v>/</x:v>
      </x:c>
      <x:c r="Y62" s="87" t="str">
        <x:f t="shared" si="76"/>
        <x:v>/</x:v>
      </x:c>
      <x:c r="Z62" s="87" t="str">
        <x:f t="shared" si="76"/>
        <x:v>/</x:v>
      </x:c>
      <x:c r="AA62" s="87" t="str">
        <x:f t="shared" si="76"/>
        <x:v>/</x:v>
      </x:c>
      <x:c r="AB62" s="87" t="str">
        <x:f t="shared" si="76"/>
        <x:v>/</x:v>
      </x:c>
      <x:c r="AC62" s="87" t="str">
        <x:f t="shared" si="77"/>
        <x:v>/</x:v>
      </x:c>
      <x:c r="AD62" s="87" t="str">
        <x:f t="shared" si="77"/>
        <x:v>/</x:v>
      </x:c>
      <x:c r="AE62" s="87" t="str">
        <x:f t="shared" si="77"/>
        <x:v>/</x:v>
      </x:c>
      <x:c r="AF62" s="87" t="str">
        <x:f t="shared" si="77"/>
        <x:v>/</x:v>
      </x:c>
      <x:c r="AG62" s="87" t="str">
        <x:f t="shared" si="77"/>
        <x:v>/</x:v>
      </x:c>
      <x:c r="AH62" s="87" t="str">
        <x:f t="shared" si="77"/>
        <x:v>/</x:v>
      </x:c>
      <x:c r="AI62" s="87" t="str">
        <x:f t="shared" si="77"/>
        <x:v>/</x:v>
      </x:c>
      <x:c r="AJ62" s="87" t="str">
        <x:f t="shared" si="77"/>
        <x:v>/</x:v>
      </x:c>
      <x:c r="AK62" s="87" t="str">
        <x:f t="shared" si="77"/>
        <x:v>/</x:v>
      </x:c>
      <x:c r="AL62" s="87" t="str">
        <x:f t="shared" si="77"/>
        <x:v>/</x:v>
      </x:c>
      <x:c r="AM62" s="87" t="str">
        <x:f t="shared" si="78"/>
        <x:v>/</x:v>
      </x:c>
      <x:c r="AN62" s="87" t="str">
        <x:f t="shared" si="78"/>
        <x:v>/</x:v>
      </x:c>
      <x:c r="AO62" s="87" t="str">
        <x:f t="shared" si="78"/>
        <x:v>/</x:v>
      </x:c>
      <x:c r="AP62" s="87" t="str">
        <x:f t="shared" si="78"/>
        <x:v>/</x:v>
      </x:c>
      <x:c r="AQ62" s="87" t="str">
        <x:f t="shared" si="78"/>
        <x:v>/</x:v>
      </x:c>
      <x:c r="AR62" s="87" t="str">
        <x:f t="shared" si="78"/>
        <x:v>/</x:v>
      </x:c>
      <x:c r="AS62" s="87" t="str">
        <x:f t="shared" si="78"/>
        <x:v>/</x:v>
      </x:c>
      <x:c r="AT62" s="87" t="str">
        <x:f t="shared" si="78"/>
        <x:v>/</x:v>
      </x:c>
      <x:c r="AU62" s="87" t="str">
        <x:f t="shared" si="78"/>
        <x:v>/</x:v>
      </x:c>
      <x:c r="AV62" s="87" t="str">
        <x:f t="shared" si="78"/>
        <x:v>/</x:v>
      </x:c>
      <x:c r="AW62" s="87" t="str">
        <x:f t="shared" si="79"/>
        <x:v>/</x:v>
      </x:c>
      <x:c r="AX62" s="87" t="str">
        <x:f t="shared" si="79"/>
        <x:v>/</x:v>
      </x:c>
      <x:c r="AY62" s="87" t="str">
        <x:f t="shared" si="79"/>
        <x:v>/</x:v>
      </x:c>
      <x:c r="AZ62" s="87" t="str">
        <x:f t="shared" si="79"/>
        <x:v>/</x:v>
      </x:c>
      <x:c r="BA62" s="87" t="str">
        <x:f t="shared" si="79"/>
        <x:v>/</x:v>
      </x:c>
      <x:c r="BB62" s="87" t="str">
        <x:f t="shared" si="79"/>
        <x:v>/</x:v>
      </x:c>
      <x:c r="BC62" s="87" t="str">
        <x:f t="shared" si="79"/>
        <x:v>/</x:v>
      </x:c>
      <x:c r="BD62" s="87" t="str">
        <x:f t="shared" si="79"/>
        <x:v>/</x:v>
      </x:c>
      <x:c r="BE62" s="87" t="str">
        <x:f t="shared" si="79"/>
        <x:v>/</x:v>
      </x:c>
      <x:c r="BF62" s="87" t="str">
        <x:f t="shared" si="79"/>
        <x:v>/</x:v>
      </x:c>
      <x:c r="BG62" s="87" t="str">
        <x:f t="shared" si="80"/>
        <x:v>/</x:v>
      </x:c>
      <x:c r="BH62" s="87" t="str">
        <x:f t="shared" si="80"/>
        <x:v>/</x:v>
      </x:c>
      <x:c r="BI62" s="87" t="str">
        <x:f t="shared" si="80"/>
        <x:v>/</x:v>
      </x:c>
      <x:c r="BJ62" s="87" t="str">
        <x:f t="shared" si="80"/>
        <x:v>/</x:v>
      </x:c>
      <x:c r="BK62" s="87" t="str">
        <x:f t="shared" si="80"/>
        <x:v>/</x:v>
      </x:c>
      <x:c r="BL62" s="87" t="str">
        <x:f t="shared" si="80"/>
        <x:v>/</x:v>
      </x:c>
      <x:c r="BM62" s="87" t="str">
        <x:f t="shared" si="80"/>
        <x:v>/</x:v>
      </x:c>
      <x:c r="BN62" s="87" t="str">
        <x:f t="shared" si="80"/>
        <x:v>/</x:v>
      </x:c>
      <x:c r="BO62" s="87" t="str">
        <x:f t="shared" si="80"/>
        <x:v>/</x:v>
      </x:c>
      <x:c r="BP62" s="87" t="str">
        <x:f t="shared" si="80"/>
        <x:v>/</x:v>
      </x:c>
      <x:c r="BQ62" s="87" t="str">
        <x:f t="shared" si="81"/>
        <x:v>/</x:v>
      </x:c>
      <x:c r="BR62" s="87" t="str">
        <x:f t="shared" si="81"/>
        <x:v>/</x:v>
      </x:c>
      <x:c r="BS62" s="87" t="str">
        <x:f t="shared" si="81"/>
        <x:v>/</x:v>
      </x:c>
      <x:c r="BT62" s="87" t="str">
        <x:f t="shared" si="81"/>
        <x:v>/</x:v>
      </x:c>
      <x:c r="BU62" s="87" t="str">
        <x:f t="shared" si="81"/>
        <x:v>/</x:v>
      </x:c>
      <x:c r="BV62" s="87" t="str">
        <x:f t="shared" si="81"/>
        <x:v>/</x:v>
      </x:c>
      <x:c r="BW62" s="87" t="str">
        <x:f t="shared" si="81"/>
        <x:v>/</x:v>
      </x:c>
      <x:c r="BX62" s="87" t="str">
        <x:f t="shared" si="81"/>
        <x:v>/</x:v>
      </x:c>
      <x:c r="BY62" s="87" t="str">
        <x:f t="shared" si="81"/>
        <x:v>/</x:v>
      </x:c>
      <x:c r="BZ62" s="87" t="str">
        <x:f t="shared" si="81"/>
        <x:v>/</x:v>
      </x:c>
      <x:c r="CA62" s="87" t="str">
        <x:f t="shared" si="81"/>
        <x:v>/</x:v>
      </x:c>
      <x:c r="CB62" s="87" t="str">
        <x:f t="shared" si="81"/>
        <x:v>/</x:v>
      </x:c>
      <x:c r="CC62" s="87" t="str">
        <x:f t="shared" si="81"/>
        <x:v>/</x:v>
      </x:c>
      <x:c r="CD62" s="87" t="str">
        <x:f t="shared" si="81"/>
        <x:v>/</x:v>
      </x:c>
      <x:c r="CE62" s="87" t="str">
        <x:f t="shared" si="81"/>
        <x:v>/</x:v>
      </x:c>
      <x:c r="CF62" s="87" t="str">
        <x:f t="shared" si="81"/>
        <x:v>/</x:v>
      </x:c>
      <x:c r="CG62" s="87" t="str">
        <x:f t="shared" si="82"/>
        <x:v>/</x:v>
      </x:c>
      <x:c r="CH62" s="87" t="str">
        <x:f t="shared" si="82"/>
        <x:v>/</x:v>
      </x:c>
      <x:c r="CI62" s="87" t="str">
        <x:f t="shared" si="82"/>
        <x:v>/</x:v>
      </x:c>
      <x:c r="CJ62" s="87" t="str">
        <x:f t="shared" si="82"/>
        <x:v>/</x:v>
      </x:c>
      <x:c r="CK62" s="87" t="str">
        <x:f t="shared" si="82"/>
        <x:v>/</x:v>
      </x:c>
      <x:c r="CL62" s="87" t="str">
        <x:f t="shared" si="82"/>
        <x:v>/</x:v>
      </x:c>
      <x:c r="CM62" s="87" t="str">
        <x:f t="shared" si="82"/>
        <x:v>/</x:v>
      </x:c>
      <x:c r="CN62" s="87" t="str">
        <x:f t="shared" si="82"/>
        <x:v>/</x:v>
      </x:c>
      <x:c r="CO62" s="87" t="str">
        <x:f t="shared" si="82"/>
        <x:v>/</x:v>
      </x:c>
      <x:c r="CP62" s="87" t="str">
        <x:f t="shared" si="82"/>
        <x:v>/</x:v>
      </x:c>
      <x:c r="CQ62" s="87" t="str">
        <x:f t="shared" si="82"/>
        <x:v>/</x:v>
      </x:c>
      <x:c r="CR62" s="87" t="str">
        <x:f t="shared" si="82"/>
        <x:v>/</x:v>
      </x:c>
      <x:c r="CS62" s="87" t="str">
        <x:f t="shared" si="82"/>
        <x:v>/</x:v>
      </x:c>
      <x:c r="CT62" s="87" t="str">
        <x:f t="shared" si="82"/>
        <x:v>/</x:v>
      </x:c>
      <x:c r="CU62" s="87" t="str">
        <x:f t="shared" si="82"/>
        <x:v>/</x:v>
      </x:c>
      <x:c r="CV62" s="87" t="str">
        <x:f t="shared" si="82"/>
        <x:v>/</x:v>
      </x:c>
      <x:c r="CW62" s="87" t="str">
        <x:f t="shared" si="83"/>
        <x:v>/</x:v>
      </x:c>
      <x:c r="CX62" s="87" t="str">
        <x:f t="shared" si="83"/>
        <x:v>/</x:v>
      </x:c>
      <x:c r="CY62" s="87" t="str">
        <x:f t="shared" si="83"/>
        <x:v>/</x:v>
      </x:c>
      <x:c r="CZ62" s="87" t="str">
        <x:f t="shared" si="83"/>
        <x:v>/</x:v>
      </x:c>
      <x:c r="DA62" s="87" t="str">
        <x:f t="shared" si="83"/>
        <x:v>/</x:v>
      </x:c>
      <x:c r="DB62" s="87" t="str">
        <x:f t="shared" si="83"/>
        <x:v>/</x:v>
      </x:c>
      <x:c r="DC62" s="87" t="str">
        <x:f t="shared" si="83"/>
        <x:v>/</x:v>
      </x:c>
      <x:c r="DD62" s="87" t="str">
        <x:f t="shared" si="83"/>
        <x:v>/</x:v>
      </x:c>
      <x:c r="DE62" s="87" t="str">
        <x:f t="shared" si="83"/>
        <x:v>/</x:v>
      </x:c>
      <x:c r="DF62" s="87" t="str">
        <x:f t="shared" si="83"/>
        <x:v>/</x:v>
      </x:c>
      <x:c r="DG62" s="87" t="str">
        <x:f t="shared" si="83"/>
        <x:v>/</x:v>
      </x:c>
      <x:c r="DH62" s="87" t="str">
        <x:f t="shared" si="83"/>
        <x:v>/</x:v>
      </x:c>
      <x:c r="DI62" s="87" t="str">
        <x:f t="shared" si="83"/>
        <x:v>/</x:v>
      </x:c>
      <x:c r="DJ62" s="87" t="str">
        <x:f t="shared" si="83"/>
        <x:v>/</x:v>
      </x:c>
      <x:c r="DK62" s="87" t="str">
        <x:f t="shared" si="83"/>
        <x:v>/</x:v>
      </x:c>
      <x:c r="DL62" s="87" t="str">
        <x:f t="shared" si="83"/>
        <x:v>/</x:v>
      </x:c>
      <x:c r="DM62" s="87" t="str">
        <x:f t="shared" si="84"/>
        <x:v>/</x:v>
      </x:c>
      <x:c r="DN62" s="87" t="str">
        <x:f t="shared" si="84"/>
        <x:v>/</x:v>
      </x:c>
      <x:c r="DO62" s="87" t="str">
        <x:f t="shared" si="84"/>
        <x:v>/</x:v>
      </x:c>
      <x:c r="DP62" s="87" t="str">
        <x:f t="shared" si="84"/>
        <x:v>/</x:v>
      </x:c>
      <x:c r="DQ62" s="87" t="str">
        <x:f t="shared" si="84"/>
        <x:v>/</x:v>
      </x:c>
      <x:c r="DR62" s="87" t="str">
        <x:f t="shared" si="84"/>
        <x:v>/</x:v>
      </x:c>
      <x:c r="DS62" s="87" t="str">
        <x:f t="shared" si="84"/>
        <x:v>/</x:v>
      </x:c>
      <x:c r="DT62" s="87" t="str">
        <x:f t="shared" si="84"/>
        <x:v>/</x:v>
      </x:c>
      <x:c r="DU62" s="87" t="str">
        <x:f t="shared" si="84"/>
        <x:v>/</x:v>
      </x:c>
      <x:c r="DV62" s="87" t="str">
        <x:f t="shared" si="84"/>
        <x:v>/</x:v>
      </x:c>
      <x:c r="DW62" s="87" t="str">
        <x:f t="shared" si="84"/>
        <x:v>/</x:v>
      </x:c>
      <x:c r="DX62" s="87" t="str">
        <x:f t="shared" si="84"/>
        <x:v>/</x:v>
      </x:c>
      <x:c r="DY62" s="87" t="str">
        <x:f t="shared" si="84"/>
        <x:v>/</x:v>
      </x:c>
    </x:row>
    <x:row r="63" spans="1:129" ht="12" customHeight="1">
      <x:c r="A63" s="14"/>
      <x:c r="B63" s="22"/>
      <x:c r="C63" s="25"/>
      <x:c r="D63" s="23"/>
      <x:c r="E63" s="49"/>
      <x:c r="F63" s="98"/>
      <x:c r="G63" s="145"/>
      <x:c r="H63" s="143"/>
      <x:c r="I63" s="107"/>
      <x:c r="J63" s="107"/>
      <x:c r="K63" s="79" t="str">
        <x:f>IF(OR(COUNTIF(L63:M63,"-")&gt;0,COUNTBLANK(L63:M63)&gt;0),"-",IF(L63&gt;M63,"-",NETWORKDAYS(L63,M63,data!$P$3:$P$10)))</x:f>
        <x:v>-</x:v>
      </x:c>
      <x:c r="L63" s="80"/>
      <x:c r="M63" s="80"/>
      <x:c r="N63" s="119"/>
      <x:c r="O63" s="45"/>
      <x:c r="P63" s="40">
        <x:f ca="1">IF(OR(M63="-",M63=""),0,IF(OR(ISBLANK(O63),O63="-"),NETWORKDAYS(M63,TODAY(),data!$P$3:$P$10)-1,IF(M63=O63,0,IF(M63&lt;O63,NETWORKDAYS(M63,O63,data!$P$3:$P$10)-1,NETWORKDAYS(M63,O63,data!$P$3:$P$10)+1))))</x:f>
        <x:v>0</x:v>
      </x:c>
      <x:c r="S63" s="130" t="str">
        <x:f t="shared" si="76"/>
        <x:v>/</x:v>
      </x:c>
      <x:c r="T63" s="87" t="str">
        <x:f t="shared" si="76"/>
        <x:v>/</x:v>
      </x:c>
      <x:c r="U63" s="87" t="str">
        <x:f t="shared" si="76"/>
        <x:v>/</x:v>
      </x:c>
      <x:c r="V63" s="87" t="str">
        <x:f t="shared" si="76"/>
        <x:v>/</x:v>
      </x:c>
      <x:c r="W63" s="87" t="str">
        <x:f t="shared" si="76"/>
        <x:v>/</x:v>
      </x:c>
      <x:c r="X63" s="87" t="str">
        <x:f t="shared" si="76"/>
        <x:v>/</x:v>
      </x:c>
      <x:c r="Y63" s="87" t="str">
        <x:f t="shared" si="76"/>
        <x:v>/</x:v>
      </x:c>
      <x:c r="Z63" s="87" t="str">
        <x:f t="shared" si="76"/>
        <x:v>/</x:v>
      </x:c>
      <x:c r="AA63" s="87" t="str">
        <x:f t="shared" si="76"/>
        <x:v>/</x:v>
      </x:c>
      <x:c r="AB63" s="87" t="str">
        <x:f t="shared" si="76"/>
        <x:v>/</x:v>
      </x:c>
      <x:c r="AC63" s="87" t="str">
        <x:f t="shared" si="77"/>
        <x:v>/</x:v>
      </x:c>
      <x:c r="AD63" s="87" t="str">
        <x:f t="shared" si="77"/>
        <x:v>/</x:v>
      </x:c>
      <x:c r="AE63" s="87" t="str">
        <x:f t="shared" si="77"/>
        <x:v>/</x:v>
      </x:c>
      <x:c r="AF63" s="87" t="str">
        <x:f t="shared" si="77"/>
        <x:v>/</x:v>
      </x:c>
      <x:c r="AG63" s="87" t="str">
        <x:f t="shared" si="77"/>
        <x:v>/</x:v>
      </x:c>
      <x:c r="AH63" s="87" t="str">
        <x:f t="shared" si="77"/>
        <x:v>/</x:v>
      </x:c>
      <x:c r="AI63" s="87" t="str">
        <x:f t="shared" si="77"/>
        <x:v>/</x:v>
      </x:c>
      <x:c r="AJ63" s="87" t="str">
        <x:f t="shared" si="77"/>
        <x:v>/</x:v>
      </x:c>
      <x:c r="AK63" s="87" t="str">
        <x:f t="shared" si="77"/>
        <x:v>/</x:v>
      </x:c>
      <x:c r="AL63" s="87" t="str">
        <x:f t="shared" si="77"/>
        <x:v>/</x:v>
      </x:c>
      <x:c r="AM63" s="87" t="str">
        <x:f t="shared" si="78"/>
        <x:v>/</x:v>
      </x:c>
      <x:c r="AN63" s="87" t="str">
        <x:f t="shared" si="78"/>
        <x:v>/</x:v>
      </x:c>
      <x:c r="AO63" s="87" t="str">
        <x:f t="shared" si="78"/>
        <x:v>/</x:v>
      </x:c>
      <x:c r="AP63" s="87" t="str">
        <x:f t="shared" si="78"/>
        <x:v>/</x:v>
      </x:c>
      <x:c r="AQ63" s="87" t="str">
        <x:f t="shared" si="78"/>
        <x:v>/</x:v>
      </x:c>
      <x:c r="AR63" s="87" t="str">
        <x:f t="shared" si="78"/>
        <x:v>/</x:v>
      </x:c>
      <x:c r="AS63" s="87" t="str">
        <x:f t="shared" si="78"/>
        <x:v>/</x:v>
      </x:c>
      <x:c r="AT63" s="87" t="str">
        <x:f t="shared" si="78"/>
        <x:v>/</x:v>
      </x:c>
      <x:c r="AU63" s="87" t="str">
        <x:f t="shared" si="78"/>
        <x:v>/</x:v>
      </x:c>
      <x:c r="AV63" s="87" t="str">
        <x:f t="shared" si="78"/>
        <x:v>/</x:v>
      </x:c>
      <x:c r="AW63" s="87" t="str">
        <x:f t="shared" si="79"/>
        <x:v>/</x:v>
      </x:c>
      <x:c r="AX63" s="87" t="str">
        <x:f t="shared" si="79"/>
        <x:v>/</x:v>
      </x:c>
      <x:c r="AY63" s="87" t="str">
        <x:f t="shared" si="79"/>
        <x:v>/</x:v>
      </x:c>
      <x:c r="AZ63" s="87" t="str">
        <x:f t="shared" si="79"/>
        <x:v>/</x:v>
      </x:c>
      <x:c r="BA63" s="87" t="str">
        <x:f t="shared" si="79"/>
        <x:v>/</x:v>
      </x:c>
      <x:c r="BB63" s="87" t="str">
        <x:f t="shared" si="79"/>
        <x:v>/</x:v>
      </x:c>
      <x:c r="BC63" s="87" t="str">
        <x:f t="shared" si="79"/>
        <x:v>/</x:v>
      </x:c>
      <x:c r="BD63" s="87" t="str">
        <x:f t="shared" si="79"/>
        <x:v>/</x:v>
      </x:c>
      <x:c r="BE63" s="87" t="str">
        <x:f t="shared" si="79"/>
        <x:v>/</x:v>
      </x:c>
      <x:c r="BF63" s="87" t="str">
        <x:f t="shared" si="79"/>
        <x:v>/</x:v>
      </x:c>
      <x:c r="BG63" s="87" t="str">
        <x:f t="shared" si="80"/>
        <x:v>/</x:v>
      </x:c>
      <x:c r="BH63" s="87" t="str">
        <x:f t="shared" si="80"/>
        <x:v>/</x:v>
      </x:c>
      <x:c r="BI63" s="87" t="str">
        <x:f t="shared" si="80"/>
        <x:v>/</x:v>
      </x:c>
      <x:c r="BJ63" s="87" t="str">
        <x:f t="shared" si="80"/>
        <x:v>/</x:v>
      </x:c>
      <x:c r="BK63" s="87" t="str">
        <x:f t="shared" si="80"/>
        <x:v>/</x:v>
      </x:c>
      <x:c r="BL63" s="87" t="str">
        <x:f t="shared" si="80"/>
        <x:v>/</x:v>
      </x:c>
      <x:c r="BM63" s="87" t="str">
        <x:f t="shared" si="80"/>
        <x:v>/</x:v>
      </x:c>
      <x:c r="BN63" s="87" t="str">
        <x:f t="shared" si="80"/>
        <x:v>/</x:v>
      </x:c>
      <x:c r="BO63" s="87" t="str">
        <x:f t="shared" si="80"/>
        <x:v>/</x:v>
      </x:c>
      <x:c r="BP63" s="87" t="str">
        <x:f t="shared" si="80"/>
        <x:v>/</x:v>
      </x:c>
      <x:c r="BQ63" s="87" t="str">
        <x:f t="shared" si="81"/>
        <x:v>/</x:v>
      </x:c>
      <x:c r="BR63" s="87" t="str">
        <x:f t="shared" si="81"/>
        <x:v>/</x:v>
      </x:c>
      <x:c r="BS63" s="87" t="str">
        <x:f t="shared" si="81"/>
        <x:v>/</x:v>
      </x:c>
      <x:c r="BT63" s="87" t="str">
        <x:f t="shared" si="81"/>
        <x:v>/</x:v>
      </x:c>
      <x:c r="BU63" s="87" t="str">
        <x:f t="shared" si="81"/>
        <x:v>/</x:v>
      </x:c>
      <x:c r="BV63" s="87" t="str">
        <x:f t="shared" si="81"/>
        <x:v>/</x:v>
      </x:c>
      <x:c r="BW63" s="87" t="str">
        <x:f t="shared" si="81"/>
        <x:v>/</x:v>
      </x:c>
      <x:c r="BX63" s="87" t="str">
        <x:f t="shared" si="81"/>
        <x:v>/</x:v>
      </x:c>
      <x:c r="BY63" s="87" t="str">
        <x:f t="shared" si="81"/>
        <x:v>/</x:v>
      </x:c>
      <x:c r="BZ63" s="87" t="str">
        <x:f t="shared" si="81"/>
        <x:v>/</x:v>
      </x:c>
      <x:c r="CA63" s="87" t="str">
        <x:f t="shared" si="81"/>
        <x:v>/</x:v>
      </x:c>
      <x:c r="CB63" s="87" t="str">
        <x:f t="shared" si="81"/>
        <x:v>/</x:v>
      </x:c>
      <x:c r="CC63" s="87" t="str">
        <x:f t="shared" si="81"/>
        <x:v>/</x:v>
      </x:c>
      <x:c r="CD63" s="87" t="str">
        <x:f t="shared" si="81"/>
        <x:v>/</x:v>
      </x:c>
      <x:c r="CE63" s="87" t="str">
        <x:f t="shared" si="81"/>
        <x:v>/</x:v>
      </x:c>
      <x:c r="CF63" s="87" t="str">
        <x:f t="shared" si="81"/>
        <x:v>/</x:v>
      </x:c>
      <x:c r="CG63" s="87" t="str">
        <x:f t="shared" si="82"/>
        <x:v>/</x:v>
      </x:c>
      <x:c r="CH63" s="87" t="str">
        <x:f t="shared" si="82"/>
        <x:v>/</x:v>
      </x:c>
      <x:c r="CI63" s="87" t="str">
        <x:f t="shared" si="82"/>
        <x:v>/</x:v>
      </x:c>
      <x:c r="CJ63" s="87" t="str">
        <x:f t="shared" si="82"/>
        <x:v>/</x:v>
      </x:c>
      <x:c r="CK63" s="87" t="str">
        <x:f t="shared" si="82"/>
        <x:v>/</x:v>
      </x:c>
      <x:c r="CL63" s="87" t="str">
        <x:f t="shared" si="82"/>
        <x:v>/</x:v>
      </x:c>
      <x:c r="CM63" s="87" t="str">
        <x:f t="shared" si="82"/>
        <x:v>/</x:v>
      </x:c>
      <x:c r="CN63" s="87" t="str">
        <x:f t="shared" si="82"/>
        <x:v>/</x:v>
      </x:c>
      <x:c r="CO63" s="87" t="str">
        <x:f t="shared" si="82"/>
        <x:v>/</x:v>
      </x:c>
      <x:c r="CP63" s="87" t="str">
        <x:f t="shared" si="82"/>
        <x:v>/</x:v>
      </x:c>
      <x:c r="CQ63" s="87" t="str">
        <x:f t="shared" si="82"/>
        <x:v>/</x:v>
      </x:c>
      <x:c r="CR63" s="87" t="str">
        <x:f t="shared" si="82"/>
        <x:v>/</x:v>
      </x:c>
      <x:c r="CS63" s="87" t="str">
        <x:f t="shared" si="82"/>
        <x:v>/</x:v>
      </x:c>
      <x:c r="CT63" s="87" t="str">
        <x:f t="shared" si="82"/>
        <x:v>/</x:v>
      </x:c>
      <x:c r="CU63" s="87" t="str">
        <x:f t="shared" si="82"/>
        <x:v>/</x:v>
      </x:c>
      <x:c r="CV63" s="87" t="str">
        <x:f t="shared" si="82"/>
        <x:v>/</x:v>
      </x:c>
      <x:c r="CW63" s="87" t="str">
        <x:f t="shared" si="83"/>
        <x:v>/</x:v>
      </x:c>
      <x:c r="CX63" s="87" t="str">
        <x:f t="shared" si="83"/>
        <x:v>/</x:v>
      </x:c>
      <x:c r="CY63" s="87" t="str">
        <x:f t="shared" si="83"/>
        <x:v>/</x:v>
      </x:c>
      <x:c r="CZ63" s="87" t="str">
        <x:f t="shared" si="83"/>
        <x:v>/</x:v>
      </x:c>
      <x:c r="DA63" s="87" t="str">
        <x:f t="shared" si="83"/>
        <x:v>/</x:v>
      </x:c>
      <x:c r="DB63" s="87" t="str">
        <x:f t="shared" si="83"/>
        <x:v>/</x:v>
      </x:c>
      <x:c r="DC63" s="87" t="str">
        <x:f t="shared" si="83"/>
        <x:v>/</x:v>
      </x:c>
      <x:c r="DD63" s="87" t="str">
        <x:f t="shared" si="83"/>
        <x:v>/</x:v>
      </x:c>
      <x:c r="DE63" s="87" t="str">
        <x:f t="shared" si="83"/>
        <x:v>/</x:v>
      </x:c>
      <x:c r="DF63" s="87" t="str">
        <x:f t="shared" si="83"/>
        <x:v>/</x:v>
      </x:c>
      <x:c r="DG63" s="87" t="str">
        <x:f t="shared" si="83"/>
        <x:v>/</x:v>
      </x:c>
      <x:c r="DH63" s="87" t="str">
        <x:f t="shared" si="83"/>
        <x:v>/</x:v>
      </x:c>
      <x:c r="DI63" s="87" t="str">
        <x:f t="shared" si="83"/>
        <x:v>/</x:v>
      </x:c>
      <x:c r="DJ63" s="87" t="str">
        <x:f t="shared" si="83"/>
        <x:v>/</x:v>
      </x:c>
      <x:c r="DK63" s="87" t="str">
        <x:f t="shared" si="83"/>
        <x:v>/</x:v>
      </x:c>
      <x:c r="DL63" s="87" t="str">
        <x:f t="shared" si="83"/>
        <x:v>/</x:v>
      </x:c>
      <x:c r="DM63" s="87" t="str">
        <x:f t="shared" si="84"/>
        <x:v>/</x:v>
      </x:c>
      <x:c r="DN63" s="87" t="str">
        <x:f t="shared" si="84"/>
        <x:v>/</x:v>
      </x:c>
      <x:c r="DO63" s="87" t="str">
        <x:f t="shared" si="84"/>
        <x:v>/</x:v>
      </x:c>
      <x:c r="DP63" s="87" t="str">
        <x:f t="shared" si="84"/>
        <x:v>/</x:v>
      </x:c>
      <x:c r="DQ63" s="87" t="str">
        <x:f t="shared" si="84"/>
        <x:v>/</x:v>
      </x:c>
      <x:c r="DR63" s="87" t="str">
        <x:f t="shared" si="84"/>
        <x:v>/</x:v>
      </x:c>
      <x:c r="DS63" s="87" t="str">
        <x:f t="shared" si="84"/>
        <x:v>/</x:v>
      </x:c>
      <x:c r="DT63" s="87" t="str">
        <x:f t="shared" si="84"/>
        <x:v>/</x:v>
      </x:c>
      <x:c r="DU63" s="87" t="str">
        <x:f t="shared" si="84"/>
        <x:v>/</x:v>
      </x:c>
      <x:c r="DV63" s="87" t="str">
        <x:f t="shared" si="84"/>
        <x:v>/</x:v>
      </x:c>
      <x:c r="DW63" s="87" t="str">
        <x:f t="shared" si="84"/>
        <x:v>/</x:v>
      </x:c>
      <x:c r="DX63" s="87" t="str">
        <x:f t="shared" si="84"/>
        <x:v>/</x:v>
      </x:c>
      <x:c r="DY63" s="87" t="str">
        <x:f t="shared" si="84"/>
        <x:v>/</x:v>
      </x:c>
    </x:row>
    <x:row r="64" spans="1:129" ht="12" customHeight="1">
      <x:c r="A64" s="14"/>
      <x:c r="B64" s="22"/>
      <x:c r="C64" s="25"/>
      <x:c r="D64" s="23"/>
      <x:c r="E64" s="49"/>
      <x:c r="F64" s="98"/>
      <x:c r="G64" s="145"/>
      <x:c r="H64" s="143"/>
      <x:c r="I64" s="107"/>
      <x:c r="J64" s="107"/>
      <x:c r="K64" s="79" t="str">
        <x:f>IF(OR(COUNTIF(L64:M64,"-")&gt;0,COUNTBLANK(L64:M64)&gt;0),"-",IF(L64&gt;M64,"-",NETWORKDAYS(L64,M64,data!$P$3:$P$10)))</x:f>
        <x:v>-</x:v>
      </x:c>
      <x:c r="L64" s="80"/>
      <x:c r="M64" s="80"/>
      <x:c r="N64" s="119"/>
      <x:c r="O64" s="45"/>
      <x:c r="P64" s="40">
        <x:f ca="1">IF(OR(M64="-",M64=""),0,IF(OR(ISBLANK(O64),O64="-"),NETWORKDAYS(M64,TODAY(),data!$P$3:$P$10)-1,IF(M64=O64,0,IF(M64&lt;O64,NETWORKDAYS(M64,O64,data!$P$3:$P$10)-1,NETWORKDAYS(M64,O64,data!$P$3:$P$10)+1))))</x:f>
        <x:v>0</x:v>
      </x:c>
      <x:c r="S64" s="130" t="str">
        <x:f t="shared" si="76"/>
        <x:v>/</x:v>
      </x:c>
      <x:c r="T64" s="87" t="str">
        <x:f t="shared" si="76"/>
        <x:v>/</x:v>
      </x:c>
      <x:c r="U64" s="87" t="str">
        <x:f t="shared" si="76"/>
        <x:v>/</x:v>
      </x:c>
      <x:c r="V64" s="87" t="str">
        <x:f t="shared" si="76"/>
        <x:v>/</x:v>
      </x:c>
      <x:c r="W64" s="87" t="str">
        <x:f t="shared" si="76"/>
        <x:v>/</x:v>
      </x:c>
      <x:c r="X64" s="87" t="str">
        <x:f t="shared" si="76"/>
        <x:v>/</x:v>
      </x:c>
      <x:c r="Y64" s="87" t="str">
        <x:f t="shared" si="76"/>
        <x:v>/</x:v>
      </x:c>
      <x:c r="Z64" s="87" t="str">
        <x:f t="shared" si="76"/>
        <x:v>/</x:v>
      </x:c>
      <x:c r="AA64" s="87" t="str">
        <x:f t="shared" si="76"/>
        <x:v>/</x:v>
      </x:c>
      <x:c r="AB64" s="87" t="str">
        <x:f t="shared" si="76"/>
        <x:v>/</x:v>
      </x:c>
      <x:c r="AC64" s="87" t="str">
        <x:f t="shared" si="77"/>
        <x:v>/</x:v>
      </x:c>
      <x:c r="AD64" s="87" t="str">
        <x:f t="shared" si="77"/>
        <x:v>/</x:v>
      </x:c>
      <x:c r="AE64" s="87" t="str">
        <x:f t="shared" si="77"/>
        <x:v>/</x:v>
      </x:c>
      <x:c r="AF64" s="87" t="str">
        <x:f t="shared" si="77"/>
        <x:v>/</x:v>
      </x:c>
      <x:c r="AG64" s="87" t="str">
        <x:f t="shared" si="77"/>
        <x:v>/</x:v>
      </x:c>
      <x:c r="AH64" s="87" t="str">
        <x:f t="shared" si="77"/>
        <x:v>/</x:v>
      </x:c>
      <x:c r="AI64" s="87" t="str">
        <x:f t="shared" si="77"/>
        <x:v>/</x:v>
      </x:c>
      <x:c r="AJ64" s="87" t="str">
        <x:f t="shared" si="77"/>
        <x:v>/</x:v>
      </x:c>
      <x:c r="AK64" s="87" t="str">
        <x:f t="shared" si="77"/>
        <x:v>/</x:v>
      </x:c>
      <x:c r="AL64" s="87" t="str">
        <x:f t="shared" si="77"/>
        <x:v>/</x:v>
      </x:c>
      <x:c r="AM64" s="87" t="str">
        <x:f t="shared" si="78"/>
        <x:v>/</x:v>
      </x:c>
      <x:c r="AN64" s="87" t="str">
        <x:f t="shared" si="78"/>
        <x:v>/</x:v>
      </x:c>
      <x:c r="AO64" s="87" t="str">
        <x:f t="shared" si="78"/>
        <x:v>/</x:v>
      </x:c>
      <x:c r="AP64" s="87" t="str">
        <x:f t="shared" si="78"/>
        <x:v>/</x:v>
      </x:c>
      <x:c r="AQ64" s="87" t="str">
        <x:f t="shared" si="78"/>
        <x:v>/</x:v>
      </x:c>
      <x:c r="AR64" s="87" t="str">
        <x:f t="shared" si="78"/>
        <x:v>/</x:v>
      </x:c>
      <x:c r="AS64" s="87" t="str">
        <x:f t="shared" si="78"/>
        <x:v>/</x:v>
      </x:c>
      <x:c r="AT64" s="87" t="str">
        <x:f t="shared" si="78"/>
        <x:v>/</x:v>
      </x:c>
      <x:c r="AU64" s="87" t="str">
        <x:f t="shared" si="78"/>
        <x:v>/</x:v>
      </x:c>
      <x:c r="AV64" s="87" t="str">
        <x:f t="shared" si="78"/>
        <x:v>/</x:v>
      </x:c>
      <x:c r="AW64" s="87" t="str">
        <x:f t="shared" si="79"/>
        <x:v>/</x:v>
      </x:c>
      <x:c r="AX64" s="87" t="str">
        <x:f t="shared" si="79"/>
        <x:v>/</x:v>
      </x:c>
      <x:c r="AY64" s="87" t="str">
        <x:f t="shared" si="79"/>
        <x:v>/</x:v>
      </x:c>
      <x:c r="AZ64" s="87" t="str">
        <x:f t="shared" si="79"/>
        <x:v>/</x:v>
      </x:c>
      <x:c r="BA64" s="87" t="str">
        <x:f t="shared" si="79"/>
        <x:v>/</x:v>
      </x:c>
      <x:c r="BB64" s="87" t="str">
        <x:f t="shared" si="79"/>
        <x:v>/</x:v>
      </x:c>
      <x:c r="BC64" s="87" t="str">
        <x:f t="shared" si="79"/>
        <x:v>/</x:v>
      </x:c>
      <x:c r="BD64" s="87" t="str">
        <x:f t="shared" si="79"/>
        <x:v>/</x:v>
      </x:c>
      <x:c r="BE64" s="87" t="str">
        <x:f t="shared" si="79"/>
        <x:v>/</x:v>
      </x:c>
      <x:c r="BF64" s="87" t="str">
        <x:f t="shared" si="79"/>
        <x:v>/</x:v>
      </x:c>
      <x:c r="BG64" s="87" t="str">
        <x:f t="shared" si="80"/>
        <x:v>/</x:v>
      </x:c>
      <x:c r="BH64" s="87" t="str">
        <x:f t="shared" si="80"/>
        <x:v>/</x:v>
      </x:c>
      <x:c r="BI64" s="87" t="str">
        <x:f t="shared" si="80"/>
        <x:v>/</x:v>
      </x:c>
      <x:c r="BJ64" s="87" t="str">
        <x:f t="shared" si="80"/>
        <x:v>/</x:v>
      </x:c>
      <x:c r="BK64" s="87" t="str">
        <x:f t="shared" si="80"/>
        <x:v>/</x:v>
      </x:c>
      <x:c r="BL64" s="87" t="str">
        <x:f t="shared" si="80"/>
        <x:v>/</x:v>
      </x:c>
      <x:c r="BM64" s="87" t="str">
        <x:f t="shared" si="80"/>
        <x:v>/</x:v>
      </x:c>
      <x:c r="BN64" s="87" t="str">
        <x:f t="shared" si="80"/>
        <x:v>/</x:v>
      </x:c>
      <x:c r="BO64" s="87" t="str">
        <x:f t="shared" si="80"/>
        <x:v>/</x:v>
      </x:c>
      <x:c r="BP64" s="87" t="str">
        <x:f t="shared" si="80"/>
        <x:v>/</x:v>
      </x:c>
      <x:c r="BQ64" s="87" t="str">
        <x:f t="shared" si="81"/>
        <x:v>/</x:v>
      </x:c>
      <x:c r="BR64" s="87" t="str">
        <x:f t="shared" si="81"/>
        <x:v>/</x:v>
      </x:c>
      <x:c r="BS64" s="87" t="str">
        <x:f t="shared" si="81"/>
        <x:v>/</x:v>
      </x:c>
      <x:c r="BT64" s="87" t="str">
        <x:f t="shared" si="81"/>
        <x:v>/</x:v>
      </x:c>
      <x:c r="BU64" s="87" t="str">
        <x:f t="shared" si="81"/>
        <x:v>/</x:v>
      </x:c>
      <x:c r="BV64" s="87" t="str">
        <x:f t="shared" si="81"/>
        <x:v>/</x:v>
      </x:c>
      <x:c r="BW64" s="87" t="str">
        <x:f t="shared" si="81"/>
        <x:v>/</x:v>
      </x:c>
      <x:c r="BX64" s="87" t="str">
        <x:f t="shared" si="81"/>
        <x:v>/</x:v>
      </x:c>
      <x:c r="BY64" s="87" t="str">
        <x:f t="shared" si="81"/>
        <x:v>/</x:v>
      </x:c>
      <x:c r="BZ64" s="87" t="str">
        <x:f t="shared" si="81"/>
        <x:v>/</x:v>
      </x:c>
      <x:c r="CA64" s="87" t="str">
        <x:f t="shared" si="81"/>
        <x:v>/</x:v>
      </x:c>
      <x:c r="CB64" s="87" t="str">
        <x:f t="shared" si="81"/>
        <x:v>/</x:v>
      </x:c>
      <x:c r="CC64" s="87" t="str">
        <x:f t="shared" si="81"/>
        <x:v>/</x:v>
      </x:c>
      <x:c r="CD64" s="87" t="str">
        <x:f t="shared" si="81"/>
        <x:v>/</x:v>
      </x:c>
      <x:c r="CE64" s="87" t="str">
        <x:f t="shared" si="81"/>
        <x:v>/</x:v>
      </x:c>
      <x:c r="CF64" s="87" t="str">
        <x:f t="shared" si="81"/>
        <x:v>/</x:v>
      </x:c>
      <x:c r="CG64" s="87" t="str">
        <x:f t="shared" si="82"/>
        <x:v>/</x:v>
      </x:c>
      <x:c r="CH64" s="87" t="str">
        <x:f t="shared" si="82"/>
        <x:v>/</x:v>
      </x:c>
      <x:c r="CI64" s="87" t="str">
        <x:f t="shared" si="82"/>
        <x:v>/</x:v>
      </x:c>
      <x:c r="CJ64" s="87" t="str">
        <x:f t="shared" si="82"/>
        <x:v>/</x:v>
      </x:c>
      <x:c r="CK64" s="87" t="str">
        <x:f t="shared" si="82"/>
        <x:v>/</x:v>
      </x:c>
      <x:c r="CL64" s="87" t="str">
        <x:f t="shared" si="82"/>
        <x:v>/</x:v>
      </x:c>
      <x:c r="CM64" s="87" t="str">
        <x:f t="shared" si="82"/>
        <x:v>/</x:v>
      </x:c>
      <x:c r="CN64" s="87" t="str">
        <x:f t="shared" si="82"/>
        <x:v>/</x:v>
      </x:c>
      <x:c r="CO64" s="87" t="str">
        <x:f t="shared" si="82"/>
        <x:v>/</x:v>
      </x:c>
      <x:c r="CP64" s="87" t="str">
        <x:f t="shared" si="82"/>
        <x:v>/</x:v>
      </x:c>
      <x:c r="CQ64" s="87" t="str">
        <x:f t="shared" si="82"/>
        <x:v>/</x:v>
      </x:c>
      <x:c r="CR64" s="87" t="str">
        <x:f t="shared" si="82"/>
        <x:v>/</x:v>
      </x:c>
      <x:c r="CS64" s="87" t="str">
        <x:f t="shared" si="82"/>
        <x:v>/</x:v>
      </x:c>
      <x:c r="CT64" s="87" t="str">
        <x:f t="shared" si="82"/>
        <x:v>/</x:v>
      </x:c>
      <x:c r="CU64" s="87" t="str">
        <x:f t="shared" si="82"/>
        <x:v>/</x:v>
      </x:c>
      <x:c r="CV64" s="87" t="str">
        <x:f t="shared" si="82"/>
        <x:v>/</x:v>
      </x:c>
      <x:c r="CW64" s="87" t="str">
        <x:f t="shared" si="83"/>
        <x:v>/</x:v>
      </x:c>
      <x:c r="CX64" s="87" t="str">
        <x:f t="shared" si="83"/>
        <x:v>/</x:v>
      </x:c>
      <x:c r="CY64" s="87" t="str">
        <x:f t="shared" si="83"/>
        <x:v>/</x:v>
      </x:c>
      <x:c r="CZ64" s="87" t="str">
        <x:f t="shared" si="83"/>
        <x:v>/</x:v>
      </x:c>
      <x:c r="DA64" s="87" t="str">
        <x:f t="shared" si="83"/>
        <x:v>/</x:v>
      </x:c>
      <x:c r="DB64" s="87" t="str">
        <x:f t="shared" si="83"/>
        <x:v>/</x:v>
      </x:c>
      <x:c r="DC64" s="87" t="str">
        <x:f t="shared" si="83"/>
        <x:v>/</x:v>
      </x:c>
      <x:c r="DD64" s="87" t="str">
        <x:f t="shared" si="83"/>
        <x:v>/</x:v>
      </x:c>
      <x:c r="DE64" s="87" t="str">
        <x:f t="shared" si="83"/>
        <x:v>/</x:v>
      </x:c>
      <x:c r="DF64" s="87" t="str">
        <x:f t="shared" si="83"/>
        <x:v>/</x:v>
      </x:c>
      <x:c r="DG64" s="87" t="str">
        <x:f t="shared" si="83"/>
        <x:v>/</x:v>
      </x:c>
      <x:c r="DH64" s="87" t="str">
        <x:f t="shared" si="83"/>
        <x:v>/</x:v>
      </x:c>
      <x:c r="DI64" s="87" t="str">
        <x:f t="shared" si="83"/>
        <x:v>/</x:v>
      </x:c>
      <x:c r="DJ64" s="87" t="str">
        <x:f t="shared" si="83"/>
        <x:v>/</x:v>
      </x:c>
      <x:c r="DK64" s="87" t="str">
        <x:f t="shared" si="83"/>
        <x:v>/</x:v>
      </x:c>
      <x:c r="DL64" s="87" t="str">
        <x:f t="shared" si="83"/>
        <x:v>/</x:v>
      </x:c>
      <x:c r="DM64" s="87" t="str">
        <x:f t="shared" si="84"/>
        <x:v>/</x:v>
      </x:c>
      <x:c r="DN64" s="87" t="str">
        <x:f t="shared" si="84"/>
        <x:v>/</x:v>
      </x:c>
      <x:c r="DO64" s="87" t="str">
        <x:f t="shared" si="84"/>
        <x:v>/</x:v>
      </x:c>
      <x:c r="DP64" s="87" t="str">
        <x:f t="shared" si="84"/>
        <x:v>/</x:v>
      </x:c>
      <x:c r="DQ64" s="87" t="str">
        <x:f t="shared" si="84"/>
        <x:v>/</x:v>
      </x:c>
      <x:c r="DR64" s="87" t="str">
        <x:f t="shared" si="84"/>
        <x:v>/</x:v>
      </x:c>
      <x:c r="DS64" s="87" t="str">
        <x:f t="shared" si="84"/>
        <x:v>/</x:v>
      </x:c>
      <x:c r="DT64" s="87" t="str">
        <x:f t="shared" si="84"/>
        <x:v>/</x:v>
      </x:c>
      <x:c r="DU64" s="87" t="str">
        <x:f t="shared" si="84"/>
        <x:v>/</x:v>
      </x:c>
      <x:c r="DV64" s="87" t="str">
        <x:f t="shared" si="84"/>
        <x:v>/</x:v>
      </x:c>
      <x:c r="DW64" s="87" t="str">
        <x:f t="shared" si="84"/>
        <x:v>/</x:v>
      </x:c>
      <x:c r="DX64" s="87" t="str">
        <x:f t="shared" si="84"/>
        <x:v>/</x:v>
      </x:c>
      <x:c r="DY64" s="87" t="str">
        <x:f t="shared" si="84"/>
        <x:v>/</x:v>
      </x:c>
    </x:row>
    <x:row r="65" spans="1:129" ht="12" customHeight="1">
      <x:c r="A65" s="14"/>
      <x:c r="B65" s="22"/>
      <x:c r="C65" s="25"/>
      <x:c r="D65" s="23"/>
      <x:c r="E65" s="49"/>
      <x:c r="F65" s="98"/>
      <x:c r="G65" s="145"/>
      <x:c r="H65" s="143"/>
      <x:c r="I65" s="107"/>
      <x:c r="J65" s="107"/>
      <x:c r="K65" s="79" t="str">
        <x:f>IF(OR(COUNTIF(L65:M65,"-")&gt;0,COUNTBLANK(L65:M65)&gt;0),"-",IF(L65&gt;M65,"-",NETWORKDAYS(L65,M65,data!$P$3:$P$10)))</x:f>
        <x:v>-</x:v>
      </x:c>
      <x:c r="L65" s="80"/>
      <x:c r="M65" s="80"/>
      <x:c r="N65" s="119"/>
      <x:c r="O65" s="45"/>
      <x:c r="P65" s="40">
        <x:f ca="1">IF(OR(M65="-",M65=""),0,IF(OR(ISBLANK(O65),O65="-"),NETWORKDAYS(M65,TODAY(),data!$P$3:$P$10)-1,IF(M65=O65,0,IF(M65&lt;O65,NETWORKDAYS(M65,O65,data!$P$3:$P$10)-1,NETWORKDAYS(M65,O65,data!$P$3:$P$10)+1))))</x:f>
        <x:v>0</x:v>
      </x:c>
      <x:c r="S65" s="130" t="str">
        <x:f t="shared" aca="1" ref="S65:AB76" si="85">IF($O65=S$11,"*",IF(AND(COUNTIF($L65:$M65,"-")&lt;1,COUNTBLANK($L65:$M65)&lt;1),IF(AND($L65&lt;=S$11,$M65&gt;=S$11),IF(ISBLANK($D65),"-","."),IF(TODAY()&gt;S$11,"/",IF(TODAY()=S$11,"=",""))),IF(AND(OR(ISBLANK($L65),$L65="-"),OR(ISBLANK($M65),$M65="-")),IF(TODAY()&gt;S$11,"/",IF(TODAY()=S$11,"=","")),IF(OR(ISBLANK($L65),$L65="-"),IF(S$11&lt;=$M65,IF(ISBLANK($D65),"-","."),IF(TODAY()&gt;S$11,"/",IF(TODAY()=S$11,"=",""))),IF(S$11&gt;=$L65,IF(ISBLANK($D65),"-","."),IF(TODAY()&gt;S$11,"/",IF(TODAY()=S$11,"=","")))))))</x:f>
        <x:v>/</x:v>
      </x:c>
      <x:c r="T65" s="87" t="str">
        <x:f t="shared" si="85"/>
        <x:v>/</x:v>
      </x:c>
      <x:c r="U65" s="87" t="str">
        <x:f t="shared" si="85"/>
        <x:v>/</x:v>
      </x:c>
      <x:c r="V65" s="87" t="str">
        <x:f t="shared" si="85"/>
        <x:v>/</x:v>
      </x:c>
      <x:c r="W65" s="87" t="str">
        <x:f t="shared" si="85"/>
        <x:v>/</x:v>
      </x:c>
      <x:c r="X65" s="87" t="str">
        <x:f t="shared" si="85"/>
        <x:v>/</x:v>
      </x:c>
      <x:c r="Y65" s="87" t="str">
        <x:f t="shared" si="85"/>
        <x:v>/</x:v>
      </x:c>
      <x:c r="Z65" s="87" t="str">
        <x:f t="shared" si="85"/>
        <x:v>/</x:v>
      </x:c>
      <x:c r="AA65" s="87" t="str">
        <x:f t="shared" si="85"/>
        <x:v>/</x:v>
      </x:c>
      <x:c r="AB65" s="87" t="str">
        <x:f t="shared" si="85"/>
        <x:v>/</x:v>
      </x:c>
      <x:c r="AC65" s="87" t="str">
        <x:f t="shared" aca="1" ref="AC65:AL76" si="86">IF($O65=AC$11,"*",IF(AND(COUNTIF($L65:$M65,"-")&lt;1,COUNTBLANK($L65:$M65)&lt;1),IF(AND($L65&lt;=AC$11,$M65&gt;=AC$11),IF(ISBLANK($D65),"-","."),IF(TODAY()&gt;AC$11,"/",IF(TODAY()=AC$11,"=",""))),IF(AND(OR(ISBLANK($L65),$L65="-"),OR(ISBLANK($M65),$M65="-")),IF(TODAY()&gt;AC$11,"/",IF(TODAY()=AC$11,"=","")),IF(OR(ISBLANK($L65),$L65="-"),IF(AC$11&lt;=$M65,IF(ISBLANK($D65),"-","."),IF(TODAY()&gt;AC$11,"/",IF(TODAY()=AC$11,"=",""))),IF(AC$11&gt;=$L65,IF(ISBLANK($D65),"-","."),IF(TODAY()&gt;AC$11,"/",IF(TODAY()=AC$11,"=","")))))))</x:f>
        <x:v>/</x:v>
      </x:c>
      <x:c r="AD65" s="87" t="str">
        <x:f t="shared" si="86"/>
        <x:v>/</x:v>
      </x:c>
      <x:c r="AE65" s="87" t="str">
        <x:f t="shared" si="86"/>
        <x:v>/</x:v>
      </x:c>
      <x:c r="AF65" s="87" t="str">
        <x:f t="shared" si="86"/>
        <x:v>/</x:v>
      </x:c>
      <x:c r="AG65" s="87" t="str">
        <x:f t="shared" si="86"/>
        <x:v>/</x:v>
      </x:c>
      <x:c r="AH65" s="87" t="str">
        <x:f t="shared" si="86"/>
        <x:v>/</x:v>
      </x:c>
      <x:c r="AI65" s="87" t="str">
        <x:f t="shared" si="86"/>
        <x:v>/</x:v>
      </x:c>
      <x:c r="AJ65" s="87" t="str">
        <x:f t="shared" si="86"/>
        <x:v>/</x:v>
      </x:c>
      <x:c r="AK65" s="87" t="str">
        <x:f t="shared" si="86"/>
        <x:v>/</x:v>
      </x:c>
      <x:c r="AL65" s="87" t="str">
        <x:f t="shared" si="86"/>
        <x:v>/</x:v>
      </x:c>
      <x:c r="AM65" s="87" t="str">
        <x:f t="shared" aca="1" ref="AM65:AV76" si="87">IF($O65=AM$11,"*",IF(AND(COUNTIF($L65:$M65,"-")&lt;1,COUNTBLANK($L65:$M65)&lt;1),IF(AND($L65&lt;=AM$11,$M65&gt;=AM$11),IF(ISBLANK($D65),"-","."),IF(TODAY()&gt;AM$11,"/",IF(TODAY()=AM$11,"=",""))),IF(AND(OR(ISBLANK($L65),$L65="-"),OR(ISBLANK($M65),$M65="-")),IF(TODAY()&gt;AM$11,"/",IF(TODAY()=AM$11,"=","")),IF(OR(ISBLANK($L65),$L65="-"),IF(AM$11&lt;=$M65,IF(ISBLANK($D65),"-","."),IF(TODAY()&gt;AM$11,"/",IF(TODAY()=AM$11,"=",""))),IF(AM$11&gt;=$L65,IF(ISBLANK($D65),"-","."),IF(TODAY()&gt;AM$11,"/",IF(TODAY()=AM$11,"=","")))))))</x:f>
        <x:v>/</x:v>
      </x:c>
      <x:c r="AN65" s="87" t="str">
        <x:f t="shared" si="87"/>
        <x:v>/</x:v>
      </x:c>
      <x:c r="AO65" s="87" t="str">
        <x:f t="shared" si="87"/>
        <x:v>/</x:v>
      </x:c>
      <x:c r="AP65" s="87" t="str">
        <x:f t="shared" si="87"/>
        <x:v>/</x:v>
      </x:c>
      <x:c r="AQ65" s="87" t="str">
        <x:f t="shared" si="87"/>
        <x:v>/</x:v>
      </x:c>
      <x:c r="AR65" s="87" t="str">
        <x:f t="shared" si="87"/>
        <x:v>/</x:v>
      </x:c>
      <x:c r="AS65" s="87" t="str">
        <x:f t="shared" si="87"/>
        <x:v>/</x:v>
      </x:c>
      <x:c r="AT65" s="87" t="str">
        <x:f t="shared" si="87"/>
        <x:v>/</x:v>
      </x:c>
      <x:c r="AU65" s="87" t="str">
        <x:f t="shared" si="87"/>
        <x:v>/</x:v>
      </x:c>
      <x:c r="AV65" s="87" t="str">
        <x:f t="shared" si="87"/>
        <x:v>/</x:v>
      </x:c>
      <x:c r="AW65" s="87" t="str">
        <x:f t="shared" aca="1" ref="AW65:BF76" si="88">IF($O65=AW$11,"*",IF(AND(COUNTIF($L65:$M65,"-")&lt;1,COUNTBLANK($L65:$M65)&lt;1),IF(AND($L65&lt;=AW$11,$M65&gt;=AW$11),IF(ISBLANK($D65),"-","."),IF(TODAY()&gt;AW$11,"/",IF(TODAY()=AW$11,"=",""))),IF(AND(OR(ISBLANK($L65),$L65="-"),OR(ISBLANK($M65),$M65="-")),IF(TODAY()&gt;AW$11,"/",IF(TODAY()=AW$11,"=","")),IF(OR(ISBLANK($L65),$L65="-"),IF(AW$11&lt;=$M65,IF(ISBLANK($D65),"-","."),IF(TODAY()&gt;AW$11,"/",IF(TODAY()=AW$11,"=",""))),IF(AW$11&gt;=$L65,IF(ISBLANK($D65),"-","."),IF(TODAY()&gt;AW$11,"/",IF(TODAY()=AW$11,"=","")))))))</x:f>
        <x:v>/</x:v>
      </x:c>
      <x:c r="AX65" s="87" t="str">
        <x:f t="shared" si="88"/>
        <x:v>/</x:v>
      </x:c>
      <x:c r="AY65" s="87" t="str">
        <x:f t="shared" si="88"/>
        <x:v>/</x:v>
      </x:c>
      <x:c r="AZ65" s="87" t="str">
        <x:f t="shared" si="88"/>
        <x:v>/</x:v>
      </x:c>
      <x:c r="BA65" s="87" t="str">
        <x:f t="shared" si="88"/>
        <x:v>/</x:v>
      </x:c>
      <x:c r="BB65" s="87" t="str">
        <x:f t="shared" si="88"/>
        <x:v>/</x:v>
      </x:c>
      <x:c r="BC65" s="87" t="str">
        <x:f t="shared" si="88"/>
        <x:v>/</x:v>
      </x:c>
      <x:c r="BD65" s="87" t="str">
        <x:f t="shared" si="88"/>
        <x:v>/</x:v>
      </x:c>
      <x:c r="BE65" s="87" t="str">
        <x:f t="shared" si="88"/>
        <x:v>/</x:v>
      </x:c>
      <x:c r="BF65" s="87" t="str">
        <x:f t="shared" si="88"/>
        <x:v>/</x:v>
      </x:c>
      <x:c r="BG65" s="87" t="str">
        <x:f t="shared" aca="1" ref="BG65:BP76" si="89">IF($O65=BG$11,"*",IF(AND(COUNTIF($L65:$M65,"-")&lt;1,COUNTBLANK($L65:$M65)&lt;1),IF(AND($L65&lt;=BG$11,$M65&gt;=BG$11),IF(ISBLANK($D65),"-","."),IF(TODAY()&gt;BG$11,"/",IF(TODAY()=BG$11,"=",""))),IF(AND(OR(ISBLANK($L65),$L65="-"),OR(ISBLANK($M65),$M65="-")),IF(TODAY()&gt;BG$11,"/",IF(TODAY()=BG$11,"=","")),IF(OR(ISBLANK($L65),$L65="-"),IF(BG$11&lt;=$M65,IF(ISBLANK($D65),"-","."),IF(TODAY()&gt;BG$11,"/",IF(TODAY()=BG$11,"=",""))),IF(BG$11&gt;=$L65,IF(ISBLANK($D65),"-","."),IF(TODAY()&gt;BG$11,"/",IF(TODAY()=BG$11,"=","")))))))</x:f>
        <x:v>/</x:v>
      </x:c>
      <x:c r="BH65" s="87" t="str">
        <x:f t="shared" si="89"/>
        <x:v>/</x:v>
      </x:c>
      <x:c r="BI65" s="87" t="str">
        <x:f t="shared" si="89"/>
        <x:v>/</x:v>
      </x:c>
      <x:c r="BJ65" s="87" t="str">
        <x:f t="shared" si="89"/>
        <x:v>/</x:v>
      </x:c>
      <x:c r="BK65" s="87" t="str">
        <x:f t="shared" si="89"/>
        <x:v>/</x:v>
      </x:c>
      <x:c r="BL65" s="87" t="str">
        <x:f t="shared" si="89"/>
        <x:v>/</x:v>
      </x:c>
      <x:c r="BM65" s="87" t="str">
        <x:f t="shared" si="89"/>
        <x:v>/</x:v>
      </x:c>
      <x:c r="BN65" s="87" t="str">
        <x:f t="shared" si="89"/>
        <x:v>/</x:v>
      </x:c>
      <x:c r="BO65" s="87" t="str">
        <x:f t="shared" si="89"/>
        <x:v>/</x:v>
      </x:c>
      <x:c r="BP65" s="87" t="str">
        <x:f t="shared" si="89"/>
        <x:v>/</x:v>
      </x:c>
      <x:c r="BQ65" s="87" t="str">
        <x:f t="shared" si="81"/>
        <x:v>/</x:v>
      </x:c>
      <x:c r="BR65" s="87" t="str">
        <x:f t="shared" si="81"/>
        <x:v>/</x:v>
      </x:c>
      <x:c r="BS65" s="87" t="str">
        <x:f t="shared" si="81"/>
        <x:v>/</x:v>
      </x:c>
      <x:c r="BT65" s="87" t="str">
        <x:f t="shared" si="81"/>
        <x:v>/</x:v>
      </x:c>
      <x:c r="BU65" s="87" t="str">
        <x:f t="shared" si="81"/>
        <x:v>/</x:v>
      </x:c>
      <x:c r="BV65" s="87" t="str">
        <x:f t="shared" si="81"/>
        <x:v>/</x:v>
      </x:c>
      <x:c r="BW65" s="87" t="str">
        <x:f t="shared" si="81"/>
        <x:v>/</x:v>
      </x:c>
      <x:c r="BX65" s="87" t="str">
        <x:f t="shared" si="81"/>
        <x:v>/</x:v>
      </x:c>
      <x:c r="BY65" s="87" t="str">
        <x:f t="shared" si="81"/>
        <x:v>/</x:v>
      </x:c>
      <x:c r="BZ65" s="87" t="str">
        <x:f t="shared" si="81"/>
        <x:v>/</x:v>
      </x:c>
      <x:c r="CA65" s="87" t="str">
        <x:f t="shared" si="81"/>
        <x:v>/</x:v>
      </x:c>
      <x:c r="CB65" s="87" t="str">
        <x:f t="shared" si="81"/>
        <x:v>/</x:v>
      </x:c>
      <x:c r="CC65" s="87" t="str">
        <x:f t="shared" si="81"/>
        <x:v>/</x:v>
      </x:c>
      <x:c r="CD65" s="87" t="str">
        <x:f t="shared" si="81"/>
        <x:v>/</x:v>
      </x:c>
      <x:c r="CE65" s="87" t="str">
        <x:f t="shared" si="81"/>
        <x:v>/</x:v>
      </x:c>
      <x:c r="CF65" s="87" t="str">
        <x:f t="shared" si="81"/>
        <x:v>/</x:v>
      </x:c>
      <x:c r="CG65" s="87" t="str">
        <x:f t="shared" si="82"/>
        <x:v>/</x:v>
      </x:c>
      <x:c r="CH65" s="87" t="str">
        <x:f t="shared" si="82"/>
        <x:v>/</x:v>
      </x:c>
      <x:c r="CI65" s="87" t="str">
        <x:f t="shared" si="82"/>
        <x:v>/</x:v>
      </x:c>
      <x:c r="CJ65" s="87" t="str">
        <x:f t="shared" si="82"/>
        <x:v>/</x:v>
      </x:c>
      <x:c r="CK65" s="87" t="str">
        <x:f t="shared" si="82"/>
        <x:v>/</x:v>
      </x:c>
      <x:c r="CL65" s="87" t="str">
        <x:f t="shared" si="82"/>
        <x:v>/</x:v>
      </x:c>
      <x:c r="CM65" s="87" t="str">
        <x:f t="shared" si="82"/>
        <x:v>/</x:v>
      </x:c>
      <x:c r="CN65" s="87" t="str">
        <x:f t="shared" si="82"/>
        <x:v>/</x:v>
      </x:c>
      <x:c r="CO65" s="87" t="str">
        <x:f t="shared" si="82"/>
        <x:v>/</x:v>
      </x:c>
      <x:c r="CP65" s="87" t="str">
        <x:f t="shared" si="82"/>
        <x:v>/</x:v>
      </x:c>
      <x:c r="CQ65" s="87" t="str">
        <x:f t="shared" si="82"/>
        <x:v>/</x:v>
      </x:c>
      <x:c r="CR65" s="87" t="str">
        <x:f t="shared" si="82"/>
        <x:v>/</x:v>
      </x:c>
      <x:c r="CS65" s="87" t="str">
        <x:f t="shared" si="82"/>
        <x:v>/</x:v>
      </x:c>
      <x:c r="CT65" s="87" t="str">
        <x:f t="shared" si="82"/>
        <x:v>/</x:v>
      </x:c>
      <x:c r="CU65" s="87" t="str">
        <x:f t="shared" si="82"/>
        <x:v>/</x:v>
      </x:c>
      <x:c r="CV65" s="87" t="str">
        <x:f t="shared" si="82"/>
        <x:v>/</x:v>
      </x:c>
      <x:c r="CW65" s="87" t="str">
        <x:f t="shared" si="83"/>
        <x:v>/</x:v>
      </x:c>
      <x:c r="CX65" s="87" t="str">
        <x:f t="shared" si="83"/>
        <x:v>/</x:v>
      </x:c>
      <x:c r="CY65" s="87" t="str">
        <x:f t="shared" si="83"/>
        <x:v>/</x:v>
      </x:c>
      <x:c r="CZ65" s="87" t="str">
        <x:f t="shared" si="83"/>
        <x:v>/</x:v>
      </x:c>
      <x:c r="DA65" s="87" t="str">
        <x:f t="shared" si="83"/>
        <x:v>/</x:v>
      </x:c>
      <x:c r="DB65" s="87" t="str">
        <x:f t="shared" si="83"/>
        <x:v>/</x:v>
      </x:c>
      <x:c r="DC65" s="87" t="str">
        <x:f t="shared" si="83"/>
        <x:v>/</x:v>
      </x:c>
      <x:c r="DD65" s="87" t="str">
        <x:f t="shared" si="83"/>
        <x:v>/</x:v>
      </x:c>
      <x:c r="DE65" s="87" t="str">
        <x:f t="shared" si="83"/>
        <x:v>/</x:v>
      </x:c>
      <x:c r="DF65" s="87" t="str">
        <x:f t="shared" si="83"/>
        <x:v>/</x:v>
      </x:c>
      <x:c r="DG65" s="87" t="str">
        <x:f t="shared" si="83"/>
        <x:v>/</x:v>
      </x:c>
      <x:c r="DH65" s="87" t="str">
        <x:f t="shared" si="83"/>
        <x:v>/</x:v>
      </x:c>
      <x:c r="DI65" s="87" t="str">
        <x:f t="shared" si="83"/>
        <x:v>/</x:v>
      </x:c>
      <x:c r="DJ65" s="87" t="str">
        <x:f t="shared" si="83"/>
        <x:v>/</x:v>
      </x:c>
      <x:c r="DK65" s="87" t="str">
        <x:f t="shared" si="83"/>
        <x:v>/</x:v>
      </x:c>
      <x:c r="DL65" s="87" t="str">
        <x:f t="shared" si="83"/>
        <x:v>/</x:v>
      </x:c>
      <x:c r="DM65" s="87" t="str">
        <x:f t="shared" aca="1" ref="DM65:DY76" si="90">IF($O65=DM$11,"*",IF(AND(COUNTIF($L65:$M65,"-")&lt;1,COUNTBLANK($L65:$M65)&lt;1),IF(AND($L65&lt;=DM$11,$M65&gt;=DM$11),IF(ISBLANK($D65),"-","."),IF(TODAY()&gt;DM$11,"/",IF(TODAY()=DM$11,"=",""))),IF(AND(OR(ISBLANK($L65),$L65="-"),OR(ISBLANK($M65),$M65="-")),IF(TODAY()&gt;DM$11,"/",IF(TODAY()=DM$11,"=","")),IF(OR(ISBLANK($L65),$L65="-"),IF(DM$11&lt;=$M65,IF(ISBLANK($D65),"-","."),IF(TODAY()&gt;DM$11,"/",IF(TODAY()=DM$11,"=",""))),IF(DM$11&gt;=$L65,IF(ISBLANK($D65),"-","."),IF(TODAY()&gt;DM$11,"/",IF(TODAY()=DM$11,"=","")))))))</x:f>
        <x:v>/</x:v>
      </x:c>
      <x:c r="DN65" s="87" t="str">
        <x:f t="shared" si="90"/>
        <x:v>/</x:v>
      </x:c>
      <x:c r="DO65" s="87" t="str">
        <x:f t="shared" si="90"/>
        <x:v>/</x:v>
      </x:c>
      <x:c r="DP65" s="87" t="str">
        <x:f t="shared" si="90"/>
        <x:v>/</x:v>
      </x:c>
      <x:c r="DQ65" s="87" t="str">
        <x:f t="shared" si="90"/>
        <x:v>/</x:v>
      </x:c>
      <x:c r="DR65" s="87" t="str">
        <x:f t="shared" si="90"/>
        <x:v>/</x:v>
      </x:c>
      <x:c r="DS65" s="87" t="str">
        <x:f t="shared" si="90"/>
        <x:v>/</x:v>
      </x:c>
      <x:c r="DT65" s="87" t="str">
        <x:f t="shared" si="90"/>
        <x:v>/</x:v>
      </x:c>
      <x:c r="DU65" s="87" t="str">
        <x:f t="shared" si="90"/>
        <x:v>/</x:v>
      </x:c>
      <x:c r="DV65" s="87" t="str">
        <x:f t="shared" si="90"/>
        <x:v>/</x:v>
      </x:c>
      <x:c r="DW65" s="87" t="str">
        <x:f t="shared" si="90"/>
        <x:v>/</x:v>
      </x:c>
      <x:c r="DX65" s="87" t="str">
        <x:f t="shared" si="90"/>
        <x:v>/</x:v>
      </x:c>
      <x:c r="DY65" s="87" t="str">
        <x:f t="shared" si="90"/>
        <x:v>/</x:v>
      </x:c>
    </x:row>
    <x:row r="66" spans="1:129" ht="12" customHeight="1">
      <x:c r="A66" s="14"/>
      <x:c r="B66" s="22"/>
      <x:c r="C66" s="25"/>
      <x:c r="D66" s="23"/>
      <x:c r="E66" s="49"/>
      <x:c r="F66" s="98"/>
      <x:c r="G66" s="145"/>
      <x:c r="H66" s="143"/>
      <x:c r="I66" s="107"/>
      <x:c r="J66" s="107"/>
      <x:c r="K66" s="79" t="str">
        <x:f>IF(OR(COUNTIF(L66:M66,"-")&gt;0,COUNTBLANK(L66:M66)&gt;0),"-",IF(L66&gt;M66,"-",NETWORKDAYS(L66,M66,data!$P$3:$P$10)))</x:f>
        <x:v>-</x:v>
      </x:c>
      <x:c r="L66" s="80"/>
      <x:c r="M66" s="80"/>
      <x:c r="N66" s="119"/>
      <x:c r="O66" s="45"/>
      <x:c r="P66" s="40">
        <x:f ca="1">IF(OR(M66="-",M66=""),0,IF(OR(ISBLANK(O66),O66="-"),NETWORKDAYS(M66,TODAY(),data!$P$3:$P$10)-1,IF(M66=O66,0,IF(M66&lt;O66,NETWORKDAYS(M66,O66,data!$P$3:$P$10)-1,NETWORKDAYS(M66,O66,data!$P$3:$P$10)+1))))</x:f>
        <x:v>0</x:v>
      </x:c>
      <x:c r="S66" s="130" t="str">
        <x:f t="shared" si="85"/>
        <x:v>/</x:v>
      </x:c>
      <x:c r="T66" s="87" t="str">
        <x:f t="shared" si="85"/>
        <x:v>/</x:v>
      </x:c>
      <x:c r="U66" s="87" t="str">
        <x:f t="shared" si="85"/>
        <x:v>/</x:v>
      </x:c>
      <x:c r="V66" s="87" t="str">
        <x:f t="shared" si="85"/>
        <x:v>/</x:v>
      </x:c>
      <x:c r="W66" s="87" t="str">
        <x:f t="shared" si="85"/>
        <x:v>/</x:v>
      </x:c>
      <x:c r="X66" s="87" t="str">
        <x:f t="shared" si="85"/>
        <x:v>/</x:v>
      </x:c>
      <x:c r="Y66" s="87" t="str">
        <x:f t="shared" si="85"/>
        <x:v>/</x:v>
      </x:c>
      <x:c r="Z66" s="87" t="str">
        <x:f t="shared" si="85"/>
        <x:v>/</x:v>
      </x:c>
      <x:c r="AA66" s="87" t="str">
        <x:f t="shared" si="85"/>
        <x:v>/</x:v>
      </x:c>
      <x:c r="AB66" s="87" t="str">
        <x:f t="shared" si="85"/>
        <x:v>/</x:v>
      </x:c>
      <x:c r="AC66" s="87" t="str">
        <x:f t="shared" si="86"/>
        <x:v>/</x:v>
      </x:c>
      <x:c r="AD66" s="87" t="str">
        <x:f t="shared" si="86"/>
        <x:v>/</x:v>
      </x:c>
      <x:c r="AE66" s="87" t="str">
        <x:f t="shared" si="86"/>
        <x:v>/</x:v>
      </x:c>
      <x:c r="AF66" s="87" t="str">
        <x:f t="shared" si="86"/>
        <x:v>/</x:v>
      </x:c>
      <x:c r="AG66" s="87" t="str">
        <x:f t="shared" si="86"/>
        <x:v>/</x:v>
      </x:c>
      <x:c r="AH66" s="87" t="str">
        <x:f t="shared" si="86"/>
        <x:v>/</x:v>
      </x:c>
      <x:c r="AI66" s="87" t="str">
        <x:f t="shared" si="86"/>
        <x:v>/</x:v>
      </x:c>
      <x:c r="AJ66" s="87" t="str">
        <x:f t="shared" si="86"/>
        <x:v>/</x:v>
      </x:c>
      <x:c r="AK66" s="87" t="str">
        <x:f t="shared" si="86"/>
        <x:v>/</x:v>
      </x:c>
      <x:c r="AL66" s="87" t="str">
        <x:f t="shared" si="86"/>
        <x:v>/</x:v>
      </x:c>
      <x:c r="AM66" s="87" t="str">
        <x:f t="shared" si="87"/>
        <x:v>/</x:v>
      </x:c>
      <x:c r="AN66" s="87" t="str">
        <x:f t="shared" si="87"/>
        <x:v>/</x:v>
      </x:c>
      <x:c r="AO66" s="87" t="str">
        <x:f t="shared" si="87"/>
        <x:v>/</x:v>
      </x:c>
      <x:c r="AP66" s="87" t="str">
        <x:f t="shared" si="87"/>
        <x:v>/</x:v>
      </x:c>
      <x:c r="AQ66" s="87" t="str">
        <x:f t="shared" si="87"/>
        <x:v>/</x:v>
      </x:c>
      <x:c r="AR66" s="87" t="str">
        <x:f t="shared" si="87"/>
        <x:v>/</x:v>
      </x:c>
      <x:c r="AS66" s="87" t="str">
        <x:f t="shared" si="87"/>
        <x:v>/</x:v>
      </x:c>
      <x:c r="AT66" s="87" t="str">
        <x:f t="shared" si="87"/>
        <x:v>/</x:v>
      </x:c>
      <x:c r="AU66" s="87" t="str">
        <x:f t="shared" si="87"/>
        <x:v>/</x:v>
      </x:c>
      <x:c r="AV66" s="87" t="str">
        <x:f t="shared" si="87"/>
        <x:v>/</x:v>
      </x:c>
      <x:c r="AW66" s="87" t="str">
        <x:f t="shared" si="88"/>
        <x:v>/</x:v>
      </x:c>
      <x:c r="AX66" s="87" t="str">
        <x:f t="shared" si="88"/>
        <x:v>/</x:v>
      </x:c>
      <x:c r="AY66" s="87" t="str">
        <x:f t="shared" si="88"/>
        <x:v>/</x:v>
      </x:c>
      <x:c r="AZ66" s="87" t="str">
        <x:f t="shared" si="88"/>
        <x:v>/</x:v>
      </x:c>
      <x:c r="BA66" s="87" t="str">
        <x:f t="shared" si="88"/>
        <x:v>/</x:v>
      </x:c>
      <x:c r="BB66" s="87" t="str">
        <x:f t="shared" si="88"/>
        <x:v>/</x:v>
      </x:c>
      <x:c r="BC66" s="87" t="str">
        <x:f t="shared" si="88"/>
        <x:v>/</x:v>
      </x:c>
      <x:c r="BD66" s="87" t="str">
        <x:f t="shared" si="88"/>
        <x:v>/</x:v>
      </x:c>
      <x:c r="BE66" s="87" t="str">
        <x:f t="shared" si="88"/>
        <x:v>/</x:v>
      </x:c>
      <x:c r="BF66" s="87" t="str">
        <x:f t="shared" si="88"/>
        <x:v>/</x:v>
      </x:c>
      <x:c r="BG66" s="87" t="str">
        <x:f t="shared" si="89"/>
        <x:v>/</x:v>
      </x:c>
      <x:c r="BH66" s="87" t="str">
        <x:f t="shared" si="89"/>
        <x:v>/</x:v>
      </x:c>
      <x:c r="BI66" s="87" t="str">
        <x:f t="shared" si="89"/>
        <x:v>/</x:v>
      </x:c>
      <x:c r="BJ66" s="87" t="str">
        <x:f t="shared" si="89"/>
        <x:v>/</x:v>
      </x:c>
      <x:c r="BK66" s="87" t="str">
        <x:f t="shared" si="89"/>
        <x:v>/</x:v>
      </x:c>
      <x:c r="BL66" s="87" t="str">
        <x:f t="shared" si="89"/>
        <x:v>/</x:v>
      </x:c>
      <x:c r="BM66" s="87" t="str">
        <x:f t="shared" si="89"/>
        <x:v>/</x:v>
      </x:c>
      <x:c r="BN66" s="87" t="str">
        <x:f t="shared" si="89"/>
        <x:v>/</x:v>
      </x:c>
      <x:c r="BO66" s="87" t="str">
        <x:f t="shared" si="89"/>
        <x:v>/</x:v>
      </x:c>
      <x:c r="BP66" s="87" t="str">
        <x:f t="shared" si="89"/>
        <x:v>/</x:v>
      </x:c>
      <x:c r="BQ66" s="87" t="str">
        <x:f t="shared" si="81"/>
        <x:v>/</x:v>
      </x:c>
      <x:c r="BR66" s="87" t="str">
        <x:f t="shared" si="81"/>
        <x:v>/</x:v>
      </x:c>
      <x:c r="BS66" s="87" t="str">
        <x:f t="shared" si="81"/>
        <x:v>/</x:v>
      </x:c>
      <x:c r="BT66" s="87" t="str">
        <x:f t="shared" si="81"/>
        <x:v>/</x:v>
      </x:c>
      <x:c r="BU66" s="87" t="str">
        <x:f t="shared" si="81"/>
        <x:v>/</x:v>
      </x:c>
      <x:c r="BV66" s="87" t="str">
        <x:f t="shared" si="81"/>
        <x:v>/</x:v>
      </x:c>
      <x:c r="BW66" s="87" t="str">
        <x:f t="shared" si="81"/>
        <x:v>/</x:v>
      </x:c>
      <x:c r="BX66" s="87" t="str">
        <x:f t="shared" si="81"/>
        <x:v>/</x:v>
      </x:c>
      <x:c r="BY66" s="87" t="str">
        <x:f t="shared" si="81"/>
        <x:v>/</x:v>
      </x:c>
      <x:c r="BZ66" s="87" t="str">
        <x:f t="shared" si="81"/>
        <x:v>/</x:v>
      </x:c>
      <x:c r="CA66" s="87" t="str">
        <x:f t="shared" si="81"/>
        <x:v>/</x:v>
      </x:c>
      <x:c r="CB66" s="87" t="str">
        <x:f t="shared" si="81"/>
        <x:v>/</x:v>
      </x:c>
      <x:c r="CC66" s="87" t="str">
        <x:f t="shared" si="81"/>
        <x:v>/</x:v>
      </x:c>
      <x:c r="CD66" s="87" t="str">
        <x:f t="shared" si="81"/>
        <x:v>/</x:v>
      </x:c>
      <x:c r="CE66" s="87" t="str">
        <x:f t="shared" si="81"/>
        <x:v>/</x:v>
      </x:c>
      <x:c r="CF66" s="87" t="str">
        <x:f t="shared" si="81"/>
        <x:v>/</x:v>
      </x:c>
      <x:c r="CG66" s="87" t="str">
        <x:f t="shared" si="82"/>
        <x:v>/</x:v>
      </x:c>
      <x:c r="CH66" s="87" t="str">
        <x:f t="shared" si="82"/>
        <x:v>/</x:v>
      </x:c>
      <x:c r="CI66" s="87" t="str">
        <x:f t="shared" si="82"/>
        <x:v>/</x:v>
      </x:c>
      <x:c r="CJ66" s="87" t="str">
        <x:f t="shared" si="82"/>
        <x:v>/</x:v>
      </x:c>
      <x:c r="CK66" s="87" t="str">
        <x:f t="shared" si="82"/>
        <x:v>/</x:v>
      </x:c>
      <x:c r="CL66" s="87" t="str">
        <x:f t="shared" si="82"/>
        <x:v>/</x:v>
      </x:c>
      <x:c r="CM66" s="87" t="str">
        <x:f t="shared" si="82"/>
        <x:v>/</x:v>
      </x:c>
      <x:c r="CN66" s="87" t="str">
        <x:f t="shared" si="82"/>
        <x:v>/</x:v>
      </x:c>
      <x:c r="CO66" s="87" t="str">
        <x:f t="shared" si="82"/>
        <x:v>/</x:v>
      </x:c>
      <x:c r="CP66" s="87" t="str">
        <x:f t="shared" si="82"/>
        <x:v>/</x:v>
      </x:c>
      <x:c r="CQ66" s="87" t="str">
        <x:f t="shared" si="82"/>
        <x:v>/</x:v>
      </x:c>
      <x:c r="CR66" s="87" t="str">
        <x:f t="shared" si="82"/>
        <x:v>/</x:v>
      </x:c>
      <x:c r="CS66" s="87" t="str">
        <x:f t="shared" si="82"/>
        <x:v>/</x:v>
      </x:c>
      <x:c r="CT66" s="87" t="str">
        <x:f t="shared" si="82"/>
        <x:v>/</x:v>
      </x:c>
      <x:c r="CU66" s="87" t="str">
        <x:f t="shared" si="82"/>
        <x:v>/</x:v>
      </x:c>
      <x:c r="CV66" s="87" t="str">
        <x:f t="shared" si="82"/>
        <x:v>/</x:v>
      </x:c>
      <x:c r="CW66" s="87" t="str">
        <x:f t="shared" si="83"/>
        <x:v>/</x:v>
      </x:c>
      <x:c r="CX66" s="87" t="str">
        <x:f t="shared" si="83"/>
        <x:v>/</x:v>
      </x:c>
      <x:c r="CY66" s="87" t="str">
        <x:f t="shared" si="83"/>
        <x:v>/</x:v>
      </x:c>
      <x:c r="CZ66" s="87" t="str">
        <x:f t="shared" si="83"/>
        <x:v>/</x:v>
      </x:c>
      <x:c r="DA66" s="87" t="str">
        <x:f t="shared" si="83"/>
        <x:v>/</x:v>
      </x:c>
      <x:c r="DB66" s="87" t="str">
        <x:f t="shared" si="83"/>
        <x:v>/</x:v>
      </x:c>
      <x:c r="DC66" s="87" t="str">
        <x:f t="shared" si="83"/>
        <x:v>/</x:v>
      </x:c>
      <x:c r="DD66" s="87" t="str">
        <x:f t="shared" si="83"/>
        <x:v>/</x:v>
      </x:c>
      <x:c r="DE66" s="87" t="str">
        <x:f t="shared" si="83"/>
        <x:v>/</x:v>
      </x:c>
      <x:c r="DF66" s="87" t="str">
        <x:f t="shared" si="83"/>
        <x:v>/</x:v>
      </x:c>
      <x:c r="DG66" s="87" t="str">
        <x:f t="shared" si="83"/>
        <x:v>/</x:v>
      </x:c>
      <x:c r="DH66" s="87" t="str">
        <x:f t="shared" si="83"/>
        <x:v>/</x:v>
      </x:c>
      <x:c r="DI66" s="87" t="str">
        <x:f t="shared" si="83"/>
        <x:v>/</x:v>
      </x:c>
      <x:c r="DJ66" s="87" t="str">
        <x:f t="shared" si="83"/>
        <x:v>/</x:v>
      </x:c>
      <x:c r="DK66" s="87" t="str">
        <x:f t="shared" si="83"/>
        <x:v>/</x:v>
      </x:c>
      <x:c r="DL66" s="87" t="str">
        <x:f t="shared" si="83"/>
        <x:v>/</x:v>
      </x:c>
      <x:c r="DM66" s="87" t="str">
        <x:f t="shared" si="90"/>
        <x:v>/</x:v>
      </x:c>
      <x:c r="DN66" s="87" t="str">
        <x:f t="shared" si="90"/>
        <x:v>/</x:v>
      </x:c>
      <x:c r="DO66" s="87" t="str">
        <x:f t="shared" si="90"/>
        <x:v>/</x:v>
      </x:c>
      <x:c r="DP66" s="87" t="str">
        <x:f t="shared" si="90"/>
        <x:v>/</x:v>
      </x:c>
      <x:c r="DQ66" s="87" t="str">
        <x:f t="shared" si="90"/>
        <x:v>/</x:v>
      </x:c>
      <x:c r="DR66" s="87" t="str">
        <x:f t="shared" si="90"/>
        <x:v>/</x:v>
      </x:c>
      <x:c r="DS66" s="87" t="str">
        <x:f t="shared" si="90"/>
        <x:v>/</x:v>
      </x:c>
      <x:c r="DT66" s="87" t="str">
        <x:f t="shared" si="90"/>
        <x:v>/</x:v>
      </x:c>
      <x:c r="DU66" s="87" t="str">
        <x:f t="shared" si="90"/>
        <x:v>/</x:v>
      </x:c>
      <x:c r="DV66" s="87" t="str">
        <x:f t="shared" si="90"/>
        <x:v>/</x:v>
      </x:c>
      <x:c r="DW66" s="87" t="str">
        <x:f t="shared" si="90"/>
        <x:v>/</x:v>
      </x:c>
      <x:c r="DX66" s="87" t="str">
        <x:f t="shared" si="90"/>
        <x:v>/</x:v>
      </x:c>
      <x:c r="DY66" s="87" t="str">
        <x:f t="shared" si="90"/>
        <x:v>/</x:v>
      </x:c>
    </x:row>
    <x:row r="67" spans="1:129" ht="12" customHeight="1">
      <x:c r="A67" s="14"/>
      <x:c r="B67" s="22"/>
      <x:c r="C67" s="25"/>
      <x:c r="D67" s="23"/>
      <x:c r="E67" s="49"/>
      <x:c r="F67" s="98"/>
      <x:c r="G67" s="145"/>
      <x:c r="H67" s="143"/>
      <x:c r="I67" s="107"/>
      <x:c r="J67" s="107"/>
      <x:c r="K67" s="79" t="str">
        <x:f>IF(OR(COUNTIF(L67:M67,"-")&gt;0,COUNTBLANK(L67:M67)&gt;0),"-",IF(L67&gt;M67,"-",NETWORKDAYS(L67,M67,data!$P$3:$P$10)))</x:f>
        <x:v>-</x:v>
      </x:c>
      <x:c r="L67" s="80"/>
      <x:c r="M67" s="80"/>
      <x:c r="N67" s="119"/>
      <x:c r="O67" s="45"/>
      <x:c r="P67" s="40">
        <x:f ca="1">IF(OR(M67="-",M67=""),0,IF(OR(ISBLANK(O67),O67="-"),NETWORKDAYS(M67,TODAY(),data!$P$3:$P$10)-1,IF(M67=O67,0,IF(M67&lt;O67,NETWORKDAYS(M67,O67,data!$P$3:$P$10)-1,NETWORKDAYS(M67,O67,data!$P$3:$P$10)+1))))</x:f>
        <x:v>0</x:v>
      </x:c>
      <x:c r="S67" s="130" t="str">
        <x:f t="shared" si="85"/>
        <x:v>/</x:v>
      </x:c>
      <x:c r="T67" s="87" t="str">
        <x:f t="shared" si="85"/>
        <x:v>/</x:v>
      </x:c>
      <x:c r="U67" s="87" t="str">
        <x:f t="shared" si="85"/>
        <x:v>/</x:v>
      </x:c>
      <x:c r="V67" s="87" t="str">
        <x:f t="shared" si="85"/>
        <x:v>/</x:v>
      </x:c>
      <x:c r="W67" s="87" t="str">
        <x:f t="shared" si="85"/>
        <x:v>/</x:v>
      </x:c>
      <x:c r="X67" s="87" t="str">
        <x:f t="shared" si="85"/>
        <x:v>/</x:v>
      </x:c>
      <x:c r="Y67" s="87" t="str">
        <x:f t="shared" si="85"/>
        <x:v>/</x:v>
      </x:c>
      <x:c r="Z67" s="87" t="str">
        <x:f t="shared" si="85"/>
        <x:v>/</x:v>
      </x:c>
      <x:c r="AA67" s="87" t="str">
        <x:f t="shared" si="85"/>
        <x:v>/</x:v>
      </x:c>
      <x:c r="AB67" s="87" t="str">
        <x:f t="shared" si="85"/>
        <x:v>/</x:v>
      </x:c>
      <x:c r="AC67" s="87" t="str">
        <x:f t="shared" si="86"/>
        <x:v>/</x:v>
      </x:c>
      <x:c r="AD67" s="87" t="str">
        <x:f t="shared" si="86"/>
        <x:v>/</x:v>
      </x:c>
      <x:c r="AE67" s="87" t="str">
        <x:f t="shared" si="86"/>
        <x:v>/</x:v>
      </x:c>
      <x:c r="AF67" s="87" t="str">
        <x:f t="shared" si="86"/>
        <x:v>/</x:v>
      </x:c>
      <x:c r="AG67" s="87" t="str">
        <x:f t="shared" si="86"/>
        <x:v>/</x:v>
      </x:c>
      <x:c r="AH67" s="87" t="str">
        <x:f t="shared" si="86"/>
        <x:v>/</x:v>
      </x:c>
      <x:c r="AI67" s="87" t="str">
        <x:f t="shared" si="86"/>
        <x:v>/</x:v>
      </x:c>
      <x:c r="AJ67" s="87" t="str">
        <x:f t="shared" si="86"/>
        <x:v>/</x:v>
      </x:c>
      <x:c r="AK67" s="87" t="str">
        <x:f t="shared" si="86"/>
        <x:v>/</x:v>
      </x:c>
      <x:c r="AL67" s="87" t="str">
        <x:f t="shared" si="86"/>
        <x:v>/</x:v>
      </x:c>
      <x:c r="AM67" s="87" t="str">
        <x:f t="shared" si="87"/>
        <x:v>/</x:v>
      </x:c>
      <x:c r="AN67" s="87" t="str">
        <x:f t="shared" si="87"/>
        <x:v>/</x:v>
      </x:c>
      <x:c r="AO67" s="87" t="str">
        <x:f t="shared" si="87"/>
        <x:v>/</x:v>
      </x:c>
      <x:c r="AP67" s="87" t="str">
        <x:f t="shared" si="87"/>
        <x:v>/</x:v>
      </x:c>
      <x:c r="AQ67" s="87" t="str">
        <x:f t="shared" si="87"/>
        <x:v>/</x:v>
      </x:c>
      <x:c r="AR67" s="87" t="str">
        <x:f t="shared" si="87"/>
        <x:v>/</x:v>
      </x:c>
      <x:c r="AS67" s="87" t="str">
        <x:f t="shared" si="87"/>
        <x:v>/</x:v>
      </x:c>
      <x:c r="AT67" s="87" t="str">
        <x:f t="shared" si="87"/>
        <x:v>/</x:v>
      </x:c>
      <x:c r="AU67" s="87" t="str">
        <x:f t="shared" si="87"/>
        <x:v>/</x:v>
      </x:c>
      <x:c r="AV67" s="87" t="str">
        <x:f t="shared" si="87"/>
        <x:v>/</x:v>
      </x:c>
      <x:c r="AW67" s="87" t="str">
        <x:f t="shared" si="88"/>
        <x:v>/</x:v>
      </x:c>
      <x:c r="AX67" s="87" t="str">
        <x:f t="shared" si="88"/>
        <x:v>/</x:v>
      </x:c>
      <x:c r="AY67" s="87" t="str">
        <x:f t="shared" si="88"/>
        <x:v>/</x:v>
      </x:c>
      <x:c r="AZ67" s="87" t="str">
        <x:f t="shared" si="88"/>
        <x:v>/</x:v>
      </x:c>
      <x:c r="BA67" s="87" t="str">
        <x:f t="shared" si="88"/>
        <x:v>/</x:v>
      </x:c>
      <x:c r="BB67" s="87" t="str">
        <x:f t="shared" si="88"/>
        <x:v>/</x:v>
      </x:c>
      <x:c r="BC67" s="87" t="str">
        <x:f t="shared" si="88"/>
        <x:v>/</x:v>
      </x:c>
      <x:c r="BD67" s="87" t="str">
        <x:f t="shared" si="88"/>
        <x:v>/</x:v>
      </x:c>
      <x:c r="BE67" s="87" t="str">
        <x:f t="shared" si="88"/>
        <x:v>/</x:v>
      </x:c>
      <x:c r="BF67" s="87" t="str">
        <x:f t="shared" si="88"/>
        <x:v>/</x:v>
      </x:c>
      <x:c r="BG67" s="87" t="str">
        <x:f t="shared" si="89"/>
        <x:v>/</x:v>
      </x:c>
      <x:c r="BH67" s="87" t="str">
        <x:f t="shared" si="89"/>
        <x:v>/</x:v>
      </x:c>
      <x:c r="BI67" s="87" t="str">
        <x:f t="shared" si="89"/>
        <x:v>/</x:v>
      </x:c>
      <x:c r="BJ67" s="87" t="str">
        <x:f t="shared" si="89"/>
        <x:v>/</x:v>
      </x:c>
      <x:c r="BK67" s="87" t="str">
        <x:f t="shared" si="89"/>
        <x:v>/</x:v>
      </x:c>
      <x:c r="BL67" s="87" t="str">
        <x:f t="shared" si="89"/>
        <x:v>/</x:v>
      </x:c>
      <x:c r="BM67" s="87" t="str">
        <x:f t="shared" si="89"/>
        <x:v>/</x:v>
      </x:c>
      <x:c r="BN67" s="87" t="str">
        <x:f t="shared" si="89"/>
        <x:v>/</x:v>
      </x:c>
      <x:c r="BO67" s="87" t="str">
        <x:f t="shared" si="89"/>
        <x:v>/</x:v>
      </x:c>
      <x:c r="BP67" s="87" t="str">
        <x:f t="shared" si="89"/>
        <x:v>/</x:v>
      </x:c>
      <x:c r="BQ67" s="87" t="str">
        <x:f t="shared" si="81"/>
        <x:v>/</x:v>
      </x:c>
      <x:c r="BR67" s="87" t="str">
        <x:f t="shared" si="81"/>
        <x:v>/</x:v>
      </x:c>
      <x:c r="BS67" s="87" t="str">
        <x:f t="shared" si="81"/>
        <x:v>/</x:v>
      </x:c>
      <x:c r="BT67" s="87" t="str">
        <x:f t="shared" si="81"/>
        <x:v>/</x:v>
      </x:c>
      <x:c r="BU67" s="87" t="str">
        <x:f t="shared" si="81"/>
        <x:v>/</x:v>
      </x:c>
      <x:c r="BV67" s="87" t="str">
        <x:f t="shared" si="81"/>
        <x:v>/</x:v>
      </x:c>
      <x:c r="BW67" s="87" t="str">
        <x:f t="shared" si="81"/>
        <x:v>/</x:v>
      </x:c>
      <x:c r="BX67" s="87" t="str">
        <x:f t="shared" si="81"/>
        <x:v>/</x:v>
      </x:c>
      <x:c r="BY67" s="87" t="str">
        <x:f t="shared" si="81"/>
        <x:v>/</x:v>
      </x:c>
      <x:c r="BZ67" s="87" t="str">
        <x:f t="shared" si="81"/>
        <x:v>/</x:v>
      </x:c>
      <x:c r="CA67" s="87" t="str">
        <x:f t="shared" si="81"/>
        <x:v>/</x:v>
      </x:c>
      <x:c r="CB67" s="87" t="str">
        <x:f t="shared" si="81"/>
        <x:v>/</x:v>
      </x:c>
      <x:c r="CC67" s="87" t="str">
        <x:f t="shared" si="81"/>
        <x:v>/</x:v>
      </x:c>
      <x:c r="CD67" s="87" t="str">
        <x:f t="shared" si="81"/>
        <x:v>/</x:v>
      </x:c>
      <x:c r="CE67" s="87" t="str">
        <x:f t="shared" si="81"/>
        <x:v>/</x:v>
      </x:c>
      <x:c r="CF67" s="87" t="str">
        <x:f t="shared" si="81"/>
        <x:v>/</x:v>
      </x:c>
      <x:c r="CG67" s="87" t="str">
        <x:f t="shared" si="82"/>
        <x:v>/</x:v>
      </x:c>
      <x:c r="CH67" s="87" t="str">
        <x:f t="shared" si="82"/>
        <x:v>/</x:v>
      </x:c>
      <x:c r="CI67" s="87" t="str">
        <x:f t="shared" si="82"/>
        <x:v>/</x:v>
      </x:c>
      <x:c r="CJ67" s="87" t="str">
        <x:f t="shared" si="82"/>
        <x:v>/</x:v>
      </x:c>
      <x:c r="CK67" s="87" t="str">
        <x:f t="shared" si="82"/>
        <x:v>/</x:v>
      </x:c>
      <x:c r="CL67" s="87" t="str">
        <x:f t="shared" si="82"/>
        <x:v>/</x:v>
      </x:c>
      <x:c r="CM67" s="87" t="str">
        <x:f t="shared" si="82"/>
        <x:v>/</x:v>
      </x:c>
      <x:c r="CN67" s="87" t="str">
        <x:f t="shared" si="82"/>
        <x:v>/</x:v>
      </x:c>
      <x:c r="CO67" s="87" t="str">
        <x:f t="shared" si="82"/>
        <x:v>/</x:v>
      </x:c>
      <x:c r="CP67" s="87" t="str">
        <x:f t="shared" si="82"/>
        <x:v>/</x:v>
      </x:c>
      <x:c r="CQ67" s="87" t="str">
        <x:f t="shared" si="82"/>
        <x:v>/</x:v>
      </x:c>
      <x:c r="CR67" s="87" t="str">
        <x:f t="shared" si="82"/>
        <x:v>/</x:v>
      </x:c>
      <x:c r="CS67" s="87" t="str">
        <x:f t="shared" si="82"/>
        <x:v>/</x:v>
      </x:c>
      <x:c r="CT67" s="87" t="str">
        <x:f t="shared" si="82"/>
        <x:v>/</x:v>
      </x:c>
      <x:c r="CU67" s="87" t="str">
        <x:f t="shared" si="82"/>
        <x:v>/</x:v>
      </x:c>
      <x:c r="CV67" s="87" t="str">
        <x:f t="shared" si="82"/>
        <x:v>/</x:v>
      </x:c>
      <x:c r="CW67" s="87" t="str">
        <x:f t="shared" si="83"/>
        <x:v>/</x:v>
      </x:c>
      <x:c r="CX67" s="87" t="str">
        <x:f t="shared" si="83"/>
        <x:v>/</x:v>
      </x:c>
      <x:c r="CY67" s="87" t="str">
        <x:f t="shared" si="83"/>
        <x:v>/</x:v>
      </x:c>
      <x:c r="CZ67" s="87" t="str">
        <x:f t="shared" si="83"/>
        <x:v>/</x:v>
      </x:c>
      <x:c r="DA67" s="87" t="str">
        <x:f t="shared" si="83"/>
        <x:v>/</x:v>
      </x:c>
      <x:c r="DB67" s="87" t="str">
        <x:f t="shared" si="83"/>
        <x:v>/</x:v>
      </x:c>
      <x:c r="DC67" s="87" t="str">
        <x:f t="shared" si="83"/>
        <x:v>/</x:v>
      </x:c>
      <x:c r="DD67" s="87" t="str">
        <x:f t="shared" si="83"/>
        <x:v>/</x:v>
      </x:c>
      <x:c r="DE67" s="87" t="str">
        <x:f t="shared" si="83"/>
        <x:v>/</x:v>
      </x:c>
      <x:c r="DF67" s="87" t="str">
        <x:f t="shared" si="83"/>
        <x:v>/</x:v>
      </x:c>
      <x:c r="DG67" s="87" t="str">
        <x:f t="shared" si="83"/>
        <x:v>/</x:v>
      </x:c>
      <x:c r="DH67" s="87" t="str">
        <x:f t="shared" si="83"/>
        <x:v>/</x:v>
      </x:c>
      <x:c r="DI67" s="87" t="str">
        <x:f t="shared" si="83"/>
        <x:v>/</x:v>
      </x:c>
      <x:c r="DJ67" s="87" t="str">
        <x:f t="shared" si="83"/>
        <x:v>/</x:v>
      </x:c>
      <x:c r="DK67" s="87" t="str">
        <x:f t="shared" si="83"/>
        <x:v>/</x:v>
      </x:c>
      <x:c r="DL67" s="87" t="str">
        <x:f t="shared" si="83"/>
        <x:v>/</x:v>
      </x:c>
      <x:c r="DM67" s="87" t="str">
        <x:f t="shared" si="90"/>
        <x:v>/</x:v>
      </x:c>
      <x:c r="DN67" s="87" t="str">
        <x:f t="shared" si="90"/>
        <x:v>/</x:v>
      </x:c>
      <x:c r="DO67" s="87" t="str">
        <x:f t="shared" si="90"/>
        <x:v>/</x:v>
      </x:c>
      <x:c r="DP67" s="87" t="str">
        <x:f t="shared" si="90"/>
        <x:v>/</x:v>
      </x:c>
      <x:c r="DQ67" s="87" t="str">
        <x:f t="shared" si="90"/>
        <x:v>/</x:v>
      </x:c>
      <x:c r="DR67" s="87" t="str">
        <x:f t="shared" si="90"/>
        <x:v>/</x:v>
      </x:c>
      <x:c r="DS67" s="87" t="str">
        <x:f t="shared" si="90"/>
        <x:v>/</x:v>
      </x:c>
      <x:c r="DT67" s="87" t="str">
        <x:f t="shared" si="90"/>
        <x:v>/</x:v>
      </x:c>
      <x:c r="DU67" s="87" t="str">
        <x:f t="shared" si="90"/>
        <x:v>/</x:v>
      </x:c>
      <x:c r="DV67" s="87" t="str">
        <x:f t="shared" si="90"/>
        <x:v>/</x:v>
      </x:c>
      <x:c r="DW67" s="87" t="str">
        <x:f t="shared" si="90"/>
        <x:v>/</x:v>
      </x:c>
      <x:c r="DX67" s="87" t="str">
        <x:f t="shared" si="90"/>
        <x:v>/</x:v>
      </x:c>
      <x:c r="DY67" s="87" t="str">
        <x:f t="shared" si="90"/>
        <x:v>/</x:v>
      </x:c>
    </x:row>
    <x:row r="68" spans="1:129" ht="12" customHeight="1">
      <x:c r="A68" s="14"/>
      <x:c r="B68" s="22"/>
      <x:c r="C68" s="25"/>
      <x:c r="D68" s="23"/>
      <x:c r="E68" s="49"/>
      <x:c r="F68" s="98"/>
      <x:c r="G68" s="145"/>
      <x:c r="H68" s="143"/>
      <x:c r="I68" s="107"/>
      <x:c r="J68" s="107"/>
      <x:c r="K68" s="79" t="str">
        <x:f>IF(OR(COUNTIF(L68:M68,"-")&gt;0,COUNTBLANK(L68:M68)&gt;0),"-",IF(L68&gt;M68,"-",NETWORKDAYS(L68,M68,data!$P$3:$P$10)))</x:f>
        <x:v>-</x:v>
      </x:c>
      <x:c r="L68" s="80"/>
      <x:c r="M68" s="80"/>
      <x:c r="N68" s="119"/>
      <x:c r="O68" s="45"/>
      <x:c r="P68" s="40">
        <x:f ca="1">IF(OR(M68="-",M68=""),0,IF(OR(ISBLANK(O68),O68="-"),NETWORKDAYS(M68,TODAY(),data!$P$3:$P$10)-1,IF(M68=O68,0,IF(M68&lt;O68,NETWORKDAYS(M68,O68,data!$P$3:$P$10)-1,NETWORKDAYS(M68,O68,data!$P$3:$P$10)+1))))</x:f>
        <x:v>0</x:v>
      </x:c>
      <x:c r="S68" s="130" t="str">
        <x:f t="shared" si="85"/>
        <x:v>/</x:v>
      </x:c>
      <x:c r="T68" s="87" t="str">
        <x:f t="shared" si="85"/>
        <x:v>/</x:v>
      </x:c>
      <x:c r="U68" s="87" t="str">
        <x:f t="shared" si="85"/>
        <x:v>/</x:v>
      </x:c>
      <x:c r="V68" s="87" t="str">
        <x:f t="shared" si="85"/>
        <x:v>/</x:v>
      </x:c>
      <x:c r="W68" s="87" t="str">
        <x:f t="shared" si="85"/>
        <x:v>/</x:v>
      </x:c>
      <x:c r="X68" s="87" t="str">
        <x:f t="shared" si="85"/>
        <x:v>/</x:v>
      </x:c>
      <x:c r="Y68" s="87" t="str">
        <x:f t="shared" si="85"/>
        <x:v>/</x:v>
      </x:c>
      <x:c r="Z68" s="87" t="str">
        <x:f t="shared" si="85"/>
        <x:v>/</x:v>
      </x:c>
      <x:c r="AA68" s="87" t="str">
        <x:f t="shared" si="85"/>
        <x:v>/</x:v>
      </x:c>
      <x:c r="AB68" s="87" t="str">
        <x:f t="shared" si="85"/>
        <x:v>/</x:v>
      </x:c>
      <x:c r="AC68" s="87" t="str">
        <x:f t="shared" si="86"/>
        <x:v>/</x:v>
      </x:c>
      <x:c r="AD68" s="87" t="str">
        <x:f t="shared" si="86"/>
        <x:v>/</x:v>
      </x:c>
      <x:c r="AE68" s="87" t="str">
        <x:f t="shared" si="86"/>
        <x:v>/</x:v>
      </x:c>
      <x:c r="AF68" s="87" t="str">
        <x:f t="shared" si="86"/>
        <x:v>/</x:v>
      </x:c>
      <x:c r="AG68" s="87" t="str">
        <x:f t="shared" si="86"/>
        <x:v>/</x:v>
      </x:c>
      <x:c r="AH68" s="87" t="str">
        <x:f t="shared" si="86"/>
        <x:v>/</x:v>
      </x:c>
      <x:c r="AI68" s="87" t="str">
        <x:f t="shared" si="86"/>
        <x:v>/</x:v>
      </x:c>
      <x:c r="AJ68" s="87" t="str">
        <x:f t="shared" si="86"/>
        <x:v>/</x:v>
      </x:c>
      <x:c r="AK68" s="87" t="str">
        <x:f t="shared" si="86"/>
        <x:v>/</x:v>
      </x:c>
      <x:c r="AL68" s="87" t="str">
        <x:f t="shared" si="86"/>
        <x:v>/</x:v>
      </x:c>
      <x:c r="AM68" s="87" t="str">
        <x:f t="shared" si="87"/>
        <x:v>/</x:v>
      </x:c>
      <x:c r="AN68" s="87" t="str">
        <x:f t="shared" si="87"/>
        <x:v>/</x:v>
      </x:c>
      <x:c r="AO68" s="87" t="str">
        <x:f t="shared" si="87"/>
        <x:v>/</x:v>
      </x:c>
      <x:c r="AP68" s="87" t="str">
        <x:f t="shared" si="87"/>
        <x:v>/</x:v>
      </x:c>
      <x:c r="AQ68" s="87" t="str">
        <x:f t="shared" si="87"/>
        <x:v>/</x:v>
      </x:c>
      <x:c r="AR68" s="87" t="str">
        <x:f t="shared" si="87"/>
        <x:v>/</x:v>
      </x:c>
      <x:c r="AS68" s="87" t="str">
        <x:f t="shared" si="87"/>
        <x:v>/</x:v>
      </x:c>
      <x:c r="AT68" s="87" t="str">
        <x:f t="shared" si="87"/>
        <x:v>/</x:v>
      </x:c>
      <x:c r="AU68" s="87" t="str">
        <x:f t="shared" si="87"/>
        <x:v>/</x:v>
      </x:c>
      <x:c r="AV68" s="87" t="str">
        <x:f t="shared" si="87"/>
        <x:v>/</x:v>
      </x:c>
      <x:c r="AW68" s="87" t="str">
        <x:f t="shared" si="88"/>
        <x:v>/</x:v>
      </x:c>
      <x:c r="AX68" s="87" t="str">
        <x:f t="shared" si="88"/>
        <x:v>/</x:v>
      </x:c>
      <x:c r="AY68" s="87" t="str">
        <x:f t="shared" si="88"/>
        <x:v>/</x:v>
      </x:c>
      <x:c r="AZ68" s="87" t="str">
        <x:f t="shared" si="88"/>
        <x:v>/</x:v>
      </x:c>
      <x:c r="BA68" s="87" t="str">
        <x:f t="shared" si="88"/>
        <x:v>/</x:v>
      </x:c>
      <x:c r="BB68" s="87" t="str">
        <x:f t="shared" si="88"/>
        <x:v>/</x:v>
      </x:c>
      <x:c r="BC68" s="87" t="str">
        <x:f t="shared" si="88"/>
        <x:v>/</x:v>
      </x:c>
      <x:c r="BD68" s="87" t="str">
        <x:f t="shared" si="88"/>
        <x:v>/</x:v>
      </x:c>
      <x:c r="BE68" s="87" t="str">
        <x:f t="shared" si="88"/>
        <x:v>/</x:v>
      </x:c>
      <x:c r="BF68" s="87" t="str">
        <x:f t="shared" si="88"/>
        <x:v>/</x:v>
      </x:c>
      <x:c r="BG68" s="87" t="str">
        <x:f t="shared" si="89"/>
        <x:v>/</x:v>
      </x:c>
      <x:c r="BH68" s="87" t="str">
        <x:f t="shared" si="89"/>
        <x:v>/</x:v>
      </x:c>
      <x:c r="BI68" s="87" t="str">
        <x:f t="shared" si="89"/>
        <x:v>/</x:v>
      </x:c>
      <x:c r="BJ68" s="87" t="str">
        <x:f t="shared" si="89"/>
        <x:v>/</x:v>
      </x:c>
      <x:c r="BK68" s="87" t="str">
        <x:f t="shared" si="89"/>
        <x:v>/</x:v>
      </x:c>
      <x:c r="BL68" s="87" t="str">
        <x:f t="shared" si="89"/>
        <x:v>/</x:v>
      </x:c>
      <x:c r="BM68" s="87" t="str">
        <x:f t="shared" si="89"/>
        <x:v>/</x:v>
      </x:c>
      <x:c r="BN68" s="87" t="str">
        <x:f t="shared" si="89"/>
        <x:v>/</x:v>
      </x:c>
      <x:c r="BO68" s="87" t="str">
        <x:f t="shared" si="89"/>
        <x:v>/</x:v>
      </x:c>
      <x:c r="BP68" s="87" t="str">
        <x:f t="shared" si="89"/>
        <x:v>/</x:v>
      </x:c>
      <x:c r="BQ68" s="87" t="str">
        <x:f t="shared" si="81"/>
        <x:v>/</x:v>
      </x:c>
      <x:c r="BR68" s="87" t="str">
        <x:f t="shared" si="81"/>
        <x:v>/</x:v>
      </x:c>
      <x:c r="BS68" s="87" t="str">
        <x:f t="shared" si="81"/>
        <x:v>/</x:v>
      </x:c>
      <x:c r="BT68" s="87" t="str">
        <x:f t="shared" si="81"/>
        <x:v>/</x:v>
      </x:c>
      <x:c r="BU68" s="87" t="str">
        <x:f t="shared" si="81"/>
        <x:v>/</x:v>
      </x:c>
      <x:c r="BV68" s="87" t="str">
        <x:f t="shared" si="81"/>
        <x:v>/</x:v>
      </x:c>
      <x:c r="BW68" s="87" t="str">
        <x:f t="shared" si="81"/>
        <x:v>/</x:v>
      </x:c>
      <x:c r="BX68" s="87" t="str">
        <x:f t="shared" si="81"/>
        <x:v>/</x:v>
      </x:c>
      <x:c r="BY68" s="87" t="str">
        <x:f t="shared" si="81"/>
        <x:v>/</x:v>
      </x:c>
      <x:c r="BZ68" s="87" t="str">
        <x:f t="shared" si="81"/>
        <x:v>/</x:v>
      </x:c>
      <x:c r="CA68" s="87" t="str">
        <x:f t="shared" si="81"/>
        <x:v>/</x:v>
      </x:c>
      <x:c r="CB68" s="87" t="str">
        <x:f t="shared" si="81"/>
        <x:v>/</x:v>
      </x:c>
      <x:c r="CC68" s="87" t="str">
        <x:f t="shared" si="81"/>
        <x:v>/</x:v>
      </x:c>
      <x:c r="CD68" s="87" t="str">
        <x:f t="shared" si="81"/>
        <x:v>/</x:v>
      </x:c>
      <x:c r="CE68" s="87" t="str">
        <x:f t="shared" si="81"/>
        <x:v>/</x:v>
      </x:c>
      <x:c r="CF68" s="87" t="str">
        <x:f t="shared" si="81"/>
        <x:v>/</x:v>
      </x:c>
      <x:c r="CG68" s="87" t="str">
        <x:f t="shared" si="82"/>
        <x:v>/</x:v>
      </x:c>
      <x:c r="CH68" s="87" t="str">
        <x:f t="shared" si="82"/>
        <x:v>/</x:v>
      </x:c>
      <x:c r="CI68" s="87" t="str">
        <x:f t="shared" si="82"/>
        <x:v>/</x:v>
      </x:c>
      <x:c r="CJ68" s="87" t="str">
        <x:f t="shared" si="82"/>
        <x:v>/</x:v>
      </x:c>
      <x:c r="CK68" s="87" t="str">
        <x:f t="shared" si="82"/>
        <x:v>/</x:v>
      </x:c>
      <x:c r="CL68" s="87" t="str">
        <x:f t="shared" si="82"/>
        <x:v>/</x:v>
      </x:c>
      <x:c r="CM68" s="87" t="str">
        <x:f t="shared" si="82"/>
        <x:v>/</x:v>
      </x:c>
      <x:c r="CN68" s="87" t="str">
        <x:f t="shared" si="82"/>
        <x:v>/</x:v>
      </x:c>
      <x:c r="CO68" s="87" t="str">
        <x:f t="shared" si="82"/>
        <x:v>/</x:v>
      </x:c>
      <x:c r="CP68" s="87" t="str">
        <x:f t="shared" si="82"/>
        <x:v>/</x:v>
      </x:c>
      <x:c r="CQ68" s="87" t="str">
        <x:f t="shared" si="82"/>
        <x:v>/</x:v>
      </x:c>
      <x:c r="CR68" s="87" t="str">
        <x:f t="shared" si="82"/>
        <x:v>/</x:v>
      </x:c>
      <x:c r="CS68" s="87" t="str">
        <x:f t="shared" si="82"/>
        <x:v>/</x:v>
      </x:c>
      <x:c r="CT68" s="87" t="str">
        <x:f t="shared" si="82"/>
        <x:v>/</x:v>
      </x:c>
      <x:c r="CU68" s="87" t="str">
        <x:f t="shared" si="82"/>
        <x:v>/</x:v>
      </x:c>
      <x:c r="CV68" s="87" t="str">
        <x:f t="shared" si="82"/>
        <x:v>/</x:v>
      </x:c>
      <x:c r="CW68" s="87" t="str">
        <x:f t="shared" si="83"/>
        <x:v>/</x:v>
      </x:c>
      <x:c r="CX68" s="87" t="str">
        <x:f t="shared" si="83"/>
        <x:v>/</x:v>
      </x:c>
      <x:c r="CY68" s="87" t="str">
        <x:f t="shared" si="83"/>
        <x:v>/</x:v>
      </x:c>
      <x:c r="CZ68" s="87" t="str">
        <x:f t="shared" si="83"/>
        <x:v>/</x:v>
      </x:c>
      <x:c r="DA68" s="87" t="str">
        <x:f t="shared" si="83"/>
        <x:v>/</x:v>
      </x:c>
      <x:c r="DB68" s="87" t="str">
        <x:f t="shared" si="83"/>
        <x:v>/</x:v>
      </x:c>
      <x:c r="DC68" s="87" t="str">
        <x:f t="shared" si="83"/>
        <x:v>/</x:v>
      </x:c>
      <x:c r="DD68" s="87" t="str">
        <x:f t="shared" si="83"/>
        <x:v>/</x:v>
      </x:c>
      <x:c r="DE68" s="87" t="str">
        <x:f t="shared" si="83"/>
        <x:v>/</x:v>
      </x:c>
      <x:c r="DF68" s="87" t="str">
        <x:f t="shared" si="83"/>
        <x:v>/</x:v>
      </x:c>
      <x:c r="DG68" s="87" t="str">
        <x:f t="shared" si="83"/>
        <x:v>/</x:v>
      </x:c>
      <x:c r="DH68" s="87" t="str">
        <x:f t="shared" si="83"/>
        <x:v>/</x:v>
      </x:c>
      <x:c r="DI68" s="87" t="str">
        <x:f t="shared" si="83"/>
        <x:v>/</x:v>
      </x:c>
      <x:c r="DJ68" s="87" t="str">
        <x:f t="shared" si="83"/>
        <x:v>/</x:v>
      </x:c>
      <x:c r="DK68" s="87" t="str">
        <x:f t="shared" si="83"/>
        <x:v>/</x:v>
      </x:c>
      <x:c r="DL68" s="87" t="str">
        <x:f t="shared" si="83"/>
        <x:v>/</x:v>
      </x:c>
      <x:c r="DM68" s="87" t="str">
        <x:f t="shared" si="90"/>
        <x:v>/</x:v>
      </x:c>
      <x:c r="DN68" s="87" t="str">
        <x:f t="shared" si="90"/>
        <x:v>/</x:v>
      </x:c>
      <x:c r="DO68" s="87" t="str">
        <x:f t="shared" si="90"/>
        <x:v>/</x:v>
      </x:c>
      <x:c r="DP68" s="87" t="str">
        <x:f t="shared" si="90"/>
        <x:v>/</x:v>
      </x:c>
      <x:c r="DQ68" s="87" t="str">
        <x:f t="shared" si="90"/>
        <x:v>/</x:v>
      </x:c>
      <x:c r="DR68" s="87" t="str">
        <x:f t="shared" si="90"/>
        <x:v>/</x:v>
      </x:c>
      <x:c r="DS68" s="87" t="str">
        <x:f t="shared" si="90"/>
        <x:v>/</x:v>
      </x:c>
      <x:c r="DT68" s="87" t="str">
        <x:f t="shared" si="90"/>
        <x:v>/</x:v>
      </x:c>
      <x:c r="DU68" s="87" t="str">
        <x:f t="shared" si="90"/>
        <x:v>/</x:v>
      </x:c>
      <x:c r="DV68" s="87" t="str">
        <x:f t="shared" si="90"/>
        <x:v>/</x:v>
      </x:c>
      <x:c r="DW68" s="87" t="str">
        <x:f t="shared" si="90"/>
        <x:v>/</x:v>
      </x:c>
      <x:c r="DX68" s="87" t="str">
        <x:f t="shared" si="90"/>
        <x:v>/</x:v>
      </x:c>
      <x:c r="DY68" s="87" t="str">
        <x:f t="shared" si="90"/>
        <x:v>/</x:v>
      </x:c>
    </x:row>
    <x:row r="69" spans="1:129" ht="12" customHeight="1">
      <x:c r="A69" s="14"/>
      <x:c r="B69" s="22"/>
      <x:c r="C69" s="25"/>
      <x:c r="D69" s="23"/>
      <x:c r="E69" s="49"/>
      <x:c r="F69" s="98"/>
      <x:c r="G69" s="145"/>
      <x:c r="H69" s="143"/>
      <x:c r="I69" s="107"/>
      <x:c r="J69" s="107"/>
      <x:c r="K69" s="79" t="str">
        <x:f>IF(OR(COUNTIF(L69:M69,"-")&gt;0,COUNTBLANK(L69:M69)&gt;0),"-",IF(L69&gt;M69,"-",NETWORKDAYS(L69,M69,data!$P$3:$P$10)))</x:f>
        <x:v>-</x:v>
      </x:c>
      <x:c r="L69" s="80"/>
      <x:c r="M69" s="80"/>
      <x:c r="N69" s="119"/>
      <x:c r="O69" s="45"/>
      <x:c r="P69" s="40">
        <x:f ca="1">IF(OR(M69="-",M69=""),0,IF(OR(ISBLANK(O69),O69="-"),NETWORKDAYS(M69,TODAY(),data!$P$3:$P$10)-1,IF(M69=O69,0,IF(M69&lt;O69,NETWORKDAYS(M69,O69,data!$P$3:$P$10)-1,NETWORKDAYS(M69,O69,data!$P$3:$P$10)+1))))</x:f>
        <x:v>0</x:v>
      </x:c>
      <x:c r="S69" s="130" t="str">
        <x:f t="shared" si="85"/>
        <x:v>/</x:v>
      </x:c>
      <x:c r="T69" s="87" t="str">
        <x:f t="shared" si="85"/>
        <x:v>/</x:v>
      </x:c>
      <x:c r="U69" s="87" t="str">
        <x:f t="shared" si="85"/>
        <x:v>/</x:v>
      </x:c>
      <x:c r="V69" s="87" t="str">
        <x:f t="shared" si="85"/>
        <x:v>/</x:v>
      </x:c>
      <x:c r="W69" s="87" t="str">
        <x:f t="shared" si="85"/>
        <x:v>/</x:v>
      </x:c>
      <x:c r="X69" s="87" t="str">
        <x:f t="shared" si="85"/>
        <x:v>/</x:v>
      </x:c>
      <x:c r="Y69" s="87" t="str">
        <x:f t="shared" si="85"/>
        <x:v>/</x:v>
      </x:c>
      <x:c r="Z69" s="87" t="str">
        <x:f t="shared" si="85"/>
        <x:v>/</x:v>
      </x:c>
      <x:c r="AA69" s="87" t="str">
        <x:f t="shared" si="85"/>
        <x:v>/</x:v>
      </x:c>
      <x:c r="AB69" s="87" t="str">
        <x:f t="shared" si="85"/>
        <x:v>/</x:v>
      </x:c>
      <x:c r="AC69" s="87" t="str">
        <x:f t="shared" si="86"/>
        <x:v>/</x:v>
      </x:c>
      <x:c r="AD69" s="87" t="str">
        <x:f t="shared" si="86"/>
        <x:v>/</x:v>
      </x:c>
      <x:c r="AE69" s="87" t="str">
        <x:f t="shared" si="86"/>
        <x:v>/</x:v>
      </x:c>
      <x:c r="AF69" s="87" t="str">
        <x:f t="shared" si="86"/>
        <x:v>/</x:v>
      </x:c>
      <x:c r="AG69" s="87" t="str">
        <x:f t="shared" si="86"/>
        <x:v>/</x:v>
      </x:c>
      <x:c r="AH69" s="87" t="str">
        <x:f t="shared" si="86"/>
        <x:v>/</x:v>
      </x:c>
      <x:c r="AI69" s="87" t="str">
        <x:f t="shared" si="86"/>
        <x:v>/</x:v>
      </x:c>
      <x:c r="AJ69" s="87" t="str">
        <x:f t="shared" si="86"/>
        <x:v>/</x:v>
      </x:c>
      <x:c r="AK69" s="87" t="str">
        <x:f t="shared" si="86"/>
        <x:v>/</x:v>
      </x:c>
      <x:c r="AL69" s="87" t="str">
        <x:f t="shared" si="86"/>
        <x:v>/</x:v>
      </x:c>
      <x:c r="AM69" s="87" t="str">
        <x:f t="shared" si="87"/>
        <x:v>/</x:v>
      </x:c>
      <x:c r="AN69" s="87" t="str">
        <x:f t="shared" si="87"/>
        <x:v>/</x:v>
      </x:c>
      <x:c r="AO69" s="87" t="str">
        <x:f t="shared" si="87"/>
        <x:v>/</x:v>
      </x:c>
      <x:c r="AP69" s="87" t="str">
        <x:f t="shared" si="87"/>
        <x:v>/</x:v>
      </x:c>
      <x:c r="AQ69" s="87" t="str">
        <x:f t="shared" si="87"/>
        <x:v>/</x:v>
      </x:c>
      <x:c r="AR69" s="87" t="str">
        <x:f t="shared" si="87"/>
        <x:v>/</x:v>
      </x:c>
      <x:c r="AS69" s="87" t="str">
        <x:f t="shared" si="87"/>
        <x:v>/</x:v>
      </x:c>
      <x:c r="AT69" s="87" t="str">
        <x:f t="shared" si="87"/>
        <x:v>/</x:v>
      </x:c>
      <x:c r="AU69" s="87" t="str">
        <x:f t="shared" si="87"/>
        <x:v>/</x:v>
      </x:c>
      <x:c r="AV69" s="87" t="str">
        <x:f t="shared" si="87"/>
        <x:v>/</x:v>
      </x:c>
      <x:c r="AW69" s="87" t="str">
        <x:f t="shared" si="88"/>
        <x:v>/</x:v>
      </x:c>
      <x:c r="AX69" s="87" t="str">
        <x:f t="shared" si="88"/>
        <x:v>/</x:v>
      </x:c>
      <x:c r="AY69" s="87" t="str">
        <x:f t="shared" si="88"/>
        <x:v>/</x:v>
      </x:c>
      <x:c r="AZ69" s="87" t="str">
        <x:f t="shared" si="88"/>
        <x:v>/</x:v>
      </x:c>
      <x:c r="BA69" s="87" t="str">
        <x:f t="shared" si="88"/>
        <x:v>/</x:v>
      </x:c>
      <x:c r="BB69" s="87" t="str">
        <x:f t="shared" si="88"/>
        <x:v>/</x:v>
      </x:c>
      <x:c r="BC69" s="87" t="str">
        <x:f t="shared" si="88"/>
        <x:v>/</x:v>
      </x:c>
      <x:c r="BD69" s="87" t="str">
        <x:f t="shared" si="88"/>
        <x:v>/</x:v>
      </x:c>
      <x:c r="BE69" s="87" t="str">
        <x:f t="shared" si="88"/>
        <x:v>/</x:v>
      </x:c>
      <x:c r="BF69" s="87" t="str">
        <x:f t="shared" si="88"/>
        <x:v>/</x:v>
      </x:c>
      <x:c r="BG69" s="87" t="str">
        <x:f t="shared" si="89"/>
        <x:v>/</x:v>
      </x:c>
      <x:c r="BH69" s="87" t="str">
        <x:f t="shared" si="89"/>
        <x:v>/</x:v>
      </x:c>
      <x:c r="BI69" s="87" t="str">
        <x:f t="shared" si="89"/>
        <x:v>/</x:v>
      </x:c>
      <x:c r="BJ69" s="87" t="str">
        <x:f t="shared" si="89"/>
        <x:v>/</x:v>
      </x:c>
      <x:c r="BK69" s="87" t="str">
        <x:f t="shared" si="89"/>
        <x:v>/</x:v>
      </x:c>
      <x:c r="BL69" s="87" t="str">
        <x:f t="shared" si="89"/>
        <x:v>/</x:v>
      </x:c>
      <x:c r="BM69" s="87" t="str">
        <x:f t="shared" si="89"/>
        <x:v>/</x:v>
      </x:c>
      <x:c r="BN69" s="87" t="str">
        <x:f t="shared" si="89"/>
        <x:v>/</x:v>
      </x:c>
      <x:c r="BO69" s="87" t="str">
        <x:f t="shared" si="89"/>
        <x:v>/</x:v>
      </x:c>
      <x:c r="BP69" s="87" t="str">
        <x:f t="shared" si="89"/>
        <x:v>/</x:v>
      </x:c>
      <x:c r="BQ69" s="87" t="str">
        <x:f t="shared" si="81"/>
        <x:v>/</x:v>
      </x:c>
      <x:c r="BR69" s="87" t="str">
        <x:f t="shared" si="81"/>
        <x:v>/</x:v>
      </x:c>
      <x:c r="BS69" s="87" t="str">
        <x:f t="shared" si="81"/>
        <x:v>/</x:v>
      </x:c>
      <x:c r="BT69" s="87" t="str">
        <x:f t="shared" si="81"/>
        <x:v>/</x:v>
      </x:c>
      <x:c r="BU69" s="87" t="str">
        <x:f t="shared" si="81"/>
        <x:v>/</x:v>
      </x:c>
      <x:c r="BV69" s="87" t="str">
        <x:f t="shared" si="81"/>
        <x:v>/</x:v>
      </x:c>
      <x:c r="BW69" s="87" t="str">
        <x:f t="shared" si="81"/>
        <x:v>/</x:v>
      </x:c>
      <x:c r="BX69" s="87" t="str">
        <x:f t="shared" si="81"/>
        <x:v>/</x:v>
      </x:c>
      <x:c r="BY69" s="87" t="str">
        <x:f t="shared" si="81"/>
        <x:v>/</x:v>
      </x:c>
      <x:c r="BZ69" s="87" t="str">
        <x:f t="shared" si="81"/>
        <x:v>/</x:v>
      </x:c>
      <x:c r="CA69" s="87" t="str">
        <x:f t="shared" si="81"/>
        <x:v>/</x:v>
      </x:c>
      <x:c r="CB69" s="87" t="str">
        <x:f t="shared" si="81"/>
        <x:v>/</x:v>
      </x:c>
      <x:c r="CC69" s="87" t="str">
        <x:f t="shared" si="81"/>
        <x:v>/</x:v>
      </x:c>
      <x:c r="CD69" s="87" t="str">
        <x:f t="shared" si="81"/>
        <x:v>/</x:v>
      </x:c>
      <x:c r="CE69" s="87" t="str">
        <x:f t="shared" si="81"/>
        <x:v>/</x:v>
      </x:c>
      <x:c r="CF69" s="87" t="str">
        <x:f t="shared" si="81"/>
        <x:v>/</x:v>
      </x:c>
      <x:c r="CG69" s="87" t="str">
        <x:f t="shared" si="82"/>
        <x:v>/</x:v>
      </x:c>
      <x:c r="CH69" s="87" t="str">
        <x:f t="shared" si="82"/>
        <x:v>/</x:v>
      </x:c>
      <x:c r="CI69" s="87" t="str">
        <x:f t="shared" si="82"/>
        <x:v>/</x:v>
      </x:c>
      <x:c r="CJ69" s="87" t="str">
        <x:f t="shared" si="82"/>
        <x:v>/</x:v>
      </x:c>
      <x:c r="CK69" s="87" t="str">
        <x:f t="shared" si="82"/>
        <x:v>/</x:v>
      </x:c>
      <x:c r="CL69" s="87" t="str">
        <x:f t="shared" si="82"/>
        <x:v>/</x:v>
      </x:c>
      <x:c r="CM69" s="87" t="str">
        <x:f t="shared" si="82"/>
        <x:v>/</x:v>
      </x:c>
      <x:c r="CN69" s="87" t="str">
        <x:f t="shared" si="82"/>
        <x:v>/</x:v>
      </x:c>
      <x:c r="CO69" s="87" t="str">
        <x:f t="shared" si="82"/>
        <x:v>/</x:v>
      </x:c>
      <x:c r="CP69" s="87" t="str">
        <x:f t="shared" si="82"/>
        <x:v>/</x:v>
      </x:c>
      <x:c r="CQ69" s="87" t="str">
        <x:f t="shared" si="82"/>
        <x:v>/</x:v>
      </x:c>
      <x:c r="CR69" s="87" t="str">
        <x:f t="shared" si="82"/>
        <x:v>/</x:v>
      </x:c>
      <x:c r="CS69" s="87" t="str">
        <x:f t="shared" si="82"/>
        <x:v>/</x:v>
      </x:c>
      <x:c r="CT69" s="87" t="str">
        <x:f t="shared" si="82"/>
        <x:v>/</x:v>
      </x:c>
      <x:c r="CU69" s="87" t="str">
        <x:f t="shared" si="82"/>
        <x:v>/</x:v>
      </x:c>
      <x:c r="CV69" s="87" t="str">
        <x:f t="shared" si="82"/>
        <x:v>/</x:v>
      </x:c>
      <x:c r="CW69" s="87" t="str">
        <x:f t="shared" si="83"/>
        <x:v>/</x:v>
      </x:c>
      <x:c r="CX69" s="87" t="str">
        <x:f t="shared" si="83"/>
        <x:v>/</x:v>
      </x:c>
      <x:c r="CY69" s="87" t="str">
        <x:f t="shared" si="83"/>
        <x:v>/</x:v>
      </x:c>
      <x:c r="CZ69" s="87" t="str">
        <x:f t="shared" si="83"/>
        <x:v>/</x:v>
      </x:c>
      <x:c r="DA69" s="87" t="str">
        <x:f t="shared" si="83"/>
        <x:v>/</x:v>
      </x:c>
      <x:c r="DB69" s="87" t="str">
        <x:f t="shared" si="83"/>
        <x:v>/</x:v>
      </x:c>
      <x:c r="DC69" s="87" t="str">
        <x:f t="shared" si="83"/>
        <x:v>/</x:v>
      </x:c>
      <x:c r="DD69" s="87" t="str">
        <x:f t="shared" si="83"/>
        <x:v>/</x:v>
      </x:c>
      <x:c r="DE69" s="87" t="str">
        <x:f t="shared" si="83"/>
        <x:v>/</x:v>
      </x:c>
      <x:c r="DF69" s="87" t="str">
        <x:f t="shared" si="83"/>
        <x:v>/</x:v>
      </x:c>
      <x:c r="DG69" s="87" t="str">
        <x:f t="shared" si="83"/>
        <x:v>/</x:v>
      </x:c>
      <x:c r="DH69" s="87" t="str">
        <x:f t="shared" si="83"/>
        <x:v>/</x:v>
      </x:c>
      <x:c r="DI69" s="87" t="str">
        <x:f t="shared" si="83"/>
        <x:v>/</x:v>
      </x:c>
      <x:c r="DJ69" s="87" t="str">
        <x:f t="shared" si="83"/>
        <x:v>/</x:v>
      </x:c>
      <x:c r="DK69" s="87" t="str">
        <x:f t="shared" si="83"/>
        <x:v>/</x:v>
      </x:c>
      <x:c r="DL69" s="87" t="str">
        <x:f t="shared" si="83"/>
        <x:v>/</x:v>
      </x:c>
      <x:c r="DM69" s="87" t="str">
        <x:f t="shared" si="90"/>
        <x:v>/</x:v>
      </x:c>
      <x:c r="DN69" s="87" t="str">
        <x:f t="shared" si="90"/>
        <x:v>/</x:v>
      </x:c>
      <x:c r="DO69" s="87" t="str">
        <x:f t="shared" si="90"/>
        <x:v>/</x:v>
      </x:c>
      <x:c r="DP69" s="87" t="str">
        <x:f t="shared" si="90"/>
        <x:v>/</x:v>
      </x:c>
      <x:c r="DQ69" s="87" t="str">
        <x:f t="shared" si="90"/>
        <x:v>/</x:v>
      </x:c>
      <x:c r="DR69" s="87" t="str">
        <x:f t="shared" si="90"/>
        <x:v>/</x:v>
      </x:c>
      <x:c r="DS69" s="87" t="str">
        <x:f t="shared" si="90"/>
        <x:v>/</x:v>
      </x:c>
      <x:c r="DT69" s="87" t="str">
        <x:f t="shared" si="90"/>
        <x:v>/</x:v>
      </x:c>
      <x:c r="DU69" s="87" t="str">
        <x:f t="shared" si="90"/>
        <x:v>/</x:v>
      </x:c>
      <x:c r="DV69" s="87" t="str">
        <x:f t="shared" si="90"/>
        <x:v>/</x:v>
      </x:c>
      <x:c r="DW69" s="87" t="str">
        <x:f t="shared" si="90"/>
        <x:v>/</x:v>
      </x:c>
      <x:c r="DX69" s="87" t="str">
        <x:f t="shared" si="90"/>
        <x:v>/</x:v>
      </x:c>
      <x:c r="DY69" s="87" t="str">
        <x:f t="shared" si="90"/>
        <x:v>/</x:v>
      </x:c>
    </x:row>
    <x:row r="70" spans="1:129" ht="12" customHeight="1">
      <x:c r="A70" s="14"/>
      <x:c r="B70" s="22"/>
      <x:c r="C70" s="25"/>
      <x:c r="D70" s="23"/>
      <x:c r="E70" s="49"/>
      <x:c r="F70" s="98"/>
      <x:c r="G70" s="145"/>
      <x:c r="H70" s="143"/>
      <x:c r="I70" s="107"/>
      <x:c r="J70" s="107"/>
      <x:c r="K70" s="79" t="str">
        <x:f>IF(OR(COUNTIF(L70:M70,"-")&gt;0,COUNTBLANK(L70:M70)&gt;0),"-",IF(L70&gt;M70,"-",NETWORKDAYS(L70,M70,data!$P$3:$P$10)))</x:f>
        <x:v>-</x:v>
      </x:c>
      <x:c r="L70" s="80"/>
      <x:c r="M70" s="80"/>
      <x:c r="N70" s="119"/>
      <x:c r="O70" s="45"/>
      <x:c r="P70" s="40">
        <x:f ca="1">IF(OR(M70="-",M70=""),0,IF(OR(ISBLANK(O70),O70="-"),NETWORKDAYS(M70,TODAY(),data!$P$3:$P$10)-1,IF(M70=O70,0,IF(M70&lt;O70,NETWORKDAYS(M70,O70,data!$P$3:$P$10)-1,NETWORKDAYS(M70,O70,data!$P$3:$P$10)+1))))</x:f>
        <x:v>0</x:v>
      </x:c>
      <x:c r="S70" s="130" t="str">
        <x:f t="shared" si="85"/>
        <x:v>/</x:v>
      </x:c>
      <x:c r="T70" s="87" t="str">
        <x:f t="shared" si="85"/>
        <x:v>/</x:v>
      </x:c>
      <x:c r="U70" s="87" t="str">
        <x:f t="shared" si="85"/>
        <x:v>/</x:v>
      </x:c>
      <x:c r="V70" s="87" t="str">
        <x:f t="shared" si="85"/>
        <x:v>/</x:v>
      </x:c>
      <x:c r="W70" s="87" t="str">
        <x:f t="shared" si="85"/>
        <x:v>/</x:v>
      </x:c>
      <x:c r="X70" s="87" t="str">
        <x:f t="shared" si="85"/>
        <x:v>/</x:v>
      </x:c>
      <x:c r="Y70" s="87" t="str">
        <x:f t="shared" si="85"/>
        <x:v>/</x:v>
      </x:c>
      <x:c r="Z70" s="87" t="str">
        <x:f t="shared" si="85"/>
        <x:v>/</x:v>
      </x:c>
      <x:c r="AA70" s="87" t="str">
        <x:f t="shared" si="85"/>
        <x:v>/</x:v>
      </x:c>
      <x:c r="AB70" s="87" t="str">
        <x:f t="shared" si="85"/>
        <x:v>/</x:v>
      </x:c>
      <x:c r="AC70" s="87" t="str">
        <x:f t="shared" si="86"/>
        <x:v>/</x:v>
      </x:c>
      <x:c r="AD70" s="87" t="str">
        <x:f t="shared" si="86"/>
        <x:v>/</x:v>
      </x:c>
      <x:c r="AE70" s="87" t="str">
        <x:f t="shared" si="86"/>
        <x:v>/</x:v>
      </x:c>
      <x:c r="AF70" s="87" t="str">
        <x:f t="shared" si="86"/>
        <x:v>/</x:v>
      </x:c>
      <x:c r="AG70" s="87" t="str">
        <x:f t="shared" si="86"/>
        <x:v>/</x:v>
      </x:c>
      <x:c r="AH70" s="87" t="str">
        <x:f t="shared" si="86"/>
        <x:v>/</x:v>
      </x:c>
      <x:c r="AI70" s="87" t="str">
        <x:f t="shared" si="86"/>
        <x:v>/</x:v>
      </x:c>
      <x:c r="AJ70" s="87" t="str">
        <x:f t="shared" si="86"/>
        <x:v>/</x:v>
      </x:c>
      <x:c r="AK70" s="87" t="str">
        <x:f t="shared" si="86"/>
        <x:v>/</x:v>
      </x:c>
      <x:c r="AL70" s="87" t="str">
        <x:f t="shared" si="86"/>
        <x:v>/</x:v>
      </x:c>
      <x:c r="AM70" s="87" t="str">
        <x:f t="shared" si="87"/>
        <x:v>/</x:v>
      </x:c>
      <x:c r="AN70" s="87" t="str">
        <x:f t="shared" si="87"/>
        <x:v>/</x:v>
      </x:c>
      <x:c r="AO70" s="87" t="str">
        <x:f t="shared" si="87"/>
        <x:v>/</x:v>
      </x:c>
      <x:c r="AP70" s="87" t="str">
        <x:f t="shared" si="87"/>
        <x:v>/</x:v>
      </x:c>
      <x:c r="AQ70" s="87" t="str">
        <x:f t="shared" si="87"/>
        <x:v>/</x:v>
      </x:c>
      <x:c r="AR70" s="87" t="str">
        <x:f t="shared" si="87"/>
        <x:v>/</x:v>
      </x:c>
      <x:c r="AS70" s="87" t="str">
        <x:f t="shared" si="87"/>
        <x:v>/</x:v>
      </x:c>
      <x:c r="AT70" s="87" t="str">
        <x:f t="shared" si="87"/>
        <x:v>/</x:v>
      </x:c>
      <x:c r="AU70" s="87" t="str">
        <x:f t="shared" si="87"/>
        <x:v>/</x:v>
      </x:c>
      <x:c r="AV70" s="87" t="str">
        <x:f t="shared" si="87"/>
        <x:v>/</x:v>
      </x:c>
      <x:c r="AW70" s="87" t="str">
        <x:f t="shared" si="88"/>
        <x:v>/</x:v>
      </x:c>
      <x:c r="AX70" s="87" t="str">
        <x:f t="shared" si="88"/>
        <x:v>/</x:v>
      </x:c>
      <x:c r="AY70" s="87" t="str">
        <x:f t="shared" si="88"/>
        <x:v>/</x:v>
      </x:c>
      <x:c r="AZ70" s="87" t="str">
        <x:f t="shared" si="88"/>
        <x:v>/</x:v>
      </x:c>
      <x:c r="BA70" s="87" t="str">
        <x:f t="shared" si="88"/>
        <x:v>/</x:v>
      </x:c>
      <x:c r="BB70" s="87" t="str">
        <x:f t="shared" si="88"/>
        <x:v>/</x:v>
      </x:c>
      <x:c r="BC70" s="87" t="str">
        <x:f t="shared" si="88"/>
        <x:v>/</x:v>
      </x:c>
      <x:c r="BD70" s="87" t="str">
        <x:f t="shared" si="88"/>
        <x:v>/</x:v>
      </x:c>
      <x:c r="BE70" s="87" t="str">
        <x:f t="shared" si="88"/>
        <x:v>/</x:v>
      </x:c>
      <x:c r="BF70" s="87" t="str">
        <x:f t="shared" si="88"/>
        <x:v>/</x:v>
      </x:c>
      <x:c r="BG70" s="87" t="str">
        <x:f t="shared" si="89"/>
        <x:v>/</x:v>
      </x:c>
      <x:c r="BH70" s="87" t="str">
        <x:f t="shared" si="89"/>
        <x:v>/</x:v>
      </x:c>
      <x:c r="BI70" s="87" t="str">
        <x:f t="shared" si="89"/>
        <x:v>/</x:v>
      </x:c>
      <x:c r="BJ70" s="87" t="str">
        <x:f t="shared" si="89"/>
        <x:v>/</x:v>
      </x:c>
      <x:c r="BK70" s="87" t="str">
        <x:f t="shared" si="89"/>
        <x:v>/</x:v>
      </x:c>
      <x:c r="BL70" s="87" t="str">
        <x:f t="shared" si="89"/>
        <x:v>/</x:v>
      </x:c>
      <x:c r="BM70" s="87" t="str">
        <x:f t="shared" si="89"/>
        <x:v>/</x:v>
      </x:c>
      <x:c r="BN70" s="87" t="str">
        <x:f t="shared" si="89"/>
        <x:v>/</x:v>
      </x:c>
      <x:c r="BO70" s="87" t="str">
        <x:f t="shared" si="89"/>
        <x:v>/</x:v>
      </x:c>
      <x:c r="BP70" s="87" t="str">
        <x:f t="shared" si="89"/>
        <x:v>/</x:v>
      </x:c>
      <x:c r="BQ70" s="87" t="str">
        <x:f t="shared" si="81"/>
        <x:v>/</x:v>
      </x:c>
      <x:c r="BR70" s="87" t="str">
        <x:f t="shared" si="81"/>
        <x:v>/</x:v>
      </x:c>
      <x:c r="BS70" s="87" t="str">
        <x:f t="shared" si="81"/>
        <x:v>/</x:v>
      </x:c>
      <x:c r="BT70" s="87" t="str">
        <x:f t="shared" si="81"/>
        <x:v>/</x:v>
      </x:c>
      <x:c r="BU70" s="87" t="str">
        <x:f t="shared" si="81"/>
        <x:v>/</x:v>
      </x:c>
      <x:c r="BV70" s="87" t="str">
        <x:f t="shared" si="81"/>
        <x:v>/</x:v>
      </x:c>
      <x:c r="BW70" s="87" t="str">
        <x:f t="shared" si="81"/>
        <x:v>/</x:v>
      </x:c>
      <x:c r="BX70" s="87" t="str">
        <x:f t="shared" si="81"/>
        <x:v>/</x:v>
      </x:c>
      <x:c r="BY70" s="87" t="str">
        <x:f t="shared" si="81"/>
        <x:v>/</x:v>
      </x:c>
      <x:c r="BZ70" s="87" t="str">
        <x:f t="shared" si="81"/>
        <x:v>/</x:v>
      </x:c>
      <x:c r="CA70" s="87" t="str">
        <x:f t="shared" si="81"/>
        <x:v>/</x:v>
      </x:c>
      <x:c r="CB70" s="87" t="str">
        <x:f t="shared" si="81"/>
        <x:v>/</x:v>
      </x:c>
      <x:c r="CC70" s="87" t="str">
        <x:f t="shared" si="81"/>
        <x:v>/</x:v>
      </x:c>
      <x:c r="CD70" s="87" t="str">
        <x:f t="shared" si="81"/>
        <x:v>/</x:v>
      </x:c>
      <x:c r="CE70" s="87" t="str">
        <x:f t="shared" si="81"/>
        <x:v>/</x:v>
      </x:c>
      <x:c r="CF70" s="87" t="str">
        <x:f t="shared" si="81"/>
        <x:v>/</x:v>
      </x:c>
      <x:c r="CG70" s="87" t="str">
        <x:f t="shared" si="82"/>
        <x:v>/</x:v>
      </x:c>
      <x:c r="CH70" s="87" t="str">
        <x:f t="shared" si="82"/>
        <x:v>/</x:v>
      </x:c>
      <x:c r="CI70" s="87" t="str">
        <x:f t="shared" si="82"/>
        <x:v>/</x:v>
      </x:c>
      <x:c r="CJ70" s="87" t="str">
        <x:f t="shared" si="82"/>
        <x:v>/</x:v>
      </x:c>
      <x:c r="CK70" s="87" t="str">
        <x:f t="shared" si="82"/>
        <x:v>/</x:v>
      </x:c>
      <x:c r="CL70" s="87" t="str">
        <x:f t="shared" si="82"/>
        <x:v>/</x:v>
      </x:c>
      <x:c r="CM70" s="87" t="str">
        <x:f t="shared" si="82"/>
        <x:v>/</x:v>
      </x:c>
      <x:c r="CN70" s="87" t="str">
        <x:f t="shared" si="82"/>
        <x:v>/</x:v>
      </x:c>
      <x:c r="CO70" s="87" t="str">
        <x:f t="shared" si="82"/>
        <x:v>/</x:v>
      </x:c>
      <x:c r="CP70" s="87" t="str">
        <x:f t="shared" si="82"/>
        <x:v>/</x:v>
      </x:c>
      <x:c r="CQ70" s="87" t="str">
        <x:f t="shared" si="82"/>
        <x:v>/</x:v>
      </x:c>
      <x:c r="CR70" s="87" t="str">
        <x:f t="shared" si="82"/>
        <x:v>/</x:v>
      </x:c>
      <x:c r="CS70" s="87" t="str">
        <x:f t="shared" si="82"/>
        <x:v>/</x:v>
      </x:c>
      <x:c r="CT70" s="87" t="str">
        <x:f t="shared" si="82"/>
        <x:v>/</x:v>
      </x:c>
      <x:c r="CU70" s="87" t="str">
        <x:f t="shared" si="82"/>
        <x:v>/</x:v>
      </x:c>
      <x:c r="CV70" s="87" t="str">
        <x:f t="shared" si="82"/>
        <x:v>/</x:v>
      </x:c>
      <x:c r="CW70" s="87" t="str">
        <x:f t="shared" si="83"/>
        <x:v>/</x:v>
      </x:c>
      <x:c r="CX70" s="87" t="str">
        <x:f t="shared" si="83"/>
        <x:v>/</x:v>
      </x:c>
      <x:c r="CY70" s="87" t="str">
        <x:f t="shared" si="83"/>
        <x:v>/</x:v>
      </x:c>
      <x:c r="CZ70" s="87" t="str">
        <x:f t="shared" si="83"/>
        <x:v>/</x:v>
      </x:c>
      <x:c r="DA70" s="87" t="str">
        <x:f t="shared" si="83"/>
        <x:v>/</x:v>
      </x:c>
      <x:c r="DB70" s="87" t="str">
        <x:f t="shared" si="83"/>
        <x:v>/</x:v>
      </x:c>
      <x:c r="DC70" s="87" t="str">
        <x:f t="shared" si="83"/>
        <x:v>/</x:v>
      </x:c>
      <x:c r="DD70" s="87" t="str">
        <x:f t="shared" si="83"/>
        <x:v>/</x:v>
      </x:c>
      <x:c r="DE70" s="87" t="str">
        <x:f t="shared" si="83"/>
        <x:v>/</x:v>
      </x:c>
      <x:c r="DF70" s="87" t="str">
        <x:f t="shared" si="83"/>
        <x:v>/</x:v>
      </x:c>
      <x:c r="DG70" s="87" t="str">
        <x:f t="shared" si="83"/>
        <x:v>/</x:v>
      </x:c>
      <x:c r="DH70" s="87" t="str">
        <x:f t="shared" si="83"/>
        <x:v>/</x:v>
      </x:c>
      <x:c r="DI70" s="87" t="str">
        <x:f t="shared" si="83"/>
        <x:v>/</x:v>
      </x:c>
      <x:c r="DJ70" s="87" t="str">
        <x:f t="shared" si="83"/>
        <x:v>/</x:v>
      </x:c>
      <x:c r="DK70" s="87" t="str">
        <x:f t="shared" si="83"/>
        <x:v>/</x:v>
      </x:c>
      <x:c r="DL70" s="87" t="str">
        <x:f t="shared" si="83"/>
        <x:v>/</x:v>
      </x:c>
      <x:c r="DM70" s="87" t="str">
        <x:f t="shared" si="90"/>
        <x:v>/</x:v>
      </x:c>
      <x:c r="DN70" s="87" t="str">
        <x:f t="shared" si="90"/>
        <x:v>/</x:v>
      </x:c>
      <x:c r="DO70" s="87" t="str">
        <x:f t="shared" si="90"/>
        <x:v>/</x:v>
      </x:c>
      <x:c r="DP70" s="87" t="str">
        <x:f t="shared" si="90"/>
        <x:v>/</x:v>
      </x:c>
      <x:c r="DQ70" s="87" t="str">
        <x:f t="shared" si="90"/>
        <x:v>/</x:v>
      </x:c>
      <x:c r="DR70" s="87" t="str">
        <x:f t="shared" si="90"/>
        <x:v>/</x:v>
      </x:c>
      <x:c r="DS70" s="87" t="str">
        <x:f t="shared" si="90"/>
        <x:v>/</x:v>
      </x:c>
      <x:c r="DT70" s="87" t="str">
        <x:f t="shared" si="90"/>
        <x:v>/</x:v>
      </x:c>
      <x:c r="DU70" s="87" t="str">
        <x:f t="shared" si="90"/>
        <x:v>/</x:v>
      </x:c>
      <x:c r="DV70" s="87" t="str">
        <x:f t="shared" si="90"/>
        <x:v>/</x:v>
      </x:c>
      <x:c r="DW70" s="87" t="str">
        <x:f t="shared" si="90"/>
        <x:v>/</x:v>
      </x:c>
      <x:c r="DX70" s="87" t="str">
        <x:f t="shared" si="90"/>
        <x:v>/</x:v>
      </x:c>
      <x:c r="DY70" s="87" t="str">
        <x:f t="shared" si="90"/>
        <x:v>/</x:v>
      </x:c>
    </x:row>
    <x:row r="71" spans="1:129" ht="12" customHeight="1">
      <x:c r="A71" s="14"/>
      <x:c r="B71" s="22"/>
      <x:c r="C71" s="25"/>
      <x:c r="D71" s="23"/>
      <x:c r="E71" s="49"/>
      <x:c r="F71" s="98"/>
      <x:c r="G71" s="145"/>
      <x:c r="H71" s="143"/>
      <x:c r="I71" s="107"/>
      <x:c r="J71" s="107"/>
      <x:c r="K71" s="79" t="str">
        <x:f>IF(OR(COUNTIF(L71:M71,"-")&gt;0,COUNTBLANK(L71:M71)&gt;0),"-",IF(L71&gt;M71,"-",NETWORKDAYS(L71,M71,data!$P$3:$P$10)))</x:f>
        <x:v>-</x:v>
      </x:c>
      <x:c r="L71" s="80"/>
      <x:c r="M71" s="80"/>
      <x:c r="N71" s="119"/>
      <x:c r="O71" s="45"/>
      <x:c r="P71" s="40">
        <x:f ca="1">IF(OR(M71="-",M71=""),0,IF(OR(ISBLANK(O71),O71="-"),NETWORKDAYS(M71,TODAY(),data!$P$3:$P$10)-1,IF(M71=O71,0,IF(M71&lt;O71,NETWORKDAYS(M71,O71,data!$P$3:$P$10)-1,NETWORKDAYS(M71,O71,data!$P$3:$P$10)+1))))</x:f>
        <x:v>0</x:v>
      </x:c>
      <x:c r="S71" s="130" t="str">
        <x:f t="shared" si="85"/>
        <x:v>/</x:v>
      </x:c>
      <x:c r="T71" s="87" t="str">
        <x:f t="shared" si="85"/>
        <x:v>/</x:v>
      </x:c>
      <x:c r="U71" s="87" t="str">
        <x:f t="shared" si="85"/>
        <x:v>/</x:v>
      </x:c>
      <x:c r="V71" s="87" t="str">
        <x:f t="shared" si="85"/>
        <x:v>/</x:v>
      </x:c>
      <x:c r="W71" s="87" t="str">
        <x:f t="shared" si="85"/>
        <x:v>/</x:v>
      </x:c>
      <x:c r="X71" s="87" t="str">
        <x:f t="shared" si="85"/>
        <x:v>/</x:v>
      </x:c>
      <x:c r="Y71" s="87" t="str">
        <x:f t="shared" si="85"/>
        <x:v>/</x:v>
      </x:c>
      <x:c r="Z71" s="87" t="str">
        <x:f t="shared" si="85"/>
        <x:v>/</x:v>
      </x:c>
      <x:c r="AA71" s="87" t="str">
        <x:f t="shared" si="85"/>
        <x:v>/</x:v>
      </x:c>
      <x:c r="AB71" s="87" t="str">
        <x:f t="shared" si="85"/>
        <x:v>/</x:v>
      </x:c>
      <x:c r="AC71" s="87" t="str">
        <x:f t="shared" si="86"/>
        <x:v>/</x:v>
      </x:c>
      <x:c r="AD71" s="87" t="str">
        <x:f t="shared" si="86"/>
        <x:v>/</x:v>
      </x:c>
      <x:c r="AE71" s="87" t="str">
        <x:f t="shared" si="86"/>
        <x:v>/</x:v>
      </x:c>
      <x:c r="AF71" s="87" t="str">
        <x:f t="shared" si="86"/>
        <x:v>/</x:v>
      </x:c>
      <x:c r="AG71" s="87" t="str">
        <x:f t="shared" si="86"/>
        <x:v>/</x:v>
      </x:c>
      <x:c r="AH71" s="87" t="str">
        <x:f t="shared" si="86"/>
        <x:v>/</x:v>
      </x:c>
      <x:c r="AI71" s="87" t="str">
        <x:f t="shared" si="86"/>
        <x:v>/</x:v>
      </x:c>
      <x:c r="AJ71" s="87" t="str">
        <x:f t="shared" si="86"/>
        <x:v>/</x:v>
      </x:c>
      <x:c r="AK71" s="87" t="str">
        <x:f t="shared" si="86"/>
        <x:v>/</x:v>
      </x:c>
      <x:c r="AL71" s="87" t="str">
        <x:f t="shared" si="86"/>
        <x:v>/</x:v>
      </x:c>
      <x:c r="AM71" s="87" t="str">
        <x:f t="shared" si="87"/>
        <x:v>/</x:v>
      </x:c>
      <x:c r="AN71" s="87" t="str">
        <x:f t="shared" si="87"/>
        <x:v>/</x:v>
      </x:c>
      <x:c r="AO71" s="87" t="str">
        <x:f t="shared" si="87"/>
        <x:v>/</x:v>
      </x:c>
      <x:c r="AP71" s="87" t="str">
        <x:f t="shared" si="87"/>
        <x:v>/</x:v>
      </x:c>
      <x:c r="AQ71" s="87" t="str">
        <x:f t="shared" si="87"/>
        <x:v>/</x:v>
      </x:c>
      <x:c r="AR71" s="87" t="str">
        <x:f t="shared" si="87"/>
        <x:v>/</x:v>
      </x:c>
      <x:c r="AS71" s="87" t="str">
        <x:f t="shared" si="87"/>
        <x:v>/</x:v>
      </x:c>
      <x:c r="AT71" s="87" t="str">
        <x:f t="shared" si="87"/>
        <x:v>/</x:v>
      </x:c>
      <x:c r="AU71" s="87" t="str">
        <x:f t="shared" si="87"/>
        <x:v>/</x:v>
      </x:c>
      <x:c r="AV71" s="87" t="str">
        <x:f t="shared" si="87"/>
        <x:v>/</x:v>
      </x:c>
      <x:c r="AW71" s="87" t="str">
        <x:f t="shared" si="88"/>
        <x:v>/</x:v>
      </x:c>
      <x:c r="AX71" s="87" t="str">
        <x:f t="shared" si="88"/>
        <x:v>/</x:v>
      </x:c>
      <x:c r="AY71" s="87" t="str">
        <x:f t="shared" si="88"/>
        <x:v>/</x:v>
      </x:c>
      <x:c r="AZ71" s="87" t="str">
        <x:f t="shared" si="88"/>
        <x:v>/</x:v>
      </x:c>
      <x:c r="BA71" s="87" t="str">
        <x:f t="shared" si="88"/>
        <x:v>/</x:v>
      </x:c>
      <x:c r="BB71" s="87" t="str">
        <x:f t="shared" si="88"/>
        <x:v>/</x:v>
      </x:c>
      <x:c r="BC71" s="87" t="str">
        <x:f t="shared" si="88"/>
        <x:v>/</x:v>
      </x:c>
      <x:c r="BD71" s="87" t="str">
        <x:f t="shared" si="88"/>
        <x:v>/</x:v>
      </x:c>
      <x:c r="BE71" s="87" t="str">
        <x:f t="shared" si="88"/>
        <x:v>/</x:v>
      </x:c>
      <x:c r="BF71" s="87" t="str">
        <x:f t="shared" si="88"/>
        <x:v>/</x:v>
      </x:c>
      <x:c r="BG71" s="87" t="str">
        <x:f t="shared" si="89"/>
        <x:v>/</x:v>
      </x:c>
      <x:c r="BH71" s="87" t="str">
        <x:f t="shared" si="89"/>
        <x:v>/</x:v>
      </x:c>
      <x:c r="BI71" s="87" t="str">
        <x:f t="shared" si="89"/>
        <x:v>/</x:v>
      </x:c>
      <x:c r="BJ71" s="87" t="str">
        <x:f t="shared" si="89"/>
        <x:v>/</x:v>
      </x:c>
      <x:c r="BK71" s="87" t="str">
        <x:f t="shared" si="89"/>
        <x:v>/</x:v>
      </x:c>
      <x:c r="BL71" s="87" t="str">
        <x:f t="shared" si="89"/>
        <x:v>/</x:v>
      </x:c>
      <x:c r="BM71" s="87" t="str">
        <x:f t="shared" si="89"/>
        <x:v>/</x:v>
      </x:c>
      <x:c r="BN71" s="87" t="str">
        <x:f t="shared" si="89"/>
        <x:v>/</x:v>
      </x:c>
      <x:c r="BO71" s="87" t="str">
        <x:f t="shared" si="89"/>
        <x:v>/</x:v>
      </x:c>
      <x:c r="BP71" s="87" t="str">
        <x:f t="shared" si="89"/>
        <x:v>/</x:v>
      </x:c>
      <x:c r="BQ71" s="87" t="str">
        <x:f t="shared" si="81"/>
        <x:v>/</x:v>
      </x:c>
      <x:c r="BR71" s="87" t="str">
        <x:f t="shared" si="81"/>
        <x:v>/</x:v>
      </x:c>
      <x:c r="BS71" s="87" t="str">
        <x:f t="shared" si="81"/>
        <x:v>/</x:v>
      </x:c>
      <x:c r="BT71" s="87" t="str">
        <x:f t="shared" si="81"/>
        <x:v>/</x:v>
      </x:c>
      <x:c r="BU71" s="87" t="str">
        <x:f t="shared" si="81"/>
        <x:v>/</x:v>
      </x:c>
      <x:c r="BV71" s="87" t="str">
        <x:f t="shared" si="81"/>
        <x:v>/</x:v>
      </x:c>
      <x:c r="BW71" s="87" t="str">
        <x:f t="shared" si="81"/>
        <x:v>/</x:v>
      </x:c>
      <x:c r="BX71" s="87" t="str">
        <x:f t="shared" si="81"/>
        <x:v>/</x:v>
      </x:c>
      <x:c r="BY71" s="87" t="str">
        <x:f t="shared" si="81"/>
        <x:v>/</x:v>
      </x:c>
      <x:c r="BZ71" s="87" t="str">
        <x:f t="shared" si="81"/>
        <x:v>/</x:v>
      </x:c>
      <x:c r="CA71" s="87" t="str">
        <x:f t="shared" si="81"/>
        <x:v>/</x:v>
      </x:c>
      <x:c r="CB71" s="87" t="str">
        <x:f t="shared" si="81"/>
        <x:v>/</x:v>
      </x:c>
      <x:c r="CC71" s="87" t="str">
        <x:f t="shared" si="81"/>
        <x:v>/</x:v>
      </x:c>
      <x:c r="CD71" s="87" t="str">
        <x:f t="shared" si="81"/>
        <x:v>/</x:v>
      </x:c>
      <x:c r="CE71" s="87" t="str">
        <x:f t="shared" si="81"/>
        <x:v>/</x:v>
      </x:c>
      <x:c r="CF71" s="87" t="str">
        <x:f t="shared" si="81"/>
        <x:v>/</x:v>
      </x:c>
      <x:c r="CG71" s="87" t="str">
        <x:f t="shared" si="82"/>
        <x:v>/</x:v>
      </x:c>
      <x:c r="CH71" s="87" t="str">
        <x:f t="shared" si="82"/>
        <x:v>/</x:v>
      </x:c>
      <x:c r="CI71" s="87" t="str">
        <x:f t="shared" si="82"/>
        <x:v>/</x:v>
      </x:c>
      <x:c r="CJ71" s="87" t="str">
        <x:f t="shared" si="82"/>
        <x:v>/</x:v>
      </x:c>
      <x:c r="CK71" s="87" t="str">
        <x:f t="shared" si="82"/>
        <x:v>/</x:v>
      </x:c>
      <x:c r="CL71" s="87" t="str">
        <x:f t="shared" si="82"/>
        <x:v>/</x:v>
      </x:c>
      <x:c r="CM71" s="87" t="str">
        <x:f t="shared" si="82"/>
        <x:v>/</x:v>
      </x:c>
      <x:c r="CN71" s="87" t="str">
        <x:f t="shared" si="82"/>
        <x:v>/</x:v>
      </x:c>
      <x:c r="CO71" s="87" t="str">
        <x:f t="shared" si="82"/>
        <x:v>/</x:v>
      </x:c>
      <x:c r="CP71" s="87" t="str">
        <x:f t="shared" si="82"/>
        <x:v>/</x:v>
      </x:c>
      <x:c r="CQ71" s="87" t="str">
        <x:f t="shared" si="82"/>
        <x:v>/</x:v>
      </x:c>
      <x:c r="CR71" s="87" t="str">
        <x:f t="shared" si="82"/>
        <x:v>/</x:v>
      </x:c>
      <x:c r="CS71" s="87" t="str">
        <x:f t="shared" si="82"/>
        <x:v>/</x:v>
      </x:c>
      <x:c r="CT71" s="87" t="str">
        <x:f t="shared" si="82"/>
        <x:v>/</x:v>
      </x:c>
      <x:c r="CU71" s="87" t="str">
        <x:f t="shared" si="82"/>
        <x:v>/</x:v>
      </x:c>
      <x:c r="CV71" s="87" t="str">
        <x:f t="shared" si="82"/>
        <x:v>/</x:v>
      </x:c>
      <x:c r="CW71" s="87" t="str">
        <x:f t="shared" si="83"/>
        <x:v>/</x:v>
      </x:c>
      <x:c r="CX71" s="87" t="str">
        <x:f t="shared" si="83"/>
        <x:v>/</x:v>
      </x:c>
      <x:c r="CY71" s="87" t="str">
        <x:f t="shared" si="83"/>
        <x:v>/</x:v>
      </x:c>
      <x:c r="CZ71" s="87" t="str">
        <x:f t="shared" si="83"/>
        <x:v>/</x:v>
      </x:c>
      <x:c r="DA71" s="87" t="str">
        <x:f t="shared" si="83"/>
        <x:v>/</x:v>
      </x:c>
      <x:c r="DB71" s="87" t="str">
        <x:f t="shared" si="83"/>
        <x:v>/</x:v>
      </x:c>
      <x:c r="DC71" s="87" t="str">
        <x:f t="shared" si="83"/>
        <x:v>/</x:v>
      </x:c>
      <x:c r="DD71" s="87" t="str">
        <x:f t="shared" si="83"/>
        <x:v>/</x:v>
      </x:c>
      <x:c r="DE71" s="87" t="str">
        <x:f t="shared" si="83"/>
        <x:v>/</x:v>
      </x:c>
      <x:c r="DF71" s="87" t="str">
        <x:f t="shared" si="83"/>
        <x:v>/</x:v>
      </x:c>
      <x:c r="DG71" s="87" t="str">
        <x:f t="shared" si="83"/>
        <x:v>/</x:v>
      </x:c>
      <x:c r="DH71" s="87" t="str">
        <x:f t="shared" si="83"/>
        <x:v>/</x:v>
      </x:c>
      <x:c r="DI71" s="87" t="str">
        <x:f t="shared" si="83"/>
        <x:v>/</x:v>
      </x:c>
      <x:c r="DJ71" s="87" t="str">
        <x:f t="shared" si="83"/>
        <x:v>/</x:v>
      </x:c>
      <x:c r="DK71" s="87" t="str">
        <x:f t="shared" si="83"/>
        <x:v>/</x:v>
      </x:c>
      <x:c r="DL71" s="87" t="str">
        <x:f t="shared" si="83"/>
        <x:v>/</x:v>
      </x:c>
      <x:c r="DM71" s="87" t="str">
        <x:f t="shared" si="90"/>
        <x:v>/</x:v>
      </x:c>
      <x:c r="DN71" s="87" t="str">
        <x:f t="shared" si="90"/>
        <x:v>/</x:v>
      </x:c>
      <x:c r="DO71" s="87" t="str">
        <x:f t="shared" si="90"/>
        <x:v>/</x:v>
      </x:c>
      <x:c r="DP71" s="87" t="str">
        <x:f t="shared" si="90"/>
        <x:v>/</x:v>
      </x:c>
      <x:c r="DQ71" s="87" t="str">
        <x:f t="shared" si="90"/>
        <x:v>/</x:v>
      </x:c>
      <x:c r="DR71" s="87" t="str">
        <x:f t="shared" si="90"/>
        <x:v>/</x:v>
      </x:c>
      <x:c r="DS71" s="87" t="str">
        <x:f t="shared" si="90"/>
        <x:v>/</x:v>
      </x:c>
      <x:c r="DT71" s="87" t="str">
        <x:f t="shared" si="90"/>
        <x:v>/</x:v>
      </x:c>
      <x:c r="DU71" s="87" t="str">
        <x:f t="shared" si="90"/>
        <x:v>/</x:v>
      </x:c>
      <x:c r="DV71" s="87" t="str">
        <x:f t="shared" si="90"/>
        <x:v>/</x:v>
      </x:c>
      <x:c r="DW71" s="87" t="str">
        <x:f t="shared" si="90"/>
        <x:v>/</x:v>
      </x:c>
      <x:c r="DX71" s="87" t="str">
        <x:f t="shared" si="90"/>
        <x:v>/</x:v>
      </x:c>
      <x:c r="DY71" s="87" t="str">
        <x:f t="shared" si="90"/>
        <x:v>/</x:v>
      </x:c>
    </x:row>
    <x:row r="72" spans="1:129" ht="12" customHeight="1">
      <x:c r="A72" s="14"/>
      <x:c r="B72" s="22"/>
      <x:c r="C72" s="25"/>
      <x:c r="D72" s="23"/>
      <x:c r="E72" s="49"/>
      <x:c r="F72" s="98"/>
      <x:c r="G72" s="145"/>
      <x:c r="H72" s="143"/>
      <x:c r="I72" s="107"/>
      <x:c r="J72" s="107"/>
      <x:c r="K72" s="79" t="str">
        <x:f>IF(OR(COUNTIF(L72:M72,"-")&gt;0,COUNTBLANK(L72:M72)&gt;0),"-",IF(L72&gt;M72,"-",NETWORKDAYS(L72,M72,data!$P$3:$P$10)))</x:f>
        <x:v>-</x:v>
      </x:c>
      <x:c r="L72" s="80"/>
      <x:c r="M72" s="80"/>
      <x:c r="N72" s="119"/>
      <x:c r="O72" s="45"/>
      <x:c r="P72" s="40">
        <x:f ca="1">IF(OR(M72="-",M72=""),0,IF(OR(ISBLANK(O72),O72="-"),NETWORKDAYS(M72,TODAY(),data!$P$3:$P$10)-1,IF(M72=O72,0,IF(M72&lt;O72,NETWORKDAYS(M72,O72,data!$P$3:$P$10)-1,NETWORKDAYS(M72,O72,data!$P$3:$P$10)+1))))</x:f>
        <x:v>0</x:v>
      </x:c>
      <x:c r="S72" s="130" t="str">
        <x:f t="shared" si="85"/>
        <x:v>/</x:v>
      </x:c>
      <x:c r="T72" s="87" t="str">
        <x:f t="shared" si="85"/>
        <x:v>/</x:v>
      </x:c>
      <x:c r="U72" s="87" t="str">
        <x:f t="shared" si="85"/>
        <x:v>/</x:v>
      </x:c>
      <x:c r="V72" s="87" t="str">
        <x:f t="shared" si="85"/>
        <x:v>/</x:v>
      </x:c>
      <x:c r="W72" s="87" t="str">
        <x:f t="shared" si="85"/>
        <x:v>/</x:v>
      </x:c>
      <x:c r="X72" s="87" t="str">
        <x:f t="shared" si="85"/>
        <x:v>/</x:v>
      </x:c>
      <x:c r="Y72" s="87" t="str">
        <x:f t="shared" si="85"/>
        <x:v>/</x:v>
      </x:c>
      <x:c r="Z72" s="87" t="str">
        <x:f t="shared" si="85"/>
        <x:v>/</x:v>
      </x:c>
      <x:c r="AA72" s="87" t="str">
        <x:f t="shared" si="85"/>
        <x:v>/</x:v>
      </x:c>
      <x:c r="AB72" s="87" t="str">
        <x:f t="shared" si="85"/>
        <x:v>/</x:v>
      </x:c>
      <x:c r="AC72" s="87" t="str">
        <x:f t="shared" si="86"/>
        <x:v>/</x:v>
      </x:c>
      <x:c r="AD72" s="87" t="str">
        <x:f t="shared" si="86"/>
        <x:v>/</x:v>
      </x:c>
      <x:c r="AE72" s="87" t="str">
        <x:f t="shared" si="86"/>
        <x:v>/</x:v>
      </x:c>
      <x:c r="AF72" s="87" t="str">
        <x:f t="shared" si="86"/>
        <x:v>/</x:v>
      </x:c>
      <x:c r="AG72" s="87" t="str">
        <x:f t="shared" si="86"/>
        <x:v>/</x:v>
      </x:c>
      <x:c r="AH72" s="87" t="str">
        <x:f t="shared" si="86"/>
        <x:v>/</x:v>
      </x:c>
      <x:c r="AI72" s="87" t="str">
        <x:f t="shared" si="86"/>
        <x:v>/</x:v>
      </x:c>
      <x:c r="AJ72" s="87" t="str">
        <x:f t="shared" si="86"/>
        <x:v>/</x:v>
      </x:c>
      <x:c r="AK72" s="87" t="str">
        <x:f t="shared" si="86"/>
        <x:v>/</x:v>
      </x:c>
      <x:c r="AL72" s="87" t="str">
        <x:f t="shared" si="86"/>
        <x:v>/</x:v>
      </x:c>
      <x:c r="AM72" s="87" t="str">
        <x:f t="shared" si="87"/>
        <x:v>/</x:v>
      </x:c>
      <x:c r="AN72" s="87" t="str">
        <x:f t="shared" si="87"/>
        <x:v>/</x:v>
      </x:c>
      <x:c r="AO72" s="87" t="str">
        <x:f t="shared" si="87"/>
        <x:v>/</x:v>
      </x:c>
      <x:c r="AP72" s="87" t="str">
        <x:f t="shared" si="87"/>
        <x:v>/</x:v>
      </x:c>
      <x:c r="AQ72" s="87" t="str">
        <x:f t="shared" si="87"/>
        <x:v>/</x:v>
      </x:c>
      <x:c r="AR72" s="87" t="str">
        <x:f t="shared" si="87"/>
        <x:v>/</x:v>
      </x:c>
      <x:c r="AS72" s="87" t="str">
        <x:f t="shared" si="87"/>
        <x:v>/</x:v>
      </x:c>
      <x:c r="AT72" s="87" t="str">
        <x:f t="shared" si="87"/>
        <x:v>/</x:v>
      </x:c>
      <x:c r="AU72" s="87" t="str">
        <x:f t="shared" si="87"/>
        <x:v>/</x:v>
      </x:c>
      <x:c r="AV72" s="87" t="str">
        <x:f t="shared" si="87"/>
        <x:v>/</x:v>
      </x:c>
      <x:c r="AW72" s="87" t="str">
        <x:f t="shared" si="88"/>
        <x:v>/</x:v>
      </x:c>
      <x:c r="AX72" s="87" t="str">
        <x:f t="shared" si="88"/>
        <x:v>/</x:v>
      </x:c>
      <x:c r="AY72" s="87" t="str">
        <x:f t="shared" si="88"/>
        <x:v>/</x:v>
      </x:c>
      <x:c r="AZ72" s="87" t="str">
        <x:f t="shared" si="88"/>
        <x:v>/</x:v>
      </x:c>
      <x:c r="BA72" s="87" t="str">
        <x:f t="shared" si="88"/>
        <x:v>/</x:v>
      </x:c>
      <x:c r="BB72" s="87" t="str">
        <x:f t="shared" si="88"/>
        <x:v>/</x:v>
      </x:c>
      <x:c r="BC72" s="87" t="str">
        <x:f t="shared" si="88"/>
        <x:v>/</x:v>
      </x:c>
      <x:c r="BD72" s="87" t="str">
        <x:f t="shared" si="88"/>
        <x:v>/</x:v>
      </x:c>
      <x:c r="BE72" s="87" t="str">
        <x:f t="shared" si="88"/>
        <x:v>/</x:v>
      </x:c>
      <x:c r="BF72" s="87" t="str">
        <x:f t="shared" si="88"/>
        <x:v>/</x:v>
      </x:c>
      <x:c r="BG72" s="87" t="str">
        <x:f t="shared" si="89"/>
        <x:v>/</x:v>
      </x:c>
      <x:c r="BH72" s="87" t="str">
        <x:f t="shared" si="89"/>
        <x:v>/</x:v>
      </x:c>
      <x:c r="BI72" s="87" t="str">
        <x:f t="shared" si="89"/>
        <x:v>/</x:v>
      </x:c>
      <x:c r="BJ72" s="87" t="str">
        <x:f t="shared" si="89"/>
        <x:v>/</x:v>
      </x:c>
      <x:c r="BK72" s="87" t="str">
        <x:f t="shared" si="89"/>
        <x:v>/</x:v>
      </x:c>
      <x:c r="BL72" s="87" t="str">
        <x:f t="shared" si="89"/>
        <x:v>/</x:v>
      </x:c>
      <x:c r="BM72" s="87" t="str">
        <x:f t="shared" si="89"/>
        <x:v>/</x:v>
      </x:c>
      <x:c r="BN72" s="87" t="str">
        <x:f t="shared" si="89"/>
        <x:v>/</x:v>
      </x:c>
      <x:c r="BO72" s="87" t="str">
        <x:f t="shared" si="89"/>
        <x:v>/</x:v>
      </x:c>
      <x:c r="BP72" s="87" t="str">
        <x:f t="shared" si="89"/>
        <x:v>/</x:v>
      </x:c>
      <x:c r="BQ72" s="87" t="str">
        <x:f t="shared" si="81"/>
        <x:v>/</x:v>
      </x:c>
      <x:c r="BR72" s="87" t="str">
        <x:f t="shared" si="81"/>
        <x:v>/</x:v>
      </x:c>
      <x:c r="BS72" s="87" t="str">
        <x:f t="shared" si="81"/>
        <x:v>/</x:v>
      </x:c>
      <x:c r="BT72" s="87" t="str">
        <x:f t="shared" si="81"/>
        <x:v>/</x:v>
      </x:c>
      <x:c r="BU72" s="87" t="str">
        <x:f t="shared" si="81"/>
        <x:v>/</x:v>
      </x:c>
      <x:c r="BV72" s="87" t="str">
        <x:f t="shared" si="81"/>
        <x:v>/</x:v>
      </x:c>
      <x:c r="BW72" s="87" t="str">
        <x:f t="shared" si="81"/>
        <x:v>/</x:v>
      </x:c>
      <x:c r="BX72" s="87" t="str">
        <x:f t="shared" si="81"/>
        <x:v>/</x:v>
      </x:c>
      <x:c r="BY72" s="87" t="str">
        <x:f t="shared" si="81"/>
        <x:v>/</x:v>
      </x:c>
      <x:c r="BZ72" s="87" t="str">
        <x:f t="shared" si="81"/>
        <x:v>/</x:v>
      </x:c>
      <x:c r="CA72" s="87" t="str">
        <x:f t="shared" si="81"/>
        <x:v>/</x:v>
      </x:c>
      <x:c r="CB72" s="87" t="str">
        <x:f t="shared" si="81"/>
        <x:v>/</x:v>
      </x:c>
      <x:c r="CC72" s="87" t="str">
        <x:f t="shared" si="81"/>
        <x:v>/</x:v>
      </x:c>
      <x:c r="CD72" s="87" t="str">
        <x:f t="shared" si="81"/>
        <x:v>/</x:v>
      </x:c>
      <x:c r="CE72" s="87" t="str">
        <x:f t="shared" si="81"/>
        <x:v>/</x:v>
      </x:c>
      <x:c r="CF72" s="87" t="str">
        <x:f t="shared" si="81"/>
        <x:v>/</x:v>
      </x:c>
      <x:c r="CG72" s="87" t="str">
        <x:f t="shared" si="82"/>
        <x:v>/</x:v>
      </x:c>
      <x:c r="CH72" s="87" t="str">
        <x:f t="shared" si="82"/>
        <x:v>/</x:v>
      </x:c>
      <x:c r="CI72" s="87" t="str">
        <x:f t="shared" si="82"/>
        <x:v>/</x:v>
      </x:c>
      <x:c r="CJ72" s="87" t="str">
        <x:f t="shared" si="82"/>
        <x:v>/</x:v>
      </x:c>
      <x:c r="CK72" s="87" t="str">
        <x:f t="shared" si="82"/>
        <x:v>/</x:v>
      </x:c>
      <x:c r="CL72" s="87" t="str">
        <x:f t="shared" si="82"/>
        <x:v>/</x:v>
      </x:c>
      <x:c r="CM72" s="87" t="str">
        <x:f t="shared" si="82"/>
        <x:v>/</x:v>
      </x:c>
      <x:c r="CN72" s="87" t="str">
        <x:f t="shared" si="82"/>
        <x:v>/</x:v>
      </x:c>
      <x:c r="CO72" s="87" t="str">
        <x:f t="shared" si="82"/>
        <x:v>/</x:v>
      </x:c>
      <x:c r="CP72" s="87" t="str">
        <x:f t="shared" si="82"/>
        <x:v>/</x:v>
      </x:c>
      <x:c r="CQ72" s="87" t="str">
        <x:f t="shared" si="82"/>
        <x:v>/</x:v>
      </x:c>
      <x:c r="CR72" s="87" t="str">
        <x:f t="shared" si="82"/>
        <x:v>/</x:v>
      </x:c>
      <x:c r="CS72" s="87" t="str">
        <x:f t="shared" si="82"/>
        <x:v>/</x:v>
      </x:c>
      <x:c r="CT72" s="87" t="str">
        <x:f t="shared" si="82"/>
        <x:v>/</x:v>
      </x:c>
      <x:c r="CU72" s="87" t="str">
        <x:f t="shared" si="82"/>
        <x:v>/</x:v>
      </x:c>
      <x:c r="CV72" s="87" t="str">
        <x:f t="shared" si="82"/>
        <x:v>/</x:v>
      </x:c>
      <x:c r="CW72" s="87" t="str">
        <x:f t="shared" si="83"/>
        <x:v>/</x:v>
      </x:c>
      <x:c r="CX72" s="87" t="str">
        <x:f t="shared" si="83"/>
        <x:v>/</x:v>
      </x:c>
      <x:c r="CY72" s="87" t="str">
        <x:f t="shared" si="83"/>
        <x:v>/</x:v>
      </x:c>
      <x:c r="CZ72" s="87" t="str">
        <x:f t="shared" si="83"/>
        <x:v>/</x:v>
      </x:c>
      <x:c r="DA72" s="87" t="str">
        <x:f t="shared" si="83"/>
        <x:v>/</x:v>
      </x:c>
      <x:c r="DB72" s="87" t="str">
        <x:f t="shared" si="83"/>
        <x:v>/</x:v>
      </x:c>
      <x:c r="DC72" s="87" t="str">
        <x:f t="shared" si="83"/>
        <x:v>/</x:v>
      </x:c>
      <x:c r="DD72" s="87" t="str">
        <x:f t="shared" si="83"/>
        <x:v>/</x:v>
      </x:c>
      <x:c r="DE72" s="87" t="str">
        <x:f t="shared" si="83"/>
        <x:v>/</x:v>
      </x:c>
      <x:c r="DF72" s="87" t="str">
        <x:f t="shared" si="83"/>
        <x:v>/</x:v>
      </x:c>
      <x:c r="DG72" s="87" t="str">
        <x:f t="shared" si="83"/>
        <x:v>/</x:v>
      </x:c>
      <x:c r="DH72" s="87" t="str">
        <x:f t="shared" si="83"/>
        <x:v>/</x:v>
      </x:c>
      <x:c r="DI72" s="87" t="str">
        <x:f t="shared" si="83"/>
        <x:v>/</x:v>
      </x:c>
      <x:c r="DJ72" s="87" t="str">
        <x:f t="shared" si="83"/>
        <x:v>/</x:v>
      </x:c>
      <x:c r="DK72" s="87" t="str">
        <x:f t="shared" si="83"/>
        <x:v>/</x:v>
      </x:c>
      <x:c r="DL72" s="87" t="str">
        <x:f t="shared" si="83"/>
        <x:v>/</x:v>
      </x:c>
      <x:c r="DM72" s="87" t="str">
        <x:f t="shared" si="90"/>
        <x:v>/</x:v>
      </x:c>
      <x:c r="DN72" s="87" t="str">
        <x:f t="shared" si="90"/>
        <x:v>/</x:v>
      </x:c>
      <x:c r="DO72" s="87" t="str">
        <x:f t="shared" si="90"/>
        <x:v>/</x:v>
      </x:c>
      <x:c r="DP72" s="87" t="str">
        <x:f t="shared" si="90"/>
        <x:v>/</x:v>
      </x:c>
      <x:c r="DQ72" s="87" t="str">
        <x:f t="shared" si="90"/>
        <x:v>/</x:v>
      </x:c>
      <x:c r="DR72" s="87" t="str">
        <x:f t="shared" si="90"/>
        <x:v>/</x:v>
      </x:c>
      <x:c r="DS72" s="87" t="str">
        <x:f t="shared" si="90"/>
        <x:v>/</x:v>
      </x:c>
      <x:c r="DT72" s="87" t="str">
        <x:f t="shared" si="90"/>
        <x:v>/</x:v>
      </x:c>
      <x:c r="DU72" s="87" t="str">
        <x:f t="shared" si="90"/>
        <x:v>/</x:v>
      </x:c>
      <x:c r="DV72" s="87" t="str">
        <x:f t="shared" si="90"/>
        <x:v>/</x:v>
      </x:c>
      <x:c r="DW72" s="87" t="str">
        <x:f t="shared" si="90"/>
        <x:v>/</x:v>
      </x:c>
      <x:c r="DX72" s="87" t="str">
        <x:f t="shared" si="90"/>
        <x:v>/</x:v>
      </x:c>
      <x:c r="DY72" s="87" t="str">
        <x:f t="shared" si="90"/>
        <x:v>/</x:v>
      </x:c>
    </x:row>
    <x:row r="73" spans="1:129" ht="12" customHeight="1">
      <x:c r="A73" s="14"/>
      <x:c r="B73" s="22"/>
      <x:c r="C73" s="25"/>
      <x:c r="D73" s="23"/>
      <x:c r="E73" s="49"/>
      <x:c r="F73" s="98"/>
      <x:c r="G73" s="145"/>
      <x:c r="H73" s="143"/>
      <x:c r="I73" s="107"/>
      <x:c r="J73" s="107"/>
      <x:c r="K73" s="79" t="str">
        <x:f>IF(OR(COUNTIF(L73:M73,"-")&gt;0,COUNTBLANK(L73:M73)&gt;0),"-",IF(L73&gt;M73,"-",NETWORKDAYS(L73,M73,data!$P$3:$P$10)))</x:f>
        <x:v>-</x:v>
      </x:c>
      <x:c r="L73" s="80"/>
      <x:c r="M73" s="80"/>
      <x:c r="N73" s="119"/>
      <x:c r="O73" s="45"/>
      <x:c r="P73" s="40">
        <x:f ca="1">IF(OR(M73="-",M73=""),0,IF(OR(ISBLANK(O73),O73="-"),NETWORKDAYS(M73,TODAY(),data!$P$3:$P$10)-1,IF(M73=O73,0,IF(M73&lt;O73,NETWORKDAYS(M73,O73,data!$P$3:$P$10)-1,NETWORKDAYS(M73,O73,data!$P$3:$P$10)+1))))</x:f>
        <x:v>0</x:v>
      </x:c>
      <x:c r="S73" s="130" t="str">
        <x:f t="shared" si="85"/>
        <x:v>/</x:v>
      </x:c>
      <x:c r="T73" s="87" t="str">
        <x:f t="shared" si="85"/>
        <x:v>/</x:v>
      </x:c>
      <x:c r="U73" s="87" t="str">
        <x:f t="shared" si="85"/>
        <x:v>/</x:v>
      </x:c>
      <x:c r="V73" s="87" t="str">
        <x:f t="shared" si="85"/>
        <x:v>/</x:v>
      </x:c>
      <x:c r="W73" s="87" t="str">
        <x:f t="shared" si="85"/>
        <x:v>/</x:v>
      </x:c>
      <x:c r="X73" s="87" t="str">
        <x:f t="shared" si="85"/>
        <x:v>/</x:v>
      </x:c>
      <x:c r="Y73" s="87" t="str">
        <x:f t="shared" si="85"/>
        <x:v>/</x:v>
      </x:c>
      <x:c r="Z73" s="87" t="str">
        <x:f t="shared" si="85"/>
        <x:v>/</x:v>
      </x:c>
      <x:c r="AA73" s="87" t="str">
        <x:f t="shared" si="85"/>
        <x:v>/</x:v>
      </x:c>
      <x:c r="AB73" s="87" t="str">
        <x:f t="shared" si="85"/>
        <x:v>/</x:v>
      </x:c>
      <x:c r="AC73" s="87" t="str">
        <x:f t="shared" si="86"/>
        <x:v>/</x:v>
      </x:c>
      <x:c r="AD73" s="87" t="str">
        <x:f t="shared" si="86"/>
        <x:v>/</x:v>
      </x:c>
      <x:c r="AE73" s="87" t="str">
        <x:f t="shared" si="86"/>
        <x:v>/</x:v>
      </x:c>
      <x:c r="AF73" s="87" t="str">
        <x:f t="shared" si="86"/>
        <x:v>/</x:v>
      </x:c>
      <x:c r="AG73" s="87" t="str">
        <x:f t="shared" si="86"/>
        <x:v>/</x:v>
      </x:c>
      <x:c r="AH73" s="87" t="str">
        <x:f t="shared" si="86"/>
        <x:v>/</x:v>
      </x:c>
      <x:c r="AI73" s="87" t="str">
        <x:f t="shared" si="86"/>
        <x:v>/</x:v>
      </x:c>
      <x:c r="AJ73" s="87" t="str">
        <x:f t="shared" si="86"/>
        <x:v>/</x:v>
      </x:c>
      <x:c r="AK73" s="87" t="str">
        <x:f t="shared" si="86"/>
        <x:v>/</x:v>
      </x:c>
      <x:c r="AL73" s="87" t="str">
        <x:f t="shared" si="86"/>
        <x:v>/</x:v>
      </x:c>
      <x:c r="AM73" s="87" t="str">
        <x:f t="shared" si="87"/>
        <x:v>/</x:v>
      </x:c>
      <x:c r="AN73" s="87" t="str">
        <x:f t="shared" si="87"/>
        <x:v>/</x:v>
      </x:c>
      <x:c r="AO73" s="87" t="str">
        <x:f t="shared" si="87"/>
        <x:v>/</x:v>
      </x:c>
      <x:c r="AP73" s="87" t="str">
        <x:f t="shared" si="87"/>
        <x:v>/</x:v>
      </x:c>
      <x:c r="AQ73" s="87" t="str">
        <x:f t="shared" si="87"/>
        <x:v>/</x:v>
      </x:c>
      <x:c r="AR73" s="87" t="str">
        <x:f t="shared" si="87"/>
        <x:v>/</x:v>
      </x:c>
      <x:c r="AS73" s="87" t="str">
        <x:f t="shared" si="87"/>
        <x:v>/</x:v>
      </x:c>
      <x:c r="AT73" s="87" t="str">
        <x:f t="shared" si="87"/>
        <x:v>/</x:v>
      </x:c>
      <x:c r="AU73" s="87" t="str">
        <x:f t="shared" si="87"/>
        <x:v>/</x:v>
      </x:c>
      <x:c r="AV73" s="87" t="str">
        <x:f t="shared" si="87"/>
        <x:v>/</x:v>
      </x:c>
      <x:c r="AW73" s="87" t="str">
        <x:f t="shared" si="88"/>
        <x:v>/</x:v>
      </x:c>
      <x:c r="AX73" s="87" t="str">
        <x:f t="shared" si="88"/>
        <x:v>/</x:v>
      </x:c>
      <x:c r="AY73" s="87" t="str">
        <x:f t="shared" si="88"/>
        <x:v>/</x:v>
      </x:c>
      <x:c r="AZ73" s="87" t="str">
        <x:f t="shared" si="88"/>
        <x:v>/</x:v>
      </x:c>
      <x:c r="BA73" s="87" t="str">
        <x:f t="shared" si="88"/>
        <x:v>/</x:v>
      </x:c>
      <x:c r="BB73" s="87" t="str">
        <x:f t="shared" si="88"/>
        <x:v>/</x:v>
      </x:c>
      <x:c r="BC73" s="87" t="str">
        <x:f t="shared" si="88"/>
        <x:v>/</x:v>
      </x:c>
      <x:c r="BD73" s="87" t="str">
        <x:f t="shared" si="88"/>
        <x:v>/</x:v>
      </x:c>
      <x:c r="BE73" s="87" t="str">
        <x:f t="shared" si="88"/>
        <x:v>/</x:v>
      </x:c>
      <x:c r="BF73" s="87" t="str">
        <x:f t="shared" si="88"/>
        <x:v>/</x:v>
      </x:c>
      <x:c r="BG73" s="87" t="str">
        <x:f t="shared" si="89"/>
        <x:v>/</x:v>
      </x:c>
      <x:c r="BH73" s="87" t="str">
        <x:f t="shared" si="89"/>
        <x:v>/</x:v>
      </x:c>
      <x:c r="BI73" s="87" t="str">
        <x:f t="shared" si="89"/>
        <x:v>/</x:v>
      </x:c>
      <x:c r="BJ73" s="87" t="str">
        <x:f t="shared" si="89"/>
        <x:v>/</x:v>
      </x:c>
      <x:c r="BK73" s="87" t="str">
        <x:f t="shared" si="89"/>
        <x:v>/</x:v>
      </x:c>
      <x:c r="BL73" s="87" t="str">
        <x:f t="shared" si="89"/>
        <x:v>/</x:v>
      </x:c>
      <x:c r="BM73" s="87" t="str">
        <x:f t="shared" si="89"/>
        <x:v>/</x:v>
      </x:c>
      <x:c r="BN73" s="87" t="str">
        <x:f t="shared" si="89"/>
        <x:v>/</x:v>
      </x:c>
      <x:c r="BO73" s="87" t="str">
        <x:f t="shared" si="89"/>
        <x:v>/</x:v>
      </x:c>
      <x:c r="BP73" s="87" t="str">
        <x:f t="shared" si="89"/>
        <x:v>/</x:v>
      </x:c>
      <x:c r="BQ73" s="87" t="str">
        <x:f t="shared" si="81"/>
        <x:v>/</x:v>
      </x:c>
      <x:c r="BR73" s="87" t="str">
        <x:f t="shared" si="81"/>
        <x:v>/</x:v>
      </x:c>
      <x:c r="BS73" s="87" t="str">
        <x:f t="shared" si="81"/>
        <x:v>/</x:v>
      </x:c>
      <x:c r="BT73" s="87" t="str">
        <x:f t="shared" si="81"/>
        <x:v>/</x:v>
      </x:c>
      <x:c r="BU73" s="87" t="str">
        <x:f t="shared" si="81"/>
        <x:v>/</x:v>
      </x:c>
      <x:c r="BV73" s="87" t="str">
        <x:f t="shared" si="81"/>
        <x:v>/</x:v>
      </x:c>
      <x:c r="BW73" s="87" t="str">
        <x:f t="shared" si="81"/>
        <x:v>/</x:v>
      </x:c>
      <x:c r="BX73" s="87" t="str">
        <x:f t="shared" si="81"/>
        <x:v>/</x:v>
      </x:c>
      <x:c r="BY73" s="87" t="str">
        <x:f t="shared" si="81"/>
        <x:v>/</x:v>
      </x:c>
      <x:c r="BZ73" s="87" t="str">
        <x:f t="shared" si="81"/>
        <x:v>/</x:v>
      </x:c>
      <x:c r="CA73" s="87" t="str">
        <x:f t="shared" si="81"/>
        <x:v>/</x:v>
      </x:c>
      <x:c r="CB73" s="87" t="str">
        <x:f t="shared" si="81"/>
        <x:v>/</x:v>
      </x:c>
      <x:c r="CC73" s="87" t="str">
        <x:f t="shared" si="81"/>
        <x:v>/</x:v>
      </x:c>
      <x:c r="CD73" s="87" t="str">
        <x:f t="shared" si="81"/>
        <x:v>/</x:v>
      </x:c>
      <x:c r="CE73" s="87" t="str">
        <x:f t="shared" si="81"/>
        <x:v>/</x:v>
      </x:c>
      <x:c r="CF73" s="87" t="str">
        <x:f t="shared" si="81"/>
        <x:v>/</x:v>
      </x:c>
      <x:c r="CG73" s="87" t="str">
        <x:f t="shared" si="82"/>
        <x:v>/</x:v>
      </x:c>
      <x:c r="CH73" s="87" t="str">
        <x:f t="shared" si="82"/>
        <x:v>/</x:v>
      </x:c>
      <x:c r="CI73" s="87" t="str">
        <x:f t="shared" si="82"/>
        <x:v>/</x:v>
      </x:c>
      <x:c r="CJ73" s="87" t="str">
        <x:f t="shared" si="82"/>
        <x:v>/</x:v>
      </x:c>
      <x:c r="CK73" s="87" t="str">
        <x:f t="shared" si="82"/>
        <x:v>/</x:v>
      </x:c>
      <x:c r="CL73" s="87" t="str">
        <x:f t="shared" si="82"/>
        <x:v>/</x:v>
      </x:c>
      <x:c r="CM73" s="87" t="str">
        <x:f t="shared" si="82"/>
        <x:v>/</x:v>
      </x:c>
      <x:c r="CN73" s="87" t="str">
        <x:f t="shared" si="82"/>
        <x:v>/</x:v>
      </x:c>
      <x:c r="CO73" s="87" t="str">
        <x:f t="shared" si="82"/>
        <x:v>/</x:v>
      </x:c>
      <x:c r="CP73" s="87" t="str">
        <x:f t="shared" si="82"/>
        <x:v>/</x:v>
      </x:c>
      <x:c r="CQ73" s="87" t="str">
        <x:f t="shared" si="82"/>
        <x:v>/</x:v>
      </x:c>
      <x:c r="CR73" s="87" t="str">
        <x:f t="shared" si="82"/>
        <x:v>/</x:v>
      </x:c>
      <x:c r="CS73" s="87" t="str">
        <x:f t="shared" si="82"/>
        <x:v>/</x:v>
      </x:c>
      <x:c r="CT73" s="87" t="str">
        <x:f t="shared" si="82"/>
        <x:v>/</x:v>
      </x:c>
      <x:c r="CU73" s="87" t="str">
        <x:f t="shared" si="82"/>
        <x:v>/</x:v>
      </x:c>
      <x:c r="CV73" s="87" t="str">
        <x:f t="shared" si="82"/>
        <x:v>/</x:v>
      </x:c>
      <x:c r="CW73" s="87" t="str">
        <x:f t="shared" si="83"/>
        <x:v>/</x:v>
      </x:c>
      <x:c r="CX73" s="87" t="str">
        <x:f t="shared" si="83"/>
        <x:v>/</x:v>
      </x:c>
      <x:c r="CY73" s="87" t="str">
        <x:f t="shared" si="83"/>
        <x:v>/</x:v>
      </x:c>
      <x:c r="CZ73" s="87" t="str">
        <x:f t="shared" si="83"/>
        <x:v>/</x:v>
      </x:c>
      <x:c r="DA73" s="87" t="str">
        <x:f t="shared" si="83"/>
        <x:v>/</x:v>
      </x:c>
      <x:c r="DB73" s="87" t="str">
        <x:f t="shared" si="83"/>
        <x:v>/</x:v>
      </x:c>
      <x:c r="DC73" s="87" t="str">
        <x:f t="shared" si="83"/>
        <x:v>/</x:v>
      </x:c>
      <x:c r="DD73" s="87" t="str">
        <x:f t="shared" si="83"/>
        <x:v>/</x:v>
      </x:c>
      <x:c r="DE73" s="87" t="str">
        <x:f t="shared" si="83"/>
        <x:v>/</x:v>
      </x:c>
      <x:c r="DF73" s="87" t="str">
        <x:f t="shared" si="83"/>
        <x:v>/</x:v>
      </x:c>
      <x:c r="DG73" s="87" t="str">
        <x:f t="shared" si="83"/>
        <x:v>/</x:v>
      </x:c>
      <x:c r="DH73" s="87" t="str">
        <x:f t="shared" si="83"/>
        <x:v>/</x:v>
      </x:c>
      <x:c r="DI73" s="87" t="str">
        <x:f t="shared" si="83"/>
        <x:v>/</x:v>
      </x:c>
      <x:c r="DJ73" s="87" t="str">
        <x:f t="shared" si="83"/>
        <x:v>/</x:v>
      </x:c>
      <x:c r="DK73" s="87" t="str">
        <x:f t="shared" si="83"/>
        <x:v>/</x:v>
      </x:c>
      <x:c r="DL73" s="87" t="str">
        <x:f t="shared" si="83"/>
        <x:v>/</x:v>
      </x:c>
      <x:c r="DM73" s="87" t="str">
        <x:f t="shared" si="90"/>
        <x:v>/</x:v>
      </x:c>
      <x:c r="DN73" s="87" t="str">
        <x:f t="shared" si="90"/>
        <x:v>/</x:v>
      </x:c>
      <x:c r="DO73" s="87" t="str">
        <x:f t="shared" si="90"/>
        <x:v>/</x:v>
      </x:c>
      <x:c r="DP73" s="87" t="str">
        <x:f t="shared" si="90"/>
        <x:v>/</x:v>
      </x:c>
      <x:c r="DQ73" s="87" t="str">
        <x:f t="shared" si="90"/>
        <x:v>/</x:v>
      </x:c>
      <x:c r="DR73" s="87" t="str">
        <x:f t="shared" si="90"/>
        <x:v>/</x:v>
      </x:c>
      <x:c r="DS73" s="87" t="str">
        <x:f t="shared" si="90"/>
        <x:v>/</x:v>
      </x:c>
      <x:c r="DT73" s="87" t="str">
        <x:f t="shared" si="90"/>
        <x:v>/</x:v>
      </x:c>
      <x:c r="DU73" s="87" t="str">
        <x:f t="shared" si="90"/>
        <x:v>/</x:v>
      </x:c>
      <x:c r="DV73" s="87" t="str">
        <x:f t="shared" si="90"/>
        <x:v>/</x:v>
      </x:c>
      <x:c r="DW73" s="87" t="str">
        <x:f t="shared" si="90"/>
        <x:v>/</x:v>
      </x:c>
      <x:c r="DX73" s="87" t="str">
        <x:f t="shared" si="90"/>
        <x:v>/</x:v>
      </x:c>
      <x:c r="DY73" s="87" t="str">
        <x:f t="shared" si="90"/>
        <x:v>/</x:v>
      </x:c>
    </x:row>
    <x:row r="74" spans="1:129" ht="12" customHeight="1">
      <x:c r="A74" s="14"/>
      <x:c r="B74" s="22"/>
      <x:c r="C74" s="25"/>
      <x:c r="D74" s="23"/>
      <x:c r="E74" s="49"/>
      <x:c r="F74" s="98"/>
      <x:c r="G74" s="145"/>
      <x:c r="H74" s="143"/>
      <x:c r="I74" s="107"/>
      <x:c r="J74" s="107"/>
      <x:c r="K74" s="79" t="str">
        <x:f>IF(OR(COUNTIF(L74:M74,"-")&gt;0,COUNTBLANK(L74:M74)&gt;0),"-",IF(L74&gt;M74,"-",NETWORKDAYS(L74,M74,data!$P$3:$P$10)))</x:f>
        <x:v>-</x:v>
      </x:c>
      <x:c r="L74" s="80"/>
      <x:c r="M74" s="80"/>
      <x:c r="N74" s="119"/>
      <x:c r="O74" s="45"/>
      <x:c r="P74" s="40">
        <x:f ca="1">IF(OR(M74="-",M74=""),0,IF(OR(ISBLANK(O74),O74="-"),NETWORKDAYS(M74,TODAY(),data!$P$3:$P$10)-1,IF(M74=O74,0,IF(M74&lt;O74,NETWORKDAYS(M74,O74,data!$P$3:$P$10)-1,NETWORKDAYS(M74,O74,data!$P$3:$P$10)+1))))</x:f>
        <x:v>0</x:v>
      </x:c>
      <x:c r="S74" s="130" t="str">
        <x:f t="shared" si="85"/>
        <x:v>/</x:v>
      </x:c>
      <x:c r="T74" s="87" t="str">
        <x:f t="shared" si="85"/>
        <x:v>/</x:v>
      </x:c>
      <x:c r="U74" s="87" t="str">
        <x:f t="shared" si="85"/>
        <x:v>/</x:v>
      </x:c>
      <x:c r="V74" s="87" t="str">
        <x:f t="shared" si="85"/>
        <x:v>/</x:v>
      </x:c>
      <x:c r="W74" s="87" t="str">
        <x:f t="shared" si="85"/>
        <x:v>/</x:v>
      </x:c>
      <x:c r="X74" s="87" t="str">
        <x:f t="shared" si="85"/>
        <x:v>/</x:v>
      </x:c>
      <x:c r="Y74" s="87" t="str">
        <x:f t="shared" si="85"/>
        <x:v>/</x:v>
      </x:c>
      <x:c r="Z74" s="87" t="str">
        <x:f t="shared" si="85"/>
        <x:v>/</x:v>
      </x:c>
      <x:c r="AA74" s="87" t="str">
        <x:f t="shared" si="85"/>
        <x:v>/</x:v>
      </x:c>
      <x:c r="AB74" s="87" t="str">
        <x:f t="shared" si="85"/>
        <x:v>/</x:v>
      </x:c>
      <x:c r="AC74" s="87" t="str">
        <x:f t="shared" si="86"/>
        <x:v>/</x:v>
      </x:c>
      <x:c r="AD74" s="87" t="str">
        <x:f t="shared" si="86"/>
        <x:v>/</x:v>
      </x:c>
      <x:c r="AE74" s="87" t="str">
        <x:f t="shared" si="86"/>
        <x:v>/</x:v>
      </x:c>
      <x:c r="AF74" s="87" t="str">
        <x:f t="shared" si="86"/>
        <x:v>/</x:v>
      </x:c>
      <x:c r="AG74" s="87" t="str">
        <x:f t="shared" si="86"/>
        <x:v>/</x:v>
      </x:c>
      <x:c r="AH74" s="87" t="str">
        <x:f t="shared" si="86"/>
        <x:v>/</x:v>
      </x:c>
      <x:c r="AI74" s="87" t="str">
        <x:f t="shared" si="86"/>
        <x:v>/</x:v>
      </x:c>
      <x:c r="AJ74" s="87" t="str">
        <x:f t="shared" si="86"/>
        <x:v>/</x:v>
      </x:c>
      <x:c r="AK74" s="87" t="str">
        <x:f t="shared" si="86"/>
        <x:v>/</x:v>
      </x:c>
      <x:c r="AL74" s="87" t="str">
        <x:f t="shared" si="86"/>
        <x:v>/</x:v>
      </x:c>
      <x:c r="AM74" s="87" t="str">
        <x:f t="shared" si="87"/>
        <x:v>/</x:v>
      </x:c>
      <x:c r="AN74" s="87" t="str">
        <x:f t="shared" si="87"/>
        <x:v>/</x:v>
      </x:c>
      <x:c r="AO74" s="87" t="str">
        <x:f t="shared" si="87"/>
        <x:v>/</x:v>
      </x:c>
      <x:c r="AP74" s="87" t="str">
        <x:f t="shared" si="87"/>
        <x:v>/</x:v>
      </x:c>
      <x:c r="AQ74" s="87" t="str">
        <x:f t="shared" si="87"/>
        <x:v>/</x:v>
      </x:c>
      <x:c r="AR74" s="87" t="str">
        <x:f t="shared" si="87"/>
        <x:v>/</x:v>
      </x:c>
      <x:c r="AS74" s="87" t="str">
        <x:f t="shared" si="87"/>
        <x:v>/</x:v>
      </x:c>
      <x:c r="AT74" s="87" t="str">
        <x:f t="shared" si="87"/>
        <x:v>/</x:v>
      </x:c>
      <x:c r="AU74" s="87" t="str">
        <x:f t="shared" si="87"/>
        <x:v>/</x:v>
      </x:c>
      <x:c r="AV74" s="87" t="str">
        <x:f t="shared" si="87"/>
        <x:v>/</x:v>
      </x:c>
      <x:c r="AW74" s="87" t="str">
        <x:f t="shared" si="88"/>
        <x:v>/</x:v>
      </x:c>
      <x:c r="AX74" s="87" t="str">
        <x:f t="shared" si="88"/>
        <x:v>/</x:v>
      </x:c>
      <x:c r="AY74" s="87" t="str">
        <x:f t="shared" si="88"/>
        <x:v>/</x:v>
      </x:c>
      <x:c r="AZ74" s="87" t="str">
        <x:f t="shared" si="88"/>
        <x:v>/</x:v>
      </x:c>
      <x:c r="BA74" s="87" t="str">
        <x:f t="shared" si="88"/>
        <x:v>/</x:v>
      </x:c>
      <x:c r="BB74" s="87" t="str">
        <x:f t="shared" si="88"/>
        <x:v>/</x:v>
      </x:c>
      <x:c r="BC74" s="87" t="str">
        <x:f t="shared" si="88"/>
        <x:v>/</x:v>
      </x:c>
      <x:c r="BD74" s="87" t="str">
        <x:f t="shared" si="88"/>
        <x:v>/</x:v>
      </x:c>
      <x:c r="BE74" s="87" t="str">
        <x:f t="shared" si="88"/>
        <x:v>/</x:v>
      </x:c>
      <x:c r="BF74" s="87" t="str">
        <x:f t="shared" si="88"/>
        <x:v>/</x:v>
      </x:c>
      <x:c r="BG74" s="87" t="str">
        <x:f t="shared" si="89"/>
        <x:v>/</x:v>
      </x:c>
      <x:c r="BH74" s="87" t="str">
        <x:f t="shared" si="89"/>
        <x:v>/</x:v>
      </x:c>
      <x:c r="BI74" s="87" t="str">
        <x:f t="shared" si="89"/>
        <x:v>/</x:v>
      </x:c>
      <x:c r="BJ74" s="87" t="str">
        <x:f t="shared" si="89"/>
        <x:v>/</x:v>
      </x:c>
      <x:c r="BK74" s="87" t="str">
        <x:f t="shared" si="89"/>
        <x:v>/</x:v>
      </x:c>
      <x:c r="BL74" s="87" t="str">
        <x:f t="shared" si="89"/>
        <x:v>/</x:v>
      </x:c>
      <x:c r="BM74" s="87" t="str">
        <x:f t="shared" si="89"/>
        <x:v>/</x:v>
      </x:c>
      <x:c r="BN74" s="87" t="str">
        <x:f t="shared" si="89"/>
        <x:v>/</x:v>
      </x:c>
      <x:c r="BO74" s="87" t="str">
        <x:f t="shared" si="89"/>
        <x:v>/</x:v>
      </x:c>
      <x:c r="BP74" s="87" t="str">
        <x:f t="shared" si="89"/>
        <x:v>/</x:v>
      </x:c>
      <x:c r="BQ74" s="87" t="str">
        <x:f t="shared" si="81"/>
        <x:v>/</x:v>
      </x:c>
      <x:c r="BR74" s="87" t="str">
        <x:f t="shared" si="81"/>
        <x:v>/</x:v>
      </x:c>
      <x:c r="BS74" s="87" t="str">
        <x:f t="shared" si="81"/>
        <x:v>/</x:v>
      </x:c>
      <x:c r="BT74" s="87" t="str">
        <x:f t="shared" si="81"/>
        <x:v>/</x:v>
      </x:c>
      <x:c r="BU74" s="87" t="str">
        <x:f t="shared" si="81"/>
        <x:v>/</x:v>
      </x:c>
      <x:c r="BV74" s="87" t="str">
        <x:f t="shared" si="81"/>
        <x:v>/</x:v>
      </x:c>
      <x:c r="BW74" s="87" t="str">
        <x:f t="shared" si="81"/>
        <x:v>/</x:v>
      </x:c>
      <x:c r="BX74" s="87" t="str">
        <x:f t="shared" si="81"/>
        <x:v>/</x:v>
      </x:c>
      <x:c r="BY74" s="87" t="str">
        <x:f t="shared" si="81"/>
        <x:v>/</x:v>
      </x:c>
      <x:c r="BZ74" s="87" t="str">
        <x:f t="shared" si="81"/>
        <x:v>/</x:v>
      </x:c>
      <x:c r="CA74" s="87" t="str">
        <x:f t="shared" si="81"/>
        <x:v>/</x:v>
      </x:c>
      <x:c r="CB74" s="87" t="str">
        <x:f t="shared" si="81"/>
        <x:v>/</x:v>
      </x:c>
      <x:c r="CC74" s="87" t="str">
        <x:f t="shared" si="81"/>
        <x:v>/</x:v>
      </x:c>
      <x:c r="CD74" s="87" t="str">
        <x:f t="shared" si="81"/>
        <x:v>/</x:v>
      </x:c>
      <x:c r="CE74" s="87" t="str">
        <x:f t="shared" si="81"/>
        <x:v>/</x:v>
      </x:c>
      <x:c r="CF74" s="87" t="str">
        <x:f t="shared" si="81"/>
        <x:v>/</x:v>
      </x:c>
      <x:c r="CG74" s="87" t="str">
        <x:f t="shared" si="82"/>
        <x:v>/</x:v>
      </x:c>
      <x:c r="CH74" s="87" t="str">
        <x:f t="shared" si="82"/>
        <x:v>/</x:v>
      </x:c>
      <x:c r="CI74" s="87" t="str">
        <x:f t="shared" si="82"/>
        <x:v>/</x:v>
      </x:c>
      <x:c r="CJ74" s="87" t="str">
        <x:f t="shared" si="82"/>
        <x:v>/</x:v>
      </x:c>
      <x:c r="CK74" s="87" t="str">
        <x:f t="shared" si="82"/>
        <x:v>/</x:v>
      </x:c>
      <x:c r="CL74" s="87" t="str">
        <x:f t="shared" si="82"/>
        <x:v>/</x:v>
      </x:c>
      <x:c r="CM74" s="87" t="str">
        <x:f t="shared" si="82"/>
        <x:v>/</x:v>
      </x:c>
      <x:c r="CN74" s="87" t="str">
        <x:f t="shared" si="82"/>
        <x:v>/</x:v>
      </x:c>
      <x:c r="CO74" s="87" t="str">
        <x:f t="shared" si="82"/>
        <x:v>/</x:v>
      </x:c>
      <x:c r="CP74" s="87" t="str">
        <x:f t="shared" si="82"/>
        <x:v>/</x:v>
      </x:c>
      <x:c r="CQ74" s="87" t="str">
        <x:f t="shared" si="82"/>
        <x:v>/</x:v>
      </x:c>
      <x:c r="CR74" s="87" t="str">
        <x:f t="shared" si="82"/>
        <x:v>/</x:v>
      </x:c>
      <x:c r="CS74" s="87" t="str">
        <x:f t="shared" si="82"/>
        <x:v>/</x:v>
      </x:c>
      <x:c r="CT74" s="87" t="str">
        <x:f t="shared" si="82"/>
        <x:v>/</x:v>
      </x:c>
      <x:c r="CU74" s="87" t="str">
        <x:f t="shared" si="82"/>
        <x:v>/</x:v>
      </x:c>
      <x:c r="CV74" s="87" t="str">
        <x:f t="shared" si="82"/>
        <x:v>/</x:v>
      </x:c>
      <x:c r="CW74" s="87" t="str">
        <x:f t="shared" si="83"/>
        <x:v>/</x:v>
      </x:c>
      <x:c r="CX74" s="87" t="str">
        <x:f t="shared" si="83"/>
        <x:v>/</x:v>
      </x:c>
      <x:c r="CY74" s="87" t="str">
        <x:f t="shared" si="83"/>
        <x:v>/</x:v>
      </x:c>
      <x:c r="CZ74" s="87" t="str">
        <x:f t="shared" si="83"/>
        <x:v>/</x:v>
      </x:c>
      <x:c r="DA74" s="87" t="str">
        <x:f t="shared" si="83"/>
        <x:v>/</x:v>
      </x:c>
      <x:c r="DB74" s="87" t="str">
        <x:f t="shared" si="83"/>
        <x:v>/</x:v>
      </x:c>
      <x:c r="DC74" s="87" t="str">
        <x:f t="shared" si="83"/>
        <x:v>/</x:v>
      </x:c>
      <x:c r="DD74" s="87" t="str">
        <x:f t="shared" si="83"/>
        <x:v>/</x:v>
      </x:c>
      <x:c r="DE74" s="87" t="str">
        <x:f t="shared" si="83"/>
        <x:v>/</x:v>
      </x:c>
      <x:c r="DF74" s="87" t="str">
        <x:f t="shared" si="83"/>
        <x:v>/</x:v>
      </x:c>
      <x:c r="DG74" s="87" t="str">
        <x:f t="shared" si="83"/>
        <x:v>/</x:v>
      </x:c>
      <x:c r="DH74" s="87" t="str">
        <x:f t="shared" si="83"/>
        <x:v>/</x:v>
      </x:c>
      <x:c r="DI74" s="87" t="str">
        <x:f t="shared" si="83"/>
        <x:v>/</x:v>
      </x:c>
      <x:c r="DJ74" s="87" t="str">
        <x:f t="shared" si="83"/>
        <x:v>/</x:v>
      </x:c>
      <x:c r="DK74" s="87" t="str">
        <x:f t="shared" si="83"/>
        <x:v>/</x:v>
      </x:c>
      <x:c r="DL74" s="87" t="str">
        <x:f t="shared" si="83"/>
        <x:v>/</x:v>
      </x:c>
      <x:c r="DM74" s="87" t="str">
        <x:f t="shared" si="90"/>
        <x:v>/</x:v>
      </x:c>
      <x:c r="DN74" s="87" t="str">
        <x:f t="shared" si="90"/>
        <x:v>/</x:v>
      </x:c>
      <x:c r="DO74" s="87" t="str">
        <x:f t="shared" si="90"/>
        <x:v>/</x:v>
      </x:c>
      <x:c r="DP74" s="87" t="str">
        <x:f t="shared" si="90"/>
        <x:v>/</x:v>
      </x:c>
      <x:c r="DQ74" s="87" t="str">
        <x:f t="shared" si="90"/>
        <x:v>/</x:v>
      </x:c>
      <x:c r="DR74" s="87" t="str">
        <x:f t="shared" si="90"/>
        <x:v>/</x:v>
      </x:c>
      <x:c r="DS74" s="87" t="str">
        <x:f t="shared" si="90"/>
        <x:v>/</x:v>
      </x:c>
      <x:c r="DT74" s="87" t="str">
        <x:f t="shared" si="90"/>
        <x:v>/</x:v>
      </x:c>
      <x:c r="DU74" s="87" t="str">
        <x:f t="shared" si="90"/>
        <x:v>/</x:v>
      </x:c>
      <x:c r="DV74" s="87" t="str">
        <x:f t="shared" si="90"/>
        <x:v>/</x:v>
      </x:c>
      <x:c r="DW74" s="87" t="str">
        <x:f t="shared" si="90"/>
        <x:v>/</x:v>
      </x:c>
      <x:c r="DX74" s="87" t="str">
        <x:f t="shared" si="90"/>
        <x:v>/</x:v>
      </x:c>
      <x:c r="DY74" s="87" t="str">
        <x:f t="shared" si="90"/>
        <x:v>/</x:v>
      </x:c>
    </x:row>
    <x:row r="75" spans="1:129" ht="12" customHeight="1">
      <x:c r="A75" s="14"/>
      <x:c r="B75" s="22"/>
      <x:c r="C75" s="25"/>
      <x:c r="D75" s="23"/>
      <x:c r="E75" s="49"/>
      <x:c r="F75" s="49"/>
      <x:c r="G75" s="145"/>
      <x:c r="H75" s="143"/>
      <x:c r="I75" s="107"/>
      <x:c r="J75" s="107"/>
      <x:c r="K75" s="79" t="str">
        <x:f>IF(OR(COUNTIF(L75:M75,"-")&gt;0,COUNTBLANK(L75:M75)&gt;0),"-",IF(L75&gt;M75,"-",NETWORKDAYS(L75,M75,data!$P$3:$P$10)))</x:f>
        <x:v>-</x:v>
      </x:c>
      <x:c r="L75" s="80"/>
      <x:c r="M75" s="80"/>
      <x:c r="N75" s="119"/>
      <x:c r="O75" s="45"/>
      <x:c r="P75" s="40">
        <x:f ca="1">IF(OR(M75="-",M75=""),0,IF(OR(ISBLANK(O75),O75="-"),NETWORKDAYS(M75,TODAY(),data!$P$3:$P$10)-1,IF(M75=O75,0,IF(M75&lt;O75,NETWORKDAYS(M75,O75,data!$P$3:$P$10)-1,NETWORKDAYS(M75,O75,data!$P$3:$P$10)+1))))</x:f>
        <x:v>0</x:v>
      </x:c>
      <x:c r="S75" s="130" t="str">
        <x:f t="shared" si="85"/>
        <x:v>/</x:v>
      </x:c>
      <x:c r="T75" s="87" t="str">
        <x:f t="shared" si="85"/>
        <x:v>/</x:v>
      </x:c>
      <x:c r="U75" s="87" t="str">
        <x:f t="shared" si="85"/>
        <x:v>/</x:v>
      </x:c>
      <x:c r="V75" s="87" t="str">
        <x:f t="shared" si="85"/>
        <x:v>/</x:v>
      </x:c>
      <x:c r="W75" s="87" t="str">
        <x:f t="shared" si="85"/>
        <x:v>/</x:v>
      </x:c>
      <x:c r="X75" s="87" t="str">
        <x:f t="shared" si="85"/>
        <x:v>/</x:v>
      </x:c>
      <x:c r="Y75" s="87" t="str">
        <x:f t="shared" si="85"/>
        <x:v>/</x:v>
      </x:c>
      <x:c r="Z75" s="87" t="str">
        <x:f t="shared" si="85"/>
        <x:v>/</x:v>
      </x:c>
      <x:c r="AA75" s="87" t="str">
        <x:f t="shared" si="85"/>
        <x:v>/</x:v>
      </x:c>
      <x:c r="AB75" s="87" t="str">
        <x:f t="shared" si="85"/>
        <x:v>/</x:v>
      </x:c>
      <x:c r="AC75" s="87" t="str">
        <x:f t="shared" si="86"/>
        <x:v>/</x:v>
      </x:c>
      <x:c r="AD75" s="87" t="str">
        <x:f t="shared" si="86"/>
        <x:v>/</x:v>
      </x:c>
      <x:c r="AE75" s="87" t="str">
        <x:f t="shared" si="86"/>
        <x:v>/</x:v>
      </x:c>
      <x:c r="AF75" s="87" t="str">
        <x:f t="shared" si="86"/>
        <x:v>/</x:v>
      </x:c>
      <x:c r="AG75" s="87" t="str">
        <x:f t="shared" si="86"/>
        <x:v>/</x:v>
      </x:c>
      <x:c r="AH75" s="87" t="str">
        <x:f t="shared" si="86"/>
        <x:v>/</x:v>
      </x:c>
      <x:c r="AI75" s="87" t="str">
        <x:f t="shared" si="86"/>
        <x:v>/</x:v>
      </x:c>
      <x:c r="AJ75" s="87" t="str">
        <x:f t="shared" si="86"/>
        <x:v>/</x:v>
      </x:c>
      <x:c r="AK75" s="87" t="str">
        <x:f t="shared" si="86"/>
        <x:v>/</x:v>
      </x:c>
      <x:c r="AL75" s="87" t="str">
        <x:f t="shared" si="86"/>
        <x:v>/</x:v>
      </x:c>
      <x:c r="AM75" s="87" t="str">
        <x:f t="shared" si="87"/>
        <x:v>/</x:v>
      </x:c>
      <x:c r="AN75" s="87" t="str">
        <x:f t="shared" si="87"/>
        <x:v>/</x:v>
      </x:c>
      <x:c r="AO75" s="87" t="str">
        <x:f t="shared" si="87"/>
        <x:v>/</x:v>
      </x:c>
      <x:c r="AP75" s="87" t="str">
        <x:f t="shared" si="87"/>
        <x:v>/</x:v>
      </x:c>
      <x:c r="AQ75" s="87" t="str">
        <x:f t="shared" si="87"/>
        <x:v>/</x:v>
      </x:c>
      <x:c r="AR75" s="87" t="str">
        <x:f t="shared" si="87"/>
        <x:v>/</x:v>
      </x:c>
      <x:c r="AS75" s="87" t="str">
        <x:f t="shared" si="87"/>
        <x:v>/</x:v>
      </x:c>
      <x:c r="AT75" s="87" t="str">
        <x:f t="shared" si="87"/>
        <x:v>/</x:v>
      </x:c>
      <x:c r="AU75" s="87" t="str">
        <x:f t="shared" si="87"/>
        <x:v>/</x:v>
      </x:c>
      <x:c r="AV75" s="87" t="str">
        <x:f t="shared" si="87"/>
        <x:v>/</x:v>
      </x:c>
      <x:c r="AW75" s="87" t="str">
        <x:f t="shared" si="88"/>
        <x:v>/</x:v>
      </x:c>
      <x:c r="AX75" s="87" t="str">
        <x:f t="shared" si="88"/>
        <x:v>/</x:v>
      </x:c>
      <x:c r="AY75" s="87" t="str">
        <x:f t="shared" si="88"/>
        <x:v>/</x:v>
      </x:c>
      <x:c r="AZ75" s="87" t="str">
        <x:f t="shared" si="88"/>
        <x:v>/</x:v>
      </x:c>
      <x:c r="BA75" s="87" t="str">
        <x:f t="shared" si="88"/>
        <x:v>/</x:v>
      </x:c>
      <x:c r="BB75" s="87" t="str">
        <x:f t="shared" si="88"/>
        <x:v>/</x:v>
      </x:c>
      <x:c r="BC75" s="87" t="str">
        <x:f t="shared" si="88"/>
        <x:v>/</x:v>
      </x:c>
      <x:c r="BD75" s="87" t="str">
        <x:f t="shared" si="88"/>
        <x:v>/</x:v>
      </x:c>
      <x:c r="BE75" s="87" t="str">
        <x:f t="shared" si="88"/>
        <x:v>/</x:v>
      </x:c>
      <x:c r="BF75" s="87" t="str">
        <x:f t="shared" si="88"/>
        <x:v>/</x:v>
      </x:c>
      <x:c r="BG75" s="87" t="str">
        <x:f t="shared" si="89"/>
        <x:v>/</x:v>
      </x:c>
      <x:c r="BH75" s="87" t="str">
        <x:f t="shared" si="89"/>
        <x:v>/</x:v>
      </x:c>
      <x:c r="BI75" s="87" t="str">
        <x:f t="shared" si="89"/>
        <x:v>/</x:v>
      </x:c>
      <x:c r="BJ75" s="87" t="str">
        <x:f t="shared" si="89"/>
        <x:v>/</x:v>
      </x:c>
      <x:c r="BK75" s="87" t="str">
        <x:f t="shared" si="89"/>
        <x:v>/</x:v>
      </x:c>
      <x:c r="BL75" s="87" t="str">
        <x:f t="shared" si="89"/>
        <x:v>/</x:v>
      </x:c>
      <x:c r="BM75" s="87" t="str">
        <x:f t="shared" si="89"/>
        <x:v>/</x:v>
      </x:c>
      <x:c r="BN75" s="87" t="str">
        <x:f t="shared" si="89"/>
        <x:v>/</x:v>
      </x:c>
      <x:c r="BO75" s="87" t="str">
        <x:f t="shared" si="89"/>
        <x:v>/</x:v>
      </x:c>
      <x:c r="BP75" s="87" t="str">
        <x:f t="shared" si="89"/>
        <x:v>/</x:v>
      </x:c>
      <x:c r="BQ75" s="87" t="str">
        <x:f t="shared" si="81"/>
        <x:v>/</x:v>
      </x:c>
      <x:c r="BR75" s="87" t="str">
        <x:f t="shared" si="81"/>
        <x:v>/</x:v>
      </x:c>
      <x:c r="BS75" s="87" t="str">
        <x:f t="shared" si="81"/>
        <x:v>/</x:v>
      </x:c>
      <x:c r="BT75" s="87" t="str">
        <x:f t="shared" si="81"/>
        <x:v>/</x:v>
      </x:c>
      <x:c r="BU75" s="87" t="str">
        <x:f t="shared" si="81"/>
        <x:v>/</x:v>
      </x:c>
      <x:c r="BV75" s="87" t="str">
        <x:f t="shared" si="81"/>
        <x:v>/</x:v>
      </x:c>
      <x:c r="BW75" s="87" t="str">
        <x:f t="shared" si="81"/>
        <x:v>/</x:v>
      </x:c>
      <x:c r="BX75" s="87" t="str">
        <x:f t="shared" si="81"/>
        <x:v>/</x:v>
      </x:c>
      <x:c r="BY75" s="87" t="str">
        <x:f t="shared" si="81"/>
        <x:v>/</x:v>
      </x:c>
      <x:c r="BZ75" s="87" t="str">
        <x:f t="shared" si="81"/>
        <x:v>/</x:v>
      </x:c>
      <x:c r="CA75" s="87" t="str">
        <x:f t="shared" si="81"/>
        <x:v>/</x:v>
      </x:c>
      <x:c r="CB75" s="87" t="str">
        <x:f t="shared" si="81"/>
        <x:v>/</x:v>
      </x:c>
      <x:c r="CC75" s="87" t="str">
        <x:f t="shared" si="81"/>
        <x:v>/</x:v>
      </x:c>
      <x:c r="CD75" s="87" t="str">
        <x:f t="shared" si="81"/>
        <x:v>/</x:v>
      </x:c>
      <x:c r="CE75" s="87" t="str">
        <x:f t="shared" si="81"/>
        <x:v>/</x:v>
      </x:c>
      <x:c r="CF75" s="87" t="str">
        <x:f t="shared" si="81"/>
        <x:v>/</x:v>
      </x:c>
      <x:c r="CG75" s="87" t="str">
        <x:f t="shared" si="82"/>
        <x:v>/</x:v>
      </x:c>
      <x:c r="CH75" s="87" t="str">
        <x:f t="shared" si="82"/>
        <x:v>/</x:v>
      </x:c>
      <x:c r="CI75" s="87" t="str">
        <x:f t="shared" si="82"/>
        <x:v>/</x:v>
      </x:c>
      <x:c r="CJ75" s="87" t="str">
        <x:f t="shared" si="82"/>
        <x:v>/</x:v>
      </x:c>
      <x:c r="CK75" s="87" t="str">
        <x:f t="shared" si="82"/>
        <x:v>/</x:v>
      </x:c>
      <x:c r="CL75" s="87" t="str">
        <x:f t="shared" si="82"/>
        <x:v>/</x:v>
      </x:c>
      <x:c r="CM75" s="87" t="str">
        <x:f t="shared" si="82"/>
        <x:v>/</x:v>
      </x:c>
      <x:c r="CN75" s="87" t="str">
        <x:f t="shared" si="82"/>
        <x:v>/</x:v>
      </x:c>
      <x:c r="CO75" s="87" t="str">
        <x:f t="shared" si="82"/>
        <x:v>/</x:v>
      </x:c>
      <x:c r="CP75" s="87" t="str">
        <x:f t="shared" si="82"/>
        <x:v>/</x:v>
      </x:c>
      <x:c r="CQ75" s="87" t="str">
        <x:f t="shared" si="82"/>
        <x:v>/</x:v>
      </x:c>
      <x:c r="CR75" s="87" t="str">
        <x:f t="shared" si="82"/>
        <x:v>/</x:v>
      </x:c>
      <x:c r="CS75" s="87" t="str">
        <x:f t="shared" si="82"/>
        <x:v>/</x:v>
      </x:c>
      <x:c r="CT75" s="87" t="str">
        <x:f t="shared" si="82"/>
        <x:v>/</x:v>
      </x:c>
      <x:c r="CU75" s="87" t="str">
        <x:f t="shared" si="82"/>
        <x:v>/</x:v>
      </x:c>
      <x:c r="CV75" s="87" t="str">
        <x:f t="shared" si="82"/>
        <x:v>/</x:v>
      </x:c>
      <x:c r="CW75" s="87" t="str">
        <x:f t="shared" si="83"/>
        <x:v>/</x:v>
      </x:c>
      <x:c r="CX75" s="87" t="str">
        <x:f t="shared" si="83"/>
        <x:v>/</x:v>
      </x:c>
      <x:c r="CY75" s="87" t="str">
        <x:f t="shared" si="83"/>
        <x:v>/</x:v>
      </x:c>
      <x:c r="CZ75" s="87" t="str">
        <x:f t="shared" si="83"/>
        <x:v>/</x:v>
      </x:c>
      <x:c r="DA75" s="87" t="str">
        <x:f t="shared" si="83"/>
        <x:v>/</x:v>
      </x:c>
      <x:c r="DB75" s="87" t="str">
        <x:f t="shared" si="83"/>
        <x:v>/</x:v>
      </x:c>
      <x:c r="DC75" s="87" t="str">
        <x:f t="shared" si="83"/>
        <x:v>/</x:v>
      </x:c>
      <x:c r="DD75" s="87" t="str">
        <x:f t="shared" si="83"/>
        <x:v>/</x:v>
      </x:c>
      <x:c r="DE75" s="87" t="str">
        <x:f t="shared" si="83"/>
        <x:v>/</x:v>
      </x:c>
      <x:c r="DF75" s="87" t="str">
        <x:f t="shared" si="83"/>
        <x:v>/</x:v>
      </x:c>
      <x:c r="DG75" s="87" t="str">
        <x:f t="shared" si="83"/>
        <x:v>/</x:v>
      </x:c>
      <x:c r="DH75" s="87" t="str">
        <x:f t="shared" si="83"/>
        <x:v>/</x:v>
      </x:c>
      <x:c r="DI75" s="87" t="str">
        <x:f t="shared" si="83"/>
        <x:v>/</x:v>
      </x:c>
      <x:c r="DJ75" s="87" t="str">
        <x:f t="shared" si="83"/>
        <x:v>/</x:v>
      </x:c>
      <x:c r="DK75" s="87" t="str">
        <x:f t="shared" si="83"/>
        <x:v>/</x:v>
      </x:c>
      <x:c r="DL75" s="87" t="str">
        <x:f t="shared" si="83"/>
        <x:v>/</x:v>
      </x:c>
      <x:c r="DM75" s="87" t="str">
        <x:f t="shared" si="90"/>
        <x:v>/</x:v>
      </x:c>
      <x:c r="DN75" s="87" t="str">
        <x:f t="shared" si="90"/>
        <x:v>/</x:v>
      </x:c>
      <x:c r="DO75" s="87" t="str">
        <x:f t="shared" si="90"/>
        <x:v>/</x:v>
      </x:c>
      <x:c r="DP75" s="87" t="str">
        <x:f t="shared" si="90"/>
        <x:v>/</x:v>
      </x:c>
      <x:c r="DQ75" s="87" t="str">
        <x:f t="shared" si="90"/>
        <x:v>/</x:v>
      </x:c>
      <x:c r="DR75" s="87" t="str">
        <x:f t="shared" si="90"/>
        <x:v>/</x:v>
      </x:c>
      <x:c r="DS75" s="87" t="str">
        <x:f t="shared" si="90"/>
        <x:v>/</x:v>
      </x:c>
      <x:c r="DT75" s="87" t="str">
        <x:f t="shared" si="90"/>
        <x:v>/</x:v>
      </x:c>
      <x:c r="DU75" s="87" t="str">
        <x:f t="shared" si="90"/>
        <x:v>/</x:v>
      </x:c>
      <x:c r="DV75" s="87" t="str">
        <x:f t="shared" si="90"/>
        <x:v>/</x:v>
      </x:c>
      <x:c r="DW75" s="87" t="str">
        <x:f t="shared" si="90"/>
        <x:v>/</x:v>
      </x:c>
      <x:c r="DX75" s="87" t="str">
        <x:f t="shared" si="90"/>
        <x:v>/</x:v>
      </x:c>
      <x:c r="DY75" s="87" t="str">
        <x:f t="shared" si="90"/>
        <x:v>/</x:v>
      </x:c>
    </x:row>
    <x:row r="76" spans="1:129" ht="12" customHeight="1">
      <x:c r="A76" s="14"/>
      <x:c r="B76" s="22"/>
      <x:c r="C76" s="25"/>
      <x:c r="D76" s="23"/>
      <x:c r="E76" s="49"/>
      <x:c r="F76" s="49"/>
      <x:c r="G76" s="145"/>
      <x:c r="H76" s="143"/>
      <x:c r="I76" s="107"/>
      <x:c r="J76" s="107"/>
      <x:c r="K76" s="79" t="str">
        <x:f>IF(OR(COUNTIF(L76:M76,"-")&gt;0,COUNTBLANK(L76:M76)&gt;0),"-",IF(L76&gt;M76,"-",NETWORKDAYS(L76,M76,data!$P$3:$P$10)))</x:f>
        <x:v>-</x:v>
      </x:c>
      <x:c r="L76" s="80"/>
      <x:c r="M76" s="80"/>
      <x:c r="N76" s="119"/>
      <x:c r="O76" s="45"/>
      <x:c r="P76" s="40">
        <x:f ca="1">IF(OR(M76="-",M76=""),0,IF(OR(ISBLANK(O76),O76="-"),NETWORKDAYS(M76,TODAY(),data!$P$3:$P$10)-1,IF(M76=O76,0,IF(M76&lt;O76,NETWORKDAYS(M76,O76,data!$P$3:$P$10)-1,NETWORKDAYS(M76,O76,data!$P$3:$P$10)+1))))</x:f>
        <x:v>0</x:v>
      </x:c>
      <x:c r="S76" s="130" t="str">
        <x:f t="shared" si="85"/>
        <x:v>/</x:v>
      </x:c>
      <x:c r="T76" s="87" t="str">
        <x:f t="shared" si="85"/>
        <x:v>/</x:v>
      </x:c>
      <x:c r="U76" s="87" t="str">
        <x:f t="shared" si="85"/>
        <x:v>/</x:v>
      </x:c>
      <x:c r="V76" s="87" t="str">
        <x:f t="shared" si="85"/>
        <x:v>/</x:v>
      </x:c>
      <x:c r="W76" s="87" t="str">
        <x:f t="shared" si="85"/>
        <x:v>/</x:v>
      </x:c>
      <x:c r="X76" s="87" t="str">
        <x:f t="shared" si="85"/>
        <x:v>/</x:v>
      </x:c>
      <x:c r="Y76" s="87" t="str">
        <x:f t="shared" si="85"/>
        <x:v>/</x:v>
      </x:c>
      <x:c r="Z76" s="87" t="str">
        <x:f t="shared" si="85"/>
        <x:v>/</x:v>
      </x:c>
      <x:c r="AA76" s="87" t="str">
        <x:f t="shared" si="85"/>
        <x:v>/</x:v>
      </x:c>
      <x:c r="AB76" s="87" t="str">
        <x:f t="shared" si="85"/>
        <x:v>/</x:v>
      </x:c>
      <x:c r="AC76" s="87" t="str">
        <x:f t="shared" si="86"/>
        <x:v>/</x:v>
      </x:c>
      <x:c r="AD76" s="87" t="str">
        <x:f t="shared" si="86"/>
        <x:v>/</x:v>
      </x:c>
      <x:c r="AE76" s="87" t="str">
        <x:f t="shared" si="86"/>
        <x:v>/</x:v>
      </x:c>
      <x:c r="AF76" s="87" t="str">
        <x:f t="shared" si="86"/>
        <x:v>/</x:v>
      </x:c>
      <x:c r="AG76" s="87" t="str">
        <x:f t="shared" si="86"/>
        <x:v>/</x:v>
      </x:c>
      <x:c r="AH76" s="87" t="str">
        <x:f t="shared" si="86"/>
        <x:v>/</x:v>
      </x:c>
      <x:c r="AI76" s="87" t="str">
        <x:f t="shared" si="86"/>
        <x:v>/</x:v>
      </x:c>
      <x:c r="AJ76" s="87" t="str">
        <x:f t="shared" si="86"/>
        <x:v>/</x:v>
      </x:c>
      <x:c r="AK76" s="87" t="str">
        <x:f t="shared" si="86"/>
        <x:v>/</x:v>
      </x:c>
      <x:c r="AL76" s="87" t="str">
        <x:f t="shared" si="86"/>
        <x:v>/</x:v>
      </x:c>
      <x:c r="AM76" s="87" t="str">
        <x:f t="shared" si="87"/>
        <x:v>/</x:v>
      </x:c>
      <x:c r="AN76" s="87" t="str">
        <x:f t="shared" si="87"/>
        <x:v>/</x:v>
      </x:c>
      <x:c r="AO76" s="87" t="str">
        <x:f t="shared" si="87"/>
        <x:v>/</x:v>
      </x:c>
      <x:c r="AP76" s="87" t="str">
        <x:f t="shared" si="87"/>
        <x:v>/</x:v>
      </x:c>
      <x:c r="AQ76" s="87" t="str">
        <x:f t="shared" si="87"/>
        <x:v>/</x:v>
      </x:c>
      <x:c r="AR76" s="87" t="str">
        <x:f t="shared" si="87"/>
        <x:v>/</x:v>
      </x:c>
      <x:c r="AS76" s="87" t="str">
        <x:f t="shared" si="87"/>
        <x:v>/</x:v>
      </x:c>
      <x:c r="AT76" s="87" t="str">
        <x:f t="shared" si="87"/>
        <x:v>/</x:v>
      </x:c>
      <x:c r="AU76" s="87" t="str">
        <x:f t="shared" si="87"/>
        <x:v>/</x:v>
      </x:c>
      <x:c r="AV76" s="87" t="str">
        <x:f t="shared" si="87"/>
        <x:v>/</x:v>
      </x:c>
      <x:c r="AW76" s="87" t="str">
        <x:f t="shared" si="88"/>
        <x:v>/</x:v>
      </x:c>
      <x:c r="AX76" s="87" t="str">
        <x:f t="shared" si="88"/>
        <x:v>/</x:v>
      </x:c>
      <x:c r="AY76" s="87" t="str">
        <x:f t="shared" si="88"/>
        <x:v>/</x:v>
      </x:c>
      <x:c r="AZ76" s="87" t="str">
        <x:f t="shared" si="88"/>
        <x:v>/</x:v>
      </x:c>
      <x:c r="BA76" s="87" t="str">
        <x:f t="shared" si="88"/>
        <x:v>/</x:v>
      </x:c>
      <x:c r="BB76" s="87" t="str">
        <x:f t="shared" si="88"/>
        <x:v>/</x:v>
      </x:c>
      <x:c r="BC76" s="87" t="str">
        <x:f t="shared" si="88"/>
        <x:v>/</x:v>
      </x:c>
      <x:c r="BD76" s="87" t="str">
        <x:f t="shared" si="88"/>
        <x:v>/</x:v>
      </x:c>
      <x:c r="BE76" s="87" t="str">
        <x:f t="shared" si="88"/>
        <x:v>/</x:v>
      </x:c>
      <x:c r="BF76" s="87" t="str">
        <x:f t="shared" si="88"/>
        <x:v>/</x:v>
      </x:c>
      <x:c r="BG76" s="87" t="str">
        <x:f t="shared" si="89"/>
        <x:v>/</x:v>
      </x:c>
      <x:c r="BH76" s="87" t="str">
        <x:f t="shared" si="89"/>
        <x:v>/</x:v>
      </x:c>
      <x:c r="BI76" s="87" t="str">
        <x:f t="shared" si="89"/>
        <x:v>/</x:v>
      </x:c>
      <x:c r="BJ76" s="87" t="str">
        <x:f t="shared" si="89"/>
        <x:v>/</x:v>
      </x:c>
      <x:c r="BK76" s="87" t="str">
        <x:f t="shared" si="89"/>
        <x:v>/</x:v>
      </x:c>
      <x:c r="BL76" s="87" t="str">
        <x:f t="shared" si="89"/>
        <x:v>/</x:v>
      </x:c>
      <x:c r="BM76" s="87" t="str">
        <x:f t="shared" si="89"/>
        <x:v>/</x:v>
      </x:c>
      <x:c r="BN76" s="87" t="str">
        <x:f t="shared" si="89"/>
        <x:v>/</x:v>
      </x:c>
      <x:c r="BO76" s="87" t="str">
        <x:f t="shared" si="89"/>
        <x:v>/</x:v>
      </x:c>
      <x:c r="BP76" s="87" t="str">
        <x:f t="shared" si="89"/>
        <x:v>/</x:v>
      </x:c>
      <x:c r="BQ76" s="87" t="str">
        <x:f t="shared" si="81"/>
        <x:v>/</x:v>
      </x:c>
      <x:c r="BR76" s="87" t="str">
        <x:f t="shared" si="81"/>
        <x:v>/</x:v>
      </x:c>
      <x:c r="BS76" s="87" t="str">
        <x:f t="shared" si="81"/>
        <x:v>/</x:v>
      </x:c>
      <x:c r="BT76" s="87" t="str">
        <x:f t="shared" si="81"/>
        <x:v>/</x:v>
      </x:c>
      <x:c r="BU76" s="87" t="str">
        <x:f t="shared" si="81"/>
        <x:v>/</x:v>
      </x:c>
      <x:c r="BV76" s="87" t="str">
        <x:f t="shared" si="81"/>
        <x:v>/</x:v>
      </x:c>
      <x:c r="BW76" s="87" t="str">
        <x:f t="shared" si="81"/>
        <x:v>/</x:v>
      </x:c>
      <x:c r="BX76" s="87" t="str">
        <x:f t="shared" si="81"/>
        <x:v>/</x:v>
      </x:c>
      <x:c r="BY76" s="87" t="str">
        <x:f t="shared" si="81"/>
        <x:v>/</x:v>
      </x:c>
      <x:c r="BZ76" s="87" t="str">
        <x:f t="shared" si="81"/>
        <x:v>/</x:v>
      </x:c>
      <x:c r="CA76" s="87" t="str">
        <x:f t="shared" si="81"/>
        <x:v>/</x:v>
      </x:c>
      <x:c r="CB76" s="87" t="str">
        <x:f t="shared" si="81"/>
        <x:v>/</x:v>
      </x:c>
      <x:c r="CC76" s="87" t="str">
        <x:f t="shared" si="81"/>
        <x:v>/</x:v>
      </x:c>
      <x:c r="CD76" s="87" t="str">
        <x:f t="shared" si="81"/>
        <x:v>/</x:v>
      </x:c>
      <x:c r="CE76" s="87" t="str">
        <x:f t="shared" si="81"/>
        <x:v>/</x:v>
      </x:c>
      <x:c r="CF76" s="87" t="str">
        <x:f t="shared" si="81"/>
        <x:v>/</x:v>
      </x:c>
      <x:c r="CG76" s="87" t="str">
        <x:f t="shared" si="82"/>
        <x:v>/</x:v>
      </x:c>
      <x:c r="CH76" s="87" t="str">
        <x:f t="shared" si="82"/>
        <x:v>/</x:v>
      </x:c>
      <x:c r="CI76" s="87" t="str">
        <x:f t="shared" si="82"/>
        <x:v>/</x:v>
      </x:c>
      <x:c r="CJ76" s="87" t="str">
        <x:f t="shared" si="82"/>
        <x:v>/</x:v>
      </x:c>
      <x:c r="CK76" s="87" t="str">
        <x:f t="shared" si="82"/>
        <x:v>/</x:v>
      </x:c>
      <x:c r="CL76" s="87" t="str">
        <x:f t="shared" si="82"/>
        <x:v>/</x:v>
      </x:c>
      <x:c r="CM76" s="87" t="str">
        <x:f t="shared" si="82"/>
        <x:v>/</x:v>
      </x:c>
      <x:c r="CN76" s="87" t="str">
        <x:f t="shared" si="82"/>
        <x:v>/</x:v>
      </x:c>
      <x:c r="CO76" s="87" t="str">
        <x:f t="shared" si="82"/>
        <x:v>/</x:v>
      </x:c>
      <x:c r="CP76" s="87" t="str">
        <x:f t="shared" si="82"/>
        <x:v>/</x:v>
      </x:c>
      <x:c r="CQ76" s="87" t="str">
        <x:f t="shared" si="82"/>
        <x:v>/</x:v>
      </x:c>
      <x:c r="CR76" s="87" t="str">
        <x:f t="shared" si="82"/>
        <x:v>/</x:v>
      </x:c>
      <x:c r="CS76" s="87" t="str">
        <x:f t="shared" si="82"/>
        <x:v>/</x:v>
      </x:c>
      <x:c r="CT76" s="87" t="str">
        <x:f t="shared" si="82"/>
        <x:v>/</x:v>
      </x:c>
      <x:c r="CU76" s="87" t="str">
        <x:f t="shared" si="82"/>
        <x:v>/</x:v>
      </x:c>
      <x:c r="CV76" s="87" t="str">
        <x:f t="shared" si="82"/>
        <x:v>/</x:v>
      </x:c>
      <x:c r="CW76" s="87" t="str">
        <x:f t="shared" si="83"/>
        <x:v>/</x:v>
      </x:c>
      <x:c r="CX76" s="87" t="str">
        <x:f t="shared" si="83"/>
        <x:v>/</x:v>
      </x:c>
      <x:c r="CY76" s="87" t="str">
        <x:f t="shared" si="83"/>
        <x:v>/</x:v>
      </x:c>
      <x:c r="CZ76" s="87" t="str">
        <x:f t="shared" si="83"/>
        <x:v>/</x:v>
      </x:c>
      <x:c r="DA76" s="87" t="str">
        <x:f t="shared" si="83"/>
        <x:v>/</x:v>
      </x:c>
      <x:c r="DB76" s="87" t="str">
        <x:f t="shared" si="83"/>
        <x:v>/</x:v>
      </x:c>
      <x:c r="DC76" s="87" t="str">
        <x:f t="shared" si="83"/>
        <x:v>/</x:v>
      </x:c>
      <x:c r="DD76" s="87" t="str">
        <x:f t="shared" si="83"/>
        <x:v>/</x:v>
      </x:c>
      <x:c r="DE76" s="87" t="str">
        <x:f t="shared" si="83"/>
        <x:v>/</x:v>
      </x:c>
      <x:c r="DF76" s="87" t="str">
        <x:f t="shared" si="83"/>
        <x:v>/</x:v>
      </x:c>
      <x:c r="DG76" s="87" t="str">
        <x:f t="shared" si="83"/>
        <x:v>/</x:v>
      </x:c>
      <x:c r="DH76" s="87" t="str">
        <x:f t="shared" si="83"/>
        <x:v>/</x:v>
      </x:c>
      <x:c r="DI76" s="87" t="str">
        <x:f t="shared" si="83"/>
        <x:v>/</x:v>
      </x:c>
      <x:c r="DJ76" s="87" t="str">
        <x:f t="shared" si="83"/>
        <x:v>/</x:v>
      </x:c>
      <x:c r="DK76" s="87" t="str">
        <x:f t="shared" si="83"/>
        <x:v>/</x:v>
      </x:c>
      <x:c r="DL76" s="87" t="str">
        <x:f t="shared" si="83"/>
        <x:v>/</x:v>
      </x:c>
      <x:c r="DM76" s="87" t="str">
        <x:f t="shared" si="90"/>
        <x:v>/</x:v>
      </x:c>
      <x:c r="DN76" s="87" t="str">
        <x:f t="shared" si="90"/>
        <x:v>/</x:v>
      </x:c>
      <x:c r="DO76" s="87" t="str">
        <x:f t="shared" si="90"/>
        <x:v>/</x:v>
      </x:c>
      <x:c r="DP76" s="87" t="str">
        <x:f t="shared" si="90"/>
        <x:v>/</x:v>
      </x:c>
      <x:c r="DQ76" s="87" t="str">
        <x:f t="shared" si="90"/>
        <x:v>/</x:v>
      </x:c>
      <x:c r="DR76" s="87" t="str">
        <x:f t="shared" si="90"/>
        <x:v>/</x:v>
      </x:c>
      <x:c r="DS76" s="87" t="str">
        <x:f t="shared" si="90"/>
        <x:v>/</x:v>
      </x:c>
      <x:c r="DT76" s="87" t="str">
        <x:f t="shared" si="90"/>
        <x:v>/</x:v>
      </x:c>
      <x:c r="DU76" s="87" t="str">
        <x:f t="shared" si="90"/>
        <x:v>/</x:v>
      </x:c>
      <x:c r="DV76" s="87" t="str">
        <x:f t="shared" si="90"/>
        <x:v>/</x:v>
      </x:c>
      <x:c r="DW76" s="87" t="str">
        <x:f t="shared" si="90"/>
        <x:v>/</x:v>
      </x:c>
      <x:c r="DX76" s="87" t="str">
        <x:f t="shared" si="90"/>
        <x:v>/</x:v>
      </x:c>
      <x:c r="DY76" s="87" t="str">
        <x:f t="shared" si="90"/>
        <x:v>/</x:v>
      </x:c>
    </x:row>
    <x:row r="77" spans="1:129" ht="12" customHeight="1">
      <x:c r="A77" s="14"/>
      <x:c r="B77" s="22"/>
      <x:c r="C77" s="25"/>
      <x:c r="D77" s="23"/>
      <x:c r="E77" s="49"/>
      <x:c r="F77" s="98"/>
      <x:c r="G77" s="145"/>
      <x:c r="H77" s="143"/>
      <x:c r="I77" s="107"/>
      <x:c r="J77" s="107"/>
      <x:c r="K77" s="7" t="str">
        <x:f>IF(OR(COUNTIF(L77:M77,"-")&gt;0,COUNTBLANK(L77:M77)&gt;0),"-",IF(L77&gt;M77,"-",NETWORKDAYS(L77,M77,data!$P$3:$P$10)))</x:f>
        <x:v>-</x:v>
      </x:c>
      <x:c r="L77" s="80"/>
      <x:c r="M77" s="80"/>
      <x:c r="N77" s="119"/>
      <x:c r="O77" s="45"/>
      <x:c r="P77" s="40">
        <x:f ca="1">IF(OR(M77="-",M77=""),0,IF(OR(ISBLANK(O77),O77="-"),NETWORKDAYS(M77,TODAY(),data!$P$3:$P$10)-1,IF(M77=O77,0,IF(M77&lt;O77,NETWORKDAYS(M77,O77,data!$P$3:$P$10)-1,NETWORKDAYS(M77,O77,data!$P$3:$P$10)+1))))</x:f>
        <x:v>0</x:v>
      </x:c>
      <x:c r="S77" s="130" t="str">
        <x:f t="shared" aca="1" ref="S77:AH86" si="91">IF($O77=S$11,"*",IF(AND(COUNTIF($L77:$M77,"-")&lt;1,COUNTBLANK($L77:$M77)&lt;1),IF(AND($L77&lt;=S$11,$M77&gt;=S$11),IF(ISBLANK($D77),"-","."),IF(TODAY()&gt;S$11,"/",IF(TODAY()=S$11,"=",""))),IF(AND(OR(ISBLANK($L77),$L77="-"),OR(ISBLANK($M77),$M77="-")),IF(TODAY()&gt;S$11,"/",IF(TODAY()=S$11,"=","")),IF(OR(ISBLANK($L77),$L77="-"),IF(S$11&lt;=$M77,IF(ISBLANK($D77),"-","."),IF(TODAY()&gt;S$11,"/",IF(TODAY()=S$11,"=",""))),IF(S$11&gt;=$L77,IF(ISBLANK($D77),"-","."),IF(TODAY()&gt;S$11,"/",IF(TODAY()=S$11,"=","")))))))</x:f>
        <x:v>/</x:v>
      </x:c>
      <x:c r="T77" s="87" t="str">
        <x:f t="shared" si="91"/>
        <x:v>/</x:v>
      </x:c>
      <x:c r="U77" s="87" t="str">
        <x:f t="shared" si="91"/>
        <x:v>/</x:v>
      </x:c>
      <x:c r="V77" s="87" t="str">
        <x:f t="shared" si="91"/>
        <x:v>/</x:v>
      </x:c>
      <x:c r="W77" s="87" t="str">
        <x:f t="shared" si="91"/>
        <x:v>/</x:v>
      </x:c>
      <x:c r="X77" s="87" t="str">
        <x:f t="shared" si="91"/>
        <x:v>/</x:v>
      </x:c>
      <x:c r="Y77" s="87" t="str">
        <x:f t="shared" si="91"/>
        <x:v>/</x:v>
      </x:c>
      <x:c r="Z77" s="87" t="str">
        <x:f t="shared" si="91"/>
        <x:v>/</x:v>
      </x:c>
      <x:c r="AA77" s="87" t="str">
        <x:f t="shared" si="91"/>
        <x:v>/</x:v>
      </x:c>
      <x:c r="AB77" s="87" t="str">
        <x:f t="shared" si="91"/>
        <x:v>/</x:v>
      </x:c>
      <x:c r="AC77" s="87" t="str">
        <x:f t="shared" si="91"/>
        <x:v>/</x:v>
      </x:c>
      <x:c r="AD77" s="87" t="str">
        <x:f t="shared" si="91"/>
        <x:v>/</x:v>
      </x:c>
      <x:c r="AE77" s="87" t="str">
        <x:f t="shared" si="91"/>
        <x:v>/</x:v>
      </x:c>
      <x:c r="AF77" s="87" t="str">
        <x:f t="shared" si="91"/>
        <x:v>/</x:v>
      </x:c>
      <x:c r="AG77" s="87" t="str">
        <x:f t="shared" si="91"/>
        <x:v>/</x:v>
      </x:c>
      <x:c r="AH77" s="87" t="str">
        <x:f t="shared" si="91"/>
        <x:v>/</x:v>
      </x:c>
      <x:c r="AI77" s="87" t="str">
        <x:f t="shared" aca="1" ref="AI77:AW92" si="92">IF($O77=AI$11,"*",IF(AND(COUNTIF($L77:$M77,"-")&lt;1,COUNTBLANK($L77:$M77)&lt;1),IF(AND($L77&lt;=AI$11,$M77&gt;=AI$11),IF(ISBLANK($D77),"-","."),IF(TODAY()&gt;AI$11,"/",IF(TODAY()=AI$11,"=",""))),IF(AND(OR(ISBLANK($L77),$L77="-"),OR(ISBLANK($M77),$M77="-")),IF(TODAY()&gt;AI$11,"/",IF(TODAY()=AI$11,"=","")),IF(OR(ISBLANK($L77),$L77="-"),IF(AI$11&lt;=$M77,IF(ISBLANK($D77),"-","."),IF(TODAY()&gt;AI$11,"/",IF(TODAY()=AI$11,"=",""))),IF(AI$11&gt;=$L77,IF(ISBLANK($D77),"-","."),IF(TODAY()&gt;AI$11,"/",IF(TODAY()=AI$11,"=","")))))))</x:f>
        <x:v>/</x:v>
      </x:c>
      <x:c r="AJ77" s="87" t="str">
        <x:f t="shared" si="92"/>
        <x:v>/</x:v>
      </x:c>
      <x:c r="AK77" s="87" t="str">
        <x:f t="shared" si="92"/>
        <x:v>/</x:v>
      </x:c>
      <x:c r="AL77" s="87" t="str">
        <x:f t="shared" si="92"/>
        <x:v>/</x:v>
      </x:c>
      <x:c r="AM77" s="87" t="str">
        <x:f t="shared" si="92"/>
        <x:v>/</x:v>
      </x:c>
      <x:c r="AN77" s="87" t="str">
        <x:f t="shared" si="92"/>
        <x:v>/</x:v>
      </x:c>
      <x:c r="AO77" s="87" t="str">
        <x:f t="shared" si="92"/>
        <x:v>/</x:v>
      </x:c>
      <x:c r="AP77" s="87" t="str">
        <x:f t="shared" si="92"/>
        <x:v>/</x:v>
      </x:c>
      <x:c r="AQ77" s="87" t="str">
        <x:f t="shared" si="92"/>
        <x:v>/</x:v>
      </x:c>
      <x:c r="AR77" s="87" t="str">
        <x:f t="shared" si="92"/>
        <x:v>/</x:v>
      </x:c>
      <x:c r="AS77" s="87" t="str">
        <x:f t="shared" si="57"/>
        <x:v>/</x:v>
      </x:c>
      <x:c r="AT77" s="87" t="str">
        <x:f t="shared" si="57"/>
        <x:v>/</x:v>
      </x:c>
      <x:c r="AU77" s="87" t="str">
        <x:f t="shared" si="57"/>
        <x:v>/</x:v>
      </x:c>
      <x:c r="AV77" s="87" t="str">
        <x:f t="shared" si="57"/>
        <x:v>/</x:v>
      </x:c>
      <x:c r="AW77" s="87" t="str">
        <x:f t="shared" aca="1" ref="AW77:BL87" si="93">IF($O77=AW$11,"*",IF(AND(COUNTIF($L77:$M77,"-")&lt;1,COUNTBLANK($L77:$M77)&lt;1),IF(AND($L77&lt;=AW$11,$M77&gt;=AW$11),IF(ISBLANK($D77),"-","."),IF(TODAY()&gt;AW$11,"/",IF(TODAY()=AW$11,"=",""))),IF(AND(OR(ISBLANK($L77),$L77="-"),OR(ISBLANK($M77),$M77="-")),IF(TODAY()&gt;AW$11,"/",IF(TODAY()=AW$11,"=","")),IF(OR(ISBLANK($L77),$L77="-"),IF(AW$11&lt;=$M77,IF(ISBLANK($D77),"-","."),IF(TODAY()&gt;AW$11,"/",IF(TODAY()=AW$11,"=",""))),IF(AW$11&gt;=$L77,IF(ISBLANK($D77),"-","."),IF(TODAY()&gt;AW$11,"/",IF(TODAY()=AW$11,"=","")))))))</x:f>
        <x:v>/</x:v>
      </x:c>
      <x:c r="AX77" s="87" t="str">
        <x:f t="shared" si="93"/>
        <x:v>/</x:v>
      </x:c>
      <x:c r="AY77" s="87" t="str">
        <x:f t="shared" si="93"/>
        <x:v>/</x:v>
      </x:c>
      <x:c r="AZ77" s="87" t="str">
        <x:f t="shared" si="93"/>
        <x:v>/</x:v>
      </x:c>
      <x:c r="BA77" s="87" t="str">
        <x:f t="shared" si="93"/>
        <x:v>/</x:v>
      </x:c>
      <x:c r="BB77" s="87" t="str">
        <x:f t="shared" si="93"/>
        <x:v>/</x:v>
      </x:c>
      <x:c r="BC77" s="87" t="str">
        <x:f t="shared" si="93"/>
        <x:v>/</x:v>
      </x:c>
      <x:c r="BD77" s="87" t="str">
        <x:f t="shared" si="93"/>
        <x:v>/</x:v>
      </x:c>
      <x:c r="BE77" s="87" t="str">
        <x:f t="shared" si="93"/>
        <x:v>/</x:v>
      </x:c>
      <x:c r="BF77" s="87" t="str">
        <x:f t="shared" si="93"/>
        <x:v>/</x:v>
      </x:c>
      <x:c r="BG77" s="87" t="str">
        <x:f t="shared" si="93"/>
        <x:v>/</x:v>
      </x:c>
      <x:c r="BH77" s="87" t="str">
        <x:f t="shared" si="93"/>
        <x:v>/</x:v>
      </x:c>
      <x:c r="BI77" s="87" t="str">
        <x:f t="shared" si="93"/>
        <x:v>/</x:v>
      </x:c>
      <x:c r="BJ77" s="87" t="str">
        <x:f t="shared" si="93"/>
        <x:v>/</x:v>
      </x:c>
      <x:c r="BK77" s="87" t="str">
        <x:f t="shared" si="93"/>
        <x:v>/</x:v>
      </x:c>
      <x:c r="BL77" s="87" t="str">
        <x:f t="shared" si="93"/>
        <x:v>/</x:v>
      </x:c>
      <x:c r="BM77" s="87" t="str">
        <x:f t="shared" aca="1" ref="BM77:BM87" si="94">IF($O77=BM$11,"*",IF(AND(COUNTIF($L77:$M77,"-")&lt;1,COUNTBLANK($L77:$M77)&lt;1),IF(AND($L77&lt;=BM$11,$M77&gt;=BM$11),IF(ISBLANK($D77),"-","."),IF(TODAY()&gt;BM$11,"/",IF(TODAY()=BM$11,"=",""))),IF(AND(OR(ISBLANK($L77),$L77="-"),OR(ISBLANK($M77),$M77="-")),IF(TODAY()&gt;BM$11,"/",IF(TODAY()=BM$11,"=","")),IF(OR(ISBLANK($L77),$L77="-"),IF(BM$11&lt;=$M77,IF(ISBLANK($D77),"-","."),IF(TODAY()&gt;BM$11,"/",IF(TODAY()=BM$11,"=",""))),IF(BM$11&gt;=$L77,IF(ISBLANK($D77),"-","."),IF(TODAY()&gt;BM$11,"/",IF(TODAY()=BM$11,"=","")))))))</x:f>
        <x:v>/</x:v>
      </x:c>
      <x:c r="BN77" s="87" t="str">
        <x:f t="shared" aca="1" ref="BN77:BP87" si="95">IF($O77=BN$11,"*",IF(AND(COUNTIF($L77:$M77,"-")&lt;1,COUNTBLANK($L77:$M77)&lt;1),IF(AND($L77&lt;=BN$11,$M77&gt;=BN$11),IF(ISBLANK($D77),"-","."),IF(TODAY()&gt;BN$11,"/",IF(TODAY()=BN$11,"=",""))),IF(AND(OR(ISBLANK($L77),$L77="-"),OR(ISBLANK($M77),$M77="-")),IF(TODAY()&gt;BN$11,"/",IF(TODAY()=BN$11,"=","")),IF(OR(ISBLANK($L77),$L77="-"),IF(BN$11&lt;=$M77,IF(ISBLANK($D77),"-","."),IF(TODAY()&gt;BN$11,"/",IF(TODAY()=BN$11,"=",""))),IF(BN$11&gt;=$L77,IF(ISBLANK($D77),"-","."),IF(TODAY()&gt;BN$11,"/",IF(TODAY()=BN$11,"=","")))))))</x:f>
        <x:v>/</x:v>
      </x:c>
      <x:c r="BO77" s="87" t="str">
        <x:f t="shared" si="95"/>
        <x:v>/</x:v>
      </x:c>
      <x:c r="BP77" s="87" t="str">
        <x:f t="shared" si="95"/>
        <x:v>/</x:v>
      </x:c>
      <x:c r="BQ77" s="87" t="str">
        <x:f t="shared" si="81"/>
        <x:v>/</x:v>
      </x:c>
      <x:c r="BR77" s="87" t="str">
        <x:f t="shared" si="81"/>
        <x:v>/</x:v>
      </x:c>
      <x:c r="BS77" s="87" t="str">
        <x:f t="shared" si="81"/>
        <x:v>/</x:v>
      </x:c>
      <x:c r="BT77" s="87" t="str">
        <x:f t="shared" si="81"/>
        <x:v>/</x:v>
      </x:c>
      <x:c r="BU77" s="87" t="str">
        <x:f t="shared" si="81"/>
        <x:v>/</x:v>
      </x:c>
      <x:c r="BV77" s="87" t="str">
        <x:f t="shared" si="81"/>
        <x:v>/</x:v>
      </x:c>
      <x:c r="BW77" s="87" t="str">
        <x:f t="shared" si="81"/>
        <x:v>/</x:v>
      </x:c>
      <x:c r="BX77" s="87" t="str">
        <x:f t="shared" si="81"/>
        <x:v>/</x:v>
      </x:c>
      <x:c r="BY77" s="87" t="str">
        <x:f t="shared" si="81"/>
        <x:v>/</x:v>
      </x:c>
      <x:c r="BZ77" s="87" t="str">
        <x:f t="shared" si="81"/>
        <x:v>/</x:v>
      </x:c>
      <x:c r="CA77" s="87" t="str">
        <x:f t="shared" si="81"/>
        <x:v>/</x:v>
      </x:c>
      <x:c r="CB77" s="87" t="str">
        <x:f t="shared" si="81"/>
        <x:v>/</x:v>
      </x:c>
      <x:c r="CC77" s="87" t="str">
        <x:f t="shared" si="81"/>
        <x:v>/</x:v>
      </x:c>
      <x:c r="CD77" s="87" t="str">
        <x:f t="shared" si="81"/>
        <x:v>/</x:v>
      </x:c>
      <x:c r="CE77" s="87" t="str">
        <x:f t="shared" si="81"/>
        <x:v>/</x:v>
      </x:c>
      <x:c r="CF77" s="87" t="str">
        <x:f t="shared" si="81"/>
        <x:v>/</x:v>
      </x:c>
      <x:c r="CG77" s="87" t="str">
        <x:f t="shared" si="82"/>
        <x:v>/</x:v>
      </x:c>
      <x:c r="CH77" s="87" t="str">
        <x:f t="shared" si="82"/>
        <x:v>/</x:v>
      </x:c>
      <x:c r="CI77" s="87" t="str">
        <x:f t="shared" si="82"/>
        <x:v>/</x:v>
      </x:c>
      <x:c r="CJ77" s="87" t="str">
        <x:f t="shared" si="82"/>
        <x:v>/</x:v>
      </x:c>
      <x:c r="CK77" s="87" t="str">
        <x:f t="shared" si="82"/>
        <x:v>/</x:v>
      </x:c>
      <x:c r="CL77" s="87" t="str">
        <x:f t="shared" si="82"/>
        <x:v>/</x:v>
      </x:c>
      <x:c r="CM77" s="87" t="str">
        <x:f t="shared" si="82"/>
        <x:v>/</x:v>
      </x:c>
      <x:c r="CN77" s="87" t="str">
        <x:f t="shared" si="82"/>
        <x:v>/</x:v>
      </x:c>
      <x:c r="CO77" s="87" t="str">
        <x:f t="shared" si="82"/>
        <x:v>/</x:v>
      </x:c>
      <x:c r="CP77" s="87" t="str">
        <x:f t="shared" si="82"/>
        <x:v>/</x:v>
      </x:c>
      <x:c r="CQ77" s="87" t="str">
        <x:f t="shared" si="82"/>
        <x:v>/</x:v>
      </x:c>
      <x:c r="CR77" s="87" t="str">
        <x:f t="shared" si="82"/>
        <x:v>/</x:v>
      </x:c>
      <x:c r="CS77" s="87" t="str">
        <x:f t="shared" si="82"/>
        <x:v>/</x:v>
      </x:c>
      <x:c r="CT77" s="87" t="str">
        <x:f t="shared" si="82"/>
        <x:v>/</x:v>
      </x:c>
      <x:c r="CU77" s="87" t="str">
        <x:f t="shared" si="82"/>
        <x:v>/</x:v>
      </x:c>
      <x:c r="CV77" s="87" t="str">
        <x:f t="shared" si="82"/>
        <x:v>/</x:v>
      </x:c>
      <x:c r="CW77" s="87" t="str">
        <x:f t="shared" si="83"/>
        <x:v>/</x:v>
      </x:c>
      <x:c r="CX77" s="87" t="str">
        <x:f t="shared" si="83"/>
        <x:v>/</x:v>
      </x:c>
      <x:c r="CY77" s="87" t="str">
        <x:f t="shared" si="83"/>
        <x:v>/</x:v>
      </x:c>
      <x:c r="CZ77" s="87" t="str">
        <x:f t="shared" si="83"/>
        <x:v>/</x:v>
      </x:c>
      <x:c r="DA77" s="87" t="str">
        <x:f t="shared" si="83"/>
        <x:v>/</x:v>
      </x:c>
      <x:c r="DB77" s="87" t="str">
        <x:f t="shared" si="83"/>
        <x:v>/</x:v>
      </x:c>
      <x:c r="DC77" s="87" t="str">
        <x:f t="shared" si="83"/>
        <x:v>/</x:v>
      </x:c>
      <x:c r="DD77" s="87" t="str">
        <x:f t="shared" si="83"/>
        <x:v>/</x:v>
      </x:c>
      <x:c r="DE77" s="87" t="str">
        <x:f t="shared" si="83"/>
        <x:v>/</x:v>
      </x:c>
      <x:c r="DF77" s="87" t="str">
        <x:f t="shared" si="83"/>
        <x:v>/</x:v>
      </x:c>
      <x:c r="DG77" s="87" t="str">
        <x:f t="shared" si="83"/>
        <x:v>/</x:v>
      </x:c>
      <x:c r="DH77" s="87" t="str">
        <x:f t="shared" si="83"/>
        <x:v>/</x:v>
      </x:c>
      <x:c r="DI77" s="87" t="str">
        <x:f t="shared" si="83"/>
        <x:v>/</x:v>
      </x:c>
      <x:c r="DJ77" s="87" t="str">
        <x:f t="shared" si="83"/>
        <x:v>/</x:v>
      </x:c>
      <x:c r="DK77" s="87" t="str">
        <x:f t="shared" si="83"/>
        <x:v>/</x:v>
      </x:c>
      <x:c r="DL77" s="87" t="str">
        <x:f t="shared" si="83"/>
        <x:v>/</x:v>
      </x:c>
      <x:c r="DM77" s="87" t="str">
        <x:f t="shared" aca="1" ref="DM77:DY92" si="96">IF($O77=DM$11,"*",IF(AND(COUNTIF($L77:$M77,"-")&lt;1,COUNTBLANK($L77:$M77)&lt;1),IF(AND($L77&lt;=DM$11,$M77&gt;=DM$11),IF(ISBLANK($D77),"-","."),IF(TODAY()&gt;DM$11,"/",IF(TODAY()=DM$11,"=",""))),IF(AND(OR(ISBLANK($L77),$L77="-"),OR(ISBLANK($M77),$M77="-")),IF(TODAY()&gt;DM$11,"/",IF(TODAY()=DM$11,"=","")),IF(OR(ISBLANK($L77),$L77="-"),IF(DM$11&lt;=$M77,IF(ISBLANK($D77),"-","."),IF(TODAY()&gt;DM$11,"/",IF(TODAY()=DM$11,"=",""))),IF(DM$11&gt;=$L77,IF(ISBLANK($D77),"-","."),IF(TODAY()&gt;DM$11,"/",IF(TODAY()=DM$11,"=","")))))))</x:f>
        <x:v>/</x:v>
      </x:c>
      <x:c r="DN77" s="87" t="str">
        <x:f t="shared" si="96"/>
        <x:v>/</x:v>
      </x:c>
      <x:c r="DO77" s="87" t="str">
        <x:f t="shared" si="96"/>
        <x:v>/</x:v>
      </x:c>
      <x:c r="DP77" s="87" t="str">
        <x:f t="shared" si="96"/>
        <x:v>/</x:v>
      </x:c>
      <x:c r="DQ77" s="87" t="str">
        <x:f t="shared" si="96"/>
        <x:v>/</x:v>
      </x:c>
      <x:c r="DR77" s="87" t="str">
        <x:f t="shared" si="96"/>
        <x:v>/</x:v>
      </x:c>
      <x:c r="DS77" s="87" t="str">
        <x:f t="shared" si="96"/>
        <x:v>/</x:v>
      </x:c>
      <x:c r="DT77" s="87" t="str">
        <x:f t="shared" si="96"/>
        <x:v>/</x:v>
      </x:c>
      <x:c r="DU77" s="87" t="str">
        <x:f t="shared" si="96"/>
        <x:v>/</x:v>
      </x:c>
      <x:c r="DV77" s="87" t="str">
        <x:f t="shared" si="96"/>
        <x:v>/</x:v>
      </x:c>
      <x:c r="DW77" s="87" t="str">
        <x:f t="shared" si="96"/>
        <x:v>/</x:v>
      </x:c>
      <x:c r="DX77" s="87" t="str">
        <x:f t="shared" si="96"/>
        <x:v>/</x:v>
      </x:c>
      <x:c r="DY77" s="87" t="str">
        <x:f t="shared" si="96"/>
        <x:v>/</x:v>
      </x:c>
    </x:row>
    <x:row r="78" spans="1:129" ht="12" customHeight="1">
      <x:c r="A78" s="14"/>
      <x:c r="B78" s="22"/>
      <x:c r="C78" s="25"/>
      <x:c r="D78" s="23"/>
      <x:c r="E78" s="49"/>
      <x:c r="F78" s="98"/>
      <x:c r="G78" s="145"/>
      <x:c r="H78" s="143"/>
      <x:c r="I78" s="107"/>
      <x:c r="J78" s="107"/>
      <x:c r="K78" s="79" t="str">
        <x:f>IF(OR(COUNTIF(L78:M78,"-")&gt;0,COUNTBLANK(L78:M78)&gt;0),"-",IF(L78&gt;M78,"-",NETWORKDAYS(L78,M78,data!$P$3:$P$10)))</x:f>
        <x:v>-</x:v>
      </x:c>
      <x:c r="L78" s="80"/>
      <x:c r="M78" s="80"/>
      <x:c r="N78" s="119"/>
      <x:c r="O78" s="45"/>
      <x:c r="P78" s="40">
        <x:f ca="1">IF(OR(M78="-",M78=""),0,IF(OR(ISBLANK(O78),O78="-"),NETWORKDAYS(M78,TODAY(),data!$P$3:$P$10)-1,IF(M78=O78,0,IF(M78&lt;O78,NETWORKDAYS(M78,O78,data!$P$3:$P$10)-1,NETWORKDAYS(M78,O78,data!$P$3:$P$10)+1))))</x:f>
        <x:v>0</x:v>
      </x:c>
      <x:c r="S78" s="130" t="str">
        <x:f t="shared" aca="1" ref="S78:AB83" si="97">IF($O78=S$11,"*",IF(AND(COUNTIF($L78:$M78,"-")&lt;1,COUNTBLANK($L78:$M78)&lt;1),IF(AND($L78&lt;=S$11,$M78&gt;=S$11),IF(ISBLANK($D78),"-","."),IF(TODAY()&gt;S$11,"/",IF(TODAY()=S$11,"=",""))),IF(AND(OR(ISBLANK($L78),$L78="-"),OR(ISBLANK($M78),$M78="-")),IF(TODAY()&gt;S$11,"/",IF(TODAY()=S$11,"=","")),IF(OR(ISBLANK($L78),$L78="-"),IF(S$11&lt;=$M78,IF(ISBLANK($D78),"-","."),IF(TODAY()&gt;S$11,"/",IF(TODAY()=S$11,"=",""))),IF(S$11&gt;=$L78,IF(ISBLANK($D78),"-","."),IF(TODAY()&gt;S$11,"/",IF(TODAY()=S$11,"=","")))))))</x:f>
        <x:v>/</x:v>
      </x:c>
      <x:c r="T78" s="87" t="str">
        <x:f t="shared" si="97"/>
        <x:v>/</x:v>
      </x:c>
      <x:c r="U78" s="87" t="str">
        <x:f t="shared" si="97"/>
        <x:v>/</x:v>
      </x:c>
      <x:c r="V78" s="87" t="str">
        <x:f t="shared" si="97"/>
        <x:v>/</x:v>
      </x:c>
      <x:c r="W78" s="87" t="str">
        <x:f t="shared" si="97"/>
        <x:v>/</x:v>
      </x:c>
      <x:c r="X78" s="87" t="str">
        <x:f t="shared" si="97"/>
        <x:v>/</x:v>
      </x:c>
      <x:c r="Y78" s="87" t="str">
        <x:f t="shared" si="97"/>
        <x:v>/</x:v>
      </x:c>
      <x:c r="Z78" s="87" t="str">
        <x:f t="shared" si="97"/>
        <x:v>/</x:v>
      </x:c>
      <x:c r="AA78" s="87" t="str">
        <x:f t="shared" si="97"/>
        <x:v>/</x:v>
      </x:c>
      <x:c r="AB78" s="87" t="str">
        <x:f t="shared" si="97"/>
        <x:v>/</x:v>
      </x:c>
      <x:c r="AC78" s="87" t="str">
        <x:f t="shared" si="91"/>
        <x:v>/</x:v>
      </x:c>
      <x:c r="AD78" s="87" t="str">
        <x:f t="shared" si="91"/>
        <x:v>/</x:v>
      </x:c>
      <x:c r="AE78" s="87" t="str">
        <x:f t="shared" si="91"/>
        <x:v>/</x:v>
      </x:c>
      <x:c r="AF78" s="87" t="str">
        <x:f t="shared" si="91"/>
        <x:v>/</x:v>
      </x:c>
      <x:c r="AG78" s="87" t="str">
        <x:f t="shared" si="91"/>
        <x:v>/</x:v>
      </x:c>
      <x:c r="AH78" s="87" t="str">
        <x:f t="shared" si="91"/>
        <x:v>/</x:v>
      </x:c>
      <x:c r="AI78" s="87" t="str">
        <x:f t="shared" si="92"/>
        <x:v>/</x:v>
      </x:c>
      <x:c r="AJ78" s="87" t="str">
        <x:f t="shared" si="92"/>
        <x:v>/</x:v>
      </x:c>
      <x:c r="AK78" s="87" t="str">
        <x:f t="shared" si="92"/>
        <x:v>/</x:v>
      </x:c>
      <x:c r="AL78" s="87" t="str">
        <x:f t="shared" si="92"/>
        <x:v>/</x:v>
      </x:c>
      <x:c r="AM78" s="87" t="str">
        <x:f t="shared" si="92"/>
        <x:v>/</x:v>
      </x:c>
      <x:c r="AN78" s="87" t="str">
        <x:f t="shared" si="92"/>
        <x:v>/</x:v>
      </x:c>
      <x:c r="AO78" s="87" t="str">
        <x:f t="shared" si="92"/>
        <x:v>/</x:v>
      </x:c>
      <x:c r="AP78" s="87" t="str">
        <x:f t="shared" si="92"/>
        <x:v>/</x:v>
      </x:c>
      <x:c r="AQ78" s="87" t="str">
        <x:f t="shared" si="92"/>
        <x:v>/</x:v>
      </x:c>
      <x:c r="AR78" s="87" t="str">
        <x:f t="shared" si="92"/>
        <x:v>/</x:v>
      </x:c>
      <x:c r="AS78" s="87" t="str">
        <x:f t="shared" si="92"/>
        <x:v>/</x:v>
      </x:c>
      <x:c r="AT78" s="87" t="str">
        <x:f t="shared" si="92"/>
        <x:v>/</x:v>
      </x:c>
      <x:c r="AU78" s="87" t="str">
        <x:f t="shared" si="92"/>
        <x:v>/</x:v>
      </x:c>
      <x:c r="AV78" s="87" t="str">
        <x:f t="shared" si="92"/>
        <x:v>/</x:v>
      </x:c>
      <x:c r="AW78" s="87" t="str">
        <x:f t="shared" si="92"/>
        <x:v>/</x:v>
      </x:c>
      <x:c r="AX78" s="87" t="str">
        <x:f t="shared" si="93"/>
        <x:v>/</x:v>
      </x:c>
      <x:c r="AY78" s="87" t="str">
        <x:f t="shared" si="93"/>
        <x:v>/</x:v>
      </x:c>
      <x:c r="AZ78" s="87" t="str">
        <x:f t="shared" si="93"/>
        <x:v>/</x:v>
      </x:c>
      <x:c r="BA78" s="87" t="str">
        <x:f t="shared" si="93"/>
        <x:v>/</x:v>
      </x:c>
      <x:c r="BB78" s="87" t="str">
        <x:f t="shared" si="93"/>
        <x:v>/</x:v>
      </x:c>
      <x:c r="BC78" s="87" t="str">
        <x:f t="shared" si="93"/>
        <x:v>/</x:v>
      </x:c>
      <x:c r="BD78" s="87" t="str">
        <x:f t="shared" si="93"/>
        <x:v>/</x:v>
      </x:c>
      <x:c r="BE78" s="87" t="str">
        <x:f t="shared" si="93"/>
        <x:v>/</x:v>
      </x:c>
      <x:c r="BF78" s="87" t="str">
        <x:f t="shared" si="93"/>
        <x:v>/</x:v>
      </x:c>
      <x:c r="BG78" s="87" t="str">
        <x:f t="shared" si="93"/>
        <x:v>/</x:v>
      </x:c>
      <x:c r="BH78" s="87" t="str">
        <x:f t="shared" si="93"/>
        <x:v>/</x:v>
      </x:c>
      <x:c r="BI78" s="87" t="str">
        <x:f t="shared" si="93"/>
        <x:v>/</x:v>
      </x:c>
      <x:c r="BJ78" s="87" t="str">
        <x:f t="shared" si="93"/>
        <x:v>/</x:v>
      </x:c>
      <x:c r="BK78" s="87" t="str">
        <x:f t="shared" si="93"/>
        <x:v>/</x:v>
      </x:c>
      <x:c r="BL78" s="87" t="str">
        <x:f t="shared" si="93"/>
        <x:v>/</x:v>
      </x:c>
      <x:c r="BM78" s="87" t="str">
        <x:f t="shared" si="94"/>
        <x:v>/</x:v>
      </x:c>
      <x:c r="BN78" s="87" t="str">
        <x:f t="shared" si="95"/>
        <x:v>/</x:v>
      </x:c>
      <x:c r="BO78" s="87" t="str">
        <x:f t="shared" si="95"/>
        <x:v>/</x:v>
      </x:c>
      <x:c r="BP78" s="87" t="str">
        <x:f t="shared" si="95"/>
        <x:v>/</x:v>
      </x:c>
      <x:c r="BQ78" s="87" t="str">
        <x:f t="shared" aca="1" ref="BQ78:BZ83" si="98">IF($O78=BQ$11,"*",IF(AND(COUNTIF($L78:$M78,"-")&lt;1,COUNTBLANK($L78:$M78)&lt;1),IF(AND($L78&lt;=BQ$11,$M78&gt;=BQ$11),IF(ISBLANK($D78),"-","."),IF(TODAY()&gt;BQ$11,"/",IF(TODAY()=BQ$11,"=",""))),IF(AND(OR(ISBLANK($L78),$L78="-"),OR(ISBLANK($M78),$M78="-")),IF(TODAY()&gt;BQ$11,"/",IF(TODAY()=BQ$11,"=","")),IF(OR(ISBLANK($L78),$L78="-"),IF(BQ$11&lt;=$M78,IF(ISBLANK($D78),"-","."),IF(TODAY()&gt;BQ$11,"/",IF(TODAY()=BQ$11,"=",""))),IF(BQ$11&gt;=$L78,IF(ISBLANK($D78),"-","."),IF(TODAY()&gt;BQ$11,"/",IF(TODAY()=BQ$11,"=","")))))))</x:f>
        <x:v>/</x:v>
      </x:c>
      <x:c r="BR78" s="87" t="str">
        <x:f t="shared" si="98"/>
        <x:v>/</x:v>
      </x:c>
      <x:c r="BS78" s="87" t="str">
        <x:f t="shared" si="98"/>
        <x:v>/</x:v>
      </x:c>
      <x:c r="BT78" s="87" t="str">
        <x:f t="shared" si="98"/>
        <x:v>/</x:v>
      </x:c>
      <x:c r="BU78" s="87" t="str">
        <x:f t="shared" si="98"/>
        <x:v>/</x:v>
      </x:c>
      <x:c r="BV78" s="87" t="str">
        <x:f t="shared" si="98"/>
        <x:v>/</x:v>
      </x:c>
      <x:c r="BW78" s="87" t="str">
        <x:f t="shared" si="98"/>
        <x:v>/</x:v>
      </x:c>
      <x:c r="BX78" s="87" t="str">
        <x:f t="shared" si="98"/>
        <x:v>/</x:v>
      </x:c>
      <x:c r="BY78" s="87" t="str">
        <x:f t="shared" si="98"/>
        <x:v>/</x:v>
      </x:c>
      <x:c r="BZ78" s="87" t="str">
        <x:f t="shared" si="98"/>
        <x:v>/</x:v>
      </x:c>
      <x:c r="CA78" s="87" t="str">
        <x:f t="shared" aca="1" ref="CA78:CJ83" si="99">IF($O78=CA$11,"*",IF(AND(COUNTIF($L78:$M78,"-")&lt;1,COUNTBLANK($L78:$M78)&lt;1),IF(AND($L78&lt;=CA$11,$M78&gt;=CA$11),IF(ISBLANK($D78),"-","."),IF(TODAY()&gt;CA$11,"/",IF(TODAY()=CA$11,"=",""))),IF(AND(OR(ISBLANK($L78),$L78="-"),OR(ISBLANK($M78),$M78="-")),IF(TODAY()&gt;CA$11,"/",IF(TODAY()=CA$11,"=","")),IF(OR(ISBLANK($L78),$L78="-"),IF(CA$11&lt;=$M78,IF(ISBLANK($D78),"-","."),IF(TODAY()&gt;CA$11,"/",IF(TODAY()=CA$11,"=",""))),IF(CA$11&gt;=$L78,IF(ISBLANK($D78),"-","."),IF(TODAY()&gt;CA$11,"/",IF(TODAY()=CA$11,"=","")))))))</x:f>
        <x:v>/</x:v>
      </x:c>
      <x:c r="CB78" s="87" t="str">
        <x:f t="shared" si="99"/>
        <x:v>/</x:v>
      </x:c>
      <x:c r="CC78" s="87" t="str">
        <x:f t="shared" si="99"/>
        <x:v>/</x:v>
      </x:c>
      <x:c r="CD78" s="87" t="str">
        <x:f t="shared" si="99"/>
        <x:v>/</x:v>
      </x:c>
      <x:c r="CE78" s="87" t="str">
        <x:f t="shared" si="99"/>
        <x:v>/</x:v>
      </x:c>
      <x:c r="CF78" s="87" t="str">
        <x:f t="shared" si="99"/>
        <x:v>/</x:v>
      </x:c>
      <x:c r="CG78" s="87" t="str">
        <x:f t="shared" si="99"/>
        <x:v>/</x:v>
      </x:c>
      <x:c r="CH78" s="87" t="str">
        <x:f t="shared" si="99"/>
        <x:v>/</x:v>
      </x:c>
      <x:c r="CI78" s="87" t="str">
        <x:f t="shared" si="99"/>
        <x:v>/</x:v>
      </x:c>
      <x:c r="CJ78" s="87" t="str">
        <x:f t="shared" si="99"/>
        <x:v>/</x:v>
      </x:c>
      <x:c r="CK78" s="87" t="str">
        <x:f t="shared" aca="1" ref="CK78:CT83" si="100">IF($O78=CK$11,"*",IF(AND(COUNTIF($L78:$M78,"-")&lt;1,COUNTBLANK($L78:$M78)&lt;1),IF(AND($L78&lt;=CK$11,$M78&gt;=CK$11),IF(ISBLANK($D78),"-","."),IF(TODAY()&gt;CK$11,"/",IF(TODAY()=CK$11,"=",""))),IF(AND(OR(ISBLANK($L78),$L78="-"),OR(ISBLANK($M78),$M78="-")),IF(TODAY()&gt;CK$11,"/",IF(TODAY()=CK$11,"=","")),IF(OR(ISBLANK($L78),$L78="-"),IF(CK$11&lt;=$M78,IF(ISBLANK($D78),"-","."),IF(TODAY()&gt;CK$11,"/",IF(TODAY()=CK$11,"=",""))),IF(CK$11&gt;=$L78,IF(ISBLANK($D78),"-","."),IF(TODAY()&gt;CK$11,"/",IF(TODAY()=CK$11,"=","")))))))</x:f>
        <x:v>/</x:v>
      </x:c>
      <x:c r="CL78" s="87" t="str">
        <x:f t="shared" si="100"/>
        <x:v>/</x:v>
      </x:c>
      <x:c r="CM78" s="87" t="str">
        <x:f t="shared" si="100"/>
        <x:v>/</x:v>
      </x:c>
      <x:c r="CN78" s="87" t="str">
        <x:f t="shared" si="100"/>
        <x:v>/</x:v>
      </x:c>
      <x:c r="CO78" s="87" t="str">
        <x:f t="shared" si="100"/>
        <x:v>/</x:v>
      </x:c>
      <x:c r="CP78" s="87" t="str">
        <x:f t="shared" si="100"/>
        <x:v>/</x:v>
      </x:c>
      <x:c r="CQ78" s="87" t="str">
        <x:f t="shared" si="100"/>
        <x:v>/</x:v>
      </x:c>
      <x:c r="CR78" s="87" t="str">
        <x:f t="shared" si="100"/>
        <x:v>/</x:v>
      </x:c>
      <x:c r="CS78" s="87" t="str">
        <x:f t="shared" si="100"/>
        <x:v>/</x:v>
      </x:c>
      <x:c r="CT78" s="87" t="str">
        <x:f t="shared" si="100"/>
        <x:v>/</x:v>
      </x:c>
      <x:c r="CU78" s="87" t="str">
        <x:f t="shared" aca="1" ref="CU78:DD83" si="101">IF($O78=CU$11,"*",IF(AND(COUNTIF($L78:$M78,"-")&lt;1,COUNTBLANK($L78:$M78)&lt;1),IF(AND($L78&lt;=CU$11,$M78&gt;=CU$11),IF(ISBLANK($D78),"-","."),IF(TODAY()&gt;CU$11,"/",IF(TODAY()=CU$11,"=",""))),IF(AND(OR(ISBLANK($L78),$L78="-"),OR(ISBLANK($M78),$M78="-")),IF(TODAY()&gt;CU$11,"/",IF(TODAY()=CU$11,"=","")),IF(OR(ISBLANK($L78),$L78="-"),IF(CU$11&lt;=$M78,IF(ISBLANK($D78),"-","."),IF(TODAY()&gt;CU$11,"/",IF(TODAY()=CU$11,"=",""))),IF(CU$11&gt;=$L78,IF(ISBLANK($D78),"-","."),IF(TODAY()&gt;CU$11,"/",IF(TODAY()=CU$11,"=","")))))))</x:f>
        <x:v>/</x:v>
      </x:c>
      <x:c r="CV78" s="87" t="str">
        <x:f t="shared" si="101"/>
        <x:v>/</x:v>
      </x:c>
      <x:c r="CW78" s="87" t="str">
        <x:f t="shared" si="101"/>
        <x:v>/</x:v>
      </x:c>
      <x:c r="CX78" s="87" t="str">
        <x:f t="shared" si="101"/>
        <x:v>/</x:v>
      </x:c>
      <x:c r="CY78" s="87" t="str">
        <x:f t="shared" si="101"/>
        <x:v>/</x:v>
      </x:c>
      <x:c r="CZ78" s="87" t="str">
        <x:f t="shared" si="101"/>
        <x:v>/</x:v>
      </x:c>
      <x:c r="DA78" s="87" t="str">
        <x:f t="shared" si="101"/>
        <x:v>/</x:v>
      </x:c>
      <x:c r="DB78" s="87" t="str">
        <x:f t="shared" si="101"/>
        <x:v>/</x:v>
      </x:c>
      <x:c r="DC78" s="87" t="str">
        <x:f t="shared" si="101"/>
        <x:v>/</x:v>
      </x:c>
      <x:c r="DD78" s="87" t="str">
        <x:f t="shared" si="101"/>
        <x:v>/</x:v>
      </x:c>
      <x:c r="DE78" s="87" t="str">
        <x:f t="shared" aca="1" ref="DE78:DN83" si="102">IF($O78=DE$11,"*",IF(AND(COUNTIF($L78:$M78,"-")&lt;1,COUNTBLANK($L78:$M78)&lt;1),IF(AND($L78&lt;=DE$11,$M78&gt;=DE$11),IF(ISBLANK($D78),"-","."),IF(TODAY()&gt;DE$11,"/",IF(TODAY()=DE$11,"=",""))),IF(AND(OR(ISBLANK($L78),$L78="-"),OR(ISBLANK($M78),$M78="-")),IF(TODAY()&gt;DE$11,"/",IF(TODAY()=DE$11,"=","")),IF(OR(ISBLANK($L78),$L78="-"),IF(DE$11&lt;=$M78,IF(ISBLANK($D78),"-","."),IF(TODAY()&gt;DE$11,"/",IF(TODAY()=DE$11,"=",""))),IF(DE$11&gt;=$L78,IF(ISBLANK($D78),"-","."),IF(TODAY()&gt;DE$11,"/",IF(TODAY()=DE$11,"=","")))))))</x:f>
        <x:v>/</x:v>
      </x:c>
      <x:c r="DF78" s="87" t="str">
        <x:f t="shared" si="102"/>
        <x:v>/</x:v>
      </x:c>
      <x:c r="DG78" s="87" t="str">
        <x:f t="shared" si="102"/>
        <x:v>/</x:v>
      </x:c>
      <x:c r="DH78" s="87" t="str">
        <x:f t="shared" si="102"/>
        <x:v>/</x:v>
      </x:c>
      <x:c r="DI78" s="87" t="str">
        <x:f t="shared" si="102"/>
        <x:v>/</x:v>
      </x:c>
      <x:c r="DJ78" s="87" t="str">
        <x:f t="shared" si="102"/>
        <x:v>/</x:v>
      </x:c>
      <x:c r="DK78" s="87" t="str">
        <x:f t="shared" si="102"/>
        <x:v>/</x:v>
      </x:c>
      <x:c r="DL78" s="87" t="str">
        <x:f t="shared" si="102"/>
        <x:v>/</x:v>
      </x:c>
      <x:c r="DM78" s="87" t="str">
        <x:f t="shared" si="102"/>
        <x:v>/</x:v>
      </x:c>
      <x:c r="DN78" s="87" t="str">
        <x:f t="shared" si="102"/>
        <x:v>/</x:v>
      </x:c>
      <x:c r="DO78" s="87" t="str">
        <x:f t="shared" si="96"/>
        <x:v>/</x:v>
      </x:c>
      <x:c r="DP78" s="87" t="str">
        <x:f t="shared" si="96"/>
        <x:v>/</x:v>
      </x:c>
      <x:c r="DQ78" s="87" t="str">
        <x:f t="shared" si="96"/>
        <x:v>/</x:v>
      </x:c>
      <x:c r="DR78" s="87" t="str">
        <x:f t="shared" si="96"/>
        <x:v>/</x:v>
      </x:c>
      <x:c r="DS78" s="87" t="str">
        <x:f t="shared" si="96"/>
        <x:v>/</x:v>
      </x:c>
      <x:c r="DT78" s="87" t="str">
        <x:f t="shared" si="96"/>
        <x:v>/</x:v>
      </x:c>
      <x:c r="DU78" s="87" t="str">
        <x:f t="shared" si="96"/>
        <x:v>/</x:v>
      </x:c>
      <x:c r="DV78" s="87" t="str">
        <x:f t="shared" si="96"/>
        <x:v>/</x:v>
      </x:c>
      <x:c r="DW78" s="87" t="str">
        <x:f t="shared" si="96"/>
        <x:v>/</x:v>
      </x:c>
      <x:c r="DX78" s="87" t="str">
        <x:f t="shared" si="96"/>
        <x:v>/</x:v>
      </x:c>
      <x:c r="DY78" s="87" t="str">
        <x:f t="shared" si="96"/>
        <x:v>/</x:v>
      </x:c>
    </x:row>
    <x:row r="79" spans="1:129" ht="12" customHeight="1">
      <x:c r="A79" s="14"/>
      <x:c r="B79" s="22"/>
      <x:c r="C79" s="25"/>
      <x:c r="D79" s="23"/>
      <x:c r="E79" s="49"/>
      <x:c r="F79" s="98"/>
      <x:c r="G79" s="145"/>
      <x:c r="H79" s="143"/>
      <x:c r="I79" s="107"/>
      <x:c r="J79" s="107"/>
      <x:c r="K79" s="79" t="str">
        <x:f>IF(OR(COUNTIF(L79:M79,"-")&gt;0,COUNTBLANK(L79:M79)&gt;0),"-",IF(L79&gt;M79,"-",NETWORKDAYS(L79,M79,data!$P$3:$P$10)))</x:f>
        <x:v>-</x:v>
      </x:c>
      <x:c r="L79" s="80"/>
      <x:c r="M79" s="80"/>
      <x:c r="N79" s="119"/>
      <x:c r="O79" s="45"/>
      <x:c r="P79" s="40">
        <x:f ca="1">IF(OR(M79="-",M79=""),0,IF(OR(ISBLANK(O79),O79="-"),NETWORKDAYS(M79,TODAY(),data!$P$3:$P$10)-1,IF(M79=O79,0,IF(M79&lt;O79,NETWORKDAYS(M79,O79,data!$P$3:$P$10)-1,NETWORKDAYS(M79,O79,data!$P$3:$P$10)+1))))</x:f>
        <x:v>0</x:v>
      </x:c>
      <x:c r="S79" s="130" t="str">
        <x:f t="shared" si="97"/>
        <x:v>/</x:v>
      </x:c>
      <x:c r="T79" s="87" t="str">
        <x:f t="shared" si="97"/>
        <x:v>/</x:v>
      </x:c>
      <x:c r="U79" s="87" t="str">
        <x:f t="shared" si="97"/>
        <x:v>/</x:v>
      </x:c>
      <x:c r="V79" s="87" t="str">
        <x:f t="shared" si="97"/>
        <x:v>/</x:v>
      </x:c>
      <x:c r="W79" s="87" t="str">
        <x:f t="shared" si="97"/>
        <x:v>/</x:v>
      </x:c>
      <x:c r="X79" s="87" t="str">
        <x:f t="shared" si="97"/>
        <x:v>/</x:v>
      </x:c>
      <x:c r="Y79" s="87" t="str">
        <x:f t="shared" si="97"/>
        <x:v>/</x:v>
      </x:c>
      <x:c r="Z79" s="87" t="str">
        <x:f t="shared" si="97"/>
        <x:v>/</x:v>
      </x:c>
      <x:c r="AA79" s="87" t="str">
        <x:f t="shared" si="97"/>
        <x:v>/</x:v>
      </x:c>
      <x:c r="AB79" s="87" t="str">
        <x:f t="shared" si="97"/>
        <x:v>/</x:v>
      </x:c>
      <x:c r="AC79" s="87" t="str">
        <x:f t="shared" si="91"/>
        <x:v>/</x:v>
      </x:c>
      <x:c r="AD79" s="87" t="str">
        <x:f t="shared" si="91"/>
        <x:v>/</x:v>
      </x:c>
      <x:c r="AE79" s="87" t="str">
        <x:f t="shared" si="91"/>
        <x:v>/</x:v>
      </x:c>
      <x:c r="AF79" s="87" t="str">
        <x:f t="shared" si="91"/>
        <x:v>/</x:v>
      </x:c>
      <x:c r="AG79" s="87" t="str">
        <x:f t="shared" si="91"/>
        <x:v>/</x:v>
      </x:c>
      <x:c r="AH79" s="87" t="str">
        <x:f t="shared" si="91"/>
        <x:v>/</x:v>
      </x:c>
      <x:c r="AI79" s="87" t="str">
        <x:f t="shared" si="92"/>
        <x:v>/</x:v>
      </x:c>
      <x:c r="AJ79" s="87" t="str">
        <x:f t="shared" si="92"/>
        <x:v>/</x:v>
      </x:c>
      <x:c r="AK79" s="87" t="str">
        <x:f t="shared" si="92"/>
        <x:v>/</x:v>
      </x:c>
      <x:c r="AL79" s="87" t="str">
        <x:f t="shared" si="92"/>
        <x:v>/</x:v>
      </x:c>
      <x:c r="AM79" s="87" t="str">
        <x:f t="shared" si="92"/>
        <x:v>/</x:v>
      </x:c>
      <x:c r="AN79" s="87" t="str">
        <x:f t="shared" si="92"/>
        <x:v>/</x:v>
      </x:c>
      <x:c r="AO79" s="87" t="str">
        <x:f t="shared" si="92"/>
        <x:v>/</x:v>
      </x:c>
      <x:c r="AP79" s="87" t="str">
        <x:f t="shared" si="92"/>
        <x:v>/</x:v>
      </x:c>
      <x:c r="AQ79" s="87" t="str">
        <x:f t="shared" si="92"/>
        <x:v>/</x:v>
      </x:c>
      <x:c r="AR79" s="87" t="str">
        <x:f t="shared" si="92"/>
        <x:v>/</x:v>
      </x:c>
      <x:c r="AS79" s="87" t="str">
        <x:f t="shared" si="92"/>
        <x:v>/</x:v>
      </x:c>
      <x:c r="AT79" s="87" t="str">
        <x:f t="shared" si="92"/>
        <x:v>/</x:v>
      </x:c>
      <x:c r="AU79" s="87" t="str">
        <x:f t="shared" si="92"/>
        <x:v>/</x:v>
      </x:c>
      <x:c r="AV79" s="87" t="str">
        <x:f t="shared" si="92"/>
        <x:v>/</x:v>
      </x:c>
      <x:c r="AW79" s="87" t="str">
        <x:f t="shared" si="92"/>
        <x:v>/</x:v>
      </x:c>
      <x:c r="AX79" s="87" t="str">
        <x:f t="shared" si="93"/>
        <x:v>/</x:v>
      </x:c>
      <x:c r="AY79" s="87" t="str">
        <x:f t="shared" si="93"/>
        <x:v>/</x:v>
      </x:c>
      <x:c r="AZ79" s="87" t="str">
        <x:f t="shared" si="93"/>
        <x:v>/</x:v>
      </x:c>
      <x:c r="BA79" s="87" t="str">
        <x:f t="shared" si="93"/>
        <x:v>/</x:v>
      </x:c>
      <x:c r="BB79" s="87" t="str">
        <x:f t="shared" si="93"/>
        <x:v>/</x:v>
      </x:c>
      <x:c r="BC79" s="87" t="str">
        <x:f t="shared" si="93"/>
        <x:v>/</x:v>
      </x:c>
      <x:c r="BD79" s="87" t="str">
        <x:f t="shared" si="93"/>
        <x:v>/</x:v>
      </x:c>
      <x:c r="BE79" s="87" t="str">
        <x:f t="shared" si="93"/>
        <x:v>/</x:v>
      </x:c>
      <x:c r="BF79" s="87" t="str">
        <x:f t="shared" si="93"/>
        <x:v>/</x:v>
      </x:c>
      <x:c r="BG79" s="87" t="str">
        <x:f t="shared" si="93"/>
        <x:v>/</x:v>
      </x:c>
      <x:c r="BH79" s="87" t="str">
        <x:f t="shared" si="93"/>
        <x:v>/</x:v>
      </x:c>
      <x:c r="BI79" s="87" t="str">
        <x:f t="shared" si="93"/>
        <x:v>/</x:v>
      </x:c>
      <x:c r="BJ79" s="87" t="str">
        <x:f t="shared" si="93"/>
        <x:v>/</x:v>
      </x:c>
      <x:c r="BK79" s="87" t="str">
        <x:f t="shared" si="93"/>
        <x:v>/</x:v>
      </x:c>
      <x:c r="BL79" s="87" t="str">
        <x:f t="shared" si="93"/>
        <x:v>/</x:v>
      </x:c>
      <x:c r="BM79" s="87" t="str">
        <x:f t="shared" si="94"/>
        <x:v>/</x:v>
      </x:c>
      <x:c r="BN79" s="87" t="str">
        <x:f t="shared" si="95"/>
        <x:v>/</x:v>
      </x:c>
      <x:c r="BO79" s="87" t="str">
        <x:f t="shared" si="95"/>
        <x:v>/</x:v>
      </x:c>
      <x:c r="BP79" s="87" t="str">
        <x:f t="shared" si="95"/>
        <x:v>/</x:v>
      </x:c>
      <x:c r="BQ79" s="87" t="str">
        <x:f t="shared" si="98"/>
        <x:v>/</x:v>
      </x:c>
      <x:c r="BR79" s="87" t="str">
        <x:f t="shared" si="98"/>
        <x:v>/</x:v>
      </x:c>
      <x:c r="BS79" s="87" t="str">
        <x:f t="shared" si="98"/>
        <x:v>/</x:v>
      </x:c>
      <x:c r="BT79" s="87" t="str">
        <x:f t="shared" si="98"/>
        <x:v>/</x:v>
      </x:c>
      <x:c r="BU79" s="87" t="str">
        <x:f t="shared" si="98"/>
        <x:v>/</x:v>
      </x:c>
      <x:c r="BV79" s="87" t="str">
        <x:f t="shared" si="98"/>
        <x:v>/</x:v>
      </x:c>
      <x:c r="BW79" s="87" t="str">
        <x:f t="shared" si="98"/>
        <x:v>/</x:v>
      </x:c>
      <x:c r="BX79" s="87" t="str">
        <x:f t="shared" si="98"/>
        <x:v>/</x:v>
      </x:c>
      <x:c r="BY79" s="87" t="str">
        <x:f t="shared" si="98"/>
        <x:v>/</x:v>
      </x:c>
      <x:c r="BZ79" s="87" t="str">
        <x:f t="shared" si="98"/>
        <x:v>/</x:v>
      </x:c>
      <x:c r="CA79" s="87" t="str">
        <x:f t="shared" si="99"/>
        <x:v>/</x:v>
      </x:c>
      <x:c r="CB79" s="87" t="str">
        <x:f t="shared" si="99"/>
        <x:v>/</x:v>
      </x:c>
      <x:c r="CC79" s="87" t="str">
        <x:f t="shared" si="99"/>
        <x:v>/</x:v>
      </x:c>
      <x:c r="CD79" s="87" t="str">
        <x:f t="shared" si="99"/>
        <x:v>/</x:v>
      </x:c>
      <x:c r="CE79" s="87" t="str">
        <x:f t="shared" si="99"/>
        <x:v>/</x:v>
      </x:c>
      <x:c r="CF79" s="87" t="str">
        <x:f t="shared" si="99"/>
        <x:v>/</x:v>
      </x:c>
      <x:c r="CG79" s="87" t="str">
        <x:f t="shared" si="99"/>
        <x:v>/</x:v>
      </x:c>
      <x:c r="CH79" s="87" t="str">
        <x:f t="shared" si="99"/>
        <x:v>/</x:v>
      </x:c>
      <x:c r="CI79" s="87" t="str">
        <x:f t="shared" si="99"/>
        <x:v>/</x:v>
      </x:c>
      <x:c r="CJ79" s="87" t="str">
        <x:f t="shared" si="99"/>
        <x:v>/</x:v>
      </x:c>
      <x:c r="CK79" s="87" t="str">
        <x:f t="shared" si="100"/>
        <x:v>/</x:v>
      </x:c>
      <x:c r="CL79" s="87" t="str">
        <x:f t="shared" si="100"/>
        <x:v>/</x:v>
      </x:c>
      <x:c r="CM79" s="87" t="str">
        <x:f t="shared" si="100"/>
        <x:v>/</x:v>
      </x:c>
      <x:c r="CN79" s="87" t="str">
        <x:f t="shared" si="100"/>
        <x:v>/</x:v>
      </x:c>
      <x:c r="CO79" s="87" t="str">
        <x:f t="shared" si="100"/>
        <x:v>/</x:v>
      </x:c>
      <x:c r="CP79" s="87" t="str">
        <x:f t="shared" si="100"/>
        <x:v>/</x:v>
      </x:c>
      <x:c r="CQ79" s="87" t="str">
        <x:f t="shared" si="100"/>
        <x:v>/</x:v>
      </x:c>
      <x:c r="CR79" s="87" t="str">
        <x:f t="shared" si="100"/>
        <x:v>/</x:v>
      </x:c>
      <x:c r="CS79" s="87" t="str">
        <x:f t="shared" si="100"/>
        <x:v>/</x:v>
      </x:c>
      <x:c r="CT79" s="87" t="str">
        <x:f t="shared" si="100"/>
        <x:v>/</x:v>
      </x:c>
      <x:c r="CU79" s="87" t="str">
        <x:f t="shared" si="101"/>
        <x:v>/</x:v>
      </x:c>
      <x:c r="CV79" s="87" t="str">
        <x:f t="shared" si="101"/>
        <x:v>/</x:v>
      </x:c>
      <x:c r="CW79" s="87" t="str">
        <x:f t="shared" si="101"/>
        <x:v>/</x:v>
      </x:c>
      <x:c r="CX79" s="87" t="str">
        <x:f t="shared" si="101"/>
        <x:v>/</x:v>
      </x:c>
      <x:c r="CY79" s="87" t="str">
        <x:f t="shared" si="101"/>
        <x:v>/</x:v>
      </x:c>
      <x:c r="CZ79" s="87" t="str">
        <x:f t="shared" si="101"/>
        <x:v>/</x:v>
      </x:c>
      <x:c r="DA79" s="87" t="str">
        <x:f t="shared" si="101"/>
        <x:v>/</x:v>
      </x:c>
      <x:c r="DB79" s="87" t="str">
        <x:f t="shared" si="101"/>
        <x:v>/</x:v>
      </x:c>
      <x:c r="DC79" s="87" t="str">
        <x:f t="shared" si="101"/>
        <x:v>/</x:v>
      </x:c>
      <x:c r="DD79" s="87" t="str">
        <x:f t="shared" si="101"/>
        <x:v>/</x:v>
      </x:c>
      <x:c r="DE79" s="87" t="str">
        <x:f t="shared" si="102"/>
        <x:v>/</x:v>
      </x:c>
      <x:c r="DF79" s="87" t="str">
        <x:f t="shared" si="102"/>
        <x:v>/</x:v>
      </x:c>
      <x:c r="DG79" s="87" t="str">
        <x:f t="shared" si="102"/>
        <x:v>/</x:v>
      </x:c>
      <x:c r="DH79" s="87" t="str">
        <x:f t="shared" si="102"/>
        <x:v>/</x:v>
      </x:c>
      <x:c r="DI79" s="87" t="str">
        <x:f t="shared" si="102"/>
        <x:v>/</x:v>
      </x:c>
      <x:c r="DJ79" s="87" t="str">
        <x:f t="shared" si="102"/>
        <x:v>/</x:v>
      </x:c>
      <x:c r="DK79" s="87" t="str">
        <x:f t="shared" si="102"/>
        <x:v>/</x:v>
      </x:c>
      <x:c r="DL79" s="87" t="str">
        <x:f t="shared" si="102"/>
        <x:v>/</x:v>
      </x:c>
      <x:c r="DM79" s="87" t="str">
        <x:f t="shared" si="102"/>
        <x:v>/</x:v>
      </x:c>
      <x:c r="DN79" s="87" t="str">
        <x:f t="shared" si="102"/>
        <x:v>/</x:v>
      </x:c>
      <x:c r="DO79" s="87" t="str">
        <x:f t="shared" si="96"/>
        <x:v>/</x:v>
      </x:c>
      <x:c r="DP79" s="87" t="str">
        <x:f t="shared" si="96"/>
        <x:v>/</x:v>
      </x:c>
      <x:c r="DQ79" s="87" t="str">
        <x:f t="shared" si="96"/>
        <x:v>/</x:v>
      </x:c>
      <x:c r="DR79" s="87" t="str">
        <x:f t="shared" si="96"/>
        <x:v>/</x:v>
      </x:c>
      <x:c r="DS79" s="87" t="str">
        <x:f t="shared" si="96"/>
        <x:v>/</x:v>
      </x:c>
      <x:c r="DT79" s="87" t="str">
        <x:f t="shared" si="96"/>
        <x:v>/</x:v>
      </x:c>
      <x:c r="DU79" s="87" t="str">
        <x:f t="shared" si="96"/>
        <x:v>/</x:v>
      </x:c>
      <x:c r="DV79" s="87" t="str">
        <x:f t="shared" si="96"/>
        <x:v>/</x:v>
      </x:c>
      <x:c r="DW79" s="87" t="str">
        <x:f t="shared" si="96"/>
        <x:v>/</x:v>
      </x:c>
      <x:c r="DX79" s="87" t="str">
        <x:f t="shared" si="96"/>
        <x:v>/</x:v>
      </x:c>
      <x:c r="DY79" s="87" t="str">
        <x:f t="shared" si="96"/>
        <x:v>/</x:v>
      </x:c>
    </x:row>
    <x:row r="80" spans="1:129" ht="12" customHeight="1">
      <x:c r="A80" s="14"/>
      <x:c r="B80" s="22"/>
      <x:c r="C80" s="25"/>
      <x:c r="D80" s="23"/>
      <x:c r="E80" s="49"/>
      <x:c r="F80" s="98"/>
      <x:c r="G80" s="145"/>
      <x:c r="H80" s="143"/>
      <x:c r="I80" s="107"/>
      <x:c r="J80" s="107"/>
      <x:c r="K80" s="7" t="str">
        <x:f>IF(OR(COUNTIF(L80:M80,"-")&gt;0,COUNTBLANK(L80:M80)&gt;0),"-",IF(L80&gt;M80,"-",NETWORKDAYS(L80,M80,data!$P$3:$P$10)))</x:f>
        <x:v>-</x:v>
      </x:c>
      <x:c r="L80" s="80"/>
      <x:c r="M80" s="80"/>
      <x:c r="N80" s="119"/>
      <x:c r="O80" s="45"/>
      <x:c r="P80" s="40">
        <x:f ca="1">IF(OR(M80="-",M80=""),0,IF(OR(ISBLANK(O80),O80="-"),NETWORKDAYS(M80,TODAY(),data!$P$3:$P$10)-1,IF(M80=O80,0,IF(M80&lt;O80,NETWORKDAYS(M80,O80,data!$P$3:$P$10)-1,NETWORKDAYS(M80,O80,data!$P$3:$P$10)+1))))</x:f>
        <x:v>0</x:v>
      </x:c>
      <x:c r="S80" s="130" t="str">
        <x:f t="shared" si="97"/>
        <x:v>/</x:v>
      </x:c>
      <x:c r="T80" s="87" t="str">
        <x:f t="shared" si="97"/>
        <x:v>/</x:v>
      </x:c>
      <x:c r="U80" s="87" t="str">
        <x:f t="shared" si="97"/>
        <x:v>/</x:v>
      </x:c>
      <x:c r="V80" s="87" t="str">
        <x:f t="shared" si="97"/>
        <x:v>/</x:v>
      </x:c>
      <x:c r="W80" s="87" t="str">
        <x:f t="shared" si="97"/>
        <x:v>/</x:v>
      </x:c>
      <x:c r="X80" s="87" t="str">
        <x:f t="shared" si="97"/>
        <x:v>/</x:v>
      </x:c>
      <x:c r="Y80" s="87" t="str">
        <x:f t="shared" si="97"/>
        <x:v>/</x:v>
      </x:c>
      <x:c r="Z80" s="87" t="str">
        <x:f t="shared" si="97"/>
        <x:v>/</x:v>
      </x:c>
      <x:c r="AA80" s="87" t="str">
        <x:f t="shared" si="97"/>
        <x:v>/</x:v>
      </x:c>
      <x:c r="AB80" s="87" t="str">
        <x:f t="shared" si="97"/>
        <x:v>/</x:v>
      </x:c>
      <x:c r="AC80" s="87" t="str">
        <x:f t="shared" si="91"/>
        <x:v>/</x:v>
      </x:c>
      <x:c r="AD80" s="87" t="str">
        <x:f t="shared" si="91"/>
        <x:v>/</x:v>
      </x:c>
      <x:c r="AE80" s="87" t="str">
        <x:f t="shared" si="91"/>
        <x:v>/</x:v>
      </x:c>
      <x:c r="AF80" s="87" t="str">
        <x:f t="shared" si="91"/>
        <x:v>/</x:v>
      </x:c>
      <x:c r="AG80" s="87" t="str">
        <x:f t="shared" si="91"/>
        <x:v>/</x:v>
      </x:c>
      <x:c r="AH80" s="87" t="str">
        <x:f t="shared" si="91"/>
        <x:v>/</x:v>
      </x:c>
      <x:c r="AI80" s="87" t="str">
        <x:f t="shared" si="92"/>
        <x:v>/</x:v>
      </x:c>
      <x:c r="AJ80" s="87" t="str">
        <x:f t="shared" si="92"/>
        <x:v>/</x:v>
      </x:c>
      <x:c r="AK80" s="87" t="str">
        <x:f t="shared" si="92"/>
        <x:v>/</x:v>
      </x:c>
      <x:c r="AL80" s="87" t="str">
        <x:f t="shared" si="92"/>
        <x:v>/</x:v>
      </x:c>
      <x:c r="AM80" s="87" t="str">
        <x:f t="shared" si="92"/>
        <x:v>/</x:v>
      </x:c>
      <x:c r="AN80" s="87" t="str">
        <x:f t="shared" si="92"/>
        <x:v>/</x:v>
      </x:c>
      <x:c r="AO80" s="87" t="str">
        <x:f t="shared" si="92"/>
        <x:v>/</x:v>
      </x:c>
      <x:c r="AP80" s="87" t="str">
        <x:f t="shared" si="92"/>
        <x:v>/</x:v>
      </x:c>
      <x:c r="AQ80" s="87" t="str">
        <x:f t="shared" si="92"/>
        <x:v>/</x:v>
      </x:c>
      <x:c r="AR80" s="87" t="str">
        <x:f t="shared" si="92"/>
        <x:v>/</x:v>
      </x:c>
      <x:c r="AS80" s="87" t="str">
        <x:f t="shared" si="92"/>
        <x:v>/</x:v>
      </x:c>
      <x:c r="AT80" s="87" t="str">
        <x:f t="shared" si="92"/>
        <x:v>/</x:v>
      </x:c>
      <x:c r="AU80" s="87" t="str">
        <x:f t="shared" si="92"/>
        <x:v>/</x:v>
      </x:c>
      <x:c r="AV80" s="87" t="str">
        <x:f t="shared" si="92"/>
        <x:v>/</x:v>
      </x:c>
      <x:c r="AW80" s="87" t="str">
        <x:f t="shared" si="92"/>
        <x:v>/</x:v>
      </x:c>
      <x:c r="AX80" s="87" t="str">
        <x:f t="shared" si="93"/>
        <x:v>/</x:v>
      </x:c>
      <x:c r="AY80" s="87" t="str">
        <x:f t="shared" si="93"/>
        <x:v>/</x:v>
      </x:c>
      <x:c r="AZ80" s="87" t="str">
        <x:f t="shared" si="93"/>
        <x:v>/</x:v>
      </x:c>
      <x:c r="BA80" s="87" t="str">
        <x:f t="shared" si="93"/>
        <x:v>/</x:v>
      </x:c>
      <x:c r="BB80" s="87" t="str">
        <x:f t="shared" si="93"/>
        <x:v>/</x:v>
      </x:c>
      <x:c r="BC80" s="87" t="str">
        <x:f t="shared" si="93"/>
        <x:v>/</x:v>
      </x:c>
      <x:c r="BD80" s="87" t="str">
        <x:f t="shared" si="93"/>
        <x:v>/</x:v>
      </x:c>
      <x:c r="BE80" s="87" t="str">
        <x:f t="shared" si="93"/>
        <x:v>/</x:v>
      </x:c>
      <x:c r="BF80" s="87" t="str">
        <x:f t="shared" si="93"/>
        <x:v>/</x:v>
      </x:c>
      <x:c r="BG80" s="87" t="str">
        <x:f t="shared" si="93"/>
        <x:v>/</x:v>
      </x:c>
      <x:c r="BH80" s="87" t="str">
        <x:f t="shared" si="93"/>
        <x:v>/</x:v>
      </x:c>
      <x:c r="BI80" s="87" t="str">
        <x:f t="shared" si="93"/>
        <x:v>/</x:v>
      </x:c>
      <x:c r="BJ80" s="87" t="str">
        <x:f t="shared" si="93"/>
        <x:v>/</x:v>
      </x:c>
      <x:c r="BK80" s="87" t="str">
        <x:f t="shared" si="93"/>
        <x:v>/</x:v>
      </x:c>
      <x:c r="BL80" s="87" t="str">
        <x:f t="shared" si="93"/>
        <x:v>/</x:v>
      </x:c>
      <x:c r="BM80" s="87" t="str">
        <x:f t="shared" si="94"/>
        <x:v>/</x:v>
      </x:c>
      <x:c r="BN80" s="87" t="str">
        <x:f t="shared" si="95"/>
        <x:v>/</x:v>
      </x:c>
      <x:c r="BO80" s="87" t="str">
        <x:f t="shared" si="95"/>
        <x:v>/</x:v>
      </x:c>
      <x:c r="BP80" s="87" t="str">
        <x:f t="shared" si="95"/>
        <x:v>/</x:v>
      </x:c>
      <x:c r="BQ80" s="87" t="str">
        <x:f t="shared" si="98"/>
        <x:v>/</x:v>
      </x:c>
      <x:c r="BR80" s="87" t="str">
        <x:f t="shared" si="98"/>
        <x:v>/</x:v>
      </x:c>
      <x:c r="BS80" s="87" t="str">
        <x:f t="shared" si="98"/>
        <x:v>/</x:v>
      </x:c>
      <x:c r="BT80" s="87" t="str">
        <x:f t="shared" si="98"/>
        <x:v>/</x:v>
      </x:c>
      <x:c r="BU80" s="87" t="str">
        <x:f t="shared" si="98"/>
        <x:v>/</x:v>
      </x:c>
      <x:c r="BV80" s="87" t="str">
        <x:f t="shared" si="98"/>
        <x:v>/</x:v>
      </x:c>
      <x:c r="BW80" s="87" t="str">
        <x:f t="shared" si="98"/>
        <x:v>/</x:v>
      </x:c>
      <x:c r="BX80" s="87" t="str">
        <x:f t="shared" si="98"/>
        <x:v>/</x:v>
      </x:c>
      <x:c r="BY80" s="87" t="str">
        <x:f t="shared" si="98"/>
        <x:v>/</x:v>
      </x:c>
      <x:c r="BZ80" s="87" t="str">
        <x:f t="shared" si="98"/>
        <x:v>/</x:v>
      </x:c>
      <x:c r="CA80" s="87" t="str">
        <x:f t="shared" si="99"/>
        <x:v>/</x:v>
      </x:c>
      <x:c r="CB80" s="87" t="str">
        <x:f t="shared" si="99"/>
        <x:v>/</x:v>
      </x:c>
      <x:c r="CC80" s="87" t="str">
        <x:f t="shared" si="99"/>
        <x:v>/</x:v>
      </x:c>
      <x:c r="CD80" s="87" t="str">
        <x:f t="shared" si="99"/>
        <x:v>/</x:v>
      </x:c>
      <x:c r="CE80" s="87" t="str">
        <x:f t="shared" si="99"/>
        <x:v>/</x:v>
      </x:c>
      <x:c r="CF80" s="87" t="str">
        <x:f t="shared" si="99"/>
        <x:v>/</x:v>
      </x:c>
      <x:c r="CG80" s="87" t="str">
        <x:f t="shared" si="99"/>
        <x:v>/</x:v>
      </x:c>
      <x:c r="CH80" s="87" t="str">
        <x:f t="shared" si="99"/>
        <x:v>/</x:v>
      </x:c>
      <x:c r="CI80" s="87" t="str">
        <x:f t="shared" si="99"/>
        <x:v>/</x:v>
      </x:c>
      <x:c r="CJ80" s="87" t="str">
        <x:f t="shared" si="99"/>
        <x:v>/</x:v>
      </x:c>
      <x:c r="CK80" s="87" t="str">
        <x:f t="shared" si="100"/>
        <x:v>/</x:v>
      </x:c>
      <x:c r="CL80" s="87" t="str">
        <x:f t="shared" si="100"/>
        <x:v>/</x:v>
      </x:c>
      <x:c r="CM80" s="87" t="str">
        <x:f t="shared" si="100"/>
        <x:v>/</x:v>
      </x:c>
      <x:c r="CN80" s="87" t="str">
        <x:f t="shared" si="100"/>
        <x:v>/</x:v>
      </x:c>
      <x:c r="CO80" s="87" t="str">
        <x:f t="shared" si="100"/>
        <x:v>/</x:v>
      </x:c>
      <x:c r="CP80" s="87" t="str">
        <x:f t="shared" si="100"/>
        <x:v>/</x:v>
      </x:c>
      <x:c r="CQ80" s="87" t="str">
        <x:f t="shared" si="100"/>
        <x:v>/</x:v>
      </x:c>
      <x:c r="CR80" s="87" t="str">
        <x:f t="shared" si="100"/>
        <x:v>/</x:v>
      </x:c>
      <x:c r="CS80" s="87" t="str">
        <x:f t="shared" si="100"/>
        <x:v>/</x:v>
      </x:c>
      <x:c r="CT80" s="87" t="str">
        <x:f t="shared" si="100"/>
        <x:v>/</x:v>
      </x:c>
      <x:c r="CU80" s="87" t="str">
        <x:f t="shared" si="101"/>
        <x:v>/</x:v>
      </x:c>
      <x:c r="CV80" s="87" t="str">
        <x:f t="shared" si="101"/>
        <x:v>/</x:v>
      </x:c>
      <x:c r="CW80" s="87" t="str">
        <x:f t="shared" si="101"/>
        <x:v>/</x:v>
      </x:c>
      <x:c r="CX80" s="87" t="str">
        <x:f t="shared" si="101"/>
        <x:v>/</x:v>
      </x:c>
      <x:c r="CY80" s="87" t="str">
        <x:f t="shared" si="101"/>
        <x:v>/</x:v>
      </x:c>
      <x:c r="CZ80" s="87" t="str">
        <x:f t="shared" si="101"/>
        <x:v>/</x:v>
      </x:c>
      <x:c r="DA80" s="87" t="str">
        <x:f t="shared" si="101"/>
        <x:v>/</x:v>
      </x:c>
      <x:c r="DB80" s="87" t="str">
        <x:f t="shared" si="101"/>
        <x:v>/</x:v>
      </x:c>
      <x:c r="DC80" s="87" t="str">
        <x:f t="shared" si="101"/>
        <x:v>/</x:v>
      </x:c>
      <x:c r="DD80" s="87" t="str">
        <x:f t="shared" si="101"/>
        <x:v>/</x:v>
      </x:c>
      <x:c r="DE80" s="87" t="str">
        <x:f t="shared" si="102"/>
        <x:v>/</x:v>
      </x:c>
      <x:c r="DF80" s="87" t="str">
        <x:f t="shared" si="102"/>
        <x:v>/</x:v>
      </x:c>
      <x:c r="DG80" s="87" t="str">
        <x:f t="shared" si="102"/>
        <x:v>/</x:v>
      </x:c>
      <x:c r="DH80" s="87" t="str">
        <x:f t="shared" si="102"/>
        <x:v>/</x:v>
      </x:c>
      <x:c r="DI80" s="87" t="str">
        <x:f t="shared" si="102"/>
        <x:v>/</x:v>
      </x:c>
      <x:c r="DJ80" s="87" t="str">
        <x:f t="shared" si="102"/>
        <x:v>/</x:v>
      </x:c>
      <x:c r="DK80" s="87" t="str">
        <x:f t="shared" si="102"/>
        <x:v>/</x:v>
      </x:c>
      <x:c r="DL80" s="87" t="str">
        <x:f t="shared" si="102"/>
        <x:v>/</x:v>
      </x:c>
      <x:c r="DM80" s="87" t="str">
        <x:f t="shared" si="102"/>
        <x:v>/</x:v>
      </x:c>
      <x:c r="DN80" s="87" t="str">
        <x:f t="shared" si="102"/>
        <x:v>/</x:v>
      </x:c>
      <x:c r="DO80" s="87" t="str">
        <x:f t="shared" si="96"/>
        <x:v>/</x:v>
      </x:c>
      <x:c r="DP80" s="87" t="str">
        <x:f t="shared" si="96"/>
        <x:v>/</x:v>
      </x:c>
      <x:c r="DQ80" s="87" t="str">
        <x:f t="shared" si="96"/>
        <x:v>/</x:v>
      </x:c>
      <x:c r="DR80" s="87" t="str">
        <x:f t="shared" si="96"/>
        <x:v>/</x:v>
      </x:c>
      <x:c r="DS80" s="87" t="str">
        <x:f t="shared" si="96"/>
        <x:v>/</x:v>
      </x:c>
      <x:c r="DT80" s="87" t="str">
        <x:f t="shared" si="96"/>
        <x:v>/</x:v>
      </x:c>
      <x:c r="DU80" s="87" t="str">
        <x:f t="shared" si="96"/>
        <x:v>/</x:v>
      </x:c>
      <x:c r="DV80" s="87" t="str">
        <x:f t="shared" si="96"/>
        <x:v>/</x:v>
      </x:c>
      <x:c r="DW80" s="87" t="str">
        <x:f t="shared" si="96"/>
        <x:v>/</x:v>
      </x:c>
      <x:c r="DX80" s="87" t="str">
        <x:f t="shared" si="96"/>
        <x:v>/</x:v>
      </x:c>
      <x:c r="DY80" s="87" t="str">
        <x:f t="shared" si="96"/>
        <x:v>/</x:v>
      </x:c>
    </x:row>
    <x:row r="81" spans="1:129" ht="12" customHeight="1">
      <x:c r="A81" s="14"/>
      <x:c r="B81" s="22"/>
      <x:c r="C81" s="25"/>
      <x:c r="D81" s="23"/>
      <x:c r="E81" s="49"/>
      <x:c r="F81" s="98"/>
      <x:c r="G81" s="145"/>
      <x:c r="H81" s="143"/>
      <x:c r="I81" s="107"/>
      <x:c r="J81" s="107"/>
      <x:c r="K81" s="79" t="str">
        <x:f>IF(OR(COUNTIF(L81:M81,"-")&gt;0,COUNTBLANK(L81:M81)&gt;0),"-",IF(L81&gt;M81,"-",NETWORKDAYS(L81,M81,data!$P$3:$P$10)))</x:f>
        <x:v>-</x:v>
      </x:c>
      <x:c r="L81" s="80"/>
      <x:c r="M81" s="80"/>
      <x:c r="N81" s="119"/>
      <x:c r="O81" s="45"/>
      <x:c r="P81" s="40">
        <x:f ca="1">IF(OR(M81="-",M81=""),0,IF(OR(ISBLANK(O81),O81="-"),NETWORKDAYS(M81,TODAY(),data!$P$3:$P$10)-1,IF(M81=O81,0,IF(M81&lt;O81,NETWORKDAYS(M81,O81,data!$P$3:$P$10)-1,NETWORKDAYS(M81,O81,data!$P$3:$P$10)+1))))</x:f>
        <x:v>0</x:v>
      </x:c>
      <x:c r="S81" s="130" t="str">
        <x:f t="shared" si="97"/>
        <x:v>/</x:v>
      </x:c>
      <x:c r="T81" s="87" t="str">
        <x:f t="shared" si="97"/>
        <x:v>/</x:v>
      </x:c>
      <x:c r="U81" s="87" t="str">
        <x:f t="shared" si="97"/>
        <x:v>/</x:v>
      </x:c>
      <x:c r="V81" s="87" t="str">
        <x:f t="shared" si="97"/>
        <x:v>/</x:v>
      </x:c>
      <x:c r="W81" s="87" t="str">
        <x:f t="shared" si="97"/>
        <x:v>/</x:v>
      </x:c>
      <x:c r="X81" s="87" t="str">
        <x:f t="shared" si="97"/>
        <x:v>/</x:v>
      </x:c>
      <x:c r="Y81" s="87" t="str">
        <x:f t="shared" si="97"/>
        <x:v>/</x:v>
      </x:c>
      <x:c r="Z81" s="87" t="str">
        <x:f t="shared" si="97"/>
        <x:v>/</x:v>
      </x:c>
      <x:c r="AA81" s="87" t="str">
        <x:f t="shared" si="97"/>
        <x:v>/</x:v>
      </x:c>
      <x:c r="AB81" s="87" t="str">
        <x:f t="shared" si="97"/>
        <x:v>/</x:v>
      </x:c>
      <x:c r="AC81" s="87" t="str">
        <x:f t="shared" si="91"/>
        <x:v>/</x:v>
      </x:c>
      <x:c r="AD81" s="87" t="str">
        <x:f t="shared" si="91"/>
        <x:v>/</x:v>
      </x:c>
      <x:c r="AE81" s="87" t="str">
        <x:f t="shared" si="91"/>
        <x:v>/</x:v>
      </x:c>
      <x:c r="AF81" s="87" t="str">
        <x:f t="shared" si="91"/>
        <x:v>/</x:v>
      </x:c>
      <x:c r="AG81" s="87" t="str">
        <x:f t="shared" si="91"/>
        <x:v>/</x:v>
      </x:c>
      <x:c r="AH81" s="87" t="str">
        <x:f t="shared" si="91"/>
        <x:v>/</x:v>
      </x:c>
      <x:c r="AI81" s="87" t="str">
        <x:f t="shared" si="92"/>
        <x:v>/</x:v>
      </x:c>
      <x:c r="AJ81" s="87" t="str">
        <x:f t="shared" si="92"/>
        <x:v>/</x:v>
      </x:c>
      <x:c r="AK81" s="87" t="str">
        <x:f t="shared" si="92"/>
        <x:v>/</x:v>
      </x:c>
      <x:c r="AL81" s="87" t="str">
        <x:f t="shared" si="92"/>
        <x:v>/</x:v>
      </x:c>
      <x:c r="AM81" s="87" t="str">
        <x:f t="shared" si="92"/>
        <x:v>/</x:v>
      </x:c>
      <x:c r="AN81" s="87" t="str">
        <x:f t="shared" si="92"/>
        <x:v>/</x:v>
      </x:c>
      <x:c r="AO81" s="87" t="str">
        <x:f t="shared" si="92"/>
        <x:v>/</x:v>
      </x:c>
      <x:c r="AP81" s="87" t="str">
        <x:f t="shared" si="92"/>
        <x:v>/</x:v>
      </x:c>
      <x:c r="AQ81" s="87" t="str">
        <x:f t="shared" si="92"/>
        <x:v>/</x:v>
      </x:c>
      <x:c r="AR81" s="87" t="str">
        <x:f t="shared" si="92"/>
        <x:v>/</x:v>
      </x:c>
      <x:c r="AS81" s="87" t="str">
        <x:f t="shared" si="92"/>
        <x:v>/</x:v>
      </x:c>
      <x:c r="AT81" s="87" t="str">
        <x:f t="shared" si="92"/>
        <x:v>/</x:v>
      </x:c>
      <x:c r="AU81" s="87" t="str">
        <x:f t="shared" si="92"/>
        <x:v>/</x:v>
      </x:c>
      <x:c r="AV81" s="87" t="str">
        <x:f t="shared" si="92"/>
        <x:v>/</x:v>
      </x:c>
      <x:c r="AW81" s="87" t="str">
        <x:f t="shared" si="92"/>
        <x:v>/</x:v>
      </x:c>
      <x:c r="AX81" s="87" t="str">
        <x:f t="shared" si="93"/>
        <x:v>/</x:v>
      </x:c>
      <x:c r="AY81" s="87" t="str">
        <x:f t="shared" si="93"/>
        <x:v>/</x:v>
      </x:c>
      <x:c r="AZ81" s="87" t="str">
        <x:f t="shared" si="93"/>
        <x:v>/</x:v>
      </x:c>
      <x:c r="BA81" s="87" t="str">
        <x:f t="shared" si="93"/>
        <x:v>/</x:v>
      </x:c>
      <x:c r="BB81" s="87" t="str">
        <x:f t="shared" si="93"/>
        <x:v>/</x:v>
      </x:c>
      <x:c r="BC81" s="87" t="str">
        <x:f t="shared" si="93"/>
        <x:v>/</x:v>
      </x:c>
      <x:c r="BD81" s="87" t="str">
        <x:f t="shared" si="93"/>
        <x:v>/</x:v>
      </x:c>
      <x:c r="BE81" s="87" t="str">
        <x:f t="shared" si="93"/>
        <x:v>/</x:v>
      </x:c>
      <x:c r="BF81" s="87" t="str">
        <x:f t="shared" si="93"/>
        <x:v>/</x:v>
      </x:c>
      <x:c r="BG81" s="87" t="str">
        <x:f t="shared" si="93"/>
        <x:v>/</x:v>
      </x:c>
      <x:c r="BH81" s="87" t="str">
        <x:f t="shared" si="93"/>
        <x:v>/</x:v>
      </x:c>
      <x:c r="BI81" s="87" t="str">
        <x:f t="shared" si="93"/>
        <x:v>/</x:v>
      </x:c>
      <x:c r="BJ81" s="87" t="str">
        <x:f t="shared" si="93"/>
        <x:v>/</x:v>
      </x:c>
      <x:c r="BK81" s="87" t="str">
        <x:f t="shared" si="93"/>
        <x:v>/</x:v>
      </x:c>
      <x:c r="BL81" s="87" t="str">
        <x:f t="shared" si="93"/>
        <x:v>/</x:v>
      </x:c>
      <x:c r="BM81" s="87" t="str">
        <x:f t="shared" si="94"/>
        <x:v>/</x:v>
      </x:c>
      <x:c r="BN81" s="87" t="str">
        <x:f t="shared" si="95"/>
        <x:v>/</x:v>
      </x:c>
      <x:c r="BO81" s="87" t="str">
        <x:f t="shared" si="95"/>
        <x:v>/</x:v>
      </x:c>
      <x:c r="BP81" s="87" t="str">
        <x:f t="shared" si="95"/>
        <x:v>/</x:v>
      </x:c>
      <x:c r="BQ81" s="87" t="str">
        <x:f t="shared" si="98"/>
        <x:v>/</x:v>
      </x:c>
      <x:c r="BR81" s="87" t="str">
        <x:f t="shared" si="98"/>
        <x:v>/</x:v>
      </x:c>
      <x:c r="BS81" s="87" t="str">
        <x:f t="shared" si="98"/>
        <x:v>/</x:v>
      </x:c>
      <x:c r="BT81" s="87" t="str">
        <x:f t="shared" si="98"/>
        <x:v>/</x:v>
      </x:c>
      <x:c r="BU81" s="87" t="str">
        <x:f t="shared" si="98"/>
        <x:v>/</x:v>
      </x:c>
      <x:c r="BV81" s="87" t="str">
        <x:f t="shared" si="98"/>
        <x:v>/</x:v>
      </x:c>
      <x:c r="BW81" s="87" t="str">
        <x:f t="shared" si="98"/>
        <x:v>/</x:v>
      </x:c>
      <x:c r="BX81" s="87" t="str">
        <x:f t="shared" si="98"/>
        <x:v>/</x:v>
      </x:c>
      <x:c r="BY81" s="87" t="str">
        <x:f t="shared" si="98"/>
        <x:v>/</x:v>
      </x:c>
      <x:c r="BZ81" s="87" t="str">
        <x:f t="shared" si="98"/>
        <x:v>/</x:v>
      </x:c>
      <x:c r="CA81" s="87" t="str">
        <x:f t="shared" si="99"/>
        <x:v>/</x:v>
      </x:c>
      <x:c r="CB81" s="87" t="str">
        <x:f t="shared" si="99"/>
        <x:v>/</x:v>
      </x:c>
      <x:c r="CC81" s="87" t="str">
        <x:f t="shared" si="99"/>
        <x:v>/</x:v>
      </x:c>
      <x:c r="CD81" s="87" t="str">
        <x:f t="shared" si="99"/>
        <x:v>/</x:v>
      </x:c>
      <x:c r="CE81" s="87" t="str">
        <x:f t="shared" si="99"/>
        <x:v>/</x:v>
      </x:c>
      <x:c r="CF81" s="87" t="str">
        <x:f t="shared" si="99"/>
        <x:v>/</x:v>
      </x:c>
      <x:c r="CG81" s="87" t="str">
        <x:f t="shared" si="99"/>
        <x:v>/</x:v>
      </x:c>
      <x:c r="CH81" s="87" t="str">
        <x:f t="shared" si="99"/>
        <x:v>/</x:v>
      </x:c>
      <x:c r="CI81" s="87" t="str">
        <x:f t="shared" si="99"/>
        <x:v>/</x:v>
      </x:c>
      <x:c r="CJ81" s="87" t="str">
        <x:f t="shared" si="99"/>
        <x:v>/</x:v>
      </x:c>
      <x:c r="CK81" s="87" t="str">
        <x:f t="shared" si="100"/>
        <x:v>/</x:v>
      </x:c>
      <x:c r="CL81" s="87" t="str">
        <x:f t="shared" si="100"/>
        <x:v>/</x:v>
      </x:c>
      <x:c r="CM81" s="87" t="str">
        <x:f t="shared" si="100"/>
        <x:v>/</x:v>
      </x:c>
      <x:c r="CN81" s="87" t="str">
        <x:f t="shared" si="100"/>
        <x:v>/</x:v>
      </x:c>
      <x:c r="CO81" s="87" t="str">
        <x:f t="shared" si="100"/>
        <x:v>/</x:v>
      </x:c>
      <x:c r="CP81" s="87" t="str">
        <x:f t="shared" si="100"/>
        <x:v>/</x:v>
      </x:c>
      <x:c r="CQ81" s="87" t="str">
        <x:f t="shared" si="100"/>
        <x:v>/</x:v>
      </x:c>
      <x:c r="CR81" s="87" t="str">
        <x:f t="shared" si="100"/>
        <x:v>/</x:v>
      </x:c>
      <x:c r="CS81" s="87" t="str">
        <x:f t="shared" si="100"/>
        <x:v>/</x:v>
      </x:c>
      <x:c r="CT81" s="87" t="str">
        <x:f t="shared" si="100"/>
        <x:v>/</x:v>
      </x:c>
      <x:c r="CU81" s="87" t="str">
        <x:f t="shared" si="101"/>
        <x:v>/</x:v>
      </x:c>
      <x:c r="CV81" s="87" t="str">
        <x:f t="shared" si="101"/>
        <x:v>/</x:v>
      </x:c>
      <x:c r="CW81" s="87" t="str">
        <x:f t="shared" si="101"/>
        <x:v>/</x:v>
      </x:c>
      <x:c r="CX81" s="87" t="str">
        <x:f t="shared" si="101"/>
        <x:v>/</x:v>
      </x:c>
      <x:c r="CY81" s="87" t="str">
        <x:f t="shared" si="101"/>
        <x:v>/</x:v>
      </x:c>
      <x:c r="CZ81" s="87" t="str">
        <x:f t="shared" si="101"/>
        <x:v>/</x:v>
      </x:c>
      <x:c r="DA81" s="87" t="str">
        <x:f t="shared" si="101"/>
        <x:v>/</x:v>
      </x:c>
      <x:c r="DB81" s="87" t="str">
        <x:f t="shared" si="101"/>
        <x:v>/</x:v>
      </x:c>
      <x:c r="DC81" s="87" t="str">
        <x:f t="shared" si="101"/>
        <x:v>/</x:v>
      </x:c>
      <x:c r="DD81" s="87" t="str">
        <x:f t="shared" si="101"/>
        <x:v>/</x:v>
      </x:c>
      <x:c r="DE81" s="87" t="str">
        <x:f t="shared" si="102"/>
        <x:v>/</x:v>
      </x:c>
      <x:c r="DF81" s="87" t="str">
        <x:f t="shared" si="102"/>
        <x:v>/</x:v>
      </x:c>
      <x:c r="DG81" s="87" t="str">
        <x:f t="shared" si="102"/>
        <x:v>/</x:v>
      </x:c>
      <x:c r="DH81" s="87" t="str">
        <x:f t="shared" si="102"/>
        <x:v>/</x:v>
      </x:c>
      <x:c r="DI81" s="87" t="str">
        <x:f t="shared" si="102"/>
        <x:v>/</x:v>
      </x:c>
      <x:c r="DJ81" s="87" t="str">
        <x:f t="shared" si="102"/>
        <x:v>/</x:v>
      </x:c>
      <x:c r="DK81" s="87" t="str">
        <x:f t="shared" si="102"/>
        <x:v>/</x:v>
      </x:c>
      <x:c r="DL81" s="87" t="str">
        <x:f t="shared" si="102"/>
        <x:v>/</x:v>
      </x:c>
      <x:c r="DM81" s="87" t="str">
        <x:f t="shared" si="102"/>
        <x:v>/</x:v>
      </x:c>
      <x:c r="DN81" s="87" t="str">
        <x:f t="shared" si="102"/>
        <x:v>/</x:v>
      </x:c>
      <x:c r="DO81" s="87" t="str">
        <x:f t="shared" si="96"/>
        <x:v>/</x:v>
      </x:c>
      <x:c r="DP81" s="87" t="str">
        <x:f t="shared" si="96"/>
        <x:v>/</x:v>
      </x:c>
      <x:c r="DQ81" s="87" t="str">
        <x:f t="shared" si="96"/>
        <x:v>/</x:v>
      </x:c>
      <x:c r="DR81" s="87" t="str">
        <x:f t="shared" si="96"/>
        <x:v>/</x:v>
      </x:c>
      <x:c r="DS81" s="87" t="str">
        <x:f t="shared" si="96"/>
        <x:v>/</x:v>
      </x:c>
      <x:c r="DT81" s="87" t="str">
        <x:f t="shared" si="96"/>
        <x:v>/</x:v>
      </x:c>
      <x:c r="DU81" s="87" t="str">
        <x:f t="shared" si="96"/>
        <x:v>/</x:v>
      </x:c>
      <x:c r="DV81" s="87" t="str">
        <x:f t="shared" si="96"/>
        <x:v>/</x:v>
      </x:c>
      <x:c r="DW81" s="87" t="str">
        <x:f t="shared" si="96"/>
        <x:v>/</x:v>
      </x:c>
      <x:c r="DX81" s="87" t="str">
        <x:f t="shared" si="96"/>
        <x:v>/</x:v>
      </x:c>
      <x:c r="DY81" s="87" t="str">
        <x:f t="shared" si="96"/>
        <x:v>/</x:v>
      </x:c>
    </x:row>
    <x:row r="82" spans="1:129" ht="12" customHeight="1">
      <x:c r="A82" s="14"/>
      <x:c r="B82" s="22"/>
      <x:c r="C82" s="25"/>
      <x:c r="D82" s="23"/>
      <x:c r="E82" s="49"/>
      <x:c r="F82" s="98"/>
      <x:c r="G82" s="145"/>
      <x:c r="H82" s="143"/>
      <x:c r="I82" s="107"/>
      <x:c r="J82" s="107"/>
      <x:c r="K82" s="7" t="str">
        <x:f>IF(OR(COUNTIF(L82:M82,"-")&gt;0,COUNTBLANK(L82:M82)&gt;0),"-",IF(L82&gt;M82,"-",NETWORKDAYS(L82,M82,data!$P$3:$P$10)))</x:f>
        <x:v>-</x:v>
      </x:c>
      <x:c r="L82" s="80"/>
      <x:c r="M82" s="80"/>
      <x:c r="N82" s="119"/>
      <x:c r="O82" s="45"/>
      <x:c r="P82" s="40">
        <x:f ca="1">IF(OR(M82="-",M82=""),0,IF(OR(ISBLANK(O82),O82="-"),NETWORKDAYS(M82,TODAY(),data!$P$3:$P$10)-1,IF(M82=O82,0,IF(M82&lt;O82,NETWORKDAYS(M82,O82,data!$P$3:$P$10)-1,NETWORKDAYS(M82,O82,data!$P$3:$P$10)+1))))</x:f>
        <x:v>0</x:v>
      </x:c>
      <x:c r="S82" s="130" t="str">
        <x:f t="shared" si="97"/>
        <x:v>/</x:v>
      </x:c>
      <x:c r="T82" s="87" t="str">
        <x:f t="shared" si="97"/>
        <x:v>/</x:v>
      </x:c>
      <x:c r="U82" s="87" t="str">
        <x:f t="shared" si="97"/>
        <x:v>/</x:v>
      </x:c>
      <x:c r="V82" s="87" t="str">
        <x:f t="shared" si="97"/>
        <x:v>/</x:v>
      </x:c>
      <x:c r="W82" s="87" t="str">
        <x:f t="shared" si="97"/>
        <x:v>/</x:v>
      </x:c>
      <x:c r="X82" s="87" t="str">
        <x:f t="shared" si="97"/>
        <x:v>/</x:v>
      </x:c>
      <x:c r="Y82" s="87" t="str">
        <x:f t="shared" si="97"/>
        <x:v>/</x:v>
      </x:c>
      <x:c r="Z82" s="87" t="str">
        <x:f t="shared" si="97"/>
        <x:v>/</x:v>
      </x:c>
      <x:c r="AA82" s="87" t="str">
        <x:f t="shared" si="97"/>
        <x:v>/</x:v>
      </x:c>
      <x:c r="AB82" s="87" t="str">
        <x:f t="shared" si="97"/>
        <x:v>/</x:v>
      </x:c>
      <x:c r="AC82" s="87" t="str">
        <x:f t="shared" si="91"/>
        <x:v>/</x:v>
      </x:c>
      <x:c r="AD82" s="87" t="str">
        <x:f t="shared" si="91"/>
        <x:v>/</x:v>
      </x:c>
      <x:c r="AE82" s="87" t="str">
        <x:f t="shared" si="91"/>
        <x:v>/</x:v>
      </x:c>
      <x:c r="AF82" s="87" t="str">
        <x:f t="shared" si="91"/>
        <x:v>/</x:v>
      </x:c>
      <x:c r="AG82" s="87" t="str">
        <x:f t="shared" si="91"/>
        <x:v>/</x:v>
      </x:c>
      <x:c r="AH82" s="87" t="str">
        <x:f t="shared" si="91"/>
        <x:v>/</x:v>
      </x:c>
      <x:c r="AI82" s="87" t="str">
        <x:f t="shared" si="92"/>
        <x:v>/</x:v>
      </x:c>
      <x:c r="AJ82" s="87" t="str">
        <x:f t="shared" si="92"/>
        <x:v>/</x:v>
      </x:c>
      <x:c r="AK82" s="87" t="str">
        <x:f t="shared" si="92"/>
        <x:v>/</x:v>
      </x:c>
      <x:c r="AL82" s="87" t="str">
        <x:f t="shared" si="92"/>
        <x:v>/</x:v>
      </x:c>
      <x:c r="AM82" s="87" t="str">
        <x:f t="shared" si="92"/>
        <x:v>/</x:v>
      </x:c>
      <x:c r="AN82" s="87" t="str">
        <x:f t="shared" si="92"/>
        <x:v>/</x:v>
      </x:c>
      <x:c r="AO82" s="87" t="str">
        <x:f t="shared" si="92"/>
        <x:v>/</x:v>
      </x:c>
      <x:c r="AP82" s="87" t="str">
        <x:f t="shared" si="92"/>
        <x:v>/</x:v>
      </x:c>
      <x:c r="AQ82" s="87" t="str">
        <x:f t="shared" si="92"/>
        <x:v>/</x:v>
      </x:c>
      <x:c r="AR82" s="87" t="str">
        <x:f t="shared" si="92"/>
        <x:v>/</x:v>
      </x:c>
      <x:c r="AS82" s="87" t="str">
        <x:f t="shared" si="92"/>
        <x:v>/</x:v>
      </x:c>
      <x:c r="AT82" s="87" t="str">
        <x:f t="shared" si="92"/>
        <x:v>/</x:v>
      </x:c>
      <x:c r="AU82" s="87" t="str">
        <x:f t="shared" si="92"/>
        <x:v>/</x:v>
      </x:c>
      <x:c r="AV82" s="87" t="str">
        <x:f t="shared" si="92"/>
        <x:v>/</x:v>
      </x:c>
      <x:c r="AW82" s="87" t="str">
        <x:f t="shared" si="92"/>
        <x:v>/</x:v>
      </x:c>
      <x:c r="AX82" s="87" t="str">
        <x:f t="shared" si="93"/>
        <x:v>/</x:v>
      </x:c>
      <x:c r="AY82" s="87" t="str">
        <x:f t="shared" si="93"/>
        <x:v>/</x:v>
      </x:c>
      <x:c r="AZ82" s="87" t="str">
        <x:f t="shared" si="93"/>
        <x:v>/</x:v>
      </x:c>
      <x:c r="BA82" s="87" t="str">
        <x:f t="shared" si="93"/>
        <x:v>/</x:v>
      </x:c>
      <x:c r="BB82" s="87" t="str">
        <x:f t="shared" si="93"/>
        <x:v>/</x:v>
      </x:c>
      <x:c r="BC82" s="87" t="str">
        <x:f t="shared" si="93"/>
        <x:v>/</x:v>
      </x:c>
      <x:c r="BD82" s="87" t="str">
        <x:f t="shared" si="93"/>
        <x:v>/</x:v>
      </x:c>
      <x:c r="BE82" s="87" t="str">
        <x:f t="shared" si="93"/>
        <x:v>/</x:v>
      </x:c>
      <x:c r="BF82" s="87" t="str">
        <x:f t="shared" si="93"/>
        <x:v>/</x:v>
      </x:c>
      <x:c r="BG82" s="87" t="str">
        <x:f t="shared" si="93"/>
        <x:v>/</x:v>
      </x:c>
      <x:c r="BH82" s="87" t="str">
        <x:f t="shared" si="93"/>
        <x:v>/</x:v>
      </x:c>
      <x:c r="BI82" s="87" t="str">
        <x:f t="shared" si="93"/>
        <x:v>/</x:v>
      </x:c>
      <x:c r="BJ82" s="87" t="str">
        <x:f t="shared" si="93"/>
        <x:v>/</x:v>
      </x:c>
      <x:c r="BK82" s="87" t="str">
        <x:f t="shared" si="93"/>
        <x:v>/</x:v>
      </x:c>
      <x:c r="BL82" s="87" t="str">
        <x:f t="shared" si="93"/>
        <x:v>/</x:v>
      </x:c>
      <x:c r="BM82" s="87" t="str">
        <x:f t="shared" si="94"/>
        <x:v>/</x:v>
      </x:c>
      <x:c r="BN82" s="87" t="str">
        <x:f t="shared" si="95"/>
        <x:v>/</x:v>
      </x:c>
      <x:c r="BO82" s="87" t="str">
        <x:f t="shared" si="95"/>
        <x:v>/</x:v>
      </x:c>
      <x:c r="BP82" s="87" t="str">
        <x:f t="shared" si="95"/>
        <x:v>/</x:v>
      </x:c>
      <x:c r="BQ82" s="87" t="str">
        <x:f t="shared" si="98"/>
        <x:v>/</x:v>
      </x:c>
      <x:c r="BR82" s="87" t="str">
        <x:f t="shared" si="98"/>
        <x:v>/</x:v>
      </x:c>
      <x:c r="BS82" s="87" t="str">
        <x:f t="shared" si="98"/>
        <x:v>/</x:v>
      </x:c>
      <x:c r="BT82" s="87" t="str">
        <x:f t="shared" si="98"/>
        <x:v>/</x:v>
      </x:c>
      <x:c r="BU82" s="87" t="str">
        <x:f t="shared" si="98"/>
        <x:v>/</x:v>
      </x:c>
      <x:c r="BV82" s="87" t="str">
        <x:f t="shared" si="98"/>
        <x:v>/</x:v>
      </x:c>
      <x:c r="BW82" s="87" t="str">
        <x:f t="shared" si="98"/>
        <x:v>/</x:v>
      </x:c>
      <x:c r="BX82" s="87" t="str">
        <x:f t="shared" si="98"/>
        <x:v>/</x:v>
      </x:c>
      <x:c r="BY82" s="87" t="str">
        <x:f t="shared" si="98"/>
        <x:v>/</x:v>
      </x:c>
      <x:c r="BZ82" s="87" t="str">
        <x:f t="shared" si="98"/>
        <x:v>/</x:v>
      </x:c>
      <x:c r="CA82" s="87" t="str">
        <x:f t="shared" si="99"/>
        <x:v>/</x:v>
      </x:c>
      <x:c r="CB82" s="87" t="str">
        <x:f t="shared" si="99"/>
        <x:v>/</x:v>
      </x:c>
      <x:c r="CC82" s="87" t="str">
        <x:f t="shared" si="99"/>
        <x:v>/</x:v>
      </x:c>
      <x:c r="CD82" s="87" t="str">
        <x:f t="shared" si="99"/>
        <x:v>/</x:v>
      </x:c>
      <x:c r="CE82" s="87" t="str">
        <x:f t="shared" si="99"/>
        <x:v>/</x:v>
      </x:c>
      <x:c r="CF82" s="87" t="str">
        <x:f t="shared" si="99"/>
        <x:v>/</x:v>
      </x:c>
      <x:c r="CG82" s="87" t="str">
        <x:f t="shared" si="99"/>
        <x:v>/</x:v>
      </x:c>
      <x:c r="CH82" s="87" t="str">
        <x:f t="shared" si="99"/>
        <x:v>/</x:v>
      </x:c>
      <x:c r="CI82" s="87" t="str">
        <x:f t="shared" si="99"/>
        <x:v>/</x:v>
      </x:c>
      <x:c r="CJ82" s="87" t="str">
        <x:f t="shared" si="99"/>
        <x:v>/</x:v>
      </x:c>
      <x:c r="CK82" s="87" t="str">
        <x:f t="shared" si="100"/>
        <x:v>/</x:v>
      </x:c>
      <x:c r="CL82" s="87" t="str">
        <x:f t="shared" si="100"/>
        <x:v>/</x:v>
      </x:c>
      <x:c r="CM82" s="87" t="str">
        <x:f t="shared" si="100"/>
        <x:v>/</x:v>
      </x:c>
      <x:c r="CN82" s="87" t="str">
        <x:f t="shared" si="100"/>
        <x:v>/</x:v>
      </x:c>
      <x:c r="CO82" s="87" t="str">
        <x:f t="shared" si="100"/>
        <x:v>/</x:v>
      </x:c>
      <x:c r="CP82" s="87" t="str">
        <x:f t="shared" si="100"/>
        <x:v>/</x:v>
      </x:c>
      <x:c r="CQ82" s="87" t="str">
        <x:f t="shared" si="100"/>
        <x:v>/</x:v>
      </x:c>
      <x:c r="CR82" s="87" t="str">
        <x:f t="shared" si="100"/>
        <x:v>/</x:v>
      </x:c>
      <x:c r="CS82" s="87" t="str">
        <x:f t="shared" si="100"/>
        <x:v>/</x:v>
      </x:c>
      <x:c r="CT82" s="87" t="str">
        <x:f t="shared" si="100"/>
        <x:v>/</x:v>
      </x:c>
      <x:c r="CU82" s="87" t="str">
        <x:f t="shared" si="101"/>
        <x:v>/</x:v>
      </x:c>
      <x:c r="CV82" s="87" t="str">
        <x:f t="shared" si="101"/>
        <x:v>/</x:v>
      </x:c>
      <x:c r="CW82" s="87" t="str">
        <x:f t="shared" si="101"/>
        <x:v>/</x:v>
      </x:c>
      <x:c r="CX82" s="87" t="str">
        <x:f t="shared" si="101"/>
        <x:v>/</x:v>
      </x:c>
      <x:c r="CY82" s="87" t="str">
        <x:f t="shared" si="101"/>
        <x:v>/</x:v>
      </x:c>
      <x:c r="CZ82" s="87" t="str">
        <x:f t="shared" si="101"/>
        <x:v>/</x:v>
      </x:c>
      <x:c r="DA82" s="87" t="str">
        <x:f t="shared" si="101"/>
        <x:v>/</x:v>
      </x:c>
      <x:c r="DB82" s="87" t="str">
        <x:f t="shared" si="101"/>
        <x:v>/</x:v>
      </x:c>
      <x:c r="DC82" s="87" t="str">
        <x:f t="shared" si="101"/>
        <x:v>/</x:v>
      </x:c>
      <x:c r="DD82" s="87" t="str">
        <x:f t="shared" si="101"/>
        <x:v>/</x:v>
      </x:c>
      <x:c r="DE82" s="87" t="str">
        <x:f t="shared" si="102"/>
        <x:v>/</x:v>
      </x:c>
      <x:c r="DF82" s="87" t="str">
        <x:f t="shared" si="102"/>
        <x:v>/</x:v>
      </x:c>
      <x:c r="DG82" s="87" t="str">
        <x:f t="shared" si="102"/>
        <x:v>/</x:v>
      </x:c>
      <x:c r="DH82" s="87" t="str">
        <x:f t="shared" si="102"/>
        <x:v>/</x:v>
      </x:c>
      <x:c r="DI82" s="87" t="str">
        <x:f t="shared" si="102"/>
        <x:v>/</x:v>
      </x:c>
      <x:c r="DJ82" s="87" t="str">
        <x:f t="shared" si="102"/>
        <x:v>/</x:v>
      </x:c>
      <x:c r="DK82" s="87" t="str">
        <x:f t="shared" si="102"/>
        <x:v>/</x:v>
      </x:c>
      <x:c r="DL82" s="87" t="str">
        <x:f t="shared" si="102"/>
        <x:v>/</x:v>
      </x:c>
      <x:c r="DM82" s="87" t="str">
        <x:f t="shared" si="102"/>
        <x:v>/</x:v>
      </x:c>
      <x:c r="DN82" s="87" t="str">
        <x:f t="shared" si="102"/>
        <x:v>/</x:v>
      </x:c>
      <x:c r="DO82" s="87" t="str">
        <x:f t="shared" si="96"/>
        <x:v>/</x:v>
      </x:c>
      <x:c r="DP82" s="87" t="str">
        <x:f t="shared" si="96"/>
        <x:v>/</x:v>
      </x:c>
      <x:c r="DQ82" s="87" t="str">
        <x:f t="shared" si="96"/>
        <x:v>/</x:v>
      </x:c>
      <x:c r="DR82" s="87" t="str">
        <x:f t="shared" si="96"/>
        <x:v>/</x:v>
      </x:c>
      <x:c r="DS82" s="87" t="str">
        <x:f t="shared" si="96"/>
        <x:v>/</x:v>
      </x:c>
      <x:c r="DT82" s="87" t="str">
        <x:f t="shared" si="96"/>
        <x:v>/</x:v>
      </x:c>
      <x:c r="DU82" s="87" t="str">
        <x:f t="shared" si="96"/>
        <x:v>/</x:v>
      </x:c>
      <x:c r="DV82" s="87" t="str">
        <x:f t="shared" si="96"/>
        <x:v>/</x:v>
      </x:c>
      <x:c r="DW82" s="87" t="str">
        <x:f t="shared" si="96"/>
        <x:v>/</x:v>
      </x:c>
      <x:c r="DX82" s="87" t="str">
        <x:f t="shared" si="96"/>
        <x:v>/</x:v>
      </x:c>
      <x:c r="DY82" s="87" t="str">
        <x:f t="shared" si="96"/>
        <x:v>/</x:v>
      </x:c>
    </x:row>
    <x:row r="83" spans="1:129" ht="12" customHeight="1">
      <x:c r="A83" s="14"/>
      <x:c r="B83" s="22"/>
      <x:c r="C83" s="25"/>
      <x:c r="D83" s="23"/>
      <x:c r="E83" s="49"/>
      <x:c r="F83" s="98"/>
      <x:c r="G83" s="145"/>
      <x:c r="H83" s="143"/>
      <x:c r="I83" s="107"/>
      <x:c r="J83" s="107"/>
      <x:c r="K83" s="7" t="str">
        <x:f>IF(OR(COUNTIF(L83:M83,"-")&gt;0,COUNTBLANK(L83:M83)&gt;0),"-",IF(L83&gt;M83,"-",NETWORKDAYS(L83,M83,data!$P$3:$P$10)))</x:f>
        <x:v>-</x:v>
      </x:c>
      <x:c r="L83" s="80"/>
      <x:c r="M83" s="80"/>
      <x:c r="N83" s="119"/>
      <x:c r="O83" s="45"/>
      <x:c r="P83" s="40">
        <x:f ca="1">IF(OR(M83="-",M83=""),0,IF(OR(ISBLANK(O83),O83="-"),NETWORKDAYS(M83,TODAY(),data!$P$3:$P$10)-1,IF(M83=O83,0,IF(M83&lt;O83,NETWORKDAYS(M83,O83,data!$P$3:$P$10)-1,NETWORKDAYS(M83,O83,data!$P$3:$P$10)+1))))</x:f>
        <x:v>0</x:v>
      </x:c>
      <x:c r="S83" s="130" t="str">
        <x:f t="shared" si="97"/>
        <x:v>/</x:v>
      </x:c>
      <x:c r="T83" s="87" t="str">
        <x:f t="shared" si="97"/>
        <x:v>/</x:v>
      </x:c>
      <x:c r="U83" s="87" t="str">
        <x:f t="shared" si="97"/>
        <x:v>/</x:v>
      </x:c>
      <x:c r="V83" s="87" t="str">
        <x:f t="shared" si="97"/>
        <x:v>/</x:v>
      </x:c>
      <x:c r="W83" s="87" t="str">
        <x:f t="shared" si="97"/>
        <x:v>/</x:v>
      </x:c>
      <x:c r="X83" s="87" t="str">
        <x:f t="shared" si="97"/>
        <x:v>/</x:v>
      </x:c>
      <x:c r="Y83" s="87" t="str">
        <x:f t="shared" si="97"/>
        <x:v>/</x:v>
      </x:c>
      <x:c r="Z83" s="87" t="str">
        <x:f t="shared" si="97"/>
        <x:v>/</x:v>
      </x:c>
      <x:c r="AA83" s="87" t="str">
        <x:f t="shared" si="97"/>
        <x:v>/</x:v>
      </x:c>
      <x:c r="AB83" s="87" t="str">
        <x:f t="shared" si="97"/>
        <x:v>/</x:v>
      </x:c>
      <x:c r="AC83" s="87" t="str">
        <x:f t="shared" si="91"/>
        <x:v>/</x:v>
      </x:c>
      <x:c r="AD83" s="87" t="str">
        <x:f t="shared" si="91"/>
        <x:v>/</x:v>
      </x:c>
      <x:c r="AE83" s="87" t="str">
        <x:f t="shared" si="91"/>
        <x:v>/</x:v>
      </x:c>
      <x:c r="AF83" s="87" t="str">
        <x:f t="shared" si="91"/>
        <x:v>/</x:v>
      </x:c>
      <x:c r="AG83" s="87" t="str">
        <x:f t="shared" si="91"/>
        <x:v>/</x:v>
      </x:c>
      <x:c r="AH83" s="87" t="str">
        <x:f t="shared" si="91"/>
        <x:v>/</x:v>
      </x:c>
      <x:c r="AI83" s="87" t="str">
        <x:f t="shared" si="92"/>
        <x:v>/</x:v>
      </x:c>
      <x:c r="AJ83" s="87" t="str">
        <x:f t="shared" si="92"/>
        <x:v>/</x:v>
      </x:c>
      <x:c r="AK83" s="87" t="str">
        <x:f t="shared" si="92"/>
        <x:v>/</x:v>
      </x:c>
      <x:c r="AL83" s="87" t="str">
        <x:f t="shared" si="92"/>
        <x:v>/</x:v>
      </x:c>
      <x:c r="AM83" s="87" t="str">
        <x:f t="shared" si="92"/>
        <x:v>/</x:v>
      </x:c>
      <x:c r="AN83" s="87" t="str">
        <x:f t="shared" si="92"/>
        <x:v>/</x:v>
      </x:c>
      <x:c r="AO83" s="87" t="str">
        <x:f t="shared" si="92"/>
        <x:v>/</x:v>
      </x:c>
      <x:c r="AP83" s="87" t="str">
        <x:f t="shared" si="92"/>
        <x:v>/</x:v>
      </x:c>
      <x:c r="AQ83" s="87" t="str">
        <x:f t="shared" si="92"/>
        <x:v>/</x:v>
      </x:c>
      <x:c r="AR83" s="87" t="str">
        <x:f t="shared" si="92"/>
        <x:v>/</x:v>
      </x:c>
      <x:c r="AS83" s="87" t="str">
        <x:f t="shared" si="92"/>
        <x:v>/</x:v>
      </x:c>
      <x:c r="AT83" s="87" t="str">
        <x:f t="shared" si="92"/>
        <x:v>/</x:v>
      </x:c>
      <x:c r="AU83" s="87" t="str">
        <x:f t="shared" si="92"/>
        <x:v>/</x:v>
      </x:c>
      <x:c r="AV83" s="87" t="str">
        <x:f t="shared" si="92"/>
        <x:v>/</x:v>
      </x:c>
      <x:c r="AW83" s="87" t="str">
        <x:f t="shared" si="92"/>
        <x:v>/</x:v>
      </x:c>
      <x:c r="AX83" s="87" t="str">
        <x:f t="shared" si="93"/>
        <x:v>/</x:v>
      </x:c>
      <x:c r="AY83" s="87" t="str">
        <x:f t="shared" si="93"/>
        <x:v>/</x:v>
      </x:c>
      <x:c r="AZ83" s="87" t="str">
        <x:f t="shared" si="93"/>
        <x:v>/</x:v>
      </x:c>
      <x:c r="BA83" s="87" t="str">
        <x:f t="shared" si="93"/>
        <x:v>/</x:v>
      </x:c>
      <x:c r="BB83" s="87" t="str">
        <x:f t="shared" si="93"/>
        <x:v>/</x:v>
      </x:c>
      <x:c r="BC83" s="87" t="str">
        <x:f t="shared" si="93"/>
        <x:v>/</x:v>
      </x:c>
      <x:c r="BD83" s="87" t="str">
        <x:f t="shared" si="93"/>
        <x:v>/</x:v>
      </x:c>
      <x:c r="BE83" s="87" t="str">
        <x:f t="shared" si="93"/>
        <x:v>/</x:v>
      </x:c>
      <x:c r="BF83" s="87" t="str">
        <x:f t="shared" si="93"/>
        <x:v>/</x:v>
      </x:c>
      <x:c r="BG83" s="87" t="str">
        <x:f t="shared" si="93"/>
        <x:v>/</x:v>
      </x:c>
      <x:c r="BH83" s="87" t="str">
        <x:f t="shared" si="93"/>
        <x:v>/</x:v>
      </x:c>
      <x:c r="BI83" s="87" t="str">
        <x:f t="shared" si="93"/>
        <x:v>/</x:v>
      </x:c>
      <x:c r="BJ83" s="87" t="str">
        <x:f t="shared" si="93"/>
        <x:v>/</x:v>
      </x:c>
      <x:c r="BK83" s="87" t="str">
        <x:f t="shared" si="93"/>
        <x:v>/</x:v>
      </x:c>
      <x:c r="BL83" s="87" t="str">
        <x:f t="shared" si="93"/>
        <x:v>/</x:v>
      </x:c>
      <x:c r="BM83" s="87" t="str">
        <x:f t="shared" si="94"/>
        <x:v>/</x:v>
      </x:c>
      <x:c r="BN83" s="87" t="str">
        <x:f t="shared" si="95"/>
        <x:v>/</x:v>
      </x:c>
      <x:c r="BO83" s="87" t="str">
        <x:f t="shared" si="95"/>
        <x:v>/</x:v>
      </x:c>
      <x:c r="BP83" s="87" t="str">
        <x:f t="shared" si="95"/>
        <x:v>/</x:v>
      </x:c>
      <x:c r="BQ83" s="87" t="str">
        <x:f t="shared" si="98"/>
        <x:v>/</x:v>
      </x:c>
      <x:c r="BR83" s="87" t="str">
        <x:f t="shared" si="98"/>
        <x:v>/</x:v>
      </x:c>
      <x:c r="BS83" s="87" t="str">
        <x:f t="shared" si="98"/>
        <x:v>/</x:v>
      </x:c>
      <x:c r="BT83" s="87" t="str">
        <x:f t="shared" si="98"/>
        <x:v>/</x:v>
      </x:c>
      <x:c r="BU83" s="87" t="str">
        <x:f t="shared" si="98"/>
        <x:v>/</x:v>
      </x:c>
      <x:c r="BV83" s="87" t="str">
        <x:f t="shared" si="98"/>
        <x:v>/</x:v>
      </x:c>
      <x:c r="BW83" s="87" t="str">
        <x:f t="shared" si="98"/>
        <x:v>/</x:v>
      </x:c>
      <x:c r="BX83" s="87" t="str">
        <x:f t="shared" si="98"/>
        <x:v>/</x:v>
      </x:c>
      <x:c r="BY83" s="87" t="str">
        <x:f t="shared" si="98"/>
        <x:v>/</x:v>
      </x:c>
      <x:c r="BZ83" s="87" t="str">
        <x:f t="shared" si="98"/>
        <x:v>/</x:v>
      </x:c>
      <x:c r="CA83" s="87" t="str">
        <x:f t="shared" si="99"/>
        <x:v>/</x:v>
      </x:c>
      <x:c r="CB83" s="87" t="str">
        <x:f t="shared" si="99"/>
        <x:v>/</x:v>
      </x:c>
      <x:c r="CC83" s="87" t="str">
        <x:f t="shared" si="99"/>
        <x:v>/</x:v>
      </x:c>
      <x:c r="CD83" s="87" t="str">
        <x:f t="shared" si="99"/>
        <x:v>/</x:v>
      </x:c>
      <x:c r="CE83" s="87" t="str">
        <x:f t="shared" si="99"/>
        <x:v>/</x:v>
      </x:c>
      <x:c r="CF83" s="87" t="str">
        <x:f t="shared" si="99"/>
        <x:v>/</x:v>
      </x:c>
      <x:c r="CG83" s="87" t="str">
        <x:f t="shared" si="99"/>
        <x:v>/</x:v>
      </x:c>
      <x:c r="CH83" s="87" t="str">
        <x:f t="shared" si="99"/>
        <x:v>/</x:v>
      </x:c>
      <x:c r="CI83" s="87" t="str">
        <x:f t="shared" si="99"/>
        <x:v>/</x:v>
      </x:c>
      <x:c r="CJ83" s="87" t="str">
        <x:f t="shared" si="99"/>
        <x:v>/</x:v>
      </x:c>
      <x:c r="CK83" s="87" t="str">
        <x:f t="shared" si="100"/>
        <x:v>/</x:v>
      </x:c>
      <x:c r="CL83" s="87" t="str">
        <x:f t="shared" si="100"/>
        <x:v>/</x:v>
      </x:c>
      <x:c r="CM83" s="87" t="str">
        <x:f t="shared" si="100"/>
        <x:v>/</x:v>
      </x:c>
      <x:c r="CN83" s="87" t="str">
        <x:f t="shared" si="100"/>
        <x:v>/</x:v>
      </x:c>
      <x:c r="CO83" s="87" t="str">
        <x:f t="shared" si="100"/>
        <x:v>/</x:v>
      </x:c>
      <x:c r="CP83" s="87" t="str">
        <x:f t="shared" si="100"/>
        <x:v>/</x:v>
      </x:c>
      <x:c r="CQ83" s="87" t="str">
        <x:f t="shared" si="100"/>
        <x:v>/</x:v>
      </x:c>
      <x:c r="CR83" s="87" t="str">
        <x:f t="shared" si="100"/>
        <x:v>/</x:v>
      </x:c>
      <x:c r="CS83" s="87" t="str">
        <x:f t="shared" si="100"/>
        <x:v>/</x:v>
      </x:c>
      <x:c r="CT83" s="87" t="str">
        <x:f t="shared" si="100"/>
        <x:v>/</x:v>
      </x:c>
      <x:c r="CU83" s="87" t="str">
        <x:f t="shared" si="101"/>
        <x:v>/</x:v>
      </x:c>
      <x:c r="CV83" s="87" t="str">
        <x:f t="shared" si="101"/>
        <x:v>/</x:v>
      </x:c>
      <x:c r="CW83" s="87" t="str">
        <x:f t="shared" si="101"/>
        <x:v>/</x:v>
      </x:c>
      <x:c r="CX83" s="87" t="str">
        <x:f t="shared" si="101"/>
        <x:v>/</x:v>
      </x:c>
      <x:c r="CY83" s="87" t="str">
        <x:f t="shared" si="101"/>
        <x:v>/</x:v>
      </x:c>
      <x:c r="CZ83" s="87" t="str">
        <x:f t="shared" si="101"/>
        <x:v>/</x:v>
      </x:c>
      <x:c r="DA83" s="87" t="str">
        <x:f t="shared" si="101"/>
        <x:v>/</x:v>
      </x:c>
      <x:c r="DB83" s="87" t="str">
        <x:f t="shared" si="101"/>
        <x:v>/</x:v>
      </x:c>
      <x:c r="DC83" s="87" t="str">
        <x:f t="shared" si="101"/>
        <x:v>/</x:v>
      </x:c>
      <x:c r="DD83" s="87" t="str">
        <x:f t="shared" si="101"/>
        <x:v>/</x:v>
      </x:c>
      <x:c r="DE83" s="87" t="str">
        <x:f t="shared" si="102"/>
        <x:v>/</x:v>
      </x:c>
      <x:c r="DF83" s="87" t="str">
        <x:f t="shared" si="102"/>
        <x:v>/</x:v>
      </x:c>
      <x:c r="DG83" s="87" t="str">
        <x:f t="shared" si="102"/>
        <x:v>/</x:v>
      </x:c>
      <x:c r="DH83" s="87" t="str">
        <x:f t="shared" si="102"/>
        <x:v>/</x:v>
      </x:c>
      <x:c r="DI83" s="87" t="str">
        <x:f t="shared" si="102"/>
        <x:v>/</x:v>
      </x:c>
      <x:c r="DJ83" s="87" t="str">
        <x:f t="shared" si="102"/>
        <x:v>/</x:v>
      </x:c>
      <x:c r="DK83" s="87" t="str">
        <x:f t="shared" si="102"/>
        <x:v>/</x:v>
      </x:c>
      <x:c r="DL83" s="87" t="str">
        <x:f t="shared" si="102"/>
        <x:v>/</x:v>
      </x:c>
      <x:c r="DM83" s="87" t="str">
        <x:f t="shared" si="102"/>
        <x:v>/</x:v>
      </x:c>
      <x:c r="DN83" s="87" t="str">
        <x:f t="shared" si="102"/>
        <x:v>/</x:v>
      </x:c>
      <x:c r="DO83" s="87" t="str">
        <x:f t="shared" si="96"/>
        <x:v>/</x:v>
      </x:c>
      <x:c r="DP83" s="87" t="str">
        <x:f t="shared" si="96"/>
        <x:v>/</x:v>
      </x:c>
      <x:c r="DQ83" s="87" t="str">
        <x:f t="shared" si="96"/>
        <x:v>/</x:v>
      </x:c>
      <x:c r="DR83" s="87" t="str">
        <x:f t="shared" si="96"/>
        <x:v>/</x:v>
      </x:c>
      <x:c r="DS83" s="87" t="str">
        <x:f t="shared" si="96"/>
        <x:v>/</x:v>
      </x:c>
      <x:c r="DT83" s="87" t="str">
        <x:f t="shared" si="96"/>
        <x:v>/</x:v>
      </x:c>
      <x:c r="DU83" s="87" t="str">
        <x:f t="shared" si="96"/>
        <x:v>/</x:v>
      </x:c>
      <x:c r="DV83" s="87" t="str">
        <x:f t="shared" si="96"/>
        <x:v>/</x:v>
      </x:c>
      <x:c r="DW83" s="87" t="str">
        <x:f t="shared" si="96"/>
        <x:v>/</x:v>
      </x:c>
      <x:c r="DX83" s="87" t="str">
        <x:f t="shared" si="96"/>
        <x:v>/</x:v>
      </x:c>
      <x:c r="DY83" s="87" t="str">
        <x:f t="shared" si="96"/>
        <x:v>/</x:v>
      </x:c>
    </x:row>
    <x:row r="84" spans="1:129" ht="12" customHeight="1">
      <x:c r="A84" s="14"/>
      <x:c r="B84" s="22"/>
      <x:c r="C84" s="25"/>
      <x:c r="D84" s="23"/>
      <x:c r="E84" s="49"/>
      <x:c r="F84" s="98"/>
      <x:c r="G84" s="145"/>
      <x:c r="H84" s="143"/>
      <x:c r="I84" s="107"/>
      <x:c r="J84" s="107"/>
      <x:c r="K84" s="7" t="str">
        <x:f>IF(OR(COUNTIF(L84:M84,"-")&gt;0,COUNTBLANK(L84:M84)&gt;0),"-",IF(L84&gt;M84,"-",NETWORKDAYS(L84,M84,data!$P$3:$P$10)))</x:f>
        <x:v>-</x:v>
      </x:c>
      <x:c r="L84" s="80"/>
      <x:c r="M84" s="80"/>
      <x:c r="N84" s="119"/>
      <x:c r="O84" s="45"/>
      <x:c r="P84" s="40">
        <x:f ca="1">IF(OR(M84="-",M84=""),0,IF(OR(ISBLANK(O84),O84="-"),NETWORKDAYS(M84,TODAY(),data!$P$3:$P$10)-1,IF(M84=O84,0,IF(M84&lt;O84,NETWORKDAYS(M84,O84,data!$P$3:$P$10)-1,NETWORKDAYS(M84,O84,data!$P$3:$P$10)+1))))</x:f>
        <x:v>0</x:v>
      </x:c>
      <x:c r="S84" s="130" t="str">
        <x:f t="shared" si="91"/>
        <x:v>/</x:v>
      </x:c>
      <x:c r="T84" s="87" t="str">
        <x:f t="shared" si="91"/>
        <x:v>/</x:v>
      </x:c>
      <x:c r="U84" s="87" t="str">
        <x:f t="shared" si="91"/>
        <x:v>/</x:v>
      </x:c>
      <x:c r="V84" s="87" t="str">
        <x:f t="shared" si="91"/>
        <x:v>/</x:v>
      </x:c>
      <x:c r="W84" s="87" t="str">
        <x:f t="shared" si="91"/>
        <x:v>/</x:v>
      </x:c>
      <x:c r="X84" s="87" t="str">
        <x:f t="shared" si="91"/>
        <x:v>/</x:v>
      </x:c>
      <x:c r="Y84" s="87" t="str">
        <x:f t="shared" si="91"/>
        <x:v>/</x:v>
      </x:c>
      <x:c r="Z84" s="87" t="str">
        <x:f t="shared" si="91"/>
        <x:v>/</x:v>
      </x:c>
      <x:c r="AA84" s="87" t="str">
        <x:f t="shared" si="91"/>
        <x:v>/</x:v>
      </x:c>
      <x:c r="AB84" s="87" t="str">
        <x:f t="shared" si="91"/>
        <x:v>/</x:v>
      </x:c>
      <x:c r="AC84" s="87" t="str">
        <x:f t="shared" si="91"/>
        <x:v>/</x:v>
      </x:c>
      <x:c r="AD84" s="87" t="str">
        <x:f t="shared" si="91"/>
        <x:v>/</x:v>
      </x:c>
      <x:c r="AE84" s="87" t="str">
        <x:f t="shared" si="91"/>
        <x:v>/</x:v>
      </x:c>
      <x:c r="AF84" s="87" t="str">
        <x:f t="shared" si="91"/>
        <x:v>/</x:v>
      </x:c>
      <x:c r="AG84" s="87" t="str">
        <x:f t="shared" si="91"/>
        <x:v>/</x:v>
      </x:c>
      <x:c r="AH84" s="87" t="str">
        <x:f t="shared" si="91"/>
        <x:v>/</x:v>
      </x:c>
      <x:c r="AI84" s="87" t="str">
        <x:f t="shared" si="92"/>
        <x:v>/</x:v>
      </x:c>
      <x:c r="AJ84" s="87" t="str">
        <x:f t="shared" si="92"/>
        <x:v>/</x:v>
      </x:c>
      <x:c r="AK84" s="87" t="str">
        <x:f t="shared" si="92"/>
        <x:v>/</x:v>
      </x:c>
      <x:c r="AL84" s="87" t="str">
        <x:f t="shared" si="92"/>
        <x:v>/</x:v>
      </x:c>
      <x:c r="AM84" s="87" t="str">
        <x:f t="shared" si="92"/>
        <x:v>/</x:v>
      </x:c>
      <x:c r="AN84" s="87" t="str">
        <x:f t="shared" si="92"/>
        <x:v>/</x:v>
      </x:c>
      <x:c r="AO84" s="87" t="str">
        <x:f t="shared" si="92"/>
        <x:v>/</x:v>
      </x:c>
      <x:c r="AP84" s="87" t="str">
        <x:f t="shared" si="92"/>
        <x:v>/</x:v>
      </x:c>
      <x:c r="AQ84" s="87" t="str">
        <x:f t="shared" si="92"/>
        <x:v>/</x:v>
      </x:c>
      <x:c r="AR84" s="87" t="str">
        <x:f t="shared" si="92"/>
        <x:v>/</x:v>
      </x:c>
      <x:c r="AS84" s="87" t="str">
        <x:f t="shared" si="92"/>
        <x:v>/</x:v>
      </x:c>
      <x:c r="AT84" s="87" t="str">
        <x:f t="shared" si="92"/>
        <x:v>/</x:v>
      </x:c>
      <x:c r="AU84" s="87" t="str">
        <x:f t="shared" si="92"/>
        <x:v>/</x:v>
      </x:c>
      <x:c r="AV84" s="87" t="str">
        <x:f t="shared" si="92"/>
        <x:v>/</x:v>
      </x:c>
      <x:c r="AW84" s="87" t="str">
        <x:f t="shared" si="92"/>
        <x:v>/</x:v>
      </x:c>
      <x:c r="AX84" s="87" t="str">
        <x:f t="shared" si="93"/>
        <x:v>/</x:v>
      </x:c>
      <x:c r="AY84" s="87" t="str">
        <x:f t="shared" si="93"/>
        <x:v>/</x:v>
      </x:c>
      <x:c r="AZ84" s="87" t="str">
        <x:f t="shared" si="93"/>
        <x:v>/</x:v>
      </x:c>
      <x:c r="BA84" s="87" t="str">
        <x:f t="shared" si="93"/>
        <x:v>/</x:v>
      </x:c>
      <x:c r="BB84" s="87" t="str">
        <x:f t="shared" si="93"/>
        <x:v>/</x:v>
      </x:c>
      <x:c r="BC84" s="87" t="str">
        <x:f t="shared" si="93"/>
        <x:v>/</x:v>
      </x:c>
      <x:c r="BD84" s="87" t="str">
        <x:f t="shared" si="93"/>
        <x:v>/</x:v>
      </x:c>
      <x:c r="BE84" s="87" t="str">
        <x:f t="shared" si="93"/>
        <x:v>/</x:v>
      </x:c>
      <x:c r="BF84" s="87" t="str">
        <x:f t="shared" si="93"/>
        <x:v>/</x:v>
      </x:c>
      <x:c r="BG84" s="87" t="str">
        <x:f t="shared" si="93"/>
        <x:v>/</x:v>
      </x:c>
      <x:c r="BH84" s="87" t="str">
        <x:f t="shared" si="93"/>
        <x:v>/</x:v>
      </x:c>
      <x:c r="BI84" s="87" t="str">
        <x:f t="shared" si="93"/>
        <x:v>/</x:v>
      </x:c>
      <x:c r="BJ84" s="87" t="str">
        <x:f t="shared" si="93"/>
        <x:v>/</x:v>
      </x:c>
      <x:c r="BK84" s="87" t="str">
        <x:f t="shared" si="93"/>
        <x:v>/</x:v>
      </x:c>
      <x:c r="BL84" s="87" t="str">
        <x:f t="shared" si="93"/>
        <x:v>/</x:v>
      </x:c>
      <x:c r="BM84" s="87" t="str">
        <x:f t="shared" si="94"/>
        <x:v>/</x:v>
      </x:c>
      <x:c r="BN84" s="87" t="str">
        <x:f t="shared" si="95"/>
        <x:v>/</x:v>
      </x:c>
      <x:c r="BO84" s="87" t="str">
        <x:f t="shared" si="95"/>
        <x:v>/</x:v>
      </x:c>
      <x:c r="BP84" s="87" t="str">
        <x:f t="shared" si="95"/>
        <x:v>/</x:v>
      </x:c>
      <x:c r="BQ84" s="87" t="str">
        <x:f t="shared" aca="1" ref="BQ84:CF92" si="103">IF($O84=BQ$11,"*",IF(AND(COUNTIF($L84:$M84,"-")&lt;1,COUNTBLANK($L84:$M84)&lt;1),IF(AND($L84&lt;=BQ$11,$M84&gt;=BQ$11),IF(ISBLANK($D84),"-","."),IF(TODAY()&gt;BQ$11,"/",IF(TODAY()=BQ$11,"=",""))),IF(AND(OR(ISBLANK($L84),$L84="-"),OR(ISBLANK($M84),$M84="-")),IF(TODAY()&gt;BQ$11,"/",IF(TODAY()=BQ$11,"=","")),IF(OR(ISBLANK($L84),$L84="-"),IF(BQ$11&lt;=$M84,IF(ISBLANK($D84),"-","."),IF(TODAY()&gt;BQ$11,"/",IF(TODAY()=BQ$11,"=",""))),IF(BQ$11&gt;=$L84,IF(ISBLANK($D84),"-","."),IF(TODAY()&gt;BQ$11,"/",IF(TODAY()=BQ$11,"=","")))))))</x:f>
        <x:v>/</x:v>
      </x:c>
      <x:c r="BR84" s="87" t="str">
        <x:f t="shared" si="103"/>
        <x:v>/</x:v>
      </x:c>
      <x:c r="BS84" s="87" t="str">
        <x:f t="shared" si="103"/>
        <x:v>/</x:v>
      </x:c>
      <x:c r="BT84" s="87" t="str">
        <x:f t="shared" si="103"/>
        <x:v>/</x:v>
      </x:c>
      <x:c r="BU84" s="87" t="str">
        <x:f t="shared" si="103"/>
        <x:v>/</x:v>
      </x:c>
      <x:c r="BV84" s="87" t="str">
        <x:f t="shared" si="103"/>
        <x:v>/</x:v>
      </x:c>
      <x:c r="BW84" s="87" t="str">
        <x:f t="shared" si="103"/>
        <x:v>/</x:v>
      </x:c>
      <x:c r="BX84" s="87" t="str">
        <x:f t="shared" si="103"/>
        <x:v>/</x:v>
      </x:c>
      <x:c r="BY84" s="87" t="str">
        <x:f t="shared" si="103"/>
        <x:v>/</x:v>
      </x:c>
      <x:c r="BZ84" s="87" t="str">
        <x:f t="shared" si="103"/>
        <x:v>/</x:v>
      </x:c>
      <x:c r="CA84" s="87" t="str">
        <x:f t="shared" si="103"/>
        <x:v>/</x:v>
      </x:c>
      <x:c r="CB84" s="87" t="str">
        <x:f t="shared" si="103"/>
        <x:v>/</x:v>
      </x:c>
      <x:c r="CC84" s="87" t="str">
        <x:f t="shared" si="103"/>
        <x:v>/</x:v>
      </x:c>
      <x:c r="CD84" s="87" t="str">
        <x:f t="shared" si="103"/>
        <x:v>/</x:v>
      </x:c>
      <x:c r="CE84" s="87" t="str">
        <x:f t="shared" si="103"/>
        <x:v>/</x:v>
      </x:c>
      <x:c r="CF84" s="87" t="str">
        <x:f t="shared" si="103"/>
        <x:v>/</x:v>
      </x:c>
      <x:c r="CG84" s="87" t="str">
        <x:f t="shared" aca="1" ref="CG84:CV92" si="104">IF($O84=CG$11,"*",IF(AND(COUNTIF($L84:$M84,"-")&lt;1,COUNTBLANK($L84:$M84)&lt;1),IF(AND($L84&lt;=CG$11,$M84&gt;=CG$11),IF(ISBLANK($D84),"-","."),IF(TODAY()&gt;CG$11,"/",IF(TODAY()=CG$11,"=",""))),IF(AND(OR(ISBLANK($L84),$L84="-"),OR(ISBLANK($M84),$M84="-")),IF(TODAY()&gt;CG$11,"/",IF(TODAY()=CG$11,"=","")),IF(OR(ISBLANK($L84),$L84="-"),IF(CG$11&lt;=$M84,IF(ISBLANK($D84),"-","."),IF(TODAY()&gt;CG$11,"/",IF(TODAY()=CG$11,"=",""))),IF(CG$11&gt;=$L84,IF(ISBLANK($D84),"-","."),IF(TODAY()&gt;CG$11,"/",IF(TODAY()=CG$11,"=","")))))))</x:f>
        <x:v>/</x:v>
      </x:c>
      <x:c r="CH84" s="87" t="str">
        <x:f t="shared" si="104"/>
        <x:v>/</x:v>
      </x:c>
      <x:c r="CI84" s="87" t="str">
        <x:f t="shared" si="104"/>
        <x:v>/</x:v>
      </x:c>
      <x:c r="CJ84" s="87" t="str">
        <x:f t="shared" si="104"/>
        <x:v>/</x:v>
      </x:c>
      <x:c r="CK84" s="87" t="str">
        <x:f t="shared" si="104"/>
        <x:v>/</x:v>
      </x:c>
      <x:c r="CL84" s="87" t="str">
        <x:f t="shared" si="104"/>
        <x:v>/</x:v>
      </x:c>
      <x:c r="CM84" s="87" t="str">
        <x:f t="shared" si="104"/>
        <x:v>/</x:v>
      </x:c>
      <x:c r="CN84" s="87" t="str">
        <x:f t="shared" si="104"/>
        <x:v>/</x:v>
      </x:c>
      <x:c r="CO84" s="87" t="str">
        <x:f t="shared" si="104"/>
        <x:v>/</x:v>
      </x:c>
      <x:c r="CP84" s="87" t="str">
        <x:f t="shared" si="104"/>
        <x:v>/</x:v>
      </x:c>
      <x:c r="CQ84" s="87" t="str">
        <x:f t="shared" si="104"/>
        <x:v>/</x:v>
      </x:c>
      <x:c r="CR84" s="87" t="str">
        <x:f t="shared" si="104"/>
        <x:v>/</x:v>
      </x:c>
      <x:c r="CS84" s="87" t="str">
        <x:f t="shared" si="104"/>
        <x:v>/</x:v>
      </x:c>
      <x:c r="CT84" s="87" t="str">
        <x:f t="shared" si="104"/>
        <x:v>/</x:v>
      </x:c>
      <x:c r="CU84" s="87" t="str">
        <x:f t="shared" si="104"/>
        <x:v>/</x:v>
      </x:c>
      <x:c r="CV84" s="87" t="str">
        <x:f t="shared" si="104"/>
        <x:v>/</x:v>
      </x:c>
      <x:c r="CW84" s="87" t="str">
        <x:f t="shared" aca="1" ref="CW84:DL92" si="105">IF($O84=CW$11,"*",IF(AND(COUNTIF($L84:$M84,"-")&lt;1,COUNTBLANK($L84:$M84)&lt;1),IF(AND($L84&lt;=CW$11,$M84&gt;=CW$11),IF(ISBLANK($D84),"-","."),IF(TODAY()&gt;CW$11,"/",IF(TODAY()=CW$11,"=",""))),IF(AND(OR(ISBLANK($L84),$L84="-"),OR(ISBLANK($M84),$M84="-")),IF(TODAY()&gt;CW$11,"/",IF(TODAY()=CW$11,"=","")),IF(OR(ISBLANK($L84),$L84="-"),IF(CW$11&lt;=$M84,IF(ISBLANK($D84),"-","."),IF(TODAY()&gt;CW$11,"/",IF(TODAY()=CW$11,"=",""))),IF(CW$11&gt;=$L84,IF(ISBLANK($D84),"-","."),IF(TODAY()&gt;CW$11,"/",IF(TODAY()=CW$11,"=","")))))))</x:f>
        <x:v>/</x:v>
      </x:c>
      <x:c r="CX84" s="87" t="str">
        <x:f t="shared" si="105"/>
        <x:v>/</x:v>
      </x:c>
      <x:c r="CY84" s="87" t="str">
        <x:f t="shared" si="105"/>
        <x:v>/</x:v>
      </x:c>
      <x:c r="CZ84" s="87" t="str">
        <x:f t="shared" si="105"/>
        <x:v>/</x:v>
      </x:c>
      <x:c r="DA84" s="87" t="str">
        <x:f t="shared" si="105"/>
        <x:v>/</x:v>
      </x:c>
      <x:c r="DB84" s="87" t="str">
        <x:f t="shared" si="105"/>
        <x:v>/</x:v>
      </x:c>
      <x:c r="DC84" s="87" t="str">
        <x:f t="shared" si="105"/>
        <x:v>/</x:v>
      </x:c>
      <x:c r="DD84" s="87" t="str">
        <x:f t="shared" si="105"/>
        <x:v>/</x:v>
      </x:c>
      <x:c r="DE84" s="87" t="str">
        <x:f t="shared" si="105"/>
        <x:v>/</x:v>
      </x:c>
      <x:c r="DF84" s="87" t="str">
        <x:f t="shared" si="105"/>
        <x:v>/</x:v>
      </x:c>
      <x:c r="DG84" s="87" t="str">
        <x:f t="shared" si="105"/>
        <x:v>/</x:v>
      </x:c>
      <x:c r="DH84" s="87" t="str">
        <x:f t="shared" si="105"/>
        <x:v>/</x:v>
      </x:c>
      <x:c r="DI84" s="87" t="str">
        <x:f t="shared" si="105"/>
        <x:v>/</x:v>
      </x:c>
      <x:c r="DJ84" s="87" t="str">
        <x:f t="shared" si="105"/>
        <x:v>/</x:v>
      </x:c>
      <x:c r="DK84" s="87" t="str">
        <x:f t="shared" si="105"/>
        <x:v>/</x:v>
      </x:c>
      <x:c r="DL84" s="87" t="str">
        <x:f t="shared" si="105"/>
        <x:v>/</x:v>
      </x:c>
      <x:c r="DM84" s="87" t="str">
        <x:f t="shared" si="96"/>
        <x:v>/</x:v>
      </x:c>
      <x:c r="DN84" s="87" t="str">
        <x:f t="shared" si="96"/>
        <x:v>/</x:v>
      </x:c>
      <x:c r="DO84" s="87" t="str">
        <x:f t="shared" si="96"/>
        <x:v>/</x:v>
      </x:c>
      <x:c r="DP84" s="87" t="str">
        <x:f t="shared" si="96"/>
        <x:v>/</x:v>
      </x:c>
      <x:c r="DQ84" s="87" t="str">
        <x:f t="shared" si="96"/>
        <x:v>/</x:v>
      </x:c>
      <x:c r="DR84" s="87" t="str">
        <x:f t="shared" si="96"/>
        <x:v>/</x:v>
      </x:c>
      <x:c r="DS84" s="87" t="str">
        <x:f t="shared" si="96"/>
        <x:v>/</x:v>
      </x:c>
      <x:c r="DT84" s="87" t="str">
        <x:f t="shared" si="96"/>
        <x:v>/</x:v>
      </x:c>
      <x:c r="DU84" s="87" t="str">
        <x:f t="shared" si="96"/>
        <x:v>/</x:v>
      </x:c>
      <x:c r="DV84" s="87" t="str">
        <x:f t="shared" si="96"/>
        <x:v>/</x:v>
      </x:c>
      <x:c r="DW84" s="87" t="str">
        <x:f t="shared" si="96"/>
        <x:v>/</x:v>
      </x:c>
      <x:c r="DX84" s="87" t="str">
        <x:f t="shared" si="96"/>
        <x:v>/</x:v>
      </x:c>
      <x:c r="DY84" s="87" t="str">
        <x:f t="shared" si="96"/>
        <x:v>/</x:v>
      </x:c>
    </x:row>
    <x:row r="85" spans="1:129" ht="12" customHeight="1">
      <x:c r="A85" s="14"/>
      <x:c r="B85" s="22"/>
      <x:c r="C85" s="25"/>
      <x:c r="D85" s="23"/>
      <x:c r="E85" s="49"/>
      <x:c r="F85" s="98"/>
      <x:c r="G85" s="145"/>
      <x:c r="H85" s="143"/>
      <x:c r="I85" s="107"/>
      <x:c r="J85" s="107"/>
      <x:c r="K85" s="7"/>
      <x:c r="L85" s="80"/>
      <x:c r="M85" s="80"/>
      <x:c r="N85" s="119"/>
      <x:c r="O85" s="45"/>
      <x:c r="P85" s="40">
        <x:f ca="1">IF(OR(M85="-",M85=""),0,IF(OR(ISBLANK(O85),O85="-"),NETWORKDAYS(M85,TODAY(),data!$P$3:$P$10)-1,IF(M85=O85,0,IF(M85&lt;O85,NETWORKDAYS(M85,O85,data!$P$3:$P$10)-1,NETWORKDAYS(M85,O85,data!$P$3:$P$10)+1))))</x:f>
        <x:v>0</x:v>
      </x:c>
      <x:c r="S85" s="130" t="str">
        <x:f t="shared" si="91"/>
        <x:v>/</x:v>
      </x:c>
      <x:c r="T85" s="87" t="str">
        <x:f t="shared" si="91"/>
        <x:v>/</x:v>
      </x:c>
      <x:c r="U85" s="87" t="str">
        <x:f t="shared" si="91"/>
        <x:v>/</x:v>
      </x:c>
      <x:c r="V85" s="87" t="str">
        <x:f t="shared" si="91"/>
        <x:v>/</x:v>
      </x:c>
      <x:c r="W85" s="87" t="str">
        <x:f t="shared" si="91"/>
        <x:v>/</x:v>
      </x:c>
      <x:c r="X85" s="87" t="str">
        <x:f t="shared" si="91"/>
        <x:v>/</x:v>
      </x:c>
      <x:c r="Y85" s="87" t="str">
        <x:f t="shared" si="91"/>
        <x:v>/</x:v>
      </x:c>
      <x:c r="Z85" s="87" t="str">
        <x:f t="shared" si="91"/>
        <x:v>/</x:v>
      </x:c>
      <x:c r="AA85" s="87" t="str">
        <x:f t="shared" si="91"/>
        <x:v>/</x:v>
      </x:c>
      <x:c r="AB85" s="87" t="str">
        <x:f t="shared" si="91"/>
        <x:v>/</x:v>
      </x:c>
      <x:c r="AC85" s="87" t="str">
        <x:f t="shared" si="91"/>
        <x:v>/</x:v>
      </x:c>
      <x:c r="AD85" s="87" t="str">
        <x:f t="shared" si="91"/>
        <x:v>/</x:v>
      </x:c>
      <x:c r="AE85" s="87" t="str">
        <x:f t="shared" si="91"/>
        <x:v>/</x:v>
      </x:c>
      <x:c r="AF85" s="87" t="str">
        <x:f t="shared" si="91"/>
        <x:v>/</x:v>
      </x:c>
      <x:c r="AG85" s="87" t="str">
        <x:f t="shared" si="91"/>
        <x:v>/</x:v>
      </x:c>
      <x:c r="AH85" s="87" t="str">
        <x:f t="shared" si="91"/>
        <x:v>/</x:v>
      </x:c>
      <x:c r="AI85" s="87" t="str">
        <x:f t="shared" si="92"/>
        <x:v>/</x:v>
      </x:c>
      <x:c r="AJ85" s="87" t="str">
        <x:f t="shared" si="92"/>
        <x:v>/</x:v>
      </x:c>
      <x:c r="AK85" s="87" t="str">
        <x:f t="shared" si="92"/>
        <x:v>/</x:v>
      </x:c>
      <x:c r="AL85" s="87" t="str">
        <x:f t="shared" si="92"/>
        <x:v>/</x:v>
      </x:c>
      <x:c r="AM85" s="87" t="str">
        <x:f t="shared" si="92"/>
        <x:v>/</x:v>
      </x:c>
      <x:c r="AN85" s="87" t="str">
        <x:f t="shared" si="92"/>
        <x:v>/</x:v>
      </x:c>
      <x:c r="AO85" s="87" t="str">
        <x:f t="shared" si="92"/>
        <x:v>/</x:v>
      </x:c>
      <x:c r="AP85" s="87" t="str">
        <x:f t="shared" si="92"/>
        <x:v>/</x:v>
      </x:c>
      <x:c r="AQ85" s="87" t="str">
        <x:f t="shared" si="92"/>
        <x:v>/</x:v>
      </x:c>
      <x:c r="AR85" s="87" t="str">
        <x:f t="shared" si="92"/>
        <x:v>/</x:v>
      </x:c>
      <x:c r="AS85" s="87" t="str">
        <x:f t="shared" si="92"/>
        <x:v>/</x:v>
      </x:c>
      <x:c r="AT85" s="87" t="str">
        <x:f t="shared" si="92"/>
        <x:v>/</x:v>
      </x:c>
      <x:c r="AU85" s="87" t="str">
        <x:f t="shared" si="92"/>
        <x:v>/</x:v>
      </x:c>
      <x:c r="AV85" s="87" t="str">
        <x:f t="shared" si="92"/>
        <x:v>/</x:v>
      </x:c>
      <x:c r="AW85" s="87" t="str">
        <x:f t="shared" si="92"/>
        <x:v>/</x:v>
      </x:c>
      <x:c r="AX85" s="87" t="str">
        <x:f t="shared" si="93"/>
        <x:v>/</x:v>
      </x:c>
      <x:c r="AY85" s="87" t="str">
        <x:f t="shared" si="93"/>
        <x:v>/</x:v>
      </x:c>
      <x:c r="AZ85" s="87" t="str">
        <x:f t="shared" si="93"/>
        <x:v>/</x:v>
      </x:c>
      <x:c r="BA85" s="87" t="str">
        <x:f t="shared" si="93"/>
        <x:v>/</x:v>
      </x:c>
      <x:c r="BB85" s="87" t="str">
        <x:f t="shared" si="93"/>
        <x:v>/</x:v>
      </x:c>
      <x:c r="BC85" s="87" t="str">
        <x:f t="shared" si="93"/>
        <x:v>/</x:v>
      </x:c>
      <x:c r="BD85" s="87" t="str">
        <x:f t="shared" si="93"/>
        <x:v>/</x:v>
      </x:c>
      <x:c r="BE85" s="87" t="str">
        <x:f t="shared" si="93"/>
        <x:v>/</x:v>
      </x:c>
      <x:c r="BF85" s="87" t="str">
        <x:f t="shared" si="93"/>
        <x:v>/</x:v>
      </x:c>
      <x:c r="BG85" s="87" t="str">
        <x:f t="shared" si="93"/>
        <x:v>/</x:v>
      </x:c>
      <x:c r="BH85" s="87" t="str">
        <x:f t="shared" si="93"/>
        <x:v>/</x:v>
      </x:c>
      <x:c r="BI85" s="87" t="str">
        <x:f t="shared" si="93"/>
        <x:v>/</x:v>
      </x:c>
      <x:c r="BJ85" s="87" t="str">
        <x:f t="shared" si="93"/>
        <x:v>/</x:v>
      </x:c>
      <x:c r="BK85" s="87" t="str">
        <x:f t="shared" si="93"/>
        <x:v>/</x:v>
      </x:c>
      <x:c r="BL85" s="87" t="str">
        <x:f t="shared" si="93"/>
        <x:v>/</x:v>
      </x:c>
      <x:c r="BM85" s="87" t="str">
        <x:f t="shared" si="94"/>
        <x:v>/</x:v>
      </x:c>
      <x:c r="BN85" s="87" t="str">
        <x:f t="shared" si="95"/>
        <x:v>/</x:v>
      </x:c>
      <x:c r="BO85" s="87" t="str">
        <x:f t="shared" si="95"/>
        <x:v>/</x:v>
      </x:c>
      <x:c r="BP85" s="87" t="str">
        <x:f t="shared" si="95"/>
        <x:v>/</x:v>
      </x:c>
      <x:c r="BQ85" s="87" t="str">
        <x:f t="shared" si="103"/>
        <x:v>/</x:v>
      </x:c>
      <x:c r="BR85" s="87" t="str">
        <x:f t="shared" si="103"/>
        <x:v>/</x:v>
      </x:c>
      <x:c r="BS85" s="87" t="str">
        <x:f t="shared" si="103"/>
        <x:v>/</x:v>
      </x:c>
      <x:c r="BT85" s="87" t="str">
        <x:f t="shared" si="103"/>
        <x:v>/</x:v>
      </x:c>
      <x:c r="BU85" s="87" t="str">
        <x:f t="shared" si="103"/>
        <x:v>/</x:v>
      </x:c>
      <x:c r="BV85" s="87" t="str">
        <x:f t="shared" si="103"/>
        <x:v>/</x:v>
      </x:c>
      <x:c r="BW85" s="87" t="str">
        <x:f t="shared" si="103"/>
        <x:v>/</x:v>
      </x:c>
      <x:c r="BX85" s="87" t="str">
        <x:f t="shared" si="103"/>
        <x:v>/</x:v>
      </x:c>
      <x:c r="BY85" s="87" t="str">
        <x:f t="shared" si="103"/>
        <x:v>/</x:v>
      </x:c>
      <x:c r="BZ85" s="87" t="str">
        <x:f t="shared" si="103"/>
        <x:v>/</x:v>
      </x:c>
      <x:c r="CA85" s="87" t="str">
        <x:f t="shared" si="103"/>
        <x:v>/</x:v>
      </x:c>
      <x:c r="CB85" s="87" t="str">
        <x:f t="shared" si="103"/>
        <x:v>/</x:v>
      </x:c>
      <x:c r="CC85" s="87" t="str">
        <x:f t="shared" si="103"/>
        <x:v>/</x:v>
      </x:c>
      <x:c r="CD85" s="87" t="str">
        <x:f t="shared" si="103"/>
        <x:v>/</x:v>
      </x:c>
      <x:c r="CE85" s="87" t="str">
        <x:f t="shared" si="103"/>
        <x:v>/</x:v>
      </x:c>
      <x:c r="CF85" s="87" t="str">
        <x:f t="shared" si="103"/>
        <x:v>/</x:v>
      </x:c>
      <x:c r="CG85" s="87" t="str">
        <x:f t="shared" si="104"/>
        <x:v>/</x:v>
      </x:c>
      <x:c r="CH85" s="87" t="str">
        <x:f t="shared" si="104"/>
        <x:v>/</x:v>
      </x:c>
      <x:c r="CI85" s="87" t="str">
        <x:f t="shared" si="104"/>
        <x:v>/</x:v>
      </x:c>
      <x:c r="CJ85" s="87" t="str">
        <x:f t="shared" si="104"/>
        <x:v>/</x:v>
      </x:c>
      <x:c r="CK85" s="87" t="str">
        <x:f t="shared" si="104"/>
        <x:v>/</x:v>
      </x:c>
      <x:c r="CL85" s="87" t="str">
        <x:f t="shared" si="104"/>
        <x:v>/</x:v>
      </x:c>
      <x:c r="CM85" s="87" t="str">
        <x:f t="shared" si="104"/>
        <x:v>/</x:v>
      </x:c>
      <x:c r="CN85" s="87" t="str">
        <x:f t="shared" si="104"/>
        <x:v>/</x:v>
      </x:c>
      <x:c r="CO85" s="87" t="str">
        <x:f t="shared" si="104"/>
        <x:v>/</x:v>
      </x:c>
      <x:c r="CP85" s="87" t="str">
        <x:f t="shared" si="104"/>
        <x:v>/</x:v>
      </x:c>
      <x:c r="CQ85" s="87" t="str">
        <x:f t="shared" si="104"/>
        <x:v>/</x:v>
      </x:c>
      <x:c r="CR85" s="87" t="str">
        <x:f t="shared" si="104"/>
        <x:v>/</x:v>
      </x:c>
      <x:c r="CS85" s="87" t="str">
        <x:f t="shared" si="104"/>
        <x:v>/</x:v>
      </x:c>
      <x:c r="CT85" s="87" t="str">
        <x:f t="shared" si="104"/>
        <x:v>/</x:v>
      </x:c>
      <x:c r="CU85" s="87" t="str">
        <x:f t="shared" si="104"/>
        <x:v>/</x:v>
      </x:c>
      <x:c r="CV85" s="87" t="str">
        <x:f t="shared" si="104"/>
        <x:v>/</x:v>
      </x:c>
      <x:c r="CW85" s="87" t="str">
        <x:f t="shared" si="105"/>
        <x:v>/</x:v>
      </x:c>
      <x:c r="CX85" s="87" t="str">
        <x:f t="shared" si="105"/>
        <x:v>/</x:v>
      </x:c>
      <x:c r="CY85" s="87" t="str">
        <x:f t="shared" si="105"/>
        <x:v>/</x:v>
      </x:c>
      <x:c r="CZ85" s="87" t="str">
        <x:f t="shared" si="105"/>
        <x:v>/</x:v>
      </x:c>
      <x:c r="DA85" s="87" t="str">
        <x:f t="shared" si="105"/>
        <x:v>/</x:v>
      </x:c>
      <x:c r="DB85" s="87" t="str">
        <x:f t="shared" si="105"/>
        <x:v>/</x:v>
      </x:c>
      <x:c r="DC85" s="87" t="str">
        <x:f t="shared" si="105"/>
        <x:v>/</x:v>
      </x:c>
      <x:c r="DD85" s="87" t="str">
        <x:f t="shared" si="105"/>
        <x:v>/</x:v>
      </x:c>
      <x:c r="DE85" s="87" t="str">
        <x:f t="shared" si="105"/>
        <x:v>/</x:v>
      </x:c>
      <x:c r="DF85" s="87" t="str">
        <x:f t="shared" si="105"/>
        <x:v>/</x:v>
      </x:c>
      <x:c r="DG85" s="87" t="str">
        <x:f t="shared" si="105"/>
        <x:v>/</x:v>
      </x:c>
      <x:c r="DH85" s="87" t="str">
        <x:f t="shared" si="105"/>
        <x:v>/</x:v>
      </x:c>
      <x:c r="DI85" s="87" t="str">
        <x:f t="shared" si="105"/>
        <x:v>/</x:v>
      </x:c>
      <x:c r="DJ85" s="87" t="str">
        <x:f t="shared" si="105"/>
        <x:v>/</x:v>
      </x:c>
      <x:c r="DK85" s="87" t="str">
        <x:f t="shared" si="105"/>
        <x:v>/</x:v>
      </x:c>
      <x:c r="DL85" s="87" t="str">
        <x:f t="shared" si="105"/>
        <x:v>/</x:v>
      </x:c>
      <x:c r="DM85" s="87" t="str">
        <x:f t="shared" si="96"/>
        <x:v>/</x:v>
      </x:c>
      <x:c r="DN85" s="87" t="str">
        <x:f t="shared" si="96"/>
        <x:v>/</x:v>
      </x:c>
      <x:c r="DO85" s="87" t="str">
        <x:f t="shared" si="96"/>
        <x:v>/</x:v>
      </x:c>
      <x:c r="DP85" s="87" t="str">
        <x:f t="shared" si="96"/>
        <x:v>/</x:v>
      </x:c>
      <x:c r="DQ85" s="87" t="str">
        <x:f t="shared" si="96"/>
        <x:v>/</x:v>
      </x:c>
      <x:c r="DR85" s="87" t="str">
        <x:f t="shared" si="96"/>
        <x:v>/</x:v>
      </x:c>
      <x:c r="DS85" s="87" t="str">
        <x:f t="shared" si="96"/>
        <x:v>/</x:v>
      </x:c>
      <x:c r="DT85" s="87" t="str">
        <x:f t="shared" si="96"/>
        <x:v>/</x:v>
      </x:c>
      <x:c r="DU85" s="87" t="str">
        <x:f t="shared" si="96"/>
        <x:v>/</x:v>
      </x:c>
      <x:c r="DV85" s="87" t="str">
        <x:f t="shared" si="96"/>
        <x:v>/</x:v>
      </x:c>
      <x:c r="DW85" s="87" t="str">
        <x:f t="shared" si="96"/>
        <x:v>/</x:v>
      </x:c>
      <x:c r="DX85" s="87" t="str">
        <x:f t="shared" si="96"/>
        <x:v>/</x:v>
      </x:c>
      <x:c r="DY85" s="87" t="str">
        <x:f t="shared" si="96"/>
        <x:v>/</x:v>
      </x:c>
    </x:row>
    <x:row r="86" spans="1:129" ht="12" customHeight="1">
      <x:c r="A86" s="14"/>
      <x:c r="B86" s="22"/>
      <x:c r="C86" s="25"/>
      <x:c r="D86" s="23"/>
      <x:c r="E86" s="49"/>
      <x:c r="F86" s="49"/>
      <x:c r="G86" s="145"/>
      <x:c r="H86" s="143"/>
      <x:c r="I86" s="107"/>
      <x:c r="J86" s="107"/>
      <x:c r="K86" s="79" t="str">
        <x:f>IF(OR(COUNTIF(L86:M86,"-")&gt;0,COUNTBLANK(L86:M86)&gt;0),"-",IF(L86&gt;M86,"-",NETWORKDAYS(L86,M86,data!$P$3:$P$10)))</x:f>
        <x:v>-</x:v>
      </x:c>
      <x:c r="L86" s="80"/>
      <x:c r="M86" s="80"/>
      <x:c r="N86" s="119"/>
      <x:c r="O86" s="45"/>
      <x:c r="P86" s="40">
        <x:f ca="1">IF(OR(M86="-",M86=""),0,IF(OR(ISBLANK(O86),O86="-"),NETWORKDAYS(M86,TODAY(),data!$P$3:$P$10)-1,IF(M86=O86,0,IF(M86&lt;O86,NETWORKDAYS(M86,O86,data!$P$3:$P$10)-1,NETWORKDAYS(M86,O86,data!$P$3:$P$10)+1))))</x:f>
        <x:v>0</x:v>
      </x:c>
      <x:c r="S86" s="130" t="str">
        <x:f t="shared" si="91"/>
        <x:v>/</x:v>
      </x:c>
      <x:c r="T86" s="87" t="str">
        <x:f t="shared" si="91"/>
        <x:v>/</x:v>
      </x:c>
      <x:c r="U86" s="87" t="str">
        <x:f t="shared" si="91"/>
        <x:v>/</x:v>
      </x:c>
      <x:c r="V86" s="87" t="str">
        <x:f t="shared" si="91"/>
        <x:v>/</x:v>
      </x:c>
      <x:c r="W86" s="87" t="str">
        <x:f t="shared" si="91"/>
        <x:v>/</x:v>
      </x:c>
      <x:c r="X86" s="87" t="str">
        <x:f t="shared" si="91"/>
        <x:v>/</x:v>
      </x:c>
      <x:c r="Y86" s="87" t="str">
        <x:f t="shared" si="91"/>
        <x:v>/</x:v>
      </x:c>
      <x:c r="Z86" s="87" t="str">
        <x:f t="shared" si="91"/>
        <x:v>/</x:v>
      </x:c>
      <x:c r="AA86" s="87" t="str">
        <x:f t="shared" si="91"/>
        <x:v>/</x:v>
      </x:c>
      <x:c r="AB86" s="87" t="str">
        <x:f t="shared" si="91"/>
        <x:v>/</x:v>
      </x:c>
      <x:c r="AC86" s="87" t="str">
        <x:f t="shared" si="91"/>
        <x:v>/</x:v>
      </x:c>
      <x:c r="AD86" s="87" t="str">
        <x:f t="shared" si="91"/>
        <x:v>/</x:v>
      </x:c>
      <x:c r="AE86" s="87" t="str">
        <x:f t="shared" si="91"/>
        <x:v>/</x:v>
      </x:c>
      <x:c r="AF86" s="87" t="str">
        <x:f t="shared" si="91"/>
        <x:v>/</x:v>
      </x:c>
      <x:c r="AG86" s="87" t="str">
        <x:f t="shared" si="91"/>
        <x:v>/</x:v>
      </x:c>
      <x:c r="AH86" s="87" t="str">
        <x:f t="shared" aca="1" ref="AH86:AW110" si="106">IF($O86=AH$11,"*",IF(AND(COUNTIF($L86:$M86,"-")&lt;1,COUNTBLANK($L86:$M86)&lt;1),IF(AND($L86&lt;=AH$11,$M86&gt;=AH$11),IF(ISBLANK($D86),"-","."),IF(TODAY()&gt;AH$11,"/",IF(TODAY()=AH$11,"=",""))),IF(AND(OR(ISBLANK($L86),$L86="-"),OR(ISBLANK($M86),$M86="-")),IF(TODAY()&gt;AH$11,"/",IF(TODAY()=AH$11,"=","")),IF(OR(ISBLANK($L86),$L86="-"),IF(AH$11&lt;=$M86,IF(ISBLANK($D86),"-","."),IF(TODAY()&gt;AH$11,"/",IF(TODAY()=AH$11,"=",""))),IF(AH$11&gt;=$L86,IF(ISBLANK($D86),"-","."),IF(TODAY()&gt;AH$11,"/",IF(TODAY()=AH$11,"=","")))))))</x:f>
        <x:v>/</x:v>
      </x:c>
      <x:c r="AI86" s="87" t="str">
        <x:f t="shared" si="106"/>
        <x:v>/</x:v>
      </x:c>
      <x:c r="AJ86" s="87" t="str">
        <x:f t="shared" si="106"/>
        <x:v>/</x:v>
      </x:c>
      <x:c r="AK86" s="87" t="str">
        <x:f t="shared" si="106"/>
        <x:v>/</x:v>
      </x:c>
      <x:c r="AL86" s="87" t="str">
        <x:f t="shared" si="106"/>
        <x:v>/</x:v>
      </x:c>
      <x:c r="AM86" s="87" t="str">
        <x:f t="shared" si="106"/>
        <x:v>/</x:v>
      </x:c>
      <x:c r="AN86" s="87" t="str">
        <x:f t="shared" si="106"/>
        <x:v>/</x:v>
      </x:c>
      <x:c r="AO86" s="87" t="str">
        <x:f t="shared" si="106"/>
        <x:v>/</x:v>
      </x:c>
      <x:c r="AP86" s="87" t="str">
        <x:f t="shared" si="106"/>
        <x:v>/</x:v>
      </x:c>
      <x:c r="AQ86" s="87" t="str">
        <x:f t="shared" si="106"/>
        <x:v>/</x:v>
      </x:c>
      <x:c r="AR86" s="87" t="str">
        <x:f t="shared" si="106"/>
        <x:v>/</x:v>
      </x:c>
      <x:c r="AS86" s="87" t="str">
        <x:f t="shared" si="92"/>
        <x:v>/</x:v>
      </x:c>
      <x:c r="AT86" s="87" t="str">
        <x:f t="shared" si="92"/>
        <x:v>/</x:v>
      </x:c>
      <x:c r="AU86" s="87" t="str">
        <x:f t="shared" si="92"/>
        <x:v>/</x:v>
      </x:c>
      <x:c r="AV86" s="87" t="str">
        <x:f t="shared" si="92"/>
        <x:v>/</x:v>
      </x:c>
      <x:c r="AW86" s="87" t="str">
        <x:f t="shared" si="92"/>
        <x:v>/</x:v>
      </x:c>
      <x:c r="AX86" s="87" t="str">
        <x:f t="shared" si="93"/>
        <x:v>/</x:v>
      </x:c>
      <x:c r="AY86" s="87" t="str">
        <x:f t="shared" si="93"/>
        <x:v>/</x:v>
      </x:c>
      <x:c r="AZ86" s="87" t="str">
        <x:f t="shared" si="93"/>
        <x:v>/</x:v>
      </x:c>
      <x:c r="BA86" s="87" t="str">
        <x:f t="shared" si="93"/>
        <x:v>/</x:v>
      </x:c>
      <x:c r="BB86" s="87" t="str">
        <x:f t="shared" si="93"/>
        <x:v>/</x:v>
      </x:c>
      <x:c r="BC86" s="87" t="str">
        <x:f t="shared" si="93"/>
        <x:v>/</x:v>
      </x:c>
      <x:c r="BD86" s="87" t="str">
        <x:f t="shared" si="93"/>
        <x:v>/</x:v>
      </x:c>
      <x:c r="BE86" s="87" t="str">
        <x:f t="shared" si="93"/>
        <x:v>/</x:v>
      </x:c>
      <x:c r="BF86" s="87" t="str">
        <x:f t="shared" si="93"/>
        <x:v>/</x:v>
      </x:c>
      <x:c r="BG86" s="87" t="str">
        <x:f t="shared" si="93"/>
        <x:v>/</x:v>
      </x:c>
      <x:c r="BH86" s="87" t="str">
        <x:f t="shared" si="93"/>
        <x:v>/</x:v>
      </x:c>
      <x:c r="BI86" s="87" t="str">
        <x:f t="shared" si="93"/>
        <x:v>/</x:v>
      </x:c>
      <x:c r="BJ86" s="87" t="str">
        <x:f t="shared" si="93"/>
        <x:v>/</x:v>
      </x:c>
      <x:c r="BK86" s="87" t="str">
        <x:f t="shared" si="93"/>
        <x:v>/</x:v>
      </x:c>
      <x:c r="BL86" s="87" t="str">
        <x:f t="shared" si="93"/>
        <x:v>/</x:v>
      </x:c>
      <x:c r="BM86" s="87" t="str">
        <x:f t="shared" si="94"/>
        <x:v>/</x:v>
      </x:c>
      <x:c r="BN86" s="87" t="str">
        <x:f t="shared" si="95"/>
        <x:v>/</x:v>
      </x:c>
      <x:c r="BO86" s="87" t="str">
        <x:f t="shared" si="95"/>
        <x:v>/</x:v>
      </x:c>
      <x:c r="BP86" s="87" t="str">
        <x:f t="shared" si="95"/>
        <x:v>/</x:v>
      </x:c>
      <x:c r="BQ86" s="87" t="str">
        <x:f t="shared" si="103"/>
        <x:v>/</x:v>
      </x:c>
      <x:c r="BR86" s="87" t="str">
        <x:f t="shared" si="103"/>
        <x:v>/</x:v>
      </x:c>
      <x:c r="BS86" s="87" t="str">
        <x:f t="shared" si="103"/>
        <x:v>/</x:v>
      </x:c>
      <x:c r="BT86" s="87" t="str">
        <x:f t="shared" si="103"/>
        <x:v>/</x:v>
      </x:c>
      <x:c r="BU86" s="87" t="str">
        <x:f t="shared" si="103"/>
        <x:v>/</x:v>
      </x:c>
      <x:c r="BV86" s="87" t="str">
        <x:f t="shared" si="103"/>
        <x:v>/</x:v>
      </x:c>
      <x:c r="BW86" s="87" t="str">
        <x:f t="shared" si="103"/>
        <x:v>/</x:v>
      </x:c>
      <x:c r="BX86" s="87" t="str">
        <x:f t="shared" si="103"/>
        <x:v>/</x:v>
      </x:c>
      <x:c r="BY86" s="87" t="str">
        <x:f t="shared" si="103"/>
        <x:v>/</x:v>
      </x:c>
      <x:c r="BZ86" s="87" t="str">
        <x:f t="shared" si="103"/>
        <x:v>/</x:v>
      </x:c>
      <x:c r="CA86" s="87" t="str">
        <x:f t="shared" si="103"/>
        <x:v>/</x:v>
      </x:c>
      <x:c r="CB86" s="87" t="str">
        <x:f t="shared" si="103"/>
        <x:v>/</x:v>
      </x:c>
      <x:c r="CC86" s="87" t="str">
        <x:f t="shared" si="103"/>
        <x:v>/</x:v>
      </x:c>
      <x:c r="CD86" s="87" t="str">
        <x:f t="shared" si="103"/>
        <x:v>/</x:v>
      </x:c>
      <x:c r="CE86" s="87" t="str">
        <x:f t="shared" si="103"/>
        <x:v>/</x:v>
      </x:c>
      <x:c r="CF86" s="87" t="str">
        <x:f t="shared" si="103"/>
        <x:v>/</x:v>
      </x:c>
      <x:c r="CG86" s="87" t="str">
        <x:f t="shared" si="104"/>
        <x:v>/</x:v>
      </x:c>
      <x:c r="CH86" s="87" t="str">
        <x:f t="shared" si="104"/>
        <x:v>/</x:v>
      </x:c>
      <x:c r="CI86" s="87" t="str">
        <x:f t="shared" si="104"/>
        <x:v>/</x:v>
      </x:c>
      <x:c r="CJ86" s="87" t="str">
        <x:f t="shared" si="104"/>
        <x:v>/</x:v>
      </x:c>
      <x:c r="CK86" s="87" t="str">
        <x:f t="shared" si="104"/>
        <x:v>/</x:v>
      </x:c>
      <x:c r="CL86" s="87" t="str">
        <x:f t="shared" si="104"/>
        <x:v>/</x:v>
      </x:c>
      <x:c r="CM86" s="87" t="str">
        <x:f t="shared" si="104"/>
        <x:v>/</x:v>
      </x:c>
      <x:c r="CN86" s="87" t="str">
        <x:f t="shared" si="104"/>
        <x:v>/</x:v>
      </x:c>
      <x:c r="CO86" s="87" t="str">
        <x:f t="shared" si="104"/>
        <x:v>/</x:v>
      </x:c>
      <x:c r="CP86" s="87" t="str">
        <x:f t="shared" si="104"/>
        <x:v>/</x:v>
      </x:c>
      <x:c r="CQ86" s="87" t="str">
        <x:f t="shared" si="104"/>
        <x:v>/</x:v>
      </x:c>
      <x:c r="CR86" s="87" t="str">
        <x:f t="shared" si="104"/>
        <x:v>/</x:v>
      </x:c>
      <x:c r="CS86" s="87" t="str">
        <x:f t="shared" si="104"/>
        <x:v>/</x:v>
      </x:c>
      <x:c r="CT86" s="87" t="str">
        <x:f t="shared" si="104"/>
        <x:v>/</x:v>
      </x:c>
      <x:c r="CU86" s="87" t="str">
        <x:f t="shared" si="104"/>
        <x:v>/</x:v>
      </x:c>
      <x:c r="CV86" s="87" t="str">
        <x:f t="shared" si="104"/>
        <x:v>/</x:v>
      </x:c>
      <x:c r="CW86" s="87" t="str">
        <x:f t="shared" si="105"/>
        <x:v>/</x:v>
      </x:c>
      <x:c r="CX86" s="87" t="str">
        <x:f t="shared" si="105"/>
        <x:v>/</x:v>
      </x:c>
      <x:c r="CY86" s="87" t="str">
        <x:f t="shared" si="105"/>
        <x:v>/</x:v>
      </x:c>
      <x:c r="CZ86" s="87" t="str">
        <x:f t="shared" si="105"/>
        <x:v>/</x:v>
      </x:c>
      <x:c r="DA86" s="87" t="str">
        <x:f t="shared" si="105"/>
        <x:v>/</x:v>
      </x:c>
      <x:c r="DB86" s="87" t="str">
        <x:f t="shared" si="105"/>
        <x:v>/</x:v>
      </x:c>
      <x:c r="DC86" s="87" t="str">
        <x:f t="shared" si="105"/>
        <x:v>/</x:v>
      </x:c>
      <x:c r="DD86" s="87" t="str">
        <x:f t="shared" si="105"/>
        <x:v>/</x:v>
      </x:c>
      <x:c r="DE86" s="87" t="str">
        <x:f t="shared" si="105"/>
        <x:v>/</x:v>
      </x:c>
      <x:c r="DF86" s="87" t="str">
        <x:f t="shared" si="105"/>
        <x:v>/</x:v>
      </x:c>
      <x:c r="DG86" s="87" t="str">
        <x:f t="shared" si="105"/>
        <x:v>/</x:v>
      </x:c>
      <x:c r="DH86" s="87" t="str">
        <x:f t="shared" si="105"/>
        <x:v>/</x:v>
      </x:c>
      <x:c r="DI86" s="87" t="str">
        <x:f t="shared" si="105"/>
        <x:v>/</x:v>
      </x:c>
      <x:c r="DJ86" s="87" t="str">
        <x:f t="shared" si="105"/>
        <x:v>/</x:v>
      </x:c>
      <x:c r="DK86" s="87" t="str">
        <x:f t="shared" si="105"/>
        <x:v>/</x:v>
      </x:c>
      <x:c r="DL86" s="87" t="str">
        <x:f t="shared" si="105"/>
        <x:v>/</x:v>
      </x:c>
      <x:c r="DM86" s="87" t="str">
        <x:f t="shared" si="96"/>
        <x:v>/</x:v>
      </x:c>
      <x:c r="DN86" s="87" t="str">
        <x:f t="shared" si="96"/>
        <x:v>/</x:v>
      </x:c>
      <x:c r="DO86" s="87" t="str">
        <x:f t="shared" si="96"/>
        <x:v>/</x:v>
      </x:c>
      <x:c r="DP86" s="87" t="str">
        <x:f t="shared" si="96"/>
        <x:v>/</x:v>
      </x:c>
      <x:c r="DQ86" s="87" t="str">
        <x:f t="shared" si="96"/>
        <x:v>/</x:v>
      </x:c>
      <x:c r="DR86" s="87" t="str">
        <x:f t="shared" si="96"/>
        <x:v>/</x:v>
      </x:c>
      <x:c r="DS86" s="87" t="str">
        <x:f t="shared" si="96"/>
        <x:v>/</x:v>
      </x:c>
      <x:c r="DT86" s="87" t="str">
        <x:f t="shared" si="96"/>
        <x:v>/</x:v>
      </x:c>
      <x:c r="DU86" s="87" t="str">
        <x:f t="shared" si="96"/>
        <x:v>/</x:v>
      </x:c>
      <x:c r="DV86" s="87" t="str">
        <x:f t="shared" si="96"/>
        <x:v>/</x:v>
      </x:c>
      <x:c r="DW86" s="87" t="str">
        <x:f t="shared" si="96"/>
        <x:v>/</x:v>
      </x:c>
      <x:c r="DX86" s="87" t="str">
        <x:f t="shared" si="96"/>
        <x:v>/</x:v>
      </x:c>
      <x:c r="DY86" s="87" t="str">
        <x:f t="shared" si="96"/>
        <x:v>/</x:v>
      </x:c>
    </x:row>
    <x:row r="87" spans="1:129" ht="12" customHeight="1">
      <x:c r="A87" s="14"/>
      <x:c r="B87" s="22"/>
      <x:c r="C87" s="25"/>
      <x:c r="D87" s="23"/>
      <x:c r="E87" s="49"/>
      <x:c r="F87" s="98"/>
      <x:c r="G87" s="145"/>
      <x:c r="H87" s="111"/>
      <x:c r="I87" s="107"/>
      <x:c r="J87" s="107"/>
      <x:c r="K87" s="7" t="str">
        <x:f>IF(OR(COUNTIF(L87:M87,"-")&gt;0,COUNTBLANK(L87:M87)&gt;0),"-",IF(L87&gt;M87,"-",NETWORKDAYS(L87,M87,data!$P$3:$P$10)))</x:f>
        <x:v>-</x:v>
      </x:c>
      <x:c r="L87" s="80"/>
      <x:c r="M87" s="80"/>
      <x:c r="N87" s="119"/>
      <x:c r="O87" s="45"/>
      <x:c r="P87" s="40">
        <x:f ca="1">IF(OR(M87="-",M87=""),0,IF(OR(ISBLANK(O87),O87="-"),NETWORKDAYS(M87,TODAY(),data!$P$3:$P$10)-1,IF(M87=O87,0,IF(M87&lt;O87,NETWORKDAYS(M87,O87,data!$P$3:$P$10)-1,NETWORKDAYS(M87,O87,data!$P$3:$P$10)+1))))</x:f>
        <x:v>0</x:v>
      </x:c>
      <x:c r="S87" s="130" t="str">
        <x:f t="shared" aca="1" ref="S87:AH104" si="107">IF($O87=S$11,"*",IF(AND(COUNTIF($L87:$M87,"-")&lt;1,COUNTBLANK($L87:$M87)&lt;1),IF(AND($L87&lt;=S$11,$M87&gt;=S$11),IF(ISBLANK($D87),"-","."),IF(TODAY()&gt;S$11,"/",IF(TODAY()=S$11,"=",""))),IF(AND(OR(ISBLANK($L87),$L87="-"),OR(ISBLANK($M87),$M87="-")),IF(TODAY()&gt;S$11,"/",IF(TODAY()=S$11,"=","")),IF(OR(ISBLANK($L87),$L87="-"),IF(S$11&lt;=$M87,IF(ISBLANK($D87),"-","."),IF(TODAY()&gt;S$11,"/",IF(TODAY()=S$11,"=",""))),IF(S$11&gt;=$L87,IF(ISBLANK($D87),"-","."),IF(TODAY()&gt;S$11,"/",IF(TODAY()=S$11,"=","")))))))</x:f>
        <x:v>/</x:v>
      </x:c>
      <x:c r="T87" s="87" t="str">
        <x:f t="shared" si="107"/>
        <x:v>/</x:v>
      </x:c>
      <x:c r="U87" s="87" t="str">
        <x:f t="shared" si="107"/>
        <x:v>/</x:v>
      </x:c>
      <x:c r="V87" s="87" t="str">
        <x:f t="shared" si="107"/>
        <x:v>/</x:v>
      </x:c>
      <x:c r="W87" s="87" t="str">
        <x:f t="shared" si="107"/>
        <x:v>/</x:v>
      </x:c>
      <x:c r="X87" s="87" t="str">
        <x:f t="shared" si="107"/>
        <x:v>/</x:v>
      </x:c>
      <x:c r="Y87" s="87" t="str">
        <x:f t="shared" si="107"/>
        <x:v>/</x:v>
      </x:c>
      <x:c r="Z87" s="87" t="str">
        <x:f t="shared" si="107"/>
        <x:v>/</x:v>
      </x:c>
      <x:c r="AA87" s="87" t="str">
        <x:f t="shared" si="107"/>
        <x:v>/</x:v>
      </x:c>
      <x:c r="AB87" s="87" t="str">
        <x:f t="shared" si="107"/>
        <x:v>/</x:v>
      </x:c>
      <x:c r="AC87" s="87" t="str">
        <x:f t="shared" si="107"/>
        <x:v>/</x:v>
      </x:c>
      <x:c r="AD87" s="87" t="str">
        <x:f t="shared" si="107"/>
        <x:v>/</x:v>
      </x:c>
      <x:c r="AE87" s="87" t="str">
        <x:f t="shared" si="107"/>
        <x:v>/</x:v>
      </x:c>
      <x:c r="AF87" s="87" t="str">
        <x:f t="shared" si="107"/>
        <x:v>/</x:v>
      </x:c>
      <x:c r="AG87" s="87" t="str">
        <x:f t="shared" si="107"/>
        <x:v>/</x:v>
      </x:c>
      <x:c r="AH87" s="87" t="str">
        <x:f t="shared" si="107"/>
        <x:v>/</x:v>
      </x:c>
      <x:c r="AI87" s="87" t="str">
        <x:f t="shared" si="106"/>
        <x:v>/</x:v>
      </x:c>
      <x:c r="AJ87" s="87" t="str">
        <x:f t="shared" si="106"/>
        <x:v>/</x:v>
      </x:c>
      <x:c r="AK87" s="87" t="str">
        <x:f t="shared" si="106"/>
        <x:v>/</x:v>
      </x:c>
      <x:c r="AL87" s="87" t="str">
        <x:f t="shared" si="106"/>
        <x:v>/</x:v>
      </x:c>
      <x:c r="AM87" s="87" t="str">
        <x:f t="shared" si="106"/>
        <x:v>/</x:v>
      </x:c>
      <x:c r="AN87" s="87" t="str">
        <x:f t="shared" si="106"/>
        <x:v>/</x:v>
      </x:c>
      <x:c r="AO87" s="87" t="str">
        <x:f t="shared" si="106"/>
        <x:v>/</x:v>
      </x:c>
      <x:c r="AP87" s="87" t="str">
        <x:f t="shared" si="106"/>
        <x:v>/</x:v>
      </x:c>
      <x:c r="AQ87" s="87" t="str">
        <x:f t="shared" si="106"/>
        <x:v>/</x:v>
      </x:c>
      <x:c r="AR87" s="87" t="str">
        <x:f t="shared" si="106"/>
        <x:v>/</x:v>
      </x:c>
      <x:c r="AS87" s="87" t="str">
        <x:f t="shared" si="92"/>
        <x:v>/</x:v>
      </x:c>
      <x:c r="AT87" s="87" t="str">
        <x:f t="shared" si="92"/>
        <x:v>/</x:v>
      </x:c>
      <x:c r="AU87" s="87" t="str">
        <x:f t="shared" si="92"/>
        <x:v>/</x:v>
      </x:c>
      <x:c r="AV87" s="87" t="str">
        <x:f t="shared" si="92"/>
        <x:v>/</x:v>
      </x:c>
      <x:c r="AW87" s="87" t="str">
        <x:f t="shared" si="92"/>
        <x:v>/</x:v>
      </x:c>
      <x:c r="AX87" s="87" t="str">
        <x:f t="shared" si="93"/>
        <x:v>/</x:v>
      </x:c>
      <x:c r="AY87" s="87" t="str">
        <x:f t="shared" si="93"/>
        <x:v>/</x:v>
      </x:c>
      <x:c r="AZ87" s="87" t="str">
        <x:f t="shared" si="93"/>
        <x:v>/</x:v>
      </x:c>
      <x:c r="BA87" s="87" t="str">
        <x:f t="shared" si="93"/>
        <x:v>/</x:v>
      </x:c>
      <x:c r="BB87" s="87" t="str">
        <x:f t="shared" si="93"/>
        <x:v>/</x:v>
      </x:c>
      <x:c r="BC87" s="87" t="str">
        <x:f t="shared" si="93"/>
        <x:v>/</x:v>
      </x:c>
      <x:c r="BD87" s="87" t="str">
        <x:f t="shared" si="93"/>
        <x:v>/</x:v>
      </x:c>
      <x:c r="BE87" s="87" t="str">
        <x:f t="shared" si="93"/>
        <x:v>/</x:v>
      </x:c>
      <x:c r="BF87" s="87" t="str">
        <x:f t="shared" si="93"/>
        <x:v>/</x:v>
      </x:c>
      <x:c r="BG87" s="87" t="str">
        <x:f t="shared" si="93"/>
        <x:v>/</x:v>
      </x:c>
      <x:c r="BH87" s="87" t="str">
        <x:f t="shared" si="93"/>
        <x:v>/</x:v>
      </x:c>
      <x:c r="BI87" s="87" t="str">
        <x:f t="shared" si="93"/>
        <x:v>/</x:v>
      </x:c>
      <x:c r="BJ87" s="87" t="str">
        <x:f t="shared" si="93"/>
        <x:v>/</x:v>
      </x:c>
      <x:c r="BK87" s="87" t="str">
        <x:f t="shared" si="93"/>
        <x:v>/</x:v>
      </x:c>
      <x:c r="BL87" s="87" t="str">
        <x:f t="shared" si="93"/>
        <x:v>/</x:v>
      </x:c>
      <x:c r="BM87" s="87" t="str">
        <x:f t="shared" si="94"/>
        <x:v>/</x:v>
      </x:c>
      <x:c r="BN87" s="87" t="str">
        <x:f t="shared" si="95"/>
        <x:v>/</x:v>
      </x:c>
      <x:c r="BO87" s="87" t="str">
        <x:f t="shared" si="95"/>
        <x:v>/</x:v>
      </x:c>
      <x:c r="BP87" s="87" t="str">
        <x:f t="shared" si="95"/>
        <x:v>/</x:v>
      </x:c>
      <x:c r="BQ87" s="87" t="str">
        <x:f t="shared" si="103"/>
        <x:v>/</x:v>
      </x:c>
      <x:c r="BR87" s="87" t="str">
        <x:f t="shared" si="103"/>
        <x:v>/</x:v>
      </x:c>
      <x:c r="BS87" s="87" t="str">
        <x:f t="shared" si="103"/>
        <x:v>/</x:v>
      </x:c>
      <x:c r="BT87" s="87" t="str">
        <x:f t="shared" si="103"/>
        <x:v>/</x:v>
      </x:c>
      <x:c r="BU87" s="87" t="str">
        <x:f t="shared" si="103"/>
        <x:v>/</x:v>
      </x:c>
      <x:c r="BV87" s="87" t="str">
        <x:f t="shared" si="103"/>
        <x:v>/</x:v>
      </x:c>
      <x:c r="BW87" s="87" t="str">
        <x:f t="shared" si="103"/>
        <x:v>/</x:v>
      </x:c>
      <x:c r="BX87" s="87" t="str">
        <x:f t="shared" si="103"/>
        <x:v>/</x:v>
      </x:c>
      <x:c r="BY87" s="87" t="str">
        <x:f t="shared" si="103"/>
        <x:v>/</x:v>
      </x:c>
      <x:c r="BZ87" s="87" t="str">
        <x:f t="shared" si="103"/>
        <x:v>/</x:v>
      </x:c>
      <x:c r="CA87" s="87" t="str">
        <x:f t="shared" si="103"/>
        <x:v>/</x:v>
      </x:c>
      <x:c r="CB87" s="87" t="str">
        <x:f t="shared" si="103"/>
        <x:v>/</x:v>
      </x:c>
      <x:c r="CC87" s="87" t="str">
        <x:f t="shared" si="103"/>
        <x:v>/</x:v>
      </x:c>
      <x:c r="CD87" s="87" t="str">
        <x:f t="shared" si="103"/>
        <x:v>/</x:v>
      </x:c>
      <x:c r="CE87" s="87" t="str">
        <x:f t="shared" si="103"/>
        <x:v>/</x:v>
      </x:c>
      <x:c r="CF87" s="87" t="str">
        <x:f t="shared" si="103"/>
        <x:v>/</x:v>
      </x:c>
      <x:c r="CG87" s="87" t="str">
        <x:f t="shared" si="104"/>
        <x:v>/</x:v>
      </x:c>
      <x:c r="CH87" s="87" t="str">
        <x:f t="shared" si="104"/>
        <x:v>/</x:v>
      </x:c>
      <x:c r="CI87" s="87" t="str">
        <x:f t="shared" si="104"/>
        <x:v>/</x:v>
      </x:c>
      <x:c r="CJ87" s="87" t="str">
        <x:f t="shared" si="104"/>
        <x:v>/</x:v>
      </x:c>
      <x:c r="CK87" s="87" t="str">
        <x:f t="shared" si="104"/>
        <x:v>/</x:v>
      </x:c>
      <x:c r="CL87" s="87" t="str">
        <x:f t="shared" si="104"/>
        <x:v>/</x:v>
      </x:c>
      <x:c r="CM87" s="87" t="str">
        <x:f t="shared" si="104"/>
        <x:v>/</x:v>
      </x:c>
      <x:c r="CN87" s="87" t="str">
        <x:f t="shared" si="104"/>
        <x:v>/</x:v>
      </x:c>
      <x:c r="CO87" s="87" t="str">
        <x:f t="shared" si="104"/>
        <x:v>/</x:v>
      </x:c>
      <x:c r="CP87" s="87" t="str">
        <x:f t="shared" si="104"/>
        <x:v>/</x:v>
      </x:c>
      <x:c r="CQ87" s="87" t="str">
        <x:f t="shared" si="104"/>
        <x:v>/</x:v>
      </x:c>
      <x:c r="CR87" s="87" t="str">
        <x:f t="shared" si="104"/>
        <x:v>/</x:v>
      </x:c>
      <x:c r="CS87" s="87" t="str">
        <x:f t="shared" si="104"/>
        <x:v>/</x:v>
      </x:c>
      <x:c r="CT87" s="87" t="str">
        <x:f t="shared" si="104"/>
        <x:v>/</x:v>
      </x:c>
      <x:c r="CU87" s="87" t="str">
        <x:f t="shared" si="104"/>
        <x:v>/</x:v>
      </x:c>
      <x:c r="CV87" s="87" t="str">
        <x:f t="shared" si="104"/>
        <x:v>/</x:v>
      </x:c>
      <x:c r="CW87" s="87" t="str">
        <x:f t="shared" si="105"/>
        <x:v>/</x:v>
      </x:c>
      <x:c r="CX87" s="87" t="str">
        <x:f t="shared" si="105"/>
        <x:v>/</x:v>
      </x:c>
      <x:c r="CY87" s="87" t="str">
        <x:f t="shared" si="105"/>
        <x:v>/</x:v>
      </x:c>
      <x:c r="CZ87" s="87" t="str">
        <x:f t="shared" si="105"/>
        <x:v>/</x:v>
      </x:c>
      <x:c r="DA87" s="87" t="str">
        <x:f t="shared" si="105"/>
        <x:v>/</x:v>
      </x:c>
      <x:c r="DB87" s="87" t="str">
        <x:f t="shared" si="105"/>
        <x:v>/</x:v>
      </x:c>
      <x:c r="DC87" s="87" t="str">
        <x:f t="shared" si="105"/>
        <x:v>/</x:v>
      </x:c>
      <x:c r="DD87" s="87" t="str">
        <x:f t="shared" si="105"/>
        <x:v>/</x:v>
      </x:c>
      <x:c r="DE87" s="87" t="str">
        <x:f t="shared" si="105"/>
        <x:v>/</x:v>
      </x:c>
      <x:c r="DF87" s="87" t="str">
        <x:f t="shared" si="105"/>
        <x:v>/</x:v>
      </x:c>
      <x:c r="DG87" s="87" t="str">
        <x:f t="shared" si="105"/>
        <x:v>/</x:v>
      </x:c>
      <x:c r="DH87" s="87" t="str">
        <x:f t="shared" si="105"/>
        <x:v>/</x:v>
      </x:c>
      <x:c r="DI87" s="87" t="str">
        <x:f t="shared" si="105"/>
        <x:v>/</x:v>
      </x:c>
      <x:c r="DJ87" s="87" t="str">
        <x:f t="shared" si="105"/>
        <x:v>/</x:v>
      </x:c>
      <x:c r="DK87" s="87" t="str">
        <x:f t="shared" si="105"/>
        <x:v>/</x:v>
      </x:c>
      <x:c r="DL87" s="87" t="str">
        <x:f t="shared" si="105"/>
        <x:v>/</x:v>
      </x:c>
      <x:c r="DM87" s="87" t="str">
        <x:f t="shared" si="96"/>
        <x:v>/</x:v>
      </x:c>
      <x:c r="DN87" s="87" t="str">
        <x:f t="shared" si="96"/>
        <x:v>/</x:v>
      </x:c>
      <x:c r="DO87" s="87" t="str">
        <x:f t="shared" si="96"/>
        <x:v>/</x:v>
      </x:c>
      <x:c r="DP87" s="87" t="str">
        <x:f t="shared" si="96"/>
        <x:v>/</x:v>
      </x:c>
      <x:c r="DQ87" s="87" t="str">
        <x:f t="shared" si="96"/>
        <x:v>/</x:v>
      </x:c>
      <x:c r="DR87" s="87" t="str">
        <x:f t="shared" si="96"/>
        <x:v>/</x:v>
      </x:c>
      <x:c r="DS87" s="87" t="str">
        <x:f t="shared" si="96"/>
        <x:v>/</x:v>
      </x:c>
      <x:c r="DT87" s="87" t="str">
        <x:f t="shared" si="96"/>
        <x:v>/</x:v>
      </x:c>
      <x:c r="DU87" s="87" t="str">
        <x:f t="shared" si="96"/>
        <x:v>/</x:v>
      </x:c>
      <x:c r="DV87" s="87" t="str">
        <x:f t="shared" si="96"/>
        <x:v>/</x:v>
      </x:c>
      <x:c r="DW87" s="87" t="str">
        <x:f t="shared" si="96"/>
        <x:v>/</x:v>
      </x:c>
      <x:c r="DX87" s="87" t="str">
        <x:f t="shared" si="96"/>
        <x:v>/</x:v>
      </x:c>
      <x:c r="DY87" s="87" t="str">
        <x:f t="shared" si="96"/>
        <x:v>/</x:v>
      </x:c>
    </x:row>
    <x:row r="88" spans="1:129" ht="12" customHeight="1">
      <x:c r="A88" s="14"/>
      <x:c r="B88" s="22"/>
      <x:c r="C88" s="25"/>
      <x:c r="D88" s="23"/>
      <x:c r="E88" s="49"/>
      <x:c r="F88" s="98"/>
      <x:c r="G88" s="145"/>
      <x:c r="H88" s="143"/>
      <x:c r="I88" s="107"/>
      <x:c r="J88" s="107"/>
      <x:c r="K88" s="79" t="str">
        <x:f>IF(OR(COUNTIF(L88:M88,"-")&gt;0,COUNTBLANK(L88:M88)&gt;0),"-",IF(L88&gt;M88,"-",NETWORKDAYS(L88,M88,data!$P$3:$P$10)))</x:f>
        <x:v>-</x:v>
      </x:c>
      <x:c r="L88" s="80"/>
      <x:c r="M88" s="80"/>
      <x:c r="N88" s="119"/>
      <x:c r="O88" s="45"/>
      <x:c r="P88" s="40">
        <x:f ca="1">IF(OR(M88="-",M88=""),0,IF(OR(ISBLANK(O88),O88="-"),NETWORKDAYS(M88,TODAY(),data!$P$3:$P$10)-1,IF(M88=O88,0,IF(M88&lt;O88,NETWORKDAYS(M88,O88,data!$P$3:$P$10)-1,NETWORKDAYS(M88,O88,data!$P$3:$P$10)+1))))</x:f>
        <x:v>0</x:v>
      </x:c>
      <x:c r="S88" s="130" t="str">
        <x:f t="shared" aca="1" ref="S88:AB90" si="108">IF($O88=S$11,"*",IF(AND(COUNTIF($L88:$M88,"-")&lt;1,COUNTBLANK($L88:$M88)&lt;1),IF(AND($L88&lt;=S$11,$M88&gt;=S$11),IF(ISBLANK($D88),"-","."),IF(TODAY()&gt;S$11,"/",IF(TODAY()=S$11,"=",""))),IF(AND(OR(ISBLANK($L88),$L88="-"),OR(ISBLANK($M88),$M88="-")),IF(TODAY()&gt;S$11,"/",IF(TODAY()=S$11,"=","")),IF(OR(ISBLANK($L88),$L88="-"),IF(S$11&lt;=$M88,IF(ISBLANK($D88),"-","."),IF(TODAY()&gt;S$11,"/",IF(TODAY()=S$11,"=",""))),IF(S$11&gt;=$L88,IF(ISBLANK($D88),"-","."),IF(TODAY()&gt;S$11,"/",IF(TODAY()=S$11,"=","")))))))</x:f>
        <x:v>/</x:v>
      </x:c>
      <x:c r="T88" s="87" t="str">
        <x:f t="shared" si="108"/>
        <x:v>/</x:v>
      </x:c>
      <x:c r="U88" s="87" t="str">
        <x:f t="shared" si="108"/>
        <x:v>/</x:v>
      </x:c>
      <x:c r="V88" s="87" t="str">
        <x:f t="shared" si="108"/>
        <x:v>/</x:v>
      </x:c>
      <x:c r="W88" s="87" t="str">
        <x:f t="shared" si="108"/>
        <x:v>/</x:v>
      </x:c>
      <x:c r="X88" s="87" t="str">
        <x:f t="shared" si="108"/>
        <x:v>/</x:v>
      </x:c>
      <x:c r="Y88" s="87" t="str">
        <x:f t="shared" si="108"/>
        <x:v>/</x:v>
      </x:c>
      <x:c r="Z88" s="87" t="str">
        <x:f t="shared" si="108"/>
        <x:v>/</x:v>
      </x:c>
      <x:c r="AA88" s="87" t="str">
        <x:f t="shared" si="108"/>
        <x:v>/</x:v>
      </x:c>
      <x:c r="AB88" s="87" t="str">
        <x:f t="shared" si="108"/>
        <x:v>/</x:v>
      </x:c>
      <x:c r="AC88" s="87" t="str">
        <x:f t="shared" si="107"/>
        <x:v>/</x:v>
      </x:c>
      <x:c r="AD88" s="87" t="str">
        <x:f t="shared" si="107"/>
        <x:v>/</x:v>
      </x:c>
      <x:c r="AE88" s="87" t="str">
        <x:f t="shared" si="107"/>
        <x:v>/</x:v>
      </x:c>
      <x:c r="AF88" s="87" t="str">
        <x:f t="shared" si="107"/>
        <x:v>/</x:v>
      </x:c>
      <x:c r="AG88" s="87" t="str">
        <x:f t="shared" si="107"/>
        <x:v>/</x:v>
      </x:c>
      <x:c r="AH88" s="87" t="str">
        <x:f t="shared" si="107"/>
        <x:v>/</x:v>
      </x:c>
      <x:c r="AI88" s="87" t="str">
        <x:f t="shared" si="106"/>
        <x:v>/</x:v>
      </x:c>
      <x:c r="AJ88" s="87" t="str">
        <x:f t="shared" si="106"/>
        <x:v>/</x:v>
      </x:c>
      <x:c r="AK88" s="87" t="str">
        <x:f t="shared" si="106"/>
        <x:v>/</x:v>
      </x:c>
      <x:c r="AL88" s="87" t="str">
        <x:f t="shared" si="106"/>
        <x:v>/</x:v>
      </x:c>
      <x:c r="AM88" s="87" t="str">
        <x:f t="shared" si="106"/>
        <x:v>/</x:v>
      </x:c>
      <x:c r="AN88" s="87" t="str">
        <x:f t="shared" si="106"/>
        <x:v>/</x:v>
      </x:c>
      <x:c r="AO88" s="87" t="str">
        <x:f t="shared" si="106"/>
        <x:v>/</x:v>
      </x:c>
      <x:c r="AP88" s="87" t="str">
        <x:f t="shared" si="106"/>
        <x:v>/</x:v>
      </x:c>
      <x:c r="AQ88" s="87" t="str">
        <x:f t="shared" si="106"/>
        <x:v>/</x:v>
      </x:c>
      <x:c r="AR88" s="87" t="str">
        <x:f t="shared" si="106"/>
        <x:v>/</x:v>
      </x:c>
      <x:c r="AS88" s="87" t="str">
        <x:f t="shared" si="106"/>
        <x:v>/</x:v>
      </x:c>
      <x:c r="AT88" s="87" t="str">
        <x:f t="shared" si="106"/>
        <x:v>/</x:v>
      </x:c>
      <x:c r="AU88" s="87" t="str">
        <x:f t="shared" si="106"/>
        <x:v>/</x:v>
      </x:c>
      <x:c r="AV88" s="87" t="str">
        <x:f t="shared" si="106"/>
        <x:v>/</x:v>
      </x:c>
      <x:c r="AW88" s="87" t="str">
        <x:f t="shared" si="106"/>
        <x:v>/</x:v>
      </x:c>
      <x:c r="AX88" s="87" t="str">
        <x:f t="shared" aca="1" ref="AX88:BG90" si="109">IF($O88=AX$11,"*",IF(AND(COUNTIF($L88:$M88,"-")&lt;1,COUNTBLANK($L88:$M88)&lt;1),IF(AND($L88&lt;=AX$11,$M88&gt;=AX$11),IF(ISBLANK($D88),"-","."),IF(TODAY()&gt;AX$11,"/",IF(TODAY()=AX$11,"=",""))),IF(AND(OR(ISBLANK($L88),$L88="-"),OR(ISBLANK($M88),$M88="-")),IF(TODAY()&gt;AX$11,"/",IF(TODAY()=AX$11,"=","")),IF(OR(ISBLANK($L88),$L88="-"),IF(AX$11&lt;=$M88,IF(ISBLANK($D88),"-","."),IF(TODAY()&gt;AX$11,"/",IF(TODAY()=AX$11,"=",""))),IF(AX$11&gt;=$L88,IF(ISBLANK($D88),"-","."),IF(TODAY()&gt;AX$11,"/",IF(TODAY()=AX$11,"=","")))))))</x:f>
        <x:v>/</x:v>
      </x:c>
      <x:c r="AY88" s="87" t="str">
        <x:f t="shared" si="109"/>
        <x:v>/</x:v>
      </x:c>
      <x:c r="AZ88" s="87" t="str">
        <x:f t="shared" si="109"/>
        <x:v>/</x:v>
      </x:c>
      <x:c r="BA88" s="87" t="str">
        <x:f t="shared" si="109"/>
        <x:v>/</x:v>
      </x:c>
      <x:c r="BB88" s="87" t="str">
        <x:f t="shared" si="109"/>
        <x:v>/</x:v>
      </x:c>
      <x:c r="BC88" s="87" t="str">
        <x:f t="shared" si="109"/>
        <x:v>/</x:v>
      </x:c>
      <x:c r="BD88" s="87" t="str">
        <x:f t="shared" si="109"/>
        <x:v>/</x:v>
      </x:c>
      <x:c r="BE88" s="87" t="str">
        <x:f t="shared" si="109"/>
        <x:v>/</x:v>
      </x:c>
      <x:c r="BF88" s="87" t="str">
        <x:f t="shared" si="109"/>
        <x:v>/</x:v>
      </x:c>
      <x:c r="BG88" s="87" t="str">
        <x:f t="shared" si="109"/>
        <x:v>/</x:v>
      </x:c>
      <x:c r="BH88" s="87" t="str">
        <x:f t="shared" aca="1" ref="BH88:BQ90" si="110">IF($O88=BH$11,"*",IF(AND(COUNTIF($L88:$M88,"-")&lt;1,COUNTBLANK($L88:$M88)&lt;1),IF(AND($L88&lt;=BH$11,$M88&gt;=BH$11),IF(ISBLANK($D88),"-","."),IF(TODAY()&gt;BH$11,"/",IF(TODAY()=BH$11,"=",""))),IF(AND(OR(ISBLANK($L88),$L88="-"),OR(ISBLANK($M88),$M88="-")),IF(TODAY()&gt;BH$11,"/",IF(TODAY()=BH$11,"=","")),IF(OR(ISBLANK($L88),$L88="-"),IF(BH$11&lt;=$M88,IF(ISBLANK($D88),"-","."),IF(TODAY()&gt;BH$11,"/",IF(TODAY()=BH$11,"=",""))),IF(BH$11&gt;=$L88,IF(ISBLANK($D88),"-","."),IF(TODAY()&gt;BH$11,"/",IF(TODAY()=BH$11,"=","")))))))</x:f>
        <x:v>/</x:v>
      </x:c>
      <x:c r="BI88" s="87" t="str">
        <x:f t="shared" si="110"/>
        <x:v>/</x:v>
      </x:c>
      <x:c r="BJ88" s="87" t="str">
        <x:f t="shared" si="110"/>
        <x:v>/</x:v>
      </x:c>
      <x:c r="BK88" s="87" t="str">
        <x:f t="shared" si="110"/>
        <x:v>/</x:v>
      </x:c>
      <x:c r="BL88" s="87" t="str">
        <x:f t="shared" si="110"/>
        <x:v>/</x:v>
      </x:c>
      <x:c r="BM88" s="87" t="str">
        <x:f t="shared" si="110"/>
        <x:v>/</x:v>
      </x:c>
      <x:c r="BN88" s="87" t="str">
        <x:f t="shared" si="110"/>
        <x:v>/</x:v>
      </x:c>
      <x:c r="BO88" s="87" t="str">
        <x:f t="shared" si="110"/>
        <x:v>/</x:v>
      </x:c>
      <x:c r="BP88" s="87" t="str">
        <x:f t="shared" si="110"/>
        <x:v>/</x:v>
      </x:c>
      <x:c r="BQ88" s="87" t="str">
        <x:f t="shared" si="110"/>
        <x:v>/</x:v>
      </x:c>
      <x:c r="BR88" s="87" t="str">
        <x:f t="shared" si="103"/>
        <x:v>/</x:v>
      </x:c>
      <x:c r="BS88" s="87" t="str">
        <x:f t="shared" si="103"/>
        <x:v>/</x:v>
      </x:c>
      <x:c r="BT88" s="87" t="str">
        <x:f t="shared" si="103"/>
        <x:v>/</x:v>
      </x:c>
      <x:c r="BU88" s="87" t="str">
        <x:f t="shared" si="103"/>
        <x:v>/</x:v>
      </x:c>
      <x:c r="BV88" s="87" t="str">
        <x:f t="shared" si="103"/>
        <x:v>/</x:v>
      </x:c>
      <x:c r="BW88" s="87" t="str">
        <x:f t="shared" si="103"/>
        <x:v>/</x:v>
      </x:c>
      <x:c r="BX88" s="87" t="str">
        <x:f t="shared" si="103"/>
        <x:v>/</x:v>
      </x:c>
      <x:c r="BY88" s="87" t="str">
        <x:f t="shared" si="103"/>
        <x:v>/</x:v>
      </x:c>
      <x:c r="BZ88" s="87" t="str">
        <x:f t="shared" si="103"/>
        <x:v>/</x:v>
      </x:c>
      <x:c r="CA88" s="87" t="str">
        <x:f t="shared" si="103"/>
        <x:v>/</x:v>
      </x:c>
      <x:c r="CB88" s="87" t="str">
        <x:f t="shared" si="103"/>
        <x:v>/</x:v>
      </x:c>
      <x:c r="CC88" s="87" t="str">
        <x:f t="shared" si="103"/>
        <x:v>/</x:v>
      </x:c>
      <x:c r="CD88" s="87" t="str">
        <x:f t="shared" si="103"/>
        <x:v>/</x:v>
      </x:c>
      <x:c r="CE88" s="87" t="str">
        <x:f t="shared" si="103"/>
        <x:v>/</x:v>
      </x:c>
      <x:c r="CF88" s="87" t="str">
        <x:f t="shared" si="103"/>
        <x:v>/</x:v>
      </x:c>
      <x:c r="CG88" s="87" t="str">
        <x:f t="shared" si="104"/>
        <x:v>/</x:v>
      </x:c>
      <x:c r="CH88" s="87" t="str">
        <x:f t="shared" si="104"/>
        <x:v>/</x:v>
      </x:c>
      <x:c r="CI88" s="87" t="str">
        <x:f t="shared" si="104"/>
        <x:v>/</x:v>
      </x:c>
      <x:c r="CJ88" s="87" t="str">
        <x:f t="shared" si="104"/>
        <x:v>/</x:v>
      </x:c>
      <x:c r="CK88" s="87" t="str">
        <x:f t="shared" si="104"/>
        <x:v>/</x:v>
      </x:c>
      <x:c r="CL88" s="87" t="str">
        <x:f t="shared" si="104"/>
        <x:v>/</x:v>
      </x:c>
      <x:c r="CM88" s="87" t="str">
        <x:f t="shared" si="104"/>
        <x:v>/</x:v>
      </x:c>
      <x:c r="CN88" s="87" t="str">
        <x:f t="shared" si="104"/>
        <x:v>/</x:v>
      </x:c>
      <x:c r="CO88" s="87" t="str">
        <x:f t="shared" si="104"/>
        <x:v>/</x:v>
      </x:c>
      <x:c r="CP88" s="87" t="str">
        <x:f t="shared" si="104"/>
        <x:v>/</x:v>
      </x:c>
      <x:c r="CQ88" s="87" t="str">
        <x:f t="shared" si="104"/>
        <x:v>/</x:v>
      </x:c>
      <x:c r="CR88" s="87" t="str">
        <x:f t="shared" si="104"/>
        <x:v>/</x:v>
      </x:c>
      <x:c r="CS88" s="87" t="str">
        <x:f t="shared" si="104"/>
        <x:v>/</x:v>
      </x:c>
      <x:c r="CT88" s="87" t="str">
        <x:f t="shared" si="104"/>
        <x:v>/</x:v>
      </x:c>
      <x:c r="CU88" s="87" t="str">
        <x:f t="shared" si="104"/>
        <x:v>/</x:v>
      </x:c>
      <x:c r="CV88" s="87" t="str">
        <x:f t="shared" si="104"/>
        <x:v>/</x:v>
      </x:c>
      <x:c r="CW88" s="87" t="str">
        <x:f t="shared" si="105"/>
        <x:v>/</x:v>
      </x:c>
      <x:c r="CX88" s="87" t="str">
        <x:f t="shared" si="105"/>
        <x:v>/</x:v>
      </x:c>
      <x:c r="CY88" s="87" t="str">
        <x:f t="shared" si="105"/>
        <x:v>/</x:v>
      </x:c>
      <x:c r="CZ88" s="87" t="str">
        <x:f t="shared" si="105"/>
        <x:v>/</x:v>
      </x:c>
      <x:c r="DA88" s="87" t="str">
        <x:f t="shared" si="105"/>
        <x:v>/</x:v>
      </x:c>
      <x:c r="DB88" s="87" t="str">
        <x:f t="shared" si="105"/>
        <x:v>/</x:v>
      </x:c>
      <x:c r="DC88" s="87" t="str">
        <x:f t="shared" si="105"/>
        <x:v>/</x:v>
      </x:c>
      <x:c r="DD88" s="87" t="str">
        <x:f t="shared" si="105"/>
        <x:v>/</x:v>
      </x:c>
      <x:c r="DE88" s="87" t="str">
        <x:f t="shared" si="105"/>
        <x:v>/</x:v>
      </x:c>
      <x:c r="DF88" s="87" t="str">
        <x:f t="shared" si="105"/>
        <x:v>/</x:v>
      </x:c>
      <x:c r="DG88" s="87" t="str">
        <x:f t="shared" si="105"/>
        <x:v>/</x:v>
      </x:c>
      <x:c r="DH88" s="87" t="str">
        <x:f t="shared" si="105"/>
        <x:v>/</x:v>
      </x:c>
      <x:c r="DI88" s="87" t="str">
        <x:f t="shared" si="105"/>
        <x:v>/</x:v>
      </x:c>
      <x:c r="DJ88" s="87" t="str">
        <x:f t="shared" si="105"/>
        <x:v>/</x:v>
      </x:c>
      <x:c r="DK88" s="87" t="str">
        <x:f t="shared" si="105"/>
        <x:v>/</x:v>
      </x:c>
      <x:c r="DL88" s="87" t="str">
        <x:f t="shared" si="105"/>
        <x:v>/</x:v>
      </x:c>
      <x:c r="DM88" s="87" t="str">
        <x:f t="shared" si="96"/>
        <x:v>/</x:v>
      </x:c>
      <x:c r="DN88" s="87" t="str">
        <x:f t="shared" si="96"/>
        <x:v>/</x:v>
      </x:c>
      <x:c r="DO88" s="87" t="str">
        <x:f t="shared" si="96"/>
        <x:v>/</x:v>
      </x:c>
      <x:c r="DP88" s="87" t="str">
        <x:f t="shared" si="96"/>
        <x:v>/</x:v>
      </x:c>
      <x:c r="DQ88" s="87" t="str">
        <x:f t="shared" si="96"/>
        <x:v>/</x:v>
      </x:c>
      <x:c r="DR88" s="87" t="str">
        <x:f t="shared" si="96"/>
        <x:v>/</x:v>
      </x:c>
      <x:c r="DS88" s="87" t="str">
        <x:f t="shared" si="96"/>
        <x:v>/</x:v>
      </x:c>
      <x:c r="DT88" s="87" t="str">
        <x:f t="shared" si="96"/>
        <x:v>/</x:v>
      </x:c>
      <x:c r="DU88" s="87" t="str">
        <x:f t="shared" si="96"/>
        <x:v>/</x:v>
      </x:c>
      <x:c r="DV88" s="87" t="str">
        <x:f t="shared" si="96"/>
        <x:v>/</x:v>
      </x:c>
      <x:c r="DW88" s="87" t="str">
        <x:f t="shared" si="96"/>
        <x:v>/</x:v>
      </x:c>
      <x:c r="DX88" s="87" t="str">
        <x:f t="shared" si="96"/>
        <x:v>/</x:v>
      </x:c>
      <x:c r="DY88" s="87" t="str">
        <x:f t="shared" si="96"/>
        <x:v>/</x:v>
      </x:c>
    </x:row>
    <x:row r="89" spans="1:129" ht="12" customHeight="1">
      <x:c r="A89" s="14"/>
      <x:c r="B89" s="22"/>
      <x:c r="C89" s="25"/>
      <x:c r="D89" s="23"/>
      <x:c r="E89" s="49"/>
      <x:c r="F89" s="98"/>
      <x:c r="G89" s="145"/>
      <x:c r="H89" s="143"/>
      <x:c r="I89" s="107"/>
      <x:c r="J89" s="107"/>
      <x:c r="K89" s="79" t="str">
        <x:f>IF(OR(COUNTIF(L89:M89,"-")&gt;0,COUNTBLANK(L89:M89)&gt;0),"-",IF(L89&gt;M89,"-",NETWORKDAYS(L89,M89,data!$P$3:$P$10)))</x:f>
        <x:v>-</x:v>
      </x:c>
      <x:c r="L89" s="80"/>
      <x:c r="M89" s="80"/>
      <x:c r="N89" s="119"/>
      <x:c r="O89" s="45"/>
      <x:c r="P89" s="40">
        <x:f ca="1">IF(OR(M89="-",M89=""),0,IF(OR(ISBLANK(O89),O89="-"),NETWORKDAYS(M89,TODAY(),data!$P$3:$P$10)-1,IF(M89=O89,0,IF(M89&lt;O89,NETWORKDAYS(M89,O89,data!$P$3:$P$10)-1,NETWORKDAYS(M89,O89,data!$P$3:$P$10)+1))))</x:f>
        <x:v>0</x:v>
      </x:c>
      <x:c r="S89" s="130" t="str">
        <x:f t="shared" si="108"/>
        <x:v>/</x:v>
      </x:c>
      <x:c r="T89" s="87" t="str">
        <x:f t="shared" si="108"/>
        <x:v>/</x:v>
      </x:c>
      <x:c r="U89" s="87" t="str">
        <x:f t="shared" si="108"/>
        <x:v>/</x:v>
      </x:c>
      <x:c r="V89" s="87" t="str">
        <x:f t="shared" si="108"/>
        <x:v>/</x:v>
      </x:c>
      <x:c r="W89" s="87" t="str">
        <x:f t="shared" si="108"/>
        <x:v>/</x:v>
      </x:c>
      <x:c r="X89" s="87" t="str">
        <x:f t="shared" si="108"/>
        <x:v>/</x:v>
      </x:c>
      <x:c r="Y89" s="87" t="str">
        <x:f t="shared" si="108"/>
        <x:v>/</x:v>
      </x:c>
      <x:c r="Z89" s="87" t="str">
        <x:f t="shared" si="108"/>
        <x:v>/</x:v>
      </x:c>
      <x:c r="AA89" s="87" t="str">
        <x:f t="shared" si="108"/>
        <x:v>/</x:v>
      </x:c>
      <x:c r="AB89" s="87" t="str">
        <x:f t="shared" si="108"/>
        <x:v>/</x:v>
      </x:c>
      <x:c r="AC89" s="87" t="str">
        <x:f t="shared" si="107"/>
        <x:v>/</x:v>
      </x:c>
      <x:c r="AD89" s="87" t="str">
        <x:f t="shared" si="107"/>
        <x:v>/</x:v>
      </x:c>
      <x:c r="AE89" s="87" t="str">
        <x:f t="shared" si="107"/>
        <x:v>/</x:v>
      </x:c>
      <x:c r="AF89" s="87" t="str">
        <x:f t="shared" si="107"/>
        <x:v>/</x:v>
      </x:c>
      <x:c r="AG89" s="87" t="str">
        <x:f t="shared" si="107"/>
        <x:v>/</x:v>
      </x:c>
      <x:c r="AH89" s="87" t="str">
        <x:f t="shared" si="107"/>
        <x:v>/</x:v>
      </x:c>
      <x:c r="AI89" s="87" t="str">
        <x:f t="shared" si="106"/>
        <x:v>/</x:v>
      </x:c>
      <x:c r="AJ89" s="87" t="str">
        <x:f t="shared" si="106"/>
        <x:v>/</x:v>
      </x:c>
      <x:c r="AK89" s="87" t="str">
        <x:f t="shared" si="106"/>
        <x:v>/</x:v>
      </x:c>
      <x:c r="AL89" s="87" t="str">
        <x:f t="shared" si="106"/>
        <x:v>/</x:v>
      </x:c>
      <x:c r="AM89" s="87" t="str">
        <x:f t="shared" si="106"/>
        <x:v>/</x:v>
      </x:c>
      <x:c r="AN89" s="87" t="str">
        <x:f t="shared" si="106"/>
        <x:v>/</x:v>
      </x:c>
      <x:c r="AO89" s="87" t="str">
        <x:f t="shared" si="106"/>
        <x:v>/</x:v>
      </x:c>
      <x:c r="AP89" s="87" t="str">
        <x:f t="shared" si="106"/>
        <x:v>/</x:v>
      </x:c>
      <x:c r="AQ89" s="87" t="str">
        <x:f t="shared" si="106"/>
        <x:v>/</x:v>
      </x:c>
      <x:c r="AR89" s="87" t="str">
        <x:f t="shared" si="106"/>
        <x:v>/</x:v>
      </x:c>
      <x:c r="AS89" s="87" t="str">
        <x:f t="shared" si="106"/>
        <x:v>/</x:v>
      </x:c>
      <x:c r="AT89" s="87" t="str">
        <x:f t="shared" si="106"/>
        <x:v>/</x:v>
      </x:c>
      <x:c r="AU89" s="87" t="str">
        <x:f t="shared" si="106"/>
        <x:v>/</x:v>
      </x:c>
      <x:c r="AV89" s="87" t="str">
        <x:f t="shared" si="106"/>
        <x:v>/</x:v>
      </x:c>
      <x:c r="AW89" s="87" t="str">
        <x:f t="shared" si="106"/>
        <x:v>/</x:v>
      </x:c>
      <x:c r="AX89" s="87" t="str">
        <x:f t="shared" si="109"/>
        <x:v>/</x:v>
      </x:c>
      <x:c r="AY89" s="87" t="str">
        <x:f t="shared" si="109"/>
        <x:v>/</x:v>
      </x:c>
      <x:c r="AZ89" s="87" t="str">
        <x:f t="shared" si="109"/>
        <x:v>/</x:v>
      </x:c>
      <x:c r="BA89" s="87" t="str">
        <x:f t="shared" si="109"/>
        <x:v>/</x:v>
      </x:c>
      <x:c r="BB89" s="87" t="str">
        <x:f t="shared" si="109"/>
        <x:v>/</x:v>
      </x:c>
      <x:c r="BC89" s="87" t="str">
        <x:f t="shared" si="109"/>
        <x:v>/</x:v>
      </x:c>
      <x:c r="BD89" s="87" t="str">
        <x:f t="shared" si="109"/>
        <x:v>/</x:v>
      </x:c>
      <x:c r="BE89" s="87" t="str">
        <x:f t="shared" si="109"/>
        <x:v>/</x:v>
      </x:c>
      <x:c r="BF89" s="87" t="str">
        <x:f t="shared" si="109"/>
        <x:v>/</x:v>
      </x:c>
      <x:c r="BG89" s="87" t="str">
        <x:f t="shared" si="109"/>
        <x:v>/</x:v>
      </x:c>
      <x:c r="BH89" s="87" t="str">
        <x:f t="shared" si="110"/>
        <x:v>/</x:v>
      </x:c>
      <x:c r="BI89" s="87" t="str">
        <x:f t="shared" si="110"/>
        <x:v>/</x:v>
      </x:c>
      <x:c r="BJ89" s="87" t="str">
        <x:f t="shared" si="110"/>
        <x:v>/</x:v>
      </x:c>
      <x:c r="BK89" s="87" t="str">
        <x:f t="shared" si="110"/>
        <x:v>/</x:v>
      </x:c>
      <x:c r="BL89" s="87" t="str">
        <x:f t="shared" si="110"/>
        <x:v>/</x:v>
      </x:c>
      <x:c r="BM89" s="87" t="str">
        <x:f t="shared" si="110"/>
        <x:v>/</x:v>
      </x:c>
      <x:c r="BN89" s="87" t="str">
        <x:f t="shared" si="110"/>
        <x:v>/</x:v>
      </x:c>
      <x:c r="BO89" s="87" t="str">
        <x:f t="shared" si="110"/>
        <x:v>/</x:v>
      </x:c>
      <x:c r="BP89" s="87" t="str">
        <x:f t="shared" si="110"/>
        <x:v>/</x:v>
      </x:c>
      <x:c r="BQ89" s="87" t="str">
        <x:f t="shared" si="110"/>
        <x:v>/</x:v>
      </x:c>
      <x:c r="BR89" s="87" t="str">
        <x:f t="shared" si="103"/>
        <x:v>/</x:v>
      </x:c>
      <x:c r="BS89" s="87" t="str">
        <x:f t="shared" si="103"/>
        <x:v>/</x:v>
      </x:c>
      <x:c r="BT89" s="87" t="str">
        <x:f t="shared" si="103"/>
        <x:v>/</x:v>
      </x:c>
      <x:c r="BU89" s="87" t="str">
        <x:f t="shared" si="103"/>
        <x:v>/</x:v>
      </x:c>
      <x:c r="BV89" s="87" t="str">
        <x:f t="shared" si="103"/>
        <x:v>/</x:v>
      </x:c>
      <x:c r="BW89" s="87" t="str">
        <x:f t="shared" si="103"/>
        <x:v>/</x:v>
      </x:c>
      <x:c r="BX89" s="87" t="str">
        <x:f t="shared" si="103"/>
        <x:v>/</x:v>
      </x:c>
      <x:c r="BY89" s="87" t="str">
        <x:f t="shared" si="103"/>
        <x:v>/</x:v>
      </x:c>
      <x:c r="BZ89" s="87" t="str">
        <x:f t="shared" si="103"/>
        <x:v>/</x:v>
      </x:c>
      <x:c r="CA89" s="87" t="str">
        <x:f t="shared" si="103"/>
        <x:v>/</x:v>
      </x:c>
      <x:c r="CB89" s="87" t="str">
        <x:f t="shared" si="103"/>
        <x:v>/</x:v>
      </x:c>
      <x:c r="CC89" s="87" t="str">
        <x:f t="shared" si="103"/>
        <x:v>/</x:v>
      </x:c>
      <x:c r="CD89" s="87" t="str">
        <x:f t="shared" si="103"/>
        <x:v>/</x:v>
      </x:c>
      <x:c r="CE89" s="87" t="str">
        <x:f t="shared" si="103"/>
        <x:v>/</x:v>
      </x:c>
      <x:c r="CF89" s="87" t="str">
        <x:f t="shared" si="103"/>
        <x:v>/</x:v>
      </x:c>
      <x:c r="CG89" s="87" t="str">
        <x:f t="shared" si="104"/>
        <x:v>/</x:v>
      </x:c>
      <x:c r="CH89" s="87" t="str">
        <x:f t="shared" si="104"/>
        <x:v>/</x:v>
      </x:c>
      <x:c r="CI89" s="87" t="str">
        <x:f t="shared" si="104"/>
        <x:v>/</x:v>
      </x:c>
      <x:c r="CJ89" s="87" t="str">
        <x:f t="shared" si="104"/>
        <x:v>/</x:v>
      </x:c>
      <x:c r="CK89" s="87" t="str">
        <x:f t="shared" si="104"/>
        <x:v>/</x:v>
      </x:c>
      <x:c r="CL89" s="87" t="str">
        <x:f t="shared" si="104"/>
        <x:v>/</x:v>
      </x:c>
      <x:c r="CM89" s="87" t="str">
        <x:f t="shared" si="104"/>
        <x:v>/</x:v>
      </x:c>
      <x:c r="CN89" s="87" t="str">
        <x:f t="shared" si="104"/>
        <x:v>/</x:v>
      </x:c>
      <x:c r="CO89" s="87" t="str">
        <x:f t="shared" si="104"/>
        <x:v>/</x:v>
      </x:c>
      <x:c r="CP89" s="87" t="str">
        <x:f t="shared" si="104"/>
        <x:v>/</x:v>
      </x:c>
      <x:c r="CQ89" s="87" t="str">
        <x:f t="shared" si="104"/>
        <x:v>/</x:v>
      </x:c>
      <x:c r="CR89" s="87" t="str">
        <x:f t="shared" si="104"/>
        <x:v>/</x:v>
      </x:c>
      <x:c r="CS89" s="87" t="str">
        <x:f t="shared" si="104"/>
        <x:v>/</x:v>
      </x:c>
      <x:c r="CT89" s="87" t="str">
        <x:f t="shared" si="104"/>
        <x:v>/</x:v>
      </x:c>
      <x:c r="CU89" s="87" t="str">
        <x:f t="shared" si="104"/>
        <x:v>/</x:v>
      </x:c>
      <x:c r="CV89" s="87" t="str">
        <x:f t="shared" si="104"/>
        <x:v>/</x:v>
      </x:c>
      <x:c r="CW89" s="87" t="str">
        <x:f t="shared" si="105"/>
        <x:v>/</x:v>
      </x:c>
      <x:c r="CX89" s="87" t="str">
        <x:f t="shared" si="105"/>
        <x:v>/</x:v>
      </x:c>
      <x:c r="CY89" s="87" t="str">
        <x:f t="shared" si="105"/>
        <x:v>/</x:v>
      </x:c>
      <x:c r="CZ89" s="87" t="str">
        <x:f t="shared" si="105"/>
        <x:v>/</x:v>
      </x:c>
      <x:c r="DA89" s="87" t="str">
        <x:f t="shared" si="105"/>
        <x:v>/</x:v>
      </x:c>
      <x:c r="DB89" s="87" t="str">
        <x:f t="shared" si="105"/>
        <x:v>/</x:v>
      </x:c>
      <x:c r="DC89" s="87" t="str">
        <x:f t="shared" si="105"/>
        <x:v>/</x:v>
      </x:c>
      <x:c r="DD89" s="87" t="str">
        <x:f t="shared" si="105"/>
        <x:v>/</x:v>
      </x:c>
      <x:c r="DE89" s="87" t="str">
        <x:f t="shared" si="105"/>
        <x:v>/</x:v>
      </x:c>
      <x:c r="DF89" s="87" t="str">
        <x:f t="shared" si="105"/>
        <x:v>/</x:v>
      </x:c>
      <x:c r="DG89" s="87" t="str">
        <x:f t="shared" si="105"/>
        <x:v>/</x:v>
      </x:c>
      <x:c r="DH89" s="87" t="str">
        <x:f t="shared" si="105"/>
        <x:v>/</x:v>
      </x:c>
      <x:c r="DI89" s="87" t="str">
        <x:f t="shared" si="105"/>
        <x:v>/</x:v>
      </x:c>
      <x:c r="DJ89" s="87" t="str">
        <x:f t="shared" si="105"/>
        <x:v>/</x:v>
      </x:c>
      <x:c r="DK89" s="87" t="str">
        <x:f t="shared" si="105"/>
        <x:v>/</x:v>
      </x:c>
      <x:c r="DL89" s="87" t="str">
        <x:f t="shared" si="105"/>
        <x:v>/</x:v>
      </x:c>
      <x:c r="DM89" s="87" t="str">
        <x:f t="shared" si="96"/>
        <x:v>/</x:v>
      </x:c>
      <x:c r="DN89" s="87" t="str">
        <x:f t="shared" si="96"/>
        <x:v>/</x:v>
      </x:c>
      <x:c r="DO89" s="87" t="str">
        <x:f t="shared" si="96"/>
        <x:v>/</x:v>
      </x:c>
      <x:c r="DP89" s="87" t="str">
        <x:f t="shared" si="96"/>
        <x:v>/</x:v>
      </x:c>
      <x:c r="DQ89" s="87" t="str">
        <x:f t="shared" si="96"/>
        <x:v>/</x:v>
      </x:c>
      <x:c r="DR89" s="87" t="str">
        <x:f t="shared" si="96"/>
        <x:v>/</x:v>
      </x:c>
      <x:c r="DS89" s="87" t="str">
        <x:f t="shared" si="96"/>
        <x:v>/</x:v>
      </x:c>
      <x:c r="DT89" s="87" t="str">
        <x:f t="shared" si="96"/>
        <x:v>/</x:v>
      </x:c>
      <x:c r="DU89" s="87" t="str">
        <x:f t="shared" si="96"/>
        <x:v>/</x:v>
      </x:c>
      <x:c r="DV89" s="87" t="str">
        <x:f t="shared" si="96"/>
        <x:v>/</x:v>
      </x:c>
      <x:c r="DW89" s="87" t="str">
        <x:f t="shared" si="96"/>
        <x:v>/</x:v>
      </x:c>
      <x:c r="DX89" s="87" t="str">
        <x:f t="shared" si="96"/>
        <x:v>/</x:v>
      </x:c>
      <x:c r="DY89" s="87" t="str">
        <x:f t="shared" si="96"/>
        <x:v>/</x:v>
      </x:c>
    </x:row>
    <x:row r="90" spans="1:129" ht="12" customHeight="1">
      <x:c r="A90" s="14"/>
      <x:c r="B90" s="22"/>
      <x:c r="C90" s="25"/>
      <x:c r="D90" s="23"/>
      <x:c r="E90" s="49"/>
      <x:c r="F90" s="98"/>
      <x:c r="G90" s="145"/>
      <x:c r="H90" s="143"/>
      <x:c r="I90" s="107"/>
      <x:c r="J90" s="107"/>
      <x:c r="K90" s="79" t="str">
        <x:f>IF(OR(COUNTIF(L90:M90,"-")&gt;0,COUNTBLANK(L90:M90)&gt;0),"-",IF(L90&gt;M90,"-",NETWORKDAYS(L90,M90,data!$P$3:$P$10)))</x:f>
        <x:v>-</x:v>
      </x:c>
      <x:c r="L90" s="80"/>
      <x:c r="M90" s="80"/>
      <x:c r="N90" s="119"/>
      <x:c r="O90" s="45"/>
      <x:c r="P90" s="40">
        <x:f ca="1">IF(OR(M90="-",M90=""),0,IF(OR(ISBLANK(O90),O90="-"),NETWORKDAYS(M90,TODAY(),data!$P$3:$P$10)-1,IF(M90=O90,0,IF(M90&lt;O90,NETWORKDAYS(M90,O90,data!$P$3:$P$10)-1,NETWORKDAYS(M90,O90,data!$P$3:$P$10)+1))))</x:f>
        <x:v>0</x:v>
      </x:c>
      <x:c r="S90" s="130" t="str">
        <x:f t="shared" si="108"/>
        <x:v>/</x:v>
      </x:c>
      <x:c r="T90" s="87" t="str">
        <x:f t="shared" si="108"/>
        <x:v>/</x:v>
      </x:c>
      <x:c r="U90" s="87" t="str">
        <x:f t="shared" si="108"/>
        <x:v>/</x:v>
      </x:c>
      <x:c r="V90" s="87" t="str">
        <x:f t="shared" si="108"/>
        <x:v>/</x:v>
      </x:c>
      <x:c r="W90" s="87" t="str">
        <x:f t="shared" si="108"/>
        <x:v>/</x:v>
      </x:c>
      <x:c r="X90" s="87" t="str">
        <x:f t="shared" si="108"/>
        <x:v>/</x:v>
      </x:c>
      <x:c r="Y90" s="87" t="str">
        <x:f t="shared" si="108"/>
        <x:v>/</x:v>
      </x:c>
      <x:c r="Z90" s="87" t="str">
        <x:f t="shared" si="108"/>
        <x:v>/</x:v>
      </x:c>
      <x:c r="AA90" s="87" t="str">
        <x:f t="shared" si="108"/>
        <x:v>/</x:v>
      </x:c>
      <x:c r="AB90" s="87" t="str">
        <x:f t="shared" si="108"/>
        <x:v>/</x:v>
      </x:c>
      <x:c r="AC90" s="87" t="str">
        <x:f t="shared" si="107"/>
        <x:v>/</x:v>
      </x:c>
      <x:c r="AD90" s="87" t="str">
        <x:f t="shared" si="107"/>
        <x:v>/</x:v>
      </x:c>
      <x:c r="AE90" s="87" t="str">
        <x:f t="shared" si="107"/>
        <x:v>/</x:v>
      </x:c>
      <x:c r="AF90" s="87" t="str">
        <x:f t="shared" si="107"/>
        <x:v>/</x:v>
      </x:c>
      <x:c r="AG90" s="87" t="str">
        <x:f t="shared" si="107"/>
        <x:v>/</x:v>
      </x:c>
      <x:c r="AH90" s="87" t="str">
        <x:f t="shared" si="107"/>
        <x:v>/</x:v>
      </x:c>
      <x:c r="AI90" s="87" t="str">
        <x:f t="shared" si="106"/>
        <x:v>/</x:v>
      </x:c>
      <x:c r="AJ90" s="87" t="str">
        <x:f t="shared" si="106"/>
        <x:v>/</x:v>
      </x:c>
      <x:c r="AK90" s="87" t="str">
        <x:f t="shared" si="106"/>
        <x:v>/</x:v>
      </x:c>
      <x:c r="AL90" s="87" t="str">
        <x:f t="shared" si="106"/>
        <x:v>/</x:v>
      </x:c>
      <x:c r="AM90" s="87" t="str">
        <x:f t="shared" si="106"/>
        <x:v>/</x:v>
      </x:c>
      <x:c r="AN90" s="87" t="str">
        <x:f t="shared" si="106"/>
        <x:v>/</x:v>
      </x:c>
      <x:c r="AO90" s="87" t="str">
        <x:f t="shared" si="106"/>
        <x:v>/</x:v>
      </x:c>
      <x:c r="AP90" s="87" t="str">
        <x:f t="shared" si="106"/>
        <x:v>/</x:v>
      </x:c>
      <x:c r="AQ90" s="87" t="str">
        <x:f t="shared" si="106"/>
        <x:v>/</x:v>
      </x:c>
      <x:c r="AR90" s="87" t="str">
        <x:f t="shared" si="106"/>
        <x:v>/</x:v>
      </x:c>
      <x:c r="AS90" s="87" t="str">
        <x:f t="shared" si="106"/>
        <x:v>/</x:v>
      </x:c>
      <x:c r="AT90" s="87" t="str">
        <x:f t="shared" si="106"/>
        <x:v>/</x:v>
      </x:c>
      <x:c r="AU90" s="87" t="str">
        <x:f t="shared" si="106"/>
        <x:v>/</x:v>
      </x:c>
      <x:c r="AV90" s="87" t="str">
        <x:f t="shared" si="106"/>
        <x:v>/</x:v>
      </x:c>
      <x:c r="AW90" s="87" t="str">
        <x:f t="shared" si="106"/>
        <x:v>/</x:v>
      </x:c>
      <x:c r="AX90" s="87" t="str">
        <x:f t="shared" si="109"/>
        <x:v>/</x:v>
      </x:c>
      <x:c r="AY90" s="87" t="str">
        <x:f t="shared" si="109"/>
        <x:v>/</x:v>
      </x:c>
      <x:c r="AZ90" s="87" t="str">
        <x:f t="shared" si="109"/>
        <x:v>/</x:v>
      </x:c>
      <x:c r="BA90" s="87" t="str">
        <x:f t="shared" si="109"/>
        <x:v>/</x:v>
      </x:c>
      <x:c r="BB90" s="87" t="str">
        <x:f t="shared" si="109"/>
        <x:v>/</x:v>
      </x:c>
      <x:c r="BC90" s="87" t="str">
        <x:f t="shared" si="109"/>
        <x:v>/</x:v>
      </x:c>
      <x:c r="BD90" s="87" t="str">
        <x:f t="shared" si="109"/>
        <x:v>/</x:v>
      </x:c>
      <x:c r="BE90" s="87" t="str">
        <x:f t="shared" si="109"/>
        <x:v>/</x:v>
      </x:c>
      <x:c r="BF90" s="87" t="str">
        <x:f t="shared" si="109"/>
        <x:v>/</x:v>
      </x:c>
      <x:c r="BG90" s="87" t="str">
        <x:f t="shared" si="109"/>
        <x:v>/</x:v>
      </x:c>
      <x:c r="BH90" s="87" t="str">
        <x:f t="shared" si="110"/>
        <x:v>/</x:v>
      </x:c>
      <x:c r="BI90" s="87" t="str">
        <x:f t="shared" si="110"/>
        <x:v>/</x:v>
      </x:c>
      <x:c r="BJ90" s="87" t="str">
        <x:f t="shared" si="110"/>
        <x:v>/</x:v>
      </x:c>
      <x:c r="BK90" s="87" t="str">
        <x:f t="shared" si="110"/>
        <x:v>/</x:v>
      </x:c>
      <x:c r="BL90" s="87" t="str">
        <x:f t="shared" si="110"/>
        <x:v>/</x:v>
      </x:c>
      <x:c r="BM90" s="87" t="str">
        <x:f t="shared" si="110"/>
        <x:v>/</x:v>
      </x:c>
      <x:c r="BN90" s="87" t="str">
        <x:f t="shared" si="110"/>
        <x:v>/</x:v>
      </x:c>
      <x:c r="BO90" s="87" t="str">
        <x:f t="shared" si="110"/>
        <x:v>/</x:v>
      </x:c>
      <x:c r="BP90" s="87" t="str">
        <x:f t="shared" si="110"/>
        <x:v>/</x:v>
      </x:c>
      <x:c r="BQ90" s="87" t="str">
        <x:f t="shared" si="110"/>
        <x:v>/</x:v>
      </x:c>
      <x:c r="BR90" s="87" t="str">
        <x:f t="shared" si="103"/>
        <x:v>/</x:v>
      </x:c>
      <x:c r="BS90" s="87" t="str">
        <x:f t="shared" si="103"/>
        <x:v>/</x:v>
      </x:c>
      <x:c r="BT90" s="87" t="str">
        <x:f t="shared" si="103"/>
        <x:v>/</x:v>
      </x:c>
      <x:c r="BU90" s="87" t="str">
        <x:f t="shared" si="103"/>
        <x:v>/</x:v>
      </x:c>
      <x:c r="BV90" s="87" t="str">
        <x:f t="shared" si="103"/>
        <x:v>/</x:v>
      </x:c>
      <x:c r="BW90" s="87" t="str">
        <x:f t="shared" si="103"/>
        <x:v>/</x:v>
      </x:c>
      <x:c r="BX90" s="87" t="str">
        <x:f t="shared" si="103"/>
        <x:v>/</x:v>
      </x:c>
      <x:c r="BY90" s="87" t="str">
        <x:f t="shared" si="103"/>
        <x:v>/</x:v>
      </x:c>
      <x:c r="BZ90" s="87" t="str">
        <x:f t="shared" si="103"/>
        <x:v>/</x:v>
      </x:c>
      <x:c r="CA90" s="87" t="str">
        <x:f t="shared" si="103"/>
        <x:v>/</x:v>
      </x:c>
      <x:c r="CB90" s="87" t="str">
        <x:f t="shared" si="103"/>
        <x:v>/</x:v>
      </x:c>
      <x:c r="CC90" s="87" t="str">
        <x:f t="shared" si="103"/>
        <x:v>/</x:v>
      </x:c>
      <x:c r="CD90" s="87" t="str">
        <x:f t="shared" si="103"/>
        <x:v>/</x:v>
      </x:c>
      <x:c r="CE90" s="87" t="str">
        <x:f t="shared" si="103"/>
        <x:v>/</x:v>
      </x:c>
      <x:c r="CF90" s="87" t="str">
        <x:f t="shared" si="103"/>
        <x:v>/</x:v>
      </x:c>
      <x:c r="CG90" s="87" t="str">
        <x:f t="shared" si="104"/>
        <x:v>/</x:v>
      </x:c>
      <x:c r="CH90" s="87" t="str">
        <x:f t="shared" si="104"/>
        <x:v>/</x:v>
      </x:c>
      <x:c r="CI90" s="87" t="str">
        <x:f t="shared" si="104"/>
        <x:v>/</x:v>
      </x:c>
      <x:c r="CJ90" s="87" t="str">
        <x:f t="shared" si="104"/>
        <x:v>/</x:v>
      </x:c>
      <x:c r="CK90" s="87" t="str">
        <x:f t="shared" si="104"/>
        <x:v>/</x:v>
      </x:c>
      <x:c r="CL90" s="87" t="str">
        <x:f t="shared" si="104"/>
        <x:v>/</x:v>
      </x:c>
      <x:c r="CM90" s="87" t="str">
        <x:f t="shared" si="104"/>
        <x:v>/</x:v>
      </x:c>
      <x:c r="CN90" s="87" t="str">
        <x:f t="shared" si="104"/>
        <x:v>/</x:v>
      </x:c>
      <x:c r="CO90" s="87" t="str">
        <x:f t="shared" si="104"/>
        <x:v>/</x:v>
      </x:c>
      <x:c r="CP90" s="87" t="str">
        <x:f t="shared" si="104"/>
        <x:v>/</x:v>
      </x:c>
      <x:c r="CQ90" s="87" t="str">
        <x:f t="shared" si="104"/>
        <x:v>/</x:v>
      </x:c>
      <x:c r="CR90" s="87" t="str">
        <x:f t="shared" si="104"/>
        <x:v>/</x:v>
      </x:c>
      <x:c r="CS90" s="87" t="str">
        <x:f t="shared" si="104"/>
        <x:v>/</x:v>
      </x:c>
      <x:c r="CT90" s="87" t="str">
        <x:f t="shared" si="104"/>
        <x:v>/</x:v>
      </x:c>
      <x:c r="CU90" s="87" t="str">
        <x:f t="shared" si="104"/>
        <x:v>/</x:v>
      </x:c>
      <x:c r="CV90" s="87" t="str">
        <x:f t="shared" si="104"/>
        <x:v>/</x:v>
      </x:c>
      <x:c r="CW90" s="87" t="str">
        <x:f t="shared" si="105"/>
        <x:v>/</x:v>
      </x:c>
      <x:c r="CX90" s="87" t="str">
        <x:f t="shared" si="105"/>
        <x:v>/</x:v>
      </x:c>
      <x:c r="CY90" s="87" t="str">
        <x:f t="shared" si="105"/>
        <x:v>/</x:v>
      </x:c>
      <x:c r="CZ90" s="87" t="str">
        <x:f t="shared" si="105"/>
        <x:v>/</x:v>
      </x:c>
      <x:c r="DA90" s="87" t="str">
        <x:f t="shared" si="105"/>
        <x:v>/</x:v>
      </x:c>
      <x:c r="DB90" s="87" t="str">
        <x:f t="shared" si="105"/>
        <x:v>/</x:v>
      </x:c>
      <x:c r="DC90" s="87" t="str">
        <x:f t="shared" si="105"/>
        <x:v>/</x:v>
      </x:c>
      <x:c r="DD90" s="87" t="str">
        <x:f t="shared" si="105"/>
        <x:v>/</x:v>
      </x:c>
      <x:c r="DE90" s="87" t="str">
        <x:f t="shared" si="105"/>
        <x:v>/</x:v>
      </x:c>
      <x:c r="DF90" s="87" t="str">
        <x:f t="shared" si="105"/>
        <x:v>/</x:v>
      </x:c>
      <x:c r="DG90" s="87" t="str">
        <x:f t="shared" si="105"/>
        <x:v>/</x:v>
      </x:c>
      <x:c r="DH90" s="87" t="str">
        <x:f t="shared" si="105"/>
        <x:v>/</x:v>
      </x:c>
      <x:c r="DI90" s="87" t="str">
        <x:f t="shared" si="105"/>
        <x:v>/</x:v>
      </x:c>
      <x:c r="DJ90" s="87" t="str">
        <x:f t="shared" si="105"/>
        <x:v>/</x:v>
      </x:c>
      <x:c r="DK90" s="87" t="str">
        <x:f t="shared" si="105"/>
        <x:v>/</x:v>
      </x:c>
      <x:c r="DL90" s="87" t="str">
        <x:f t="shared" si="105"/>
        <x:v>/</x:v>
      </x:c>
      <x:c r="DM90" s="87" t="str">
        <x:f t="shared" si="96"/>
        <x:v>/</x:v>
      </x:c>
      <x:c r="DN90" s="87" t="str">
        <x:f t="shared" si="96"/>
        <x:v>/</x:v>
      </x:c>
      <x:c r="DO90" s="87" t="str">
        <x:f t="shared" si="96"/>
        <x:v>/</x:v>
      </x:c>
      <x:c r="DP90" s="87" t="str">
        <x:f t="shared" si="96"/>
        <x:v>/</x:v>
      </x:c>
      <x:c r="DQ90" s="87" t="str">
        <x:f t="shared" si="96"/>
        <x:v>/</x:v>
      </x:c>
      <x:c r="DR90" s="87" t="str">
        <x:f t="shared" si="96"/>
        <x:v>/</x:v>
      </x:c>
      <x:c r="DS90" s="87" t="str">
        <x:f t="shared" si="96"/>
        <x:v>/</x:v>
      </x:c>
      <x:c r="DT90" s="87" t="str">
        <x:f t="shared" si="96"/>
        <x:v>/</x:v>
      </x:c>
      <x:c r="DU90" s="87" t="str">
        <x:f t="shared" si="96"/>
        <x:v>/</x:v>
      </x:c>
      <x:c r="DV90" s="87" t="str">
        <x:f t="shared" si="96"/>
        <x:v>/</x:v>
      </x:c>
      <x:c r="DW90" s="87" t="str">
        <x:f t="shared" si="96"/>
        <x:v>/</x:v>
      </x:c>
      <x:c r="DX90" s="87" t="str">
        <x:f t="shared" si="96"/>
        <x:v>/</x:v>
      </x:c>
      <x:c r="DY90" s="87" t="str">
        <x:f t="shared" si="96"/>
        <x:v>/</x:v>
      </x:c>
    </x:row>
    <x:row r="91" spans="1:129" ht="12" customHeight="1">
      <x:c r="A91" s="14"/>
      <x:c r="B91" s="22"/>
      <x:c r="C91" s="25"/>
      <x:c r="D91" s="23"/>
      <x:c r="E91" s="49"/>
      <x:c r="F91" s="98"/>
      <x:c r="G91" s="145"/>
      <x:c r="H91" s="143"/>
      <x:c r="I91" s="107"/>
      <x:c r="J91" s="107"/>
      <x:c r="K91" s="7" t="str">
        <x:f>IF(OR(COUNTIF(L91:M91,"-")&gt;0,COUNTBLANK(L91:M91)&gt;0),"-",IF(L91&gt;M91,"-",NETWORKDAYS(L91,M91,data!$P$3:$P$10)))</x:f>
        <x:v>-</x:v>
      </x:c>
      <x:c r="L91" s="80"/>
      <x:c r="M91" s="80"/>
      <x:c r="N91" s="119"/>
      <x:c r="O91" s="45"/>
      <x:c r="P91" s="40">
        <x:f ca="1">IF(OR(M91="-",M91=""),0,IF(OR(ISBLANK(O91),O91="-"),NETWORKDAYS(M91,TODAY(),data!$P$3:$P$10)-1,IF(M91=O91,0,IF(M91&lt;O91,NETWORKDAYS(M91,O91,data!$P$3:$P$10)-1,NETWORKDAYS(M91,O91,data!$P$3:$P$10)+1))))</x:f>
        <x:v>0</x:v>
      </x:c>
      <x:c r="S91" s="130" t="str">
        <x:f t="shared" si="107"/>
        <x:v>/</x:v>
      </x:c>
      <x:c r="T91" s="87" t="str">
        <x:f t="shared" si="107"/>
        <x:v>/</x:v>
      </x:c>
      <x:c r="U91" s="87" t="str">
        <x:f t="shared" si="107"/>
        <x:v>/</x:v>
      </x:c>
      <x:c r="V91" s="87" t="str">
        <x:f t="shared" si="107"/>
        <x:v>/</x:v>
      </x:c>
      <x:c r="W91" s="87" t="str">
        <x:f t="shared" si="107"/>
        <x:v>/</x:v>
      </x:c>
      <x:c r="X91" s="87" t="str">
        <x:f t="shared" si="107"/>
        <x:v>/</x:v>
      </x:c>
      <x:c r="Y91" s="87" t="str">
        <x:f t="shared" si="107"/>
        <x:v>/</x:v>
      </x:c>
      <x:c r="Z91" s="87" t="str">
        <x:f t="shared" si="107"/>
        <x:v>/</x:v>
      </x:c>
      <x:c r="AA91" s="87" t="str">
        <x:f t="shared" si="107"/>
        <x:v>/</x:v>
      </x:c>
      <x:c r="AB91" s="87" t="str">
        <x:f t="shared" si="107"/>
        <x:v>/</x:v>
      </x:c>
      <x:c r="AC91" s="87" t="str">
        <x:f t="shared" si="107"/>
        <x:v>/</x:v>
      </x:c>
      <x:c r="AD91" s="87" t="str">
        <x:f t="shared" si="107"/>
        <x:v>/</x:v>
      </x:c>
      <x:c r="AE91" s="87" t="str">
        <x:f t="shared" si="107"/>
        <x:v>/</x:v>
      </x:c>
      <x:c r="AF91" s="87" t="str">
        <x:f t="shared" si="107"/>
        <x:v>/</x:v>
      </x:c>
      <x:c r="AG91" s="87" t="str">
        <x:f t="shared" si="107"/>
        <x:v>/</x:v>
      </x:c>
      <x:c r="AH91" s="87" t="str">
        <x:f t="shared" si="107"/>
        <x:v>/</x:v>
      </x:c>
      <x:c r="AI91" s="87" t="str">
        <x:f t="shared" si="106"/>
        <x:v>/</x:v>
      </x:c>
      <x:c r="AJ91" s="87" t="str">
        <x:f t="shared" si="106"/>
        <x:v>/</x:v>
      </x:c>
      <x:c r="AK91" s="87" t="str">
        <x:f t="shared" si="106"/>
        <x:v>/</x:v>
      </x:c>
      <x:c r="AL91" s="87" t="str">
        <x:f t="shared" si="106"/>
        <x:v>/</x:v>
      </x:c>
      <x:c r="AM91" s="87" t="str">
        <x:f t="shared" si="106"/>
        <x:v>/</x:v>
      </x:c>
      <x:c r="AN91" s="87" t="str">
        <x:f t="shared" si="106"/>
        <x:v>/</x:v>
      </x:c>
      <x:c r="AO91" s="87" t="str">
        <x:f t="shared" si="106"/>
        <x:v>/</x:v>
      </x:c>
      <x:c r="AP91" s="87" t="str">
        <x:f t="shared" si="106"/>
        <x:v>/</x:v>
      </x:c>
      <x:c r="AQ91" s="87" t="str">
        <x:f t="shared" si="106"/>
        <x:v>/</x:v>
      </x:c>
      <x:c r="AR91" s="87" t="str">
        <x:f t="shared" si="106"/>
        <x:v>/</x:v>
      </x:c>
      <x:c r="AS91" s="87" t="str">
        <x:f t="shared" si="92"/>
        <x:v>/</x:v>
      </x:c>
      <x:c r="AT91" s="87" t="str">
        <x:f t="shared" si="92"/>
        <x:v>/</x:v>
      </x:c>
      <x:c r="AU91" s="87" t="str">
        <x:f t="shared" si="92"/>
        <x:v>/</x:v>
      </x:c>
      <x:c r="AV91" s="87" t="str">
        <x:f t="shared" si="92"/>
        <x:v>/</x:v>
      </x:c>
      <x:c r="AW91" s="87" t="str">
        <x:f t="shared" si="92"/>
        <x:v>/</x:v>
      </x:c>
      <x:c r="AX91" s="87" t="str">
        <x:f t="shared" aca="1" ref="AX91:BM110" si="111">IF($O91=AX$11,"*",IF(AND(COUNTIF($L91:$M91,"-")&lt;1,COUNTBLANK($L91:$M91)&lt;1),IF(AND($L91&lt;=AX$11,$M91&gt;=AX$11),IF(ISBLANK($D91),"-","."),IF(TODAY()&gt;AX$11,"/",IF(TODAY()=AX$11,"=",""))),IF(AND(OR(ISBLANK($L91),$L91="-"),OR(ISBLANK($M91),$M91="-")),IF(TODAY()&gt;AX$11,"/",IF(TODAY()=AX$11,"=","")),IF(OR(ISBLANK($L91),$L91="-"),IF(AX$11&lt;=$M91,IF(ISBLANK($D91),"-","."),IF(TODAY()&gt;AX$11,"/",IF(TODAY()=AX$11,"=",""))),IF(AX$11&gt;=$L91,IF(ISBLANK($D91),"-","."),IF(TODAY()&gt;AX$11,"/",IF(TODAY()=AX$11,"=","")))))))</x:f>
        <x:v>/</x:v>
      </x:c>
      <x:c r="AY91" s="87" t="str">
        <x:f t="shared" si="111"/>
        <x:v>/</x:v>
      </x:c>
      <x:c r="AZ91" s="87" t="str">
        <x:f t="shared" si="111"/>
        <x:v>/</x:v>
      </x:c>
      <x:c r="BA91" s="87" t="str">
        <x:f t="shared" si="111"/>
        <x:v>/</x:v>
      </x:c>
      <x:c r="BB91" s="87" t="str">
        <x:f t="shared" si="111"/>
        <x:v>/</x:v>
      </x:c>
      <x:c r="BC91" s="87" t="str">
        <x:f t="shared" si="111"/>
        <x:v>/</x:v>
      </x:c>
      <x:c r="BD91" s="87" t="str">
        <x:f t="shared" si="111"/>
        <x:v>/</x:v>
      </x:c>
      <x:c r="BE91" s="87" t="str">
        <x:f t="shared" si="111"/>
        <x:v>/</x:v>
      </x:c>
      <x:c r="BF91" s="87" t="str">
        <x:f t="shared" si="111"/>
        <x:v>/</x:v>
      </x:c>
      <x:c r="BG91" s="87" t="str">
        <x:f t="shared" si="111"/>
        <x:v>/</x:v>
      </x:c>
      <x:c r="BH91" s="87" t="str">
        <x:f t="shared" si="111"/>
        <x:v>/</x:v>
      </x:c>
      <x:c r="BI91" s="87" t="str">
        <x:f t="shared" si="111"/>
        <x:v>/</x:v>
      </x:c>
      <x:c r="BJ91" s="87" t="str">
        <x:f t="shared" si="111"/>
        <x:v>/</x:v>
      </x:c>
      <x:c r="BK91" s="87" t="str">
        <x:f t="shared" si="111"/>
        <x:v>/</x:v>
      </x:c>
      <x:c r="BL91" s="87" t="str">
        <x:f t="shared" si="111"/>
        <x:v>/</x:v>
      </x:c>
      <x:c r="BM91" s="87" t="str">
        <x:f t="shared" si="111"/>
        <x:v>/</x:v>
      </x:c>
      <x:c r="BN91" s="87" t="str">
        <x:f t="shared" aca="1" ref="BN91:BP110" si="112">IF($O91=BN$11,"*",IF(AND(COUNTIF($L91:$M91,"-")&lt;1,COUNTBLANK($L91:$M91)&lt;1),IF(AND($L91&lt;=BN$11,$M91&gt;=BN$11),IF(ISBLANK($D91),"-","."),IF(TODAY()&gt;BN$11,"/",IF(TODAY()=BN$11,"=",""))),IF(AND(OR(ISBLANK($L91),$L91="-"),OR(ISBLANK($M91),$M91="-")),IF(TODAY()&gt;BN$11,"/",IF(TODAY()=BN$11,"=","")),IF(OR(ISBLANK($L91),$L91="-"),IF(BN$11&lt;=$M91,IF(ISBLANK($D91),"-","."),IF(TODAY()&gt;BN$11,"/",IF(TODAY()=BN$11,"=",""))),IF(BN$11&gt;=$L91,IF(ISBLANK($D91),"-","."),IF(TODAY()&gt;BN$11,"/",IF(TODAY()=BN$11,"=","")))))))</x:f>
        <x:v>/</x:v>
      </x:c>
      <x:c r="BO91" s="87" t="str">
        <x:f t="shared" si="112"/>
        <x:v>/</x:v>
      </x:c>
      <x:c r="BP91" s="87" t="str">
        <x:f t="shared" si="112"/>
        <x:v>/</x:v>
      </x:c>
      <x:c r="BQ91" s="87" t="str">
        <x:f t="shared" si="103"/>
        <x:v>/</x:v>
      </x:c>
      <x:c r="BR91" s="87" t="str">
        <x:f t="shared" si="103"/>
        <x:v>/</x:v>
      </x:c>
      <x:c r="BS91" s="87" t="str">
        <x:f t="shared" si="103"/>
        <x:v>/</x:v>
      </x:c>
      <x:c r="BT91" s="87" t="str">
        <x:f t="shared" si="103"/>
        <x:v>/</x:v>
      </x:c>
      <x:c r="BU91" s="87" t="str">
        <x:f t="shared" si="103"/>
        <x:v>/</x:v>
      </x:c>
      <x:c r="BV91" s="87" t="str">
        <x:f t="shared" si="103"/>
        <x:v>/</x:v>
      </x:c>
      <x:c r="BW91" s="87" t="str">
        <x:f t="shared" si="103"/>
        <x:v>/</x:v>
      </x:c>
      <x:c r="BX91" s="87" t="str">
        <x:f t="shared" si="103"/>
        <x:v>/</x:v>
      </x:c>
      <x:c r="BY91" s="87" t="str">
        <x:f t="shared" si="103"/>
        <x:v>/</x:v>
      </x:c>
      <x:c r="BZ91" s="87" t="str">
        <x:f t="shared" si="103"/>
        <x:v>/</x:v>
      </x:c>
      <x:c r="CA91" s="87" t="str">
        <x:f t="shared" si="103"/>
        <x:v>/</x:v>
      </x:c>
      <x:c r="CB91" s="87" t="str">
        <x:f t="shared" si="103"/>
        <x:v>/</x:v>
      </x:c>
      <x:c r="CC91" s="87" t="str">
        <x:f t="shared" si="103"/>
        <x:v>/</x:v>
      </x:c>
      <x:c r="CD91" s="87" t="str">
        <x:f t="shared" si="103"/>
        <x:v>/</x:v>
      </x:c>
      <x:c r="CE91" s="87" t="str">
        <x:f t="shared" si="103"/>
        <x:v>/</x:v>
      </x:c>
      <x:c r="CF91" s="87" t="str">
        <x:f t="shared" si="103"/>
        <x:v>/</x:v>
      </x:c>
      <x:c r="CG91" s="87" t="str">
        <x:f t="shared" si="104"/>
        <x:v>/</x:v>
      </x:c>
      <x:c r="CH91" s="87" t="str">
        <x:f t="shared" si="104"/>
        <x:v>/</x:v>
      </x:c>
      <x:c r="CI91" s="87" t="str">
        <x:f t="shared" si="104"/>
        <x:v>/</x:v>
      </x:c>
      <x:c r="CJ91" s="87" t="str">
        <x:f t="shared" si="104"/>
        <x:v>/</x:v>
      </x:c>
      <x:c r="CK91" s="87" t="str">
        <x:f t="shared" si="104"/>
        <x:v>/</x:v>
      </x:c>
      <x:c r="CL91" s="87" t="str">
        <x:f t="shared" si="104"/>
        <x:v>/</x:v>
      </x:c>
      <x:c r="CM91" s="87" t="str">
        <x:f t="shared" si="104"/>
        <x:v>/</x:v>
      </x:c>
      <x:c r="CN91" s="87" t="str">
        <x:f t="shared" si="104"/>
        <x:v>/</x:v>
      </x:c>
      <x:c r="CO91" s="87" t="str">
        <x:f t="shared" si="104"/>
        <x:v>/</x:v>
      </x:c>
      <x:c r="CP91" s="87" t="str">
        <x:f t="shared" si="104"/>
        <x:v>/</x:v>
      </x:c>
      <x:c r="CQ91" s="87" t="str">
        <x:f t="shared" si="104"/>
        <x:v>/</x:v>
      </x:c>
      <x:c r="CR91" s="87" t="str">
        <x:f t="shared" si="104"/>
        <x:v>/</x:v>
      </x:c>
      <x:c r="CS91" s="87" t="str">
        <x:f t="shared" si="104"/>
        <x:v>/</x:v>
      </x:c>
      <x:c r="CT91" s="87" t="str">
        <x:f t="shared" si="104"/>
        <x:v>/</x:v>
      </x:c>
      <x:c r="CU91" s="87" t="str">
        <x:f t="shared" si="104"/>
        <x:v>/</x:v>
      </x:c>
      <x:c r="CV91" s="87" t="str">
        <x:f t="shared" si="104"/>
        <x:v>/</x:v>
      </x:c>
      <x:c r="CW91" s="87" t="str">
        <x:f t="shared" si="105"/>
        <x:v>/</x:v>
      </x:c>
      <x:c r="CX91" s="87" t="str">
        <x:f t="shared" si="105"/>
        <x:v>/</x:v>
      </x:c>
      <x:c r="CY91" s="87" t="str">
        <x:f t="shared" si="105"/>
        <x:v>/</x:v>
      </x:c>
      <x:c r="CZ91" s="87" t="str">
        <x:f t="shared" si="105"/>
        <x:v>/</x:v>
      </x:c>
      <x:c r="DA91" s="87" t="str">
        <x:f t="shared" si="105"/>
        <x:v>/</x:v>
      </x:c>
      <x:c r="DB91" s="87" t="str">
        <x:f t="shared" si="105"/>
        <x:v>/</x:v>
      </x:c>
      <x:c r="DC91" s="87" t="str">
        <x:f t="shared" si="105"/>
        <x:v>/</x:v>
      </x:c>
      <x:c r="DD91" s="87" t="str">
        <x:f t="shared" si="105"/>
        <x:v>/</x:v>
      </x:c>
      <x:c r="DE91" s="87" t="str">
        <x:f t="shared" si="105"/>
        <x:v>/</x:v>
      </x:c>
      <x:c r="DF91" s="87" t="str">
        <x:f t="shared" si="105"/>
        <x:v>/</x:v>
      </x:c>
      <x:c r="DG91" s="87" t="str">
        <x:f t="shared" si="105"/>
        <x:v>/</x:v>
      </x:c>
      <x:c r="DH91" s="87" t="str">
        <x:f t="shared" si="105"/>
        <x:v>/</x:v>
      </x:c>
      <x:c r="DI91" s="87" t="str">
        <x:f t="shared" si="105"/>
        <x:v>/</x:v>
      </x:c>
      <x:c r="DJ91" s="87" t="str">
        <x:f t="shared" si="105"/>
        <x:v>/</x:v>
      </x:c>
      <x:c r="DK91" s="87" t="str">
        <x:f t="shared" si="105"/>
        <x:v>/</x:v>
      </x:c>
      <x:c r="DL91" s="87" t="str">
        <x:f t="shared" si="105"/>
        <x:v>/</x:v>
      </x:c>
      <x:c r="DM91" s="87" t="str">
        <x:f t="shared" si="96"/>
        <x:v>/</x:v>
      </x:c>
      <x:c r="DN91" s="87" t="str">
        <x:f t="shared" si="96"/>
        <x:v>/</x:v>
      </x:c>
      <x:c r="DO91" s="87" t="str">
        <x:f t="shared" si="96"/>
        <x:v>/</x:v>
      </x:c>
      <x:c r="DP91" s="87" t="str">
        <x:f t="shared" si="96"/>
        <x:v>/</x:v>
      </x:c>
      <x:c r="DQ91" s="87" t="str">
        <x:f t="shared" si="96"/>
        <x:v>/</x:v>
      </x:c>
      <x:c r="DR91" s="87" t="str">
        <x:f t="shared" si="96"/>
        <x:v>/</x:v>
      </x:c>
      <x:c r="DS91" s="87" t="str">
        <x:f t="shared" si="96"/>
        <x:v>/</x:v>
      </x:c>
      <x:c r="DT91" s="87" t="str">
        <x:f t="shared" si="96"/>
        <x:v>/</x:v>
      </x:c>
      <x:c r="DU91" s="87" t="str">
        <x:f t="shared" si="96"/>
        <x:v>/</x:v>
      </x:c>
      <x:c r="DV91" s="87" t="str">
        <x:f t="shared" si="96"/>
        <x:v>/</x:v>
      </x:c>
      <x:c r="DW91" s="87" t="str">
        <x:f t="shared" si="96"/>
        <x:v>/</x:v>
      </x:c>
      <x:c r="DX91" s="87" t="str">
        <x:f t="shared" si="96"/>
        <x:v>/</x:v>
      </x:c>
      <x:c r="DY91" s="87" t="str">
        <x:f t="shared" si="96"/>
        <x:v>/</x:v>
      </x:c>
    </x:row>
    <x:row r="92" spans="1:129" ht="12" customHeight="1">
      <x:c r="A92" s="14"/>
      <x:c r="B92" s="22"/>
      <x:c r="C92" s="25"/>
      <x:c r="D92" s="23"/>
      <x:c r="E92" s="49"/>
      <x:c r="F92" s="98"/>
      <x:c r="G92" s="145"/>
      <x:c r="H92" s="143"/>
      <x:c r="I92" s="107"/>
      <x:c r="J92" s="107"/>
      <x:c r="K92" s="7" t="str">
        <x:f>IF(OR(COUNTIF(L92:M92,"-")&gt;0,COUNTBLANK(L92:M92)&gt;0),"-",IF(L92&gt;M92,"-",NETWORKDAYS(L92,M92,data!$P$3:$P$10)))</x:f>
        <x:v>-</x:v>
      </x:c>
      <x:c r="L92" s="80"/>
      <x:c r="M92" s="80"/>
      <x:c r="N92" s="119"/>
      <x:c r="O92" s="45"/>
      <x:c r="P92" s="40">
        <x:f ca="1">IF(OR(M92="-",M92=""),0,IF(OR(ISBLANK(O92),O92="-"),NETWORKDAYS(M92,TODAY(),data!$P$3:$P$10)-1,IF(M92=O92,0,IF(M92&lt;O92,NETWORKDAYS(M92,O92,data!$P$3:$P$10)-1,NETWORKDAYS(M92,O92,data!$P$3:$P$10)+1))))</x:f>
        <x:v>0</x:v>
      </x:c>
      <x:c r="S92" s="130" t="str">
        <x:f t="shared" si="107"/>
        <x:v>/</x:v>
      </x:c>
      <x:c r="T92" s="87" t="str">
        <x:f t="shared" si="107"/>
        <x:v>/</x:v>
      </x:c>
      <x:c r="U92" s="87" t="str">
        <x:f t="shared" si="107"/>
        <x:v>/</x:v>
      </x:c>
      <x:c r="V92" s="87" t="str">
        <x:f t="shared" si="107"/>
        <x:v>/</x:v>
      </x:c>
      <x:c r="W92" s="87" t="str">
        <x:f t="shared" si="107"/>
        <x:v>/</x:v>
      </x:c>
      <x:c r="X92" s="87" t="str">
        <x:f t="shared" si="107"/>
        <x:v>/</x:v>
      </x:c>
      <x:c r="Y92" s="87" t="str">
        <x:f t="shared" si="107"/>
        <x:v>/</x:v>
      </x:c>
      <x:c r="Z92" s="87" t="str">
        <x:f t="shared" si="107"/>
        <x:v>/</x:v>
      </x:c>
      <x:c r="AA92" s="87" t="str">
        <x:f t="shared" si="107"/>
        <x:v>/</x:v>
      </x:c>
      <x:c r="AB92" s="87" t="str">
        <x:f t="shared" si="107"/>
        <x:v>/</x:v>
      </x:c>
      <x:c r="AC92" s="87" t="str">
        <x:f t="shared" si="107"/>
        <x:v>/</x:v>
      </x:c>
      <x:c r="AD92" s="87" t="str">
        <x:f t="shared" si="107"/>
        <x:v>/</x:v>
      </x:c>
      <x:c r="AE92" s="87" t="str">
        <x:f t="shared" si="107"/>
        <x:v>/</x:v>
      </x:c>
      <x:c r="AF92" s="87" t="str">
        <x:f t="shared" si="107"/>
        <x:v>/</x:v>
      </x:c>
      <x:c r="AG92" s="87" t="str">
        <x:f t="shared" si="107"/>
        <x:v>/</x:v>
      </x:c>
      <x:c r="AH92" s="87" t="str">
        <x:f t="shared" si="107"/>
        <x:v>/</x:v>
      </x:c>
      <x:c r="AI92" s="87" t="str">
        <x:f t="shared" si="106"/>
        <x:v>/</x:v>
      </x:c>
      <x:c r="AJ92" s="87" t="str">
        <x:f t="shared" si="106"/>
        <x:v>/</x:v>
      </x:c>
      <x:c r="AK92" s="87" t="str">
        <x:f t="shared" si="106"/>
        <x:v>/</x:v>
      </x:c>
      <x:c r="AL92" s="87" t="str">
        <x:f t="shared" si="106"/>
        <x:v>/</x:v>
      </x:c>
      <x:c r="AM92" s="87" t="str">
        <x:f t="shared" si="106"/>
        <x:v>/</x:v>
      </x:c>
      <x:c r="AN92" s="87" t="str">
        <x:f t="shared" si="106"/>
        <x:v>/</x:v>
      </x:c>
      <x:c r="AO92" s="87" t="str">
        <x:f t="shared" si="106"/>
        <x:v>/</x:v>
      </x:c>
      <x:c r="AP92" s="87" t="str">
        <x:f t="shared" si="106"/>
        <x:v>/</x:v>
      </x:c>
      <x:c r="AQ92" s="87" t="str">
        <x:f t="shared" si="106"/>
        <x:v>/</x:v>
      </x:c>
      <x:c r="AR92" s="87" t="str">
        <x:f t="shared" si="106"/>
        <x:v>/</x:v>
      </x:c>
      <x:c r="AS92" s="87" t="str">
        <x:f t="shared" si="92"/>
        <x:v>/</x:v>
      </x:c>
      <x:c r="AT92" s="87" t="str">
        <x:f t="shared" si="92"/>
        <x:v>/</x:v>
      </x:c>
      <x:c r="AU92" s="87" t="str">
        <x:f t="shared" si="92"/>
        <x:v>/</x:v>
      </x:c>
      <x:c r="AV92" s="87" t="str">
        <x:f t="shared" si="92"/>
        <x:v>/</x:v>
      </x:c>
      <x:c r="AW92" s="87" t="str">
        <x:f t="shared" si="92"/>
        <x:v>/</x:v>
      </x:c>
      <x:c r="AX92" s="87" t="str">
        <x:f t="shared" si="111"/>
        <x:v>/</x:v>
      </x:c>
      <x:c r="AY92" s="87" t="str">
        <x:f t="shared" si="111"/>
        <x:v>/</x:v>
      </x:c>
      <x:c r="AZ92" s="87" t="str">
        <x:f t="shared" si="111"/>
        <x:v>/</x:v>
      </x:c>
      <x:c r="BA92" s="87" t="str">
        <x:f t="shared" si="111"/>
        <x:v>/</x:v>
      </x:c>
      <x:c r="BB92" s="87" t="str">
        <x:f t="shared" si="111"/>
        <x:v>/</x:v>
      </x:c>
      <x:c r="BC92" s="87" t="str">
        <x:f t="shared" si="111"/>
        <x:v>/</x:v>
      </x:c>
      <x:c r="BD92" s="87" t="str">
        <x:f t="shared" si="111"/>
        <x:v>/</x:v>
      </x:c>
      <x:c r="BE92" s="87" t="str">
        <x:f t="shared" si="111"/>
        <x:v>/</x:v>
      </x:c>
      <x:c r="BF92" s="87" t="str">
        <x:f t="shared" si="111"/>
        <x:v>/</x:v>
      </x:c>
      <x:c r="BG92" s="87" t="str">
        <x:f t="shared" si="111"/>
        <x:v>/</x:v>
      </x:c>
      <x:c r="BH92" s="87" t="str">
        <x:f t="shared" si="111"/>
        <x:v>/</x:v>
      </x:c>
      <x:c r="BI92" s="87" t="str">
        <x:f t="shared" si="111"/>
        <x:v>/</x:v>
      </x:c>
      <x:c r="BJ92" s="87" t="str">
        <x:f t="shared" si="111"/>
        <x:v>/</x:v>
      </x:c>
      <x:c r="BK92" s="87" t="str">
        <x:f t="shared" si="111"/>
        <x:v>/</x:v>
      </x:c>
      <x:c r="BL92" s="87" t="str">
        <x:f t="shared" si="111"/>
        <x:v>/</x:v>
      </x:c>
      <x:c r="BM92" s="87" t="str">
        <x:f t="shared" si="111"/>
        <x:v>/</x:v>
      </x:c>
      <x:c r="BN92" s="87" t="str">
        <x:f t="shared" si="112"/>
        <x:v>/</x:v>
      </x:c>
      <x:c r="BO92" s="87" t="str">
        <x:f t="shared" si="112"/>
        <x:v>/</x:v>
      </x:c>
      <x:c r="BP92" s="87" t="str">
        <x:f t="shared" si="112"/>
        <x:v>/</x:v>
      </x:c>
      <x:c r="BQ92" s="87" t="str">
        <x:f t="shared" si="103"/>
        <x:v>/</x:v>
      </x:c>
      <x:c r="BR92" s="87" t="str">
        <x:f t="shared" si="103"/>
        <x:v>/</x:v>
      </x:c>
      <x:c r="BS92" s="87" t="str">
        <x:f t="shared" si="103"/>
        <x:v>/</x:v>
      </x:c>
      <x:c r="BT92" s="87" t="str">
        <x:f t="shared" si="103"/>
        <x:v>/</x:v>
      </x:c>
      <x:c r="BU92" s="87" t="str">
        <x:f t="shared" si="103"/>
        <x:v>/</x:v>
      </x:c>
      <x:c r="BV92" s="87" t="str">
        <x:f t="shared" si="103"/>
        <x:v>/</x:v>
      </x:c>
      <x:c r="BW92" s="87" t="str">
        <x:f t="shared" si="103"/>
        <x:v>/</x:v>
      </x:c>
      <x:c r="BX92" s="87" t="str">
        <x:f t="shared" si="103"/>
        <x:v>/</x:v>
      </x:c>
      <x:c r="BY92" s="87" t="str">
        <x:f t="shared" si="103"/>
        <x:v>/</x:v>
      </x:c>
      <x:c r="BZ92" s="87" t="str">
        <x:f t="shared" si="103"/>
        <x:v>/</x:v>
      </x:c>
      <x:c r="CA92" s="87" t="str">
        <x:f t="shared" si="103"/>
        <x:v>/</x:v>
      </x:c>
      <x:c r="CB92" s="87" t="str">
        <x:f t="shared" si="103"/>
        <x:v>/</x:v>
      </x:c>
      <x:c r="CC92" s="87" t="str">
        <x:f t="shared" si="103"/>
        <x:v>/</x:v>
      </x:c>
      <x:c r="CD92" s="87" t="str">
        <x:f t="shared" si="103"/>
        <x:v>/</x:v>
      </x:c>
      <x:c r="CE92" s="87" t="str">
        <x:f t="shared" si="103"/>
        <x:v>/</x:v>
      </x:c>
      <x:c r="CF92" s="87" t="str">
        <x:f t="shared" si="103"/>
        <x:v>/</x:v>
      </x:c>
      <x:c r="CG92" s="87" t="str">
        <x:f t="shared" si="104"/>
        <x:v>/</x:v>
      </x:c>
      <x:c r="CH92" s="87" t="str">
        <x:f t="shared" si="104"/>
        <x:v>/</x:v>
      </x:c>
      <x:c r="CI92" s="87" t="str">
        <x:f t="shared" si="104"/>
        <x:v>/</x:v>
      </x:c>
      <x:c r="CJ92" s="87" t="str">
        <x:f t="shared" si="104"/>
        <x:v>/</x:v>
      </x:c>
      <x:c r="CK92" s="87" t="str">
        <x:f t="shared" si="104"/>
        <x:v>/</x:v>
      </x:c>
      <x:c r="CL92" s="87" t="str">
        <x:f t="shared" si="104"/>
        <x:v>/</x:v>
      </x:c>
      <x:c r="CM92" s="87" t="str">
        <x:f t="shared" si="104"/>
        <x:v>/</x:v>
      </x:c>
      <x:c r="CN92" s="87" t="str">
        <x:f t="shared" si="104"/>
        <x:v>/</x:v>
      </x:c>
      <x:c r="CO92" s="87" t="str">
        <x:f t="shared" aca="1" ref="CG92:CV110" si="113">IF($O92=CO$11,"*",IF(AND(COUNTIF($L92:$M92,"-")&lt;1,COUNTBLANK($L92:$M92)&lt;1),IF(AND($L92&lt;=CO$11,$M92&gt;=CO$11),IF(ISBLANK($D92),"-","."),IF(TODAY()&gt;CO$11,"/",IF(TODAY()=CO$11,"=",""))),IF(AND(OR(ISBLANK($L92),$L92="-"),OR(ISBLANK($M92),$M92="-")),IF(TODAY()&gt;CO$11,"/",IF(TODAY()=CO$11,"=","")),IF(OR(ISBLANK($L92),$L92="-"),IF(CO$11&lt;=$M92,IF(ISBLANK($D92),"-","."),IF(TODAY()&gt;CO$11,"/",IF(TODAY()=CO$11,"=",""))),IF(CO$11&gt;=$L92,IF(ISBLANK($D92),"-","."),IF(TODAY()&gt;CO$11,"/",IF(TODAY()=CO$11,"=","")))))))</x:f>
        <x:v>/</x:v>
      </x:c>
      <x:c r="CP92" s="87" t="str">
        <x:f t="shared" si="113"/>
        <x:v>/</x:v>
      </x:c>
      <x:c r="CQ92" s="87" t="str">
        <x:f t="shared" si="113"/>
        <x:v>/</x:v>
      </x:c>
      <x:c r="CR92" s="87" t="str">
        <x:f t="shared" si="113"/>
        <x:v>/</x:v>
      </x:c>
      <x:c r="CS92" s="87" t="str">
        <x:f t="shared" si="113"/>
        <x:v>/</x:v>
      </x:c>
      <x:c r="CT92" s="87" t="str">
        <x:f t="shared" si="113"/>
        <x:v>/</x:v>
      </x:c>
      <x:c r="CU92" s="87" t="str">
        <x:f t="shared" si="113"/>
        <x:v>/</x:v>
      </x:c>
      <x:c r="CV92" s="87" t="str">
        <x:f t="shared" si="113"/>
        <x:v>/</x:v>
      </x:c>
      <x:c r="CW92" s="87" t="str">
        <x:f t="shared" si="105"/>
        <x:v>/</x:v>
      </x:c>
      <x:c r="CX92" s="87" t="str">
        <x:f t="shared" si="105"/>
        <x:v>/</x:v>
      </x:c>
      <x:c r="CY92" s="87" t="str">
        <x:f t="shared" si="105"/>
        <x:v>/</x:v>
      </x:c>
      <x:c r="CZ92" s="87" t="str">
        <x:f t="shared" si="105"/>
        <x:v>/</x:v>
      </x:c>
      <x:c r="DA92" s="87" t="str">
        <x:f t="shared" si="105"/>
        <x:v>/</x:v>
      </x:c>
      <x:c r="DB92" s="87" t="str">
        <x:f t="shared" si="105"/>
        <x:v>/</x:v>
      </x:c>
      <x:c r="DC92" s="87" t="str">
        <x:f t="shared" si="105"/>
        <x:v>/</x:v>
      </x:c>
      <x:c r="DD92" s="87" t="str">
        <x:f t="shared" si="105"/>
        <x:v>/</x:v>
      </x:c>
      <x:c r="DE92" s="87" t="str">
        <x:f t="shared" si="105"/>
        <x:v>/</x:v>
      </x:c>
      <x:c r="DF92" s="87" t="str">
        <x:f t="shared" si="105"/>
        <x:v>/</x:v>
      </x:c>
      <x:c r="DG92" s="87" t="str">
        <x:f t="shared" si="105"/>
        <x:v>/</x:v>
      </x:c>
      <x:c r="DH92" s="87" t="str">
        <x:f t="shared" si="105"/>
        <x:v>/</x:v>
      </x:c>
      <x:c r="DI92" s="87" t="str">
        <x:f t="shared" aca="1" ref="CW92:DL110" si="114">IF($O92=DI$11,"*",IF(AND(COUNTIF($L92:$M92,"-")&lt;1,COUNTBLANK($L92:$M92)&lt;1),IF(AND($L92&lt;=DI$11,$M92&gt;=DI$11),IF(ISBLANK($D92),"-","."),IF(TODAY()&gt;DI$11,"/",IF(TODAY()=DI$11,"=",""))),IF(AND(OR(ISBLANK($L92),$L92="-"),OR(ISBLANK($M92),$M92="-")),IF(TODAY()&gt;DI$11,"/",IF(TODAY()=DI$11,"=","")),IF(OR(ISBLANK($L92),$L92="-"),IF(DI$11&lt;=$M92,IF(ISBLANK($D92),"-","."),IF(TODAY()&gt;DI$11,"/",IF(TODAY()=DI$11,"=",""))),IF(DI$11&gt;=$L92,IF(ISBLANK($D92),"-","."),IF(TODAY()&gt;DI$11,"/",IF(TODAY()=DI$11,"=","")))))))</x:f>
        <x:v>/</x:v>
      </x:c>
      <x:c r="DJ92" s="87" t="str">
        <x:f t="shared" si="114"/>
        <x:v>/</x:v>
      </x:c>
      <x:c r="DK92" s="87" t="str">
        <x:f t="shared" si="114"/>
        <x:v>/</x:v>
      </x:c>
      <x:c r="DL92" s="87" t="str">
        <x:f t="shared" si="114"/>
        <x:v>/</x:v>
      </x:c>
      <x:c r="DM92" s="87" t="str">
        <x:f t="shared" si="96"/>
        <x:v>/</x:v>
      </x:c>
      <x:c r="DN92" s="87" t="str">
        <x:f t="shared" si="96"/>
        <x:v>/</x:v>
      </x:c>
      <x:c r="DO92" s="87" t="str">
        <x:f t="shared" si="96"/>
        <x:v>/</x:v>
      </x:c>
      <x:c r="DP92" s="87" t="str">
        <x:f t="shared" si="96"/>
        <x:v>/</x:v>
      </x:c>
      <x:c r="DQ92" s="87" t="str">
        <x:f t="shared" si="96"/>
        <x:v>/</x:v>
      </x:c>
      <x:c r="DR92" s="87" t="str">
        <x:f t="shared" si="96"/>
        <x:v>/</x:v>
      </x:c>
      <x:c r="DS92" s="87" t="str">
        <x:f t="shared" si="96"/>
        <x:v>/</x:v>
      </x:c>
      <x:c r="DT92" s="87" t="str">
        <x:f t="shared" si="96"/>
        <x:v>/</x:v>
      </x:c>
      <x:c r="DU92" s="87" t="str">
        <x:f t="shared" aca="1" ref="DM92:DY110" si="115">IF($O92=DU$11,"*",IF(AND(COUNTIF($L92:$M92,"-")&lt;1,COUNTBLANK($L92:$M92)&lt;1),IF(AND($L92&lt;=DU$11,$M92&gt;=DU$11),IF(ISBLANK($D92),"-","."),IF(TODAY()&gt;DU$11,"/",IF(TODAY()=DU$11,"=",""))),IF(AND(OR(ISBLANK($L92),$L92="-"),OR(ISBLANK($M92),$M92="-")),IF(TODAY()&gt;DU$11,"/",IF(TODAY()=DU$11,"=","")),IF(OR(ISBLANK($L92),$L92="-"),IF(DU$11&lt;=$M92,IF(ISBLANK($D92),"-","."),IF(TODAY()&gt;DU$11,"/",IF(TODAY()=DU$11,"=",""))),IF(DU$11&gt;=$L92,IF(ISBLANK($D92),"-","."),IF(TODAY()&gt;DU$11,"/",IF(TODAY()=DU$11,"=","")))))))</x:f>
        <x:v>/</x:v>
      </x:c>
      <x:c r="DV92" s="87" t="str">
        <x:f t="shared" si="115"/>
        <x:v>/</x:v>
      </x:c>
      <x:c r="DW92" s="87" t="str">
        <x:f t="shared" si="115"/>
        <x:v>/</x:v>
      </x:c>
      <x:c r="DX92" s="87" t="str">
        <x:f t="shared" si="115"/>
        <x:v>/</x:v>
      </x:c>
      <x:c r="DY92" s="87" t="str">
        <x:f t="shared" si="115"/>
        <x:v>/</x:v>
      </x:c>
    </x:row>
    <x:row r="93" spans="1:129" ht="12" customHeight="1">
      <x:c r="A93" s="14"/>
      <x:c r="B93" s="22"/>
      <x:c r="C93" s="25"/>
      <x:c r="D93" s="23"/>
      <x:c r="E93" s="49"/>
      <x:c r="F93" s="98"/>
      <x:c r="G93" s="145"/>
      <x:c r="H93" s="143"/>
      <x:c r="I93" s="107"/>
      <x:c r="J93" s="107"/>
      <x:c r="K93" s="7" t="str">
        <x:f>IF(OR(COUNTIF(L93:M93,"-")&gt;0,COUNTBLANK(L93:M93)&gt;0),"-",IF(L93&gt;M93,"-",NETWORKDAYS(L93,M93,data!$P$3:$P$10)))</x:f>
        <x:v>-</x:v>
      </x:c>
      <x:c r="L93" s="80"/>
      <x:c r="M93" s="80"/>
      <x:c r="N93" s="119"/>
      <x:c r="O93" s="45"/>
      <x:c r="P93" s="40">
        <x:f ca="1">IF(OR(M93="-",M93=""),0,IF(OR(ISBLANK(O93),O93="-"),NETWORKDAYS(M93,TODAY(),data!$P$3:$P$10)-1,IF(M93=O93,0,IF(M93&lt;O93,NETWORKDAYS(M93,O93,data!$P$3:$P$10)-1,NETWORKDAYS(M93,O93,data!$P$3:$P$10)+1))))</x:f>
        <x:v>0</x:v>
      </x:c>
      <x:c r="S93" s="130" t="str">
        <x:f t="shared" si="107"/>
        <x:v>/</x:v>
      </x:c>
      <x:c r="T93" s="87" t="str">
        <x:f t="shared" si="107"/>
        <x:v>/</x:v>
      </x:c>
      <x:c r="U93" s="87" t="str">
        <x:f t="shared" si="107"/>
        <x:v>/</x:v>
      </x:c>
      <x:c r="V93" s="87" t="str">
        <x:f t="shared" si="107"/>
        <x:v>/</x:v>
      </x:c>
      <x:c r="W93" s="87" t="str">
        <x:f t="shared" si="107"/>
        <x:v>/</x:v>
      </x:c>
      <x:c r="X93" s="87" t="str">
        <x:f t="shared" si="107"/>
        <x:v>/</x:v>
      </x:c>
      <x:c r="Y93" s="87" t="str">
        <x:f t="shared" si="107"/>
        <x:v>/</x:v>
      </x:c>
      <x:c r="Z93" s="87" t="str">
        <x:f t="shared" si="107"/>
        <x:v>/</x:v>
      </x:c>
      <x:c r="AA93" s="87" t="str">
        <x:f t="shared" si="107"/>
        <x:v>/</x:v>
      </x:c>
      <x:c r="AB93" s="87" t="str">
        <x:f t="shared" si="107"/>
        <x:v>/</x:v>
      </x:c>
      <x:c r="AC93" s="87" t="str">
        <x:f t="shared" si="107"/>
        <x:v>/</x:v>
      </x:c>
      <x:c r="AD93" s="87" t="str">
        <x:f t="shared" si="107"/>
        <x:v>/</x:v>
      </x:c>
      <x:c r="AE93" s="87" t="str">
        <x:f t="shared" si="107"/>
        <x:v>/</x:v>
      </x:c>
      <x:c r="AF93" s="87" t="str">
        <x:f t="shared" si="107"/>
        <x:v>/</x:v>
      </x:c>
      <x:c r="AG93" s="87" t="str">
        <x:f t="shared" si="107"/>
        <x:v>/</x:v>
      </x:c>
      <x:c r="AH93" s="87" t="str">
        <x:f t="shared" si="107"/>
        <x:v>/</x:v>
      </x:c>
      <x:c r="AI93" s="87" t="str">
        <x:f t="shared" si="106"/>
        <x:v>/</x:v>
      </x:c>
      <x:c r="AJ93" s="87" t="str">
        <x:f t="shared" si="106"/>
        <x:v>/</x:v>
      </x:c>
      <x:c r="AK93" s="87" t="str">
        <x:f t="shared" si="106"/>
        <x:v>/</x:v>
      </x:c>
      <x:c r="AL93" s="87" t="str">
        <x:f t="shared" si="106"/>
        <x:v>/</x:v>
      </x:c>
      <x:c r="AM93" s="87" t="str">
        <x:f t="shared" si="106"/>
        <x:v>/</x:v>
      </x:c>
      <x:c r="AN93" s="87" t="str">
        <x:f t="shared" si="106"/>
        <x:v>/</x:v>
      </x:c>
      <x:c r="AO93" s="87" t="str">
        <x:f t="shared" si="106"/>
        <x:v>/</x:v>
      </x:c>
      <x:c r="AP93" s="87" t="str">
        <x:f t="shared" si="106"/>
        <x:v>/</x:v>
      </x:c>
      <x:c r="AQ93" s="87" t="str">
        <x:f t="shared" si="106"/>
        <x:v>/</x:v>
      </x:c>
      <x:c r="AR93" s="87" t="str">
        <x:f t="shared" si="106"/>
        <x:v>/</x:v>
      </x:c>
      <x:c r="AS93" s="87" t="str">
        <x:f t="shared" si="106"/>
        <x:v>/</x:v>
      </x:c>
      <x:c r="AT93" s="87" t="str">
        <x:f t="shared" si="106"/>
        <x:v>/</x:v>
      </x:c>
      <x:c r="AU93" s="87" t="str">
        <x:f t="shared" si="106"/>
        <x:v>/</x:v>
      </x:c>
      <x:c r="AV93" s="87" t="str">
        <x:f t="shared" si="106"/>
        <x:v>/</x:v>
      </x:c>
      <x:c r="AW93" s="87" t="str">
        <x:f t="shared" si="106"/>
        <x:v>/</x:v>
      </x:c>
      <x:c r="AX93" s="87" t="str">
        <x:f t="shared" aca="1" ref="AX93:BL110" si="116">IF($O93=AX$11,"*",IF(AND(COUNTIF($L93:$M93,"-")&lt;1,COUNTBLANK($L93:$M93)&lt;1),IF(AND($L93&lt;=AX$11,$M93&gt;=AX$11),IF(ISBLANK($D93),"-","."),IF(TODAY()&gt;AX$11,"/",IF(TODAY()=AX$11,"=",""))),IF(AND(OR(ISBLANK($L93),$L93="-"),OR(ISBLANK($M93),$M93="-")),IF(TODAY()&gt;AX$11,"/",IF(TODAY()=AX$11,"=","")),IF(OR(ISBLANK($L93),$L93="-"),IF(AX$11&lt;=$M93,IF(ISBLANK($D93),"-","."),IF(TODAY()&gt;AX$11,"/",IF(TODAY()=AX$11,"=",""))),IF(AX$11&gt;=$L93,IF(ISBLANK($D93),"-","."),IF(TODAY()&gt;AX$11,"/",IF(TODAY()=AX$11,"=","")))))))</x:f>
        <x:v>/</x:v>
      </x:c>
      <x:c r="AY93" s="87" t="str">
        <x:f t="shared" si="116"/>
        <x:v>/</x:v>
      </x:c>
      <x:c r="AZ93" s="87" t="str">
        <x:f t="shared" si="116"/>
        <x:v>/</x:v>
      </x:c>
      <x:c r="BA93" s="87" t="str">
        <x:f t="shared" si="116"/>
        <x:v>/</x:v>
      </x:c>
      <x:c r="BB93" s="87" t="str">
        <x:f t="shared" si="116"/>
        <x:v>/</x:v>
      </x:c>
      <x:c r="BC93" s="87" t="str">
        <x:f t="shared" si="116"/>
        <x:v>/</x:v>
      </x:c>
      <x:c r="BD93" s="87" t="str">
        <x:f t="shared" si="116"/>
        <x:v>/</x:v>
      </x:c>
      <x:c r="BE93" s="87" t="str">
        <x:f t="shared" si="116"/>
        <x:v>/</x:v>
      </x:c>
      <x:c r="BF93" s="87" t="str">
        <x:f t="shared" si="116"/>
        <x:v>/</x:v>
      </x:c>
      <x:c r="BG93" s="87" t="str">
        <x:f t="shared" si="116"/>
        <x:v>/</x:v>
      </x:c>
      <x:c r="BH93" s="87" t="str">
        <x:f t="shared" si="116"/>
        <x:v>/</x:v>
      </x:c>
      <x:c r="BI93" s="87" t="str">
        <x:f t="shared" si="116"/>
        <x:v>/</x:v>
      </x:c>
      <x:c r="BJ93" s="87" t="str">
        <x:f t="shared" si="116"/>
        <x:v>/</x:v>
      </x:c>
      <x:c r="BK93" s="87" t="str">
        <x:f t="shared" si="116"/>
        <x:v>/</x:v>
      </x:c>
      <x:c r="BL93" s="87" t="str">
        <x:f t="shared" si="116"/>
        <x:v>/</x:v>
      </x:c>
      <x:c r="BM93" s="87" t="str">
        <x:f t="shared" si="111"/>
        <x:v>/</x:v>
      </x:c>
      <x:c r="BN93" s="87" t="str">
        <x:f t="shared" si="112"/>
        <x:v>/</x:v>
      </x:c>
      <x:c r="BO93" s="87" t="str">
        <x:f t="shared" si="112"/>
        <x:v>/</x:v>
      </x:c>
      <x:c r="BP93" s="87" t="str">
        <x:f t="shared" si="112"/>
        <x:v>/</x:v>
      </x:c>
      <x:c r="BQ93" s="87" t="str">
        <x:f t="shared" aca="1" ref="BQ93:CF110" si="117">IF($O93=BQ$11,"*",IF(AND(COUNTIF($L93:$M93,"-")&lt;1,COUNTBLANK($L93:$M93)&lt;1),IF(AND($L93&lt;=BQ$11,$M93&gt;=BQ$11),IF(ISBLANK($D93),"-","."),IF(TODAY()&gt;BQ$11,"/",IF(TODAY()=BQ$11,"=",""))),IF(AND(OR(ISBLANK($L93),$L93="-"),OR(ISBLANK($M93),$M93="-")),IF(TODAY()&gt;BQ$11,"/",IF(TODAY()=BQ$11,"=","")),IF(OR(ISBLANK($L93),$L93="-"),IF(BQ$11&lt;=$M93,IF(ISBLANK($D93),"-","."),IF(TODAY()&gt;BQ$11,"/",IF(TODAY()=BQ$11,"=",""))),IF(BQ$11&gt;=$L93,IF(ISBLANK($D93),"-","."),IF(TODAY()&gt;BQ$11,"/",IF(TODAY()=BQ$11,"=","")))))))</x:f>
        <x:v>/</x:v>
      </x:c>
      <x:c r="BR93" s="87" t="str">
        <x:f t="shared" si="117"/>
        <x:v>/</x:v>
      </x:c>
      <x:c r="BS93" s="87" t="str">
        <x:f t="shared" si="117"/>
        <x:v>/</x:v>
      </x:c>
      <x:c r="BT93" s="87" t="str">
        <x:f t="shared" si="117"/>
        <x:v>/</x:v>
      </x:c>
      <x:c r="BU93" s="87" t="str">
        <x:f t="shared" si="117"/>
        <x:v>/</x:v>
      </x:c>
      <x:c r="BV93" s="87" t="str">
        <x:f t="shared" si="117"/>
        <x:v>/</x:v>
      </x:c>
      <x:c r="BW93" s="87" t="str">
        <x:f t="shared" si="117"/>
        <x:v>/</x:v>
      </x:c>
      <x:c r="BX93" s="87" t="str">
        <x:f t="shared" si="117"/>
        <x:v>/</x:v>
      </x:c>
      <x:c r="BY93" s="87" t="str">
        <x:f t="shared" si="117"/>
        <x:v>/</x:v>
      </x:c>
      <x:c r="BZ93" s="87" t="str">
        <x:f t="shared" si="117"/>
        <x:v>/</x:v>
      </x:c>
      <x:c r="CA93" s="87" t="str">
        <x:f t="shared" si="117"/>
        <x:v>/</x:v>
      </x:c>
      <x:c r="CB93" s="87" t="str">
        <x:f t="shared" si="117"/>
        <x:v>/</x:v>
      </x:c>
      <x:c r="CC93" s="87" t="str">
        <x:f t="shared" si="117"/>
        <x:v>/</x:v>
      </x:c>
      <x:c r="CD93" s="87" t="str">
        <x:f t="shared" si="117"/>
        <x:v>/</x:v>
      </x:c>
      <x:c r="CE93" s="87" t="str">
        <x:f t="shared" si="117"/>
        <x:v>/</x:v>
      </x:c>
      <x:c r="CF93" s="87" t="str">
        <x:f t="shared" si="117"/>
        <x:v>/</x:v>
      </x:c>
      <x:c r="CG93" s="87" t="str">
        <x:f t="shared" si="113"/>
        <x:v>/</x:v>
      </x:c>
      <x:c r="CH93" s="87" t="str">
        <x:f t="shared" si="113"/>
        <x:v>/</x:v>
      </x:c>
      <x:c r="CI93" s="87" t="str">
        <x:f t="shared" si="113"/>
        <x:v>/</x:v>
      </x:c>
      <x:c r="CJ93" s="87" t="str">
        <x:f t="shared" si="113"/>
        <x:v>/</x:v>
      </x:c>
      <x:c r="CK93" s="87" t="str">
        <x:f t="shared" si="113"/>
        <x:v>/</x:v>
      </x:c>
      <x:c r="CL93" s="87" t="str">
        <x:f t="shared" si="113"/>
        <x:v>/</x:v>
      </x:c>
      <x:c r="CM93" s="87" t="str">
        <x:f t="shared" si="113"/>
        <x:v>/</x:v>
      </x:c>
      <x:c r="CN93" s="87" t="str">
        <x:f t="shared" si="113"/>
        <x:v>/</x:v>
      </x:c>
      <x:c r="CO93" s="87" t="str">
        <x:f t="shared" si="113"/>
        <x:v>/</x:v>
      </x:c>
      <x:c r="CP93" s="87" t="str">
        <x:f t="shared" si="113"/>
        <x:v>/</x:v>
      </x:c>
      <x:c r="CQ93" s="87" t="str">
        <x:f t="shared" si="113"/>
        <x:v>/</x:v>
      </x:c>
      <x:c r="CR93" s="87" t="str">
        <x:f t="shared" si="113"/>
        <x:v>/</x:v>
      </x:c>
      <x:c r="CS93" s="87" t="str">
        <x:f t="shared" si="113"/>
        <x:v>/</x:v>
      </x:c>
      <x:c r="CT93" s="87" t="str">
        <x:f t="shared" si="113"/>
        <x:v>/</x:v>
      </x:c>
      <x:c r="CU93" s="87" t="str">
        <x:f t="shared" si="113"/>
        <x:v>/</x:v>
      </x:c>
      <x:c r="CV93" s="87" t="str">
        <x:f t="shared" si="113"/>
        <x:v>/</x:v>
      </x:c>
      <x:c r="CW93" s="87" t="str">
        <x:f t="shared" si="114"/>
        <x:v>/</x:v>
      </x:c>
      <x:c r="CX93" s="87" t="str">
        <x:f t="shared" si="114"/>
        <x:v>/</x:v>
      </x:c>
      <x:c r="CY93" s="87" t="str">
        <x:f t="shared" si="114"/>
        <x:v>/</x:v>
      </x:c>
      <x:c r="CZ93" s="87" t="str">
        <x:f t="shared" si="114"/>
        <x:v>/</x:v>
      </x:c>
      <x:c r="DA93" s="87" t="str">
        <x:f t="shared" si="114"/>
        <x:v>/</x:v>
      </x:c>
      <x:c r="DB93" s="87" t="str">
        <x:f t="shared" si="114"/>
        <x:v>/</x:v>
      </x:c>
      <x:c r="DC93" s="87" t="str">
        <x:f t="shared" si="114"/>
        <x:v>/</x:v>
      </x:c>
      <x:c r="DD93" s="87" t="str">
        <x:f t="shared" si="114"/>
        <x:v>/</x:v>
      </x:c>
      <x:c r="DE93" s="87" t="str">
        <x:f t="shared" si="114"/>
        <x:v>/</x:v>
      </x:c>
      <x:c r="DF93" s="87" t="str">
        <x:f t="shared" si="114"/>
        <x:v>/</x:v>
      </x:c>
      <x:c r="DG93" s="87" t="str">
        <x:f t="shared" si="114"/>
        <x:v>/</x:v>
      </x:c>
      <x:c r="DH93" s="87" t="str">
        <x:f t="shared" si="114"/>
        <x:v>/</x:v>
      </x:c>
      <x:c r="DI93" s="87" t="str">
        <x:f t="shared" si="114"/>
        <x:v>/</x:v>
      </x:c>
      <x:c r="DJ93" s="87" t="str">
        <x:f t="shared" si="114"/>
        <x:v>/</x:v>
      </x:c>
      <x:c r="DK93" s="87" t="str">
        <x:f t="shared" si="114"/>
        <x:v>/</x:v>
      </x:c>
      <x:c r="DL93" s="87" t="str">
        <x:f t="shared" si="114"/>
        <x:v>/</x:v>
      </x:c>
      <x:c r="DM93" s="87" t="str">
        <x:f t="shared" si="115"/>
        <x:v>/</x:v>
      </x:c>
      <x:c r="DN93" s="87" t="str">
        <x:f t="shared" si="115"/>
        <x:v>/</x:v>
      </x:c>
      <x:c r="DO93" s="87" t="str">
        <x:f t="shared" si="115"/>
        <x:v>/</x:v>
      </x:c>
      <x:c r="DP93" s="87" t="str">
        <x:f t="shared" si="115"/>
        <x:v>/</x:v>
      </x:c>
      <x:c r="DQ93" s="87" t="str">
        <x:f t="shared" si="115"/>
        <x:v>/</x:v>
      </x:c>
      <x:c r="DR93" s="87" t="str">
        <x:f t="shared" si="115"/>
        <x:v>/</x:v>
      </x:c>
      <x:c r="DS93" s="87" t="str">
        <x:f t="shared" si="115"/>
        <x:v>/</x:v>
      </x:c>
      <x:c r="DT93" s="87" t="str">
        <x:f t="shared" si="115"/>
        <x:v>/</x:v>
      </x:c>
      <x:c r="DU93" s="87" t="str">
        <x:f t="shared" si="115"/>
        <x:v>/</x:v>
      </x:c>
      <x:c r="DV93" s="87" t="str">
        <x:f t="shared" si="115"/>
        <x:v>/</x:v>
      </x:c>
      <x:c r="DW93" s="87" t="str">
        <x:f t="shared" si="115"/>
        <x:v>/</x:v>
      </x:c>
      <x:c r="DX93" s="87" t="str">
        <x:f t="shared" si="115"/>
        <x:v>/</x:v>
      </x:c>
      <x:c r="DY93" s="87" t="str">
        <x:f t="shared" si="115"/>
        <x:v>/</x:v>
      </x:c>
    </x:row>
    <x:row r="94" spans="1:129" ht="12" customHeight="1">
      <x:c r="A94" s="14"/>
      <x:c r="B94" s="22"/>
      <x:c r="C94" s="25"/>
      <x:c r="D94" s="23"/>
      <x:c r="E94" s="49"/>
      <x:c r="F94" s="98"/>
      <x:c r="G94" s="145"/>
      <x:c r="H94" s="143"/>
      <x:c r="I94" s="107"/>
      <x:c r="J94" s="107"/>
      <x:c r="K94" s="7" t="str">
        <x:f>IF(OR(COUNTIF(L94:M94,"-")&gt;0,COUNTBLANK(L94:M94)&gt;0),"-",IF(L94&gt;M94,"-",NETWORKDAYS(L94,M94,data!$P$3:$P$10)))</x:f>
        <x:v>-</x:v>
      </x:c>
      <x:c r="L94" s="80"/>
      <x:c r="M94" s="80"/>
      <x:c r="N94" s="119"/>
      <x:c r="O94" s="45"/>
      <x:c r="P94" s="40">
        <x:f ca="1">IF(OR(M94="-",M94=""),0,IF(OR(ISBLANK(O94),O94="-"),NETWORKDAYS(M94,TODAY(),data!$P$3:$P$10)-1,IF(M94=O94,0,IF(M94&lt;O94,NETWORKDAYS(M94,O94,data!$P$3:$P$10)-1,NETWORKDAYS(M94,O94,data!$P$3:$P$10)+1))))</x:f>
        <x:v>0</x:v>
      </x:c>
      <x:c r="S94" s="130" t="str">
        <x:f t="shared" aca="1" ref="S94:AB99" si="118">IF($O94=S$11,"*",IF(AND(COUNTIF($L94:$M94,"-")&lt;1,COUNTBLANK($L94:$M94)&lt;1),IF(AND($L94&lt;=S$11,$M94&gt;=S$11),IF(ISBLANK($D94),"-","."),IF(TODAY()&gt;S$11,"/",IF(TODAY()=S$11,"=",""))),IF(AND(OR(ISBLANK($L94),$L94="-"),OR(ISBLANK($M94),$M94="-")),IF(TODAY()&gt;S$11,"/",IF(TODAY()=S$11,"=","")),IF(OR(ISBLANK($L94),$L94="-"),IF(S$11&lt;=$M94,IF(ISBLANK($D94),"-","."),IF(TODAY()&gt;S$11,"/",IF(TODAY()=S$11,"=",""))),IF(S$11&gt;=$L94,IF(ISBLANK($D94),"-","."),IF(TODAY()&gt;S$11,"/",IF(TODAY()=S$11,"=","")))))))</x:f>
        <x:v>/</x:v>
      </x:c>
      <x:c r="T94" s="87" t="str">
        <x:f t="shared" si="118"/>
        <x:v>/</x:v>
      </x:c>
      <x:c r="U94" s="87" t="str">
        <x:f t="shared" si="118"/>
        <x:v>/</x:v>
      </x:c>
      <x:c r="V94" s="87" t="str">
        <x:f t="shared" si="118"/>
        <x:v>/</x:v>
      </x:c>
      <x:c r="W94" s="87" t="str">
        <x:f t="shared" si="118"/>
        <x:v>/</x:v>
      </x:c>
      <x:c r="X94" s="87" t="str">
        <x:f t="shared" si="118"/>
        <x:v>/</x:v>
      </x:c>
      <x:c r="Y94" s="87" t="str">
        <x:f t="shared" si="118"/>
        <x:v>/</x:v>
      </x:c>
      <x:c r="Z94" s="87" t="str">
        <x:f t="shared" si="118"/>
        <x:v>/</x:v>
      </x:c>
      <x:c r="AA94" s="87" t="str">
        <x:f t="shared" si="118"/>
        <x:v>/</x:v>
      </x:c>
      <x:c r="AB94" s="87" t="str">
        <x:f t="shared" si="118"/>
        <x:v>/</x:v>
      </x:c>
      <x:c r="AC94" s="87" t="str">
        <x:f t="shared" si="107"/>
        <x:v>/</x:v>
      </x:c>
      <x:c r="AD94" s="87" t="str">
        <x:f t="shared" si="107"/>
        <x:v>/</x:v>
      </x:c>
      <x:c r="AE94" s="87" t="str">
        <x:f t="shared" si="107"/>
        <x:v>/</x:v>
      </x:c>
      <x:c r="AF94" s="87" t="str">
        <x:f t="shared" si="107"/>
        <x:v>/</x:v>
      </x:c>
      <x:c r="AG94" s="87" t="str">
        <x:f t="shared" si="107"/>
        <x:v>/</x:v>
      </x:c>
      <x:c r="AH94" s="87" t="str">
        <x:f t="shared" si="107"/>
        <x:v>/</x:v>
      </x:c>
      <x:c r="AI94" s="87" t="str">
        <x:f t="shared" si="106"/>
        <x:v>/</x:v>
      </x:c>
      <x:c r="AJ94" s="87" t="str">
        <x:f t="shared" si="106"/>
        <x:v>/</x:v>
      </x:c>
      <x:c r="AK94" s="87" t="str">
        <x:f t="shared" si="106"/>
        <x:v>/</x:v>
      </x:c>
      <x:c r="AL94" s="87" t="str">
        <x:f t="shared" si="106"/>
        <x:v>/</x:v>
      </x:c>
      <x:c r="AM94" s="87" t="str">
        <x:f t="shared" si="106"/>
        <x:v>/</x:v>
      </x:c>
      <x:c r="AN94" s="87" t="str">
        <x:f t="shared" si="106"/>
        <x:v>/</x:v>
      </x:c>
      <x:c r="AO94" s="87" t="str">
        <x:f t="shared" si="106"/>
        <x:v>/</x:v>
      </x:c>
      <x:c r="AP94" s="87" t="str">
        <x:f t="shared" si="106"/>
        <x:v>/</x:v>
      </x:c>
      <x:c r="AQ94" s="87" t="str">
        <x:f t="shared" si="106"/>
        <x:v>/</x:v>
      </x:c>
      <x:c r="AR94" s="87" t="str">
        <x:f t="shared" si="106"/>
        <x:v>/</x:v>
      </x:c>
      <x:c r="AS94" s="87" t="str">
        <x:f t="shared" si="106"/>
        <x:v>/</x:v>
      </x:c>
      <x:c r="AT94" s="87" t="str">
        <x:f t="shared" si="106"/>
        <x:v>/</x:v>
      </x:c>
      <x:c r="AU94" s="87" t="str">
        <x:f t="shared" si="106"/>
        <x:v>/</x:v>
      </x:c>
      <x:c r="AV94" s="87" t="str">
        <x:f t="shared" si="106"/>
        <x:v>/</x:v>
      </x:c>
      <x:c r="AW94" s="87" t="str">
        <x:f t="shared" si="106"/>
        <x:v>/</x:v>
      </x:c>
      <x:c r="AX94" s="87" t="str">
        <x:f t="shared" si="116"/>
        <x:v>/</x:v>
      </x:c>
      <x:c r="AY94" s="87" t="str">
        <x:f t="shared" si="116"/>
        <x:v>/</x:v>
      </x:c>
      <x:c r="AZ94" s="87" t="str">
        <x:f t="shared" si="116"/>
        <x:v>/</x:v>
      </x:c>
      <x:c r="BA94" s="87" t="str">
        <x:f t="shared" si="116"/>
        <x:v>/</x:v>
      </x:c>
      <x:c r="BB94" s="87" t="str">
        <x:f t="shared" si="116"/>
        <x:v>/</x:v>
      </x:c>
      <x:c r="BC94" s="87" t="str">
        <x:f t="shared" si="116"/>
        <x:v>/</x:v>
      </x:c>
      <x:c r="BD94" s="87" t="str">
        <x:f t="shared" si="116"/>
        <x:v>/</x:v>
      </x:c>
      <x:c r="BE94" s="87" t="str">
        <x:f t="shared" si="116"/>
        <x:v>/</x:v>
      </x:c>
      <x:c r="BF94" s="87" t="str">
        <x:f t="shared" si="116"/>
        <x:v>/</x:v>
      </x:c>
      <x:c r="BG94" s="87" t="str">
        <x:f t="shared" si="116"/>
        <x:v>/</x:v>
      </x:c>
      <x:c r="BH94" s="87" t="str">
        <x:f t="shared" si="116"/>
        <x:v>/</x:v>
      </x:c>
      <x:c r="BI94" s="87" t="str">
        <x:f t="shared" si="116"/>
        <x:v>/</x:v>
      </x:c>
      <x:c r="BJ94" s="87" t="str">
        <x:f t="shared" si="116"/>
        <x:v>/</x:v>
      </x:c>
      <x:c r="BK94" s="87" t="str">
        <x:f t="shared" si="116"/>
        <x:v>/</x:v>
      </x:c>
      <x:c r="BL94" s="87" t="str">
        <x:f t="shared" si="116"/>
        <x:v>/</x:v>
      </x:c>
      <x:c r="BM94" s="87" t="str">
        <x:f t="shared" si="111"/>
        <x:v>/</x:v>
      </x:c>
      <x:c r="BN94" s="87" t="str">
        <x:f t="shared" si="112"/>
        <x:v>/</x:v>
      </x:c>
      <x:c r="BO94" s="87" t="str">
        <x:f t="shared" si="112"/>
        <x:v>/</x:v>
      </x:c>
      <x:c r="BP94" s="87" t="str">
        <x:f t="shared" si="112"/>
        <x:v>/</x:v>
      </x:c>
      <x:c r="BQ94" s="87" t="str">
        <x:f t="shared" si="117"/>
        <x:v>/</x:v>
      </x:c>
      <x:c r="BR94" s="87" t="str">
        <x:f t="shared" si="117"/>
        <x:v>/</x:v>
      </x:c>
      <x:c r="BS94" s="87" t="str">
        <x:f t="shared" si="117"/>
        <x:v>/</x:v>
      </x:c>
      <x:c r="BT94" s="87" t="str">
        <x:f t="shared" si="117"/>
        <x:v>/</x:v>
      </x:c>
      <x:c r="BU94" s="87" t="str">
        <x:f t="shared" si="117"/>
        <x:v>/</x:v>
      </x:c>
      <x:c r="BV94" s="87" t="str">
        <x:f t="shared" si="117"/>
        <x:v>/</x:v>
      </x:c>
      <x:c r="BW94" s="87" t="str">
        <x:f t="shared" si="117"/>
        <x:v>/</x:v>
      </x:c>
      <x:c r="BX94" s="87" t="str">
        <x:f t="shared" si="117"/>
        <x:v>/</x:v>
      </x:c>
      <x:c r="BY94" s="87" t="str">
        <x:f t="shared" si="117"/>
        <x:v>/</x:v>
      </x:c>
      <x:c r="BZ94" s="87" t="str">
        <x:f t="shared" si="117"/>
        <x:v>/</x:v>
      </x:c>
      <x:c r="CA94" s="87" t="str">
        <x:f t="shared" si="117"/>
        <x:v>/</x:v>
      </x:c>
      <x:c r="CB94" s="87" t="str">
        <x:f t="shared" si="117"/>
        <x:v>/</x:v>
      </x:c>
      <x:c r="CC94" s="87" t="str">
        <x:f t="shared" si="117"/>
        <x:v>/</x:v>
      </x:c>
      <x:c r="CD94" s="87" t="str">
        <x:f t="shared" si="117"/>
        <x:v>/</x:v>
      </x:c>
      <x:c r="CE94" s="87" t="str">
        <x:f t="shared" si="117"/>
        <x:v>/</x:v>
      </x:c>
      <x:c r="CF94" s="87" t="str">
        <x:f t="shared" si="117"/>
        <x:v>/</x:v>
      </x:c>
      <x:c r="CG94" s="87" t="str">
        <x:f t="shared" si="113"/>
        <x:v>/</x:v>
      </x:c>
      <x:c r="CH94" s="87" t="str">
        <x:f t="shared" si="113"/>
        <x:v>/</x:v>
      </x:c>
      <x:c r="CI94" s="87" t="str">
        <x:f t="shared" si="113"/>
        <x:v>/</x:v>
      </x:c>
      <x:c r="CJ94" s="87" t="str">
        <x:f t="shared" si="113"/>
        <x:v>/</x:v>
      </x:c>
      <x:c r="CK94" s="87" t="str">
        <x:f t="shared" si="113"/>
        <x:v>/</x:v>
      </x:c>
      <x:c r="CL94" s="87" t="str">
        <x:f t="shared" si="113"/>
        <x:v>/</x:v>
      </x:c>
      <x:c r="CM94" s="87" t="str">
        <x:f t="shared" si="113"/>
        <x:v>/</x:v>
      </x:c>
      <x:c r="CN94" s="87" t="str">
        <x:f t="shared" si="113"/>
        <x:v>/</x:v>
      </x:c>
      <x:c r="CO94" s="87" t="str">
        <x:f t="shared" si="113"/>
        <x:v>/</x:v>
      </x:c>
      <x:c r="CP94" s="87" t="str">
        <x:f t="shared" si="113"/>
        <x:v>/</x:v>
      </x:c>
      <x:c r="CQ94" s="87" t="str">
        <x:f t="shared" si="113"/>
        <x:v>/</x:v>
      </x:c>
      <x:c r="CR94" s="87" t="str">
        <x:f t="shared" si="113"/>
        <x:v>/</x:v>
      </x:c>
      <x:c r="CS94" s="87" t="str">
        <x:f t="shared" si="113"/>
        <x:v>/</x:v>
      </x:c>
      <x:c r="CT94" s="87" t="str">
        <x:f t="shared" si="113"/>
        <x:v>/</x:v>
      </x:c>
      <x:c r="CU94" s="87" t="str">
        <x:f t="shared" si="113"/>
        <x:v>/</x:v>
      </x:c>
      <x:c r="CV94" s="87" t="str">
        <x:f t="shared" si="113"/>
        <x:v>/</x:v>
      </x:c>
      <x:c r="CW94" s="87" t="str">
        <x:f t="shared" si="114"/>
        <x:v>/</x:v>
      </x:c>
      <x:c r="CX94" s="87" t="str">
        <x:f t="shared" si="114"/>
        <x:v>/</x:v>
      </x:c>
      <x:c r="CY94" s="87" t="str">
        <x:f t="shared" si="114"/>
        <x:v>/</x:v>
      </x:c>
      <x:c r="CZ94" s="87" t="str">
        <x:f t="shared" si="114"/>
        <x:v>/</x:v>
      </x:c>
      <x:c r="DA94" s="87" t="str">
        <x:f t="shared" si="114"/>
        <x:v>/</x:v>
      </x:c>
      <x:c r="DB94" s="87" t="str">
        <x:f t="shared" si="114"/>
        <x:v>/</x:v>
      </x:c>
      <x:c r="DC94" s="87" t="str">
        <x:f t="shared" si="114"/>
        <x:v>/</x:v>
      </x:c>
      <x:c r="DD94" s="87" t="str">
        <x:f t="shared" si="114"/>
        <x:v>/</x:v>
      </x:c>
      <x:c r="DE94" s="87" t="str">
        <x:f t="shared" si="114"/>
        <x:v>/</x:v>
      </x:c>
      <x:c r="DF94" s="87" t="str">
        <x:f t="shared" si="114"/>
        <x:v>/</x:v>
      </x:c>
      <x:c r="DG94" s="87" t="str">
        <x:f t="shared" si="114"/>
        <x:v>/</x:v>
      </x:c>
      <x:c r="DH94" s="87" t="str">
        <x:f t="shared" si="114"/>
        <x:v>/</x:v>
      </x:c>
      <x:c r="DI94" s="87" t="str">
        <x:f t="shared" si="114"/>
        <x:v>/</x:v>
      </x:c>
      <x:c r="DJ94" s="87" t="str">
        <x:f t="shared" si="114"/>
        <x:v>/</x:v>
      </x:c>
      <x:c r="DK94" s="87" t="str">
        <x:f t="shared" si="114"/>
        <x:v>/</x:v>
      </x:c>
      <x:c r="DL94" s="87" t="str">
        <x:f t="shared" si="114"/>
        <x:v>/</x:v>
      </x:c>
      <x:c r="DM94" s="87" t="str">
        <x:f t="shared" si="115"/>
        <x:v>/</x:v>
      </x:c>
      <x:c r="DN94" s="87" t="str">
        <x:f t="shared" si="115"/>
        <x:v>/</x:v>
      </x:c>
      <x:c r="DO94" s="87" t="str">
        <x:f t="shared" si="115"/>
        <x:v>/</x:v>
      </x:c>
      <x:c r="DP94" s="87" t="str">
        <x:f t="shared" si="115"/>
        <x:v>/</x:v>
      </x:c>
      <x:c r="DQ94" s="87" t="str">
        <x:f t="shared" si="115"/>
        <x:v>/</x:v>
      </x:c>
      <x:c r="DR94" s="87" t="str">
        <x:f t="shared" si="115"/>
        <x:v>/</x:v>
      </x:c>
      <x:c r="DS94" s="87" t="str">
        <x:f t="shared" si="115"/>
        <x:v>/</x:v>
      </x:c>
      <x:c r="DT94" s="87" t="str">
        <x:f t="shared" si="115"/>
        <x:v>/</x:v>
      </x:c>
      <x:c r="DU94" s="87" t="str">
        <x:f t="shared" si="115"/>
        <x:v>/</x:v>
      </x:c>
      <x:c r="DV94" s="87" t="str">
        <x:f t="shared" si="115"/>
        <x:v>/</x:v>
      </x:c>
      <x:c r="DW94" s="87" t="str">
        <x:f t="shared" si="115"/>
        <x:v>/</x:v>
      </x:c>
      <x:c r="DX94" s="87" t="str">
        <x:f t="shared" si="115"/>
        <x:v>/</x:v>
      </x:c>
      <x:c r="DY94" s="87" t="str">
        <x:f t="shared" si="115"/>
        <x:v>/</x:v>
      </x:c>
    </x:row>
    <x:row r="95" spans="1:129" ht="12" customHeight="1">
      <x:c r="A95" s="14"/>
      <x:c r="B95" s="22"/>
      <x:c r="C95" s="25"/>
      <x:c r="D95" s="23"/>
      <x:c r="E95" s="49"/>
      <x:c r="F95" s="98"/>
      <x:c r="G95" s="145"/>
      <x:c r="H95" s="144"/>
      <x:c r="I95" s="107"/>
      <x:c r="J95" s="107"/>
      <x:c r="K95" s="79" t="str">
        <x:f>IF(OR(COUNTIF(L95:M95,"-")&gt;0,COUNTBLANK(L95:M95)&gt;0),"-",IF(L95&gt;M95,"-",NETWORKDAYS(L95,M95,data!$P$3:$P$10)))</x:f>
        <x:v>-</x:v>
      </x:c>
      <x:c r="L95" s="80"/>
      <x:c r="M95" s="80"/>
      <x:c r="N95" s="119"/>
      <x:c r="O95" s="45"/>
      <x:c r="P95" s="40">
        <x:f ca="1">IF(OR(M95="-",M95=""),0,IF(OR(ISBLANK(O95),O95="-"),NETWORKDAYS(M95,TODAY(),data!$P$3:$P$10)-1,IF(M95=O95,0,IF(M95&lt;O95,NETWORKDAYS(M95,O95,data!$P$3:$P$10)-1,NETWORKDAYS(M95,O95,data!$P$3:$P$10)+1))))</x:f>
        <x:v>0</x:v>
      </x:c>
      <x:c r="S95" s="130" t="str">
        <x:f t="shared" si="118"/>
        <x:v>/</x:v>
      </x:c>
      <x:c r="T95" s="87" t="str">
        <x:f t="shared" si="118"/>
        <x:v>/</x:v>
      </x:c>
      <x:c r="U95" s="87" t="str">
        <x:f t="shared" si="118"/>
        <x:v>/</x:v>
      </x:c>
      <x:c r="V95" s="87" t="str">
        <x:f t="shared" si="118"/>
        <x:v>/</x:v>
      </x:c>
      <x:c r="W95" s="87" t="str">
        <x:f t="shared" si="118"/>
        <x:v>/</x:v>
      </x:c>
      <x:c r="X95" s="87" t="str">
        <x:f t="shared" si="118"/>
        <x:v>/</x:v>
      </x:c>
      <x:c r="Y95" s="87" t="str">
        <x:f t="shared" si="118"/>
        <x:v>/</x:v>
      </x:c>
      <x:c r="Z95" s="87" t="str">
        <x:f t="shared" si="118"/>
        <x:v>/</x:v>
      </x:c>
      <x:c r="AA95" s="87" t="str">
        <x:f t="shared" si="118"/>
        <x:v>/</x:v>
      </x:c>
      <x:c r="AB95" s="87" t="str">
        <x:f t="shared" si="118"/>
        <x:v>/</x:v>
      </x:c>
      <x:c r="AC95" s="87" t="str">
        <x:f t="shared" si="107"/>
        <x:v>/</x:v>
      </x:c>
      <x:c r="AD95" s="87" t="str">
        <x:f t="shared" si="107"/>
        <x:v>/</x:v>
      </x:c>
      <x:c r="AE95" s="87" t="str">
        <x:f t="shared" si="107"/>
        <x:v>/</x:v>
      </x:c>
      <x:c r="AF95" s="87" t="str">
        <x:f t="shared" si="107"/>
        <x:v>/</x:v>
      </x:c>
      <x:c r="AG95" s="87" t="str">
        <x:f t="shared" si="107"/>
        <x:v>/</x:v>
      </x:c>
      <x:c r="AH95" s="87" t="str">
        <x:f t="shared" si="107"/>
        <x:v>/</x:v>
      </x:c>
      <x:c r="AI95" s="87" t="str">
        <x:f t="shared" si="106"/>
        <x:v>/</x:v>
      </x:c>
      <x:c r="AJ95" s="87" t="str">
        <x:f t="shared" si="106"/>
        <x:v>/</x:v>
      </x:c>
      <x:c r="AK95" s="87" t="str">
        <x:f t="shared" si="106"/>
        <x:v>/</x:v>
      </x:c>
      <x:c r="AL95" s="87" t="str">
        <x:f t="shared" si="106"/>
        <x:v>/</x:v>
      </x:c>
      <x:c r="AM95" s="87" t="str">
        <x:f t="shared" si="106"/>
        <x:v>/</x:v>
      </x:c>
      <x:c r="AN95" s="87" t="str">
        <x:f t="shared" si="106"/>
        <x:v>/</x:v>
      </x:c>
      <x:c r="AO95" s="87" t="str">
        <x:f t="shared" si="106"/>
        <x:v>/</x:v>
      </x:c>
      <x:c r="AP95" s="87" t="str">
        <x:f t="shared" si="106"/>
        <x:v>/</x:v>
      </x:c>
      <x:c r="AQ95" s="87" t="str">
        <x:f t="shared" si="106"/>
        <x:v>/</x:v>
      </x:c>
      <x:c r="AR95" s="87" t="str">
        <x:f t="shared" si="106"/>
        <x:v>/</x:v>
      </x:c>
      <x:c r="AS95" s="87" t="str">
        <x:f t="shared" si="106"/>
        <x:v>/</x:v>
      </x:c>
      <x:c r="AT95" s="87" t="str">
        <x:f t="shared" si="106"/>
        <x:v>/</x:v>
      </x:c>
      <x:c r="AU95" s="87" t="str">
        <x:f t="shared" si="106"/>
        <x:v>/</x:v>
      </x:c>
      <x:c r="AV95" s="87" t="str">
        <x:f t="shared" si="106"/>
        <x:v>/</x:v>
      </x:c>
      <x:c r="AW95" s="87" t="str">
        <x:f t="shared" si="106"/>
        <x:v>/</x:v>
      </x:c>
      <x:c r="AX95" s="87" t="str">
        <x:f t="shared" si="116"/>
        <x:v>/</x:v>
      </x:c>
      <x:c r="AY95" s="87" t="str">
        <x:f t="shared" si="116"/>
        <x:v>/</x:v>
      </x:c>
      <x:c r="AZ95" s="87" t="str">
        <x:f t="shared" si="116"/>
        <x:v>/</x:v>
      </x:c>
      <x:c r="BA95" s="87" t="str">
        <x:f t="shared" si="116"/>
        <x:v>/</x:v>
      </x:c>
      <x:c r="BB95" s="87" t="str">
        <x:f t="shared" si="116"/>
        <x:v>/</x:v>
      </x:c>
      <x:c r="BC95" s="87" t="str">
        <x:f t="shared" si="116"/>
        <x:v>/</x:v>
      </x:c>
      <x:c r="BD95" s="87" t="str">
        <x:f t="shared" si="116"/>
        <x:v>/</x:v>
      </x:c>
      <x:c r="BE95" s="87" t="str">
        <x:f t="shared" si="116"/>
        <x:v>/</x:v>
      </x:c>
      <x:c r="BF95" s="87" t="str">
        <x:f t="shared" si="116"/>
        <x:v>/</x:v>
      </x:c>
      <x:c r="BG95" s="87" t="str">
        <x:f t="shared" si="116"/>
        <x:v>/</x:v>
      </x:c>
      <x:c r="BH95" s="87" t="str">
        <x:f t="shared" si="116"/>
        <x:v>/</x:v>
      </x:c>
      <x:c r="BI95" s="87" t="str">
        <x:f t="shared" si="116"/>
        <x:v>/</x:v>
      </x:c>
      <x:c r="BJ95" s="87" t="str">
        <x:f t="shared" si="116"/>
        <x:v>/</x:v>
      </x:c>
      <x:c r="BK95" s="87" t="str">
        <x:f t="shared" si="116"/>
        <x:v>/</x:v>
      </x:c>
      <x:c r="BL95" s="87" t="str">
        <x:f t="shared" si="116"/>
        <x:v>/</x:v>
      </x:c>
      <x:c r="BM95" s="87" t="str">
        <x:f t="shared" si="111"/>
        <x:v>/</x:v>
      </x:c>
      <x:c r="BN95" s="87" t="str">
        <x:f t="shared" si="112"/>
        <x:v>/</x:v>
      </x:c>
      <x:c r="BO95" s="87" t="str">
        <x:f t="shared" si="112"/>
        <x:v>/</x:v>
      </x:c>
      <x:c r="BP95" s="87" t="str">
        <x:f t="shared" si="112"/>
        <x:v>/</x:v>
      </x:c>
      <x:c r="BQ95" s="87" t="str">
        <x:f t="shared" si="117"/>
        <x:v>/</x:v>
      </x:c>
      <x:c r="BR95" s="87" t="str">
        <x:f t="shared" si="117"/>
        <x:v>/</x:v>
      </x:c>
      <x:c r="BS95" s="87" t="str">
        <x:f t="shared" si="117"/>
        <x:v>/</x:v>
      </x:c>
      <x:c r="BT95" s="87" t="str">
        <x:f t="shared" si="117"/>
        <x:v>/</x:v>
      </x:c>
      <x:c r="BU95" s="87" t="str">
        <x:f t="shared" si="117"/>
        <x:v>/</x:v>
      </x:c>
      <x:c r="BV95" s="87" t="str">
        <x:f t="shared" si="117"/>
        <x:v>/</x:v>
      </x:c>
      <x:c r="BW95" s="87" t="str">
        <x:f t="shared" si="117"/>
        <x:v>/</x:v>
      </x:c>
      <x:c r="BX95" s="87" t="str">
        <x:f t="shared" si="117"/>
        <x:v>/</x:v>
      </x:c>
      <x:c r="BY95" s="87" t="str">
        <x:f t="shared" si="117"/>
        <x:v>/</x:v>
      </x:c>
      <x:c r="BZ95" s="87" t="str">
        <x:f t="shared" si="117"/>
        <x:v>/</x:v>
      </x:c>
      <x:c r="CA95" s="87" t="str">
        <x:f t="shared" si="117"/>
        <x:v>/</x:v>
      </x:c>
      <x:c r="CB95" s="87" t="str">
        <x:f t="shared" si="117"/>
        <x:v>/</x:v>
      </x:c>
      <x:c r="CC95" s="87" t="str">
        <x:f t="shared" si="117"/>
        <x:v>/</x:v>
      </x:c>
      <x:c r="CD95" s="87" t="str">
        <x:f t="shared" si="117"/>
        <x:v>/</x:v>
      </x:c>
      <x:c r="CE95" s="87" t="str">
        <x:f t="shared" si="117"/>
        <x:v>/</x:v>
      </x:c>
      <x:c r="CF95" s="87" t="str">
        <x:f t="shared" si="117"/>
        <x:v>/</x:v>
      </x:c>
      <x:c r="CG95" s="87" t="str">
        <x:f t="shared" si="113"/>
        <x:v>/</x:v>
      </x:c>
      <x:c r="CH95" s="87" t="str">
        <x:f t="shared" si="113"/>
        <x:v>/</x:v>
      </x:c>
      <x:c r="CI95" s="87" t="str">
        <x:f t="shared" si="113"/>
        <x:v>/</x:v>
      </x:c>
      <x:c r="CJ95" s="87" t="str">
        <x:f t="shared" si="113"/>
        <x:v>/</x:v>
      </x:c>
      <x:c r="CK95" s="87" t="str">
        <x:f t="shared" si="113"/>
        <x:v>/</x:v>
      </x:c>
      <x:c r="CL95" s="87" t="str">
        <x:f t="shared" si="113"/>
        <x:v>/</x:v>
      </x:c>
      <x:c r="CM95" s="87" t="str">
        <x:f t="shared" si="113"/>
        <x:v>/</x:v>
      </x:c>
      <x:c r="CN95" s="87" t="str">
        <x:f t="shared" si="113"/>
        <x:v>/</x:v>
      </x:c>
      <x:c r="CO95" s="87" t="str">
        <x:f t="shared" si="113"/>
        <x:v>/</x:v>
      </x:c>
      <x:c r="CP95" s="87" t="str">
        <x:f t="shared" si="113"/>
        <x:v>/</x:v>
      </x:c>
      <x:c r="CQ95" s="87" t="str">
        <x:f t="shared" si="113"/>
        <x:v>/</x:v>
      </x:c>
      <x:c r="CR95" s="87" t="str">
        <x:f t="shared" si="113"/>
        <x:v>/</x:v>
      </x:c>
      <x:c r="CS95" s="87" t="str">
        <x:f t="shared" si="113"/>
        <x:v>/</x:v>
      </x:c>
      <x:c r="CT95" s="87" t="str">
        <x:f t="shared" si="113"/>
        <x:v>/</x:v>
      </x:c>
      <x:c r="CU95" s="87" t="str">
        <x:f t="shared" si="113"/>
        <x:v>/</x:v>
      </x:c>
      <x:c r="CV95" s="87" t="str">
        <x:f t="shared" si="113"/>
        <x:v>/</x:v>
      </x:c>
      <x:c r="CW95" s="87" t="str">
        <x:f t="shared" si="114"/>
        <x:v>/</x:v>
      </x:c>
      <x:c r="CX95" s="87" t="str">
        <x:f t="shared" si="114"/>
        <x:v>/</x:v>
      </x:c>
      <x:c r="CY95" s="87" t="str">
        <x:f t="shared" si="114"/>
        <x:v>/</x:v>
      </x:c>
      <x:c r="CZ95" s="87" t="str">
        <x:f t="shared" si="114"/>
        <x:v>/</x:v>
      </x:c>
      <x:c r="DA95" s="87" t="str">
        <x:f t="shared" si="114"/>
        <x:v>/</x:v>
      </x:c>
      <x:c r="DB95" s="87" t="str">
        <x:f t="shared" si="114"/>
        <x:v>/</x:v>
      </x:c>
      <x:c r="DC95" s="87" t="str">
        <x:f t="shared" si="114"/>
        <x:v>/</x:v>
      </x:c>
      <x:c r="DD95" s="87" t="str">
        <x:f t="shared" si="114"/>
        <x:v>/</x:v>
      </x:c>
      <x:c r="DE95" s="87" t="str">
        <x:f t="shared" si="114"/>
        <x:v>/</x:v>
      </x:c>
      <x:c r="DF95" s="87" t="str">
        <x:f t="shared" si="114"/>
        <x:v>/</x:v>
      </x:c>
      <x:c r="DG95" s="87" t="str">
        <x:f t="shared" si="114"/>
        <x:v>/</x:v>
      </x:c>
      <x:c r="DH95" s="87" t="str">
        <x:f t="shared" si="114"/>
        <x:v>/</x:v>
      </x:c>
      <x:c r="DI95" s="87" t="str">
        <x:f t="shared" si="114"/>
        <x:v>/</x:v>
      </x:c>
      <x:c r="DJ95" s="87" t="str">
        <x:f t="shared" si="114"/>
        <x:v>/</x:v>
      </x:c>
      <x:c r="DK95" s="87" t="str">
        <x:f t="shared" si="114"/>
        <x:v>/</x:v>
      </x:c>
      <x:c r="DL95" s="87" t="str">
        <x:f t="shared" si="114"/>
        <x:v>/</x:v>
      </x:c>
      <x:c r="DM95" s="87" t="str">
        <x:f t="shared" si="115"/>
        <x:v>/</x:v>
      </x:c>
      <x:c r="DN95" s="87" t="str">
        <x:f t="shared" si="115"/>
        <x:v>/</x:v>
      </x:c>
      <x:c r="DO95" s="87" t="str">
        <x:f t="shared" si="115"/>
        <x:v>/</x:v>
      </x:c>
      <x:c r="DP95" s="87" t="str">
        <x:f t="shared" si="115"/>
        <x:v>/</x:v>
      </x:c>
      <x:c r="DQ95" s="87" t="str">
        <x:f t="shared" si="115"/>
        <x:v>/</x:v>
      </x:c>
      <x:c r="DR95" s="87" t="str">
        <x:f t="shared" si="115"/>
        <x:v>/</x:v>
      </x:c>
      <x:c r="DS95" s="87" t="str">
        <x:f t="shared" si="115"/>
        <x:v>/</x:v>
      </x:c>
      <x:c r="DT95" s="87" t="str">
        <x:f t="shared" si="115"/>
        <x:v>/</x:v>
      </x:c>
      <x:c r="DU95" s="87" t="str">
        <x:f t="shared" si="115"/>
        <x:v>/</x:v>
      </x:c>
      <x:c r="DV95" s="87" t="str">
        <x:f t="shared" si="115"/>
        <x:v>/</x:v>
      </x:c>
      <x:c r="DW95" s="87" t="str">
        <x:f t="shared" si="115"/>
        <x:v>/</x:v>
      </x:c>
      <x:c r="DX95" s="87" t="str">
        <x:f t="shared" si="115"/>
        <x:v>/</x:v>
      </x:c>
      <x:c r="DY95" s="87" t="str">
        <x:f t="shared" si="115"/>
        <x:v>/</x:v>
      </x:c>
    </x:row>
    <x:row r="96" spans="1:129" ht="12" customHeight="1">
      <x:c r="A96" s="14"/>
      <x:c r="B96" s="22"/>
      <x:c r="C96" s="25"/>
      <x:c r="D96" s="23"/>
      <x:c r="E96" s="49"/>
      <x:c r="F96" s="98"/>
      <x:c r="G96" s="145"/>
      <x:c r="H96" s="143"/>
      <x:c r="I96" s="107"/>
      <x:c r="J96" s="107"/>
      <x:c r="K96" s="79" t="str">
        <x:f>IF(OR(COUNTIF(L96:M96,"-")&gt;0,COUNTBLANK(L96:M96)&gt;0),"-",IF(L96&gt;M96,"-",NETWORKDAYS(L96,M96,data!$P$3:$P$10)))</x:f>
        <x:v>-</x:v>
      </x:c>
      <x:c r="L96" s="80"/>
      <x:c r="M96" s="80"/>
      <x:c r="N96" s="119"/>
      <x:c r="O96" s="45"/>
      <x:c r="P96" s="40">
        <x:f ca="1">IF(OR(M96="-",M96=""),0,IF(OR(ISBLANK(O96),O96="-"),NETWORKDAYS(M96,TODAY(),data!$P$3:$P$10)-1,IF(M96=O96,0,IF(M96&lt;O96,NETWORKDAYS(M96,O96,data!$P$3:$P$10)-1,NETWORKDAYS(M96,O96,data!$P$3:$P$10)+1))))</x:f>
        <x:v>0</x:v>
      </x:c>
      <x:c r="S96" s="130" t="str">
        <x:f t="shared" si="118"/>
        <x:v>/</x:v>
      </x:c>
      <x:c r="T96" s="87" t="str">
        <x:f t="shared" si="118"/>
        <x:v>/</x:v>
      </x:c>
      <x:c r="U96" s="87" t="str">
        <x:f t="shared" si="118"/>
        <x:v>/</x:v>
      </x:c>
      <x:c r="V96" s="87" t="str">
        <x:f t="shared" si="118"/>
        <x:v>/</x:v>
      </x:c>
      <x:c r="W96" s="87" t="str">
        <x:f t="shared" si="118"/>
        <x:v>/</x:v>
      </x:c>
      <x:c r="X96" s="87" t="str">
        <x:f t="shared" si="118"/>
        <x:v>/</x:v>
      </x:c>
      <x:c r="Y96" s="87" t="str">
        <x:f t="shared" si="118"/>
        <x:v>/</x:v>
      </x:c>
      <x:c r="Z96" s="87" t="str">
        <x:f t="shared" si="118"/>
        <x:v>/</x:v>
      </x:c>
      <x:c r="AA96" s="87" t="str">
        <x:f t="shared" si="118"/>
        <x:v>/</x:v>
      </x:c>
      <x:c r="AB96" s="87" t="str">
        <x:f t="shared" si="118"/>
        <x:v>/</x:v>
      </x:c>
      <x:c r="AC96" s="87" t="str">
        <x:f t="shared" si="107"/>
        <x:v>/</x:v>
      </x:c>
      <x:c r="AD96" s="87" t="str">
        <x:f t="shared" si="107"/>
        <x:v>/</x:v>
      </x:c>
      <x:c r="AE96" s="87" t="str">
        <x:f t="shared" si="107"/>
        <x:v>/</x:v>
      </x:c>
      <x:c r="AF96" s="87" t="str">
        <x:f t="shared" si="107"/>
        <x:v>/</x:v>
      </x:c>
      <x:c r="AG96" s="87" t="str">
        <x:f t="shared" si="107"/>
        <x:v>/</x:v>
      </x:c>
      <x:c r="AH96" s="87" t="str">
        <x:f t="shared" si="107"/>
        <x:v>/</x:v>
      </x:c>
      <x:c r="AI96" s="87" t="str">
        <x:f t="shared" si="106"/>
        <x:v>/</x:v>
      </x:c>
      <x:c r="AJ96" s="87" t="str">
        <x:f t="shared" si="106"/>
        <x:v>/</x:v>
      </x:c>
      <x:c r="AK96" s="87" t="str">
        <x:f t="shared" si="106"/>
        <x:v>/</x:v>
      </x:c>
      <x:c r="AL96" s="87" t="str">
        <x:f t="shared" si="106"/>
        <x:v>/</x:v>
      </x:c>
      <x:c r="AM96" s="87" t="str">
        <x:f t="shared" si="106"/>
        <x:v>/</x:v>
      </x:c>
      <x:c r="AN96" s="87" t="str">
        <x:f t="shared" si="106"/>
        <x:v>/</x:v>
      </x:c>
      <x:c r="AO96" s="87" t="str">
        <x:f t="shared" si="106"/>
        <x:v>/</x:v>
      </x:c>
      <x:c r="AP96" s="87" t="str">
        <x:f t="shared" si="106"/>
        <x:v>/</x:v>
      </x:c>
      <x:c r="AQ96" s="87" t="str">
        <x:f t="shared" si="106"/>
        <x:v>/</x:v>
      </x:c>
      <x:c r="AR96" s="87" t="str">
        <x:f t="shared" si="106"/>
        <x:v>/</x:v>
      </x:c>
      <x:c r="AS96" s="87" t="str">
        <x:f t="shared" si="106"/>
        <x:v>/</x:v>
      </x:c>
      <x:c r="AT96" s="87" t="str">
        <x:f t="shared" si="106"/>
        <x:v>/</x:v>
      </x:c>
      <x:c r="AU96" s="87" t="str">
        <x:f t="shared" si="106"/>
        <x:v>/</x:v>
      </x:c>
      <x:c r="AV96" s="87" t="str">
        <x:f t="shared" si="106"/>
        <x:v>/</x:v>
      </x:c>
      <x:c r="AW96" s="87" t="str">
        <x:f t="shared" si="106"/>
        <x:v>/</x:v>
      </x:c>
      <x:c r="AX96" s="87" t="str">
        <x:f t="shared" si="116"/>
        <x:v>/</x:v>
      </x:c>
      <x:c r="AY96" s="87" t="str">
        <x:f t="shared" si="116"/>
        <x:v>/</x:v>
      </x:c>
      <x:c r="AZ96" s="87" t="str">
        <x:f t="shared" si="116"/>
        <x:v>/</x:v>
      </x:c>
      <x:c r="BA96" s="87" t="str">
        <x:f t="shared" si="116"/>
        <x:v>/</x:v>
      </x:c>
      <x:c r="BB96" s="87" t="str">
        <x:f t="shared" si="116"/>
        <x:v>/</x:v>
      </x:c>
      <x:c r="BC96" s="87" t="str">
        <x:f t="shared" si="116"/>
        <x:v>/</x:v>
      </x:c>
      <x:c r="BD96" s="87" t="str">
        <x:f t="shared" si="116"/>
        <x:v>/</x:v>
      </x:c>
      <x:c r="BE96" s="87" t="str">
        <x:f t="shared" si="116"/>
        <x:v>/</x:v>
      </x:c>
      <x:c r="BF96" s="87" t="str">
        <x:f t="shared" si="116"/>
        <x:v>/</x:v>
      </x:c>
      <x:c r="BG96" s="87" t="str">
        <x:f t="shared" si="116"/>
        <x:v>/</x:v>
      </x:c>
      <x:c r="BH96" s="87" t="str">
        <x:f t="shared" si="116"/>
        <x:v>/</x:v>
      </x:c>
      <x:c r="BI96" s="87" t="str">
        <x:f t="shared" si="116"/>
        <x:v>/</x:v>
      </x:c>
      <x:c r="BJ96" s="87" t="str">
        <x:f t="shared" si="116"/>
        <x:v>/</x:v>
      </x:c>
      <x:c r="BK96" s="87" t="str">
        <x:f t="shared" si="116"/>
        <x:v>/</x:v>
      </x:c>
      <x:c r="BL96" s="87" t="str">
        <x:f t="shared" si="116"/>
        <x:v>/</x:v>
      </x:c>
      <x:c r="BM96" s="87" t="str">
        <x:f t="shared" si="111"/>
        <x:v>/</x:v>
      </x:c>
      <x:c r="BN96" s="87" t="str">
        <x:f t="shared" si="112"/>
        <x:v>/</x:v>
      </x:c>
      <x:c r="BO96" s="87" t="str">
        <x:f t="shared" si="112"/>
        <x:v>/</x:v>
      </x:c>
      <x:c r="BP96" s="87" t="str">
        <x:f t="shared" si="112"/>
        <x:v>/</x:v>
      </x:c>
      <x:c r="BQ96" s="87" t="str">
        <x:f t="shared" si="117"/>
        <x:v>/</x:v>
      </x:c>
      <x:c r="BR96" s="87" t="str">
        <x:f t="shared" si="117"/>
        <x:v>/</x:v>
      </x:c>
      <x:c r="BS96" s="87" t="str">
        <x:f t="shared" si="117"/>
        <x:v>/</x:v>
      </x:c>
      <x:c r="BT96" s="87" t="str">
        <x:f t="shared" si="117"/>
        <x:v>/</x:v>
      </x:c>
      <x:c r="BU96" s="87" t="str">
        <x:f t="shared" si="117"/>
        <x:v>/</x:v>
      </x:c>
      <x:c r="BV96" s="87" t="str">
        <x:f t="shared" si="117"/>
        <x:v>/</x:v>
      </x:c>
      <x:c r="BW96" s="87" t="str">
        <x:f t="shared" si="117"/>
        <x:v>/</x:v>
      </x:c>
      <x:c r="BX96" s="87" t="str">
        <x:f t="shared" si="117"/>
        <x:v>/</x:v>
      </x:c>
      <x:c r="BY96" s="87" t="str">
        <x:f t="shared" si="117"/>
        <x:v>/</x:v>
      </x:c>
      <x:c r="BZ96" s="87" t="str">
        <x:f t="shared" si="117"/>
        <x:v>/</x:v>
      </x:c>
      <x:c r="CA96" s="87" t="str">
        <x:f t="shared" si="117"/>
        <x:v>/</x:v>
      </x:c>
      <x:c r="CB96" s="87" t="str">
        <x:f t="shared" si="117"/>
        <x:v>/</x:v>
      </x:c>
      <x:c r="CC96" s="87" t="str">
        <x:f t="shared" si="117"/>
        <x:v>/</x:v>
      </x:c>
      <x:c r="CD96" s="87" t="str">
        <x:f t="shared" si="117"/>
        <x:v>/</x:v>
      </x:c>
      <x:c r="CE96" s="87" t="str">
        <x:f t="shared" si="117"/>
        <x:v>/</x:v>
      </x:c>
      <x:c r="CF96" s="87" t="str">
        <x:f t="shared" si="117"/>
        <x:v>/</x:v>
      </x:c>
      <x:c r="CG96" s="87" t="str">
        <x:f t="shared" si="113"/>
        <x:v>/</x:v>
      </x:c>
      <x:c r="CH96" s="87" t="str">
        <x:f t="shared" si="113"/>
        <x:v>/</x:v>
      </x:c>
      <x:c r="CI96" s="87" t="str">
        <x:f t="shared" si="113"/>
        <x:v>/</x:v>
      </x:c>
      <x:c r="CJ96" s="87" t="str">
        <x:f t="shared" si="113"/>
        <x:v>/</x:v>
      </x:c>
      <x:c r="CK96" s="87" t="str">
        <x:f t="shared" si="113"/>
        <x:v>/</x:v>
      </x:c>
      <x:c r="CL96" s="87" t="str">
        <x:f t="shared" si="113"/>
        <x:v>/</x:v>
      </x:c>
      <x:c r="CM96" s="87" t="str">
        <x:f t="shared" si="113"/>
        <x:v>/</x:v>
      </x:c>
      <x:c r="CN96" s="87" t="str">
        <x:f t="shared" si="113"/>
        <x:v>/</x:v>
      </x:c>
      <x:c r="CO96" s="87" t="str">
        <x:f t="shared" si="113"/>
        <x:v>/</x:v>
      </x:c>
      <x:c r="CP96" s="87" t="str">
        <x:f t="shared" si="113"/>
        <x:v>/</x:v>
      </x:c>
      <x:c r="CQ96" s="87" t="str">
        <x:f t="shared" si="113"/>
        <x:v>/</x:v>
      </x:c>
      <x:c r="CR96" s="87" t="str">
        <x:f t="shared" si="113"/>
        <x:v>/</x:v>
      </x:c>
      <x:c r="CS96" s="87" t="str">
        <x:f t="shared" si="113"/>
        <x:v>/</x:v>
      </x:c>
      <x:c r="CT96" s="87" t="str">
        <x:f t="shared" si="113"/>
        <x:v>/</x:v>
      </x:c>
      <x:c r="CU96" s="87" t="str">
        <x:f t="shared" si="113"/>
        <x:v>/</x:v>
      </x:c>
      <x:c r="CV96" s="87" t="str">
        <x:f t="shared" si="113"/>
        <x:v>/</x:v>
      </x:c>
      <x:c r="CW96" s="87" t="str">
        <x:f t="shared" si="114"/>
        <x:v>/</x:v>
      </x:c>
      <x:c r="CX96" s="87" t="str">
        <x:f t="shared" si="114"/>
        <x:v>/</x:v>
      </x:c>
      <x:c r="CY96" s="87" t="str">
        <x:f t="shared" si="114"/>
        <x:v>/</x:v>
      </x:c>
      <x:c r="CZ96" s="87" t="str">
        <x:f t="shared" si="114"/>
        <x:v>/</x:v>
      </x:c>
      <x:c r="DA96" s="87" t="str">
        <x:f t="shared" si="114"/>
        <x:v>/</x:v>
      </x:c>
      <x:c r="DB96" s="87" t="str">
        <x:f t="shared" si="114"/>
        <x:v>/</x:v>
      </x:c>
      <x:c r="DC96" s="87" t="str">
        <x:f t="shared" si="114"/>
        <x:v>/</x:v>
      </x:c>
      <x:c r="DD96" s="87" t="str">
        <x:f t="shared" si="114"/>
        <x:v>/</x:v>
      </x:c>
      <x:c r="DE96" s="87" t="str">
        <x:f t="shared" si="114"/>
        <x:v>/</x:v>
      </x:c>
      <x:c r="DF96" s="87" t="str">
        <x:f t="shared" si="114"/>
        <x:v>/</x:v>
      </x:c>
      <x:c r="DG96" s="87" t="str">
        <x:f t="shared" si="114"/>
        <x:v>/</x:v>
      </x:c>
      <x:c r="DH96" s="87" t="str">
        <x:f t="shared" si="114"/>
        <x:v>/</x:v>
      </x:c>
      <x:c r="DI96" s="87" t="str">
        <x:f t="shared" si="114"/>
        <x:v>/</x:v>
      </x:c>
      <x:c r="DJ96" s="87" t="str">
        <x:f t="shared" si="114"/>
        <x:v>/</x:v>
      </x:c>
      <x:c r="DK96" s="87" t="str">
        <x:f t="shared" si="114"/>
        <x:v>/</x:v>
      </x:c>
      <x:c r="DL96" s="87" t="str">
        <x:f t="shared" si="114"/>
        <x:v>/</x:v>
      </x:c>
      <x:c r="DM96" s="87" t="str">
        <x:f t="shared" si="115"/>
        <x:v>/</x:v>
      </x:c>
      <x:c r="DN96" s="87" t="str">
        <x:f t="shared" si="115"/>
        <x:v>/</x:v>
      </x:c>
      <x:c r="DO96" s="87" t="str">
        <x:f t="shared" si="115"/>
        <x:v>/</x:v>
      </x:c>
      <x:c r="DP96" s="87" t="str">
        <x:f t="shared" si="115"/>
        <x:v>/</x:v>
      </x:c>
      <x:c r="DQ96" s="87" t="str">
        <x:f t="shared" si="115"/>
        <x:v>/</x:v>
      </x:c>
      <x:c r="DR96" s="87" t="str">
        <x:f t="shared" si="115"/>
        <x:v>/</x:v>
      </x:c>
      <x:c r="DS96" s="87" t="str">
        <x:f t="shared" si="115"/>
        <x:v>/</x:v>
      </x:c>
      <x:c r="DT96" s="87" t="str">
        <x:f t="shared" si="115"/>
        <x:v>/</x:v>
      </x:c>
      <x:c r="DU96" s="87" t="str">
        <x:f t="shared" si="115"/>
        <x:v>/</x:v>
      </x:c>
      <x:c r="DV96" s="87" t="str">
        <x:f t="shared" si="115"/>
        <x:v>/</x:v>
      </x:c>
      <x:c r="DW96" s="87" t="str">
        <x:f t="shared" si="115"/>
        <x:v>/</x:v>
      </x:c>
      <x:c r="DX96" s="87" t="str">
        <x:f t="shared" si="115"/>
        <x:v>/</x:v>
      </x:c>
      <x:c r="DY96" s="87" t="str">
        <x:f t="shared" si="115"/>
        <x:v>/</x:v>
      </x:c>
    </x:row>
    <x:row r="97" spans="1:129" ht="12" customHeight="1">
      <x:c r="A97" s="14"/>
      <x:c r="B97" s="22"/>
      <x:c r="C97" s="25"/>
      <x:c r="D97" s="23"/>
      <x:c r="E97" s="49"/>
      <x:c r="F97" s="98"/>
      <x:c r="G97" s="145"/>
      <x:c r="H97" s="143"/>
      <x:c r="I97" s="107"/>
      <x:c r="J97" s="107"/>
      <x:c r="K97" s="79" t="str">
        <x:f>IF(OR(COUNTIF(L97:M97,"-")&gt;0,COUNTBLANK(L97:M97)&gt;0),"-",IF(L97&gt;M97,"-",NETWORKDAYS(L97,M97,data!$P$3:$P$10)))</x:f>
        <x:v>-</x:v>
      </x:c>
      <x:c r="L97" s="80"/>
      <x:c r="M97" s="80"/>
      <x:c r="N97" s="119"/>
      <x:c r="O97" s="45"/>
      <x:c r="P97" s="40">
        <x:f ca="1">IF(OR(M97="-",M97=""),0,IF(OR(ISBLANK(O97),O97="-"),NETWORKDAYS(M97,TODAY(),data!$P$3:$P$10)-1,IF(M97=O97,0,IF(M97&lt;O97,NETWORKDAYS(M97,O97,data!$P$3:$P$10)-1,NETWORKDAYS(M97,O97,data!$P$3:$P$10)+1))))</x:f>
        <x:v>0</x:v>
      </x:c>
      <x:c r="S97" s="130" t="str">
        <x:f t="shared" si="118"/>
        <x:v>/</x:v>
      </x:c>
      <x:c r="T97" s="87" t="str">
        <x:f t="shared" si="118"/>
        <x:v>/</x:v>
      </x:c>
      <x:c r="U97" s="87" t="str">
        <x:f t="shared" si="118"/>
        <x:v>/</x:v>
      </x:c>
      <x:c r="V97" s="87" t="str">
        <x:f t="shared" si="118"/>
        <x:v>/</x:v>
      </x:c>
      <x:c r="W97" s="87" t="str">
        <x:f t="shared" si="118"/>
        <x:v>/</x:v>
      </x:c>
      <x:c r="X97" s="87" t="str">
        <x:f t="shared" si="118"/>
        <x:v>/</x:v>
      </x:c>
      <x:c r="Y97" s="87" t="str">
        <x:f t="shared" si="118"/>
        <x:v>/</x:v>
      </x:c>
      <x:c r="Z97" s="87" t="str">
        <x:f t="shared" si="118"/>
        <x:v>/</x:v>
      </x:c>
      <x:c r="AA97" s="87" t="str">
        <x:f t="shared" si="118"/>
        <x:v>/</x:v>
      </x:c>
      <x:c r="AB97" s="87" t="str">
        <x:f t="shared" si="118"/>
        <x:v>/</x:v>
      </x:c>
      <x:c r="AC97" s="87" t="str">
        <x:f t="shared" si="107"/>
        <x:v>/</x:v>
      </x:c>
      <x:c r="AD97" s="87" t="str">
        <x:f t="shared" si="107"/>
        <x:v>/</x:v>
      </x:c>
      <x:c r="AE97" s="87" t="str">
        <x:f t="shared" si="107"/>
        <x:v>/</x:v>
      </x:c>
      <x:c r="AF97" s="87" t="str">
        <x:f t="shared" si="107"/>
        <x:v>/</x:v>
      </x:c>
      <x:c r="AG97" s="87" t="str">
        <x:f t="shared" si="107"/>
        <x:v>/</x:v>
      </x:c>
      <x:c r="AH97" s="87" t="str">
        <x:f t="shared" si="107"/>
        <x:v>/</x:v>
      </x:c>
      <x:c r="AI97" s="87" t="str">
        <x:f t="shared" si="106"/>
        <x:v>/</x:v>
      </x:c>
      <x:c r="AJ97" s="87" t="str">
        <x:f t="shared" si="106"/>
        <x:v>/</x:v>
      </x:c>
      <x:c r="AK97" s="87" t="str">
        <x:f t="shared" si="106"/>
        <x:v>/</x:v>
      </x:c>
      <x:c r="AL97" s="87" t="str">
        <x:f t="shared" si="106"/>
        <x:v>/</x:v>
      </x:c>
      <x:c r="AM97" s="87" t="str">
        <x:f t="shared" si="106"/>
        <x:v>/</x:v>
      </x:c>
      <x:c r="AN97" s="87" t="str">
        <x:f t="shared" si="106"/>
        <x:v>/</x:v>
      </x:c>
      <x:c r="AO97" s="87" t="str">
        <x:f t="shared" si="106"/>
        <x:v>/</x:v>
      </x:c>
      <x:c r="AP97" s="87" t="str">
        <x:f t="shared" si="106"/>
        <x:v>/</x:v>
      </x:c>
      <x:c r="AQ97" s="87" t="str">
        <x:f t="shared" si="106"/>
        <x:v>/</x:v>
      </x:c>
      <x:c r="AR97" s="87" t="str">
        <x:f t="shared" si="106"/>
        <x:v>/</x:v>
      </x:c>
      <x:c r="AS97" s="87" t="str">
        <x:f t="shared" si="106"/>
        <x:v>/</x:v>
      </x:c>
      <x:c r="AT97" s="87" t="str">
        <x:f t="shared" si="106"/>
        <x:v>/</x:v>
      </x:c>
      <x:c r="AU97" s="87" t="str">
        <x:f t="shared" si="106"/>
        <x:v>/</x:v>
      </x:c>
      <x:c r="AV97" s="87" t="str">
        <x:f t="shared" si="106"/>
        <x:v>/</x:v>
      </x:c>
      <x:c r="AW97" s="87" t="str">
        <x:f t="shared" si="106"/>
        <x:v>/</x:v>
      </x:c>
      <x:c r="AX97" s="87" t="str">
        <x:f t="shared" si="116"/>
        <x:v>/</x:v>
      </x:c>
      <x:c r="AY97" s="87" t="str">
        <x:f t="shared" si="116"/>
        <x:v>/</x:v>
      </x:c>
      <x:c r="AZ97" s="87" t="str">
        <x:f t="shared" si="116"/>
        <x:v>/</x:v>
      </x:c>
      <x:c r="BA97" s="87" t="str">
        <x:f t="shared" si="116"/>
        <x:v>/</x:v>
      </x:c>
      <x:c r="BB97" s="87" t="str">
        <x:f t="shared" si="116"/>
        <x:v>/</x:v>
      </x:c>
      <x:c r="BC97" s="87" t="str">
        <x:f t="shared" si="116"/>
        <x:v>/</x:v>
      </x:c>
      <x:c r="BD97" s="87" t="str">
        <x:f t="shared" si="116"/>
        <x:v>/</x:v>
      </x:c>
      <x:c r="BE97" s="87" t="str">
        <x:f t="shared" si="116"/>
        <x:v>/</x:v>
      </x:c>
      <x:c r="BF97" s="87" t="str">
        <x:f t="shared" si="116"/>
        <x:v>/</x:v>
      </x:c>
      <x:c r="BG97" s="87" t="str">
        <x:f t="shared" si="116"/>
        <x:v>/</x:v>
      </x:c>
      <x:c r="BH97" s="87" t="str">
        <x:f t="shared" si="116"/>
        <x:v>/</x:v>
      </x:c>
      <x:c r="BI97" s="87" t="str">
        <x:f t="shared" si="116"/>
        <x:v>/</x:v>
      </x:c>
      <x:c r="BJ97" s="87" t="str">
        <x:f t="shared" si="116"/>
        <x:v>/</x:v>
      </x:c>
      <x:c r="BK97" s="87" t="str">
        <x:f t="shared" si="116"/>
        <x:v>/</x:v>
      </x:c>
      <x:c r="BL97" s="87" t="str">
        <x:f t="shared" si="116"/>
        <x:v>/</x:v>
      </x:c>
      <x:c r="BM97" s="87" t="str">
        <x:f t="shared" si="111"/>
        <x:v>/</x:v>
      </x:c>
      <x:c r="BN97" s="87" t="str">
        <x:f t="shared" si="112"/>
        <x:v>/</x:v>
      </x:c>
      <x:c r="BO97" s="87" t="str">
        <x:f t="shared" si="112"/>
        <x:v>/</x:v>
      </x:c>
      <x:c r="BP97" s="87" t="str">
        <x:f t="shared" si="112"/>
        <x:v>/</x:v>
      </x:c>
      <x:c r="BQ97" s="87" t="str">
        <x:f t="shared" si="117"/>
        <x:v>/</x:v>
      </x:c>
      <x:c r="BR97" s="87" t="str">
        <x:f t="shared" si="117"/>
        <x:v>/</x:v>
      </x:c>
      <x:c r="BS97" s="87" t="str">
        <x:f t="shared" si="117"/>
        <x:v>/</x:v>
      </x:c>
      <x:c r="BT97" s="87" t="str">
        <x:f t="shared" si="117"/>
        <x:v>/</x:v>
      </x:c>
      <x:c r="BU97" s="87" t="str">
        <x:f t="shared" si="117"/>
        <x:v>/</x:v>
      </x:c>
      <x:c r="BV97" s="87" t="str">
        <x:f t="shared" si="117"/>
        <x:v>/</x:v>
      </x:c>
      <x:c r="BW97" s="87" t="str">
        <x:f t="shared" si="117"/>
        <x:v>/</x:v>
      </x:c>
      <x:c r="BX97" s="87" t="str">
        <x:f t="shared" si="117"/>
        <x:v>/</x:v>
      </x:c>
      <x:c r="BY97" s="87" t="str">
        <x:f t="shared" si="117"/>
        <x:v>/</x:v>
      </x:c>
      <x:c r="BZ97" s="87" t="str">
        <x:f t="shared" si="117"/>
        <x:v>/</x:v>
      </x:c>
      <x:c r="CA97" s="87" t="str">
        <x:f t="shared" si="117"/>
        <x:v>/</x:v>
      </x:c>
      <x:c r="CB97" s="87" t="str">
        <x:f t="shared" si="117"/>
        <x:v>/</x:v>
      </x:c>
      <x:c r="CC97" s="87" t="str">
        <x:f t="shared" si="117"/>
        <x:v>/</x:v>
      </x:c>
      <x:c r="CD97" s="87" t="str">
        <x:f t="shared" si="117"/>
        <x:v>/</x:v>
      </x:c>
      <x:c r="CE97" s="87" t="str">
        <x:f t="shared" si="117"/>
        <x:v>/</x:v>
      </x:c>
      <x:c r="CF97" s="87" t="str">
        <x:f t="shared" si="117"/>
        <x:v>/</x:v>
      </x:c>
      <x:c r="CG97" s="87" t="str">
        <x:f t="shared" si="113"/>
        <x:v>/</x:v>
      </x:c>
      <x:c r="CH97" s="87" t="str">
        <x:f t="shared" si="113"/>
        <x:v>/</x:v>
      </x:c>
      <x:c r="CI97" s="87" t="str">
        <x:f t="shared" si="113"/>
        <x:v>/</x:v>
      </x:c>
      <x:c r="CJ97" s="87" t="str">
        <x:f t="shared" si="113"/>
        <x:v>/</x:v>
      </x:c>
      <x:c r="CK97" s="87" t="str">
        <x:f t="shared" si="113"/>
        <x:v>/</x:v>
      </x:c>
      <x:c r="CL97" s="87" t="str">
        <x:f t="shared" si="113"/>
        <x:v>/</x:v>
      </x:c>
      <x:c r="CM97" s="87" t="str">
        <x:f t="shared" si="113"/>
        <x:v>/</x:v>
      </x:c>
      <x:c r="CN97" s="87" t="str">
        <x:f t="shared" si="113"/>
        <x:v>/</x:v>
      </x:c>
      <x:c r="CO97" s="87" t="str">
        <x:f t="shared" si="113"/>
        <x:v>/</x:v>
      </x:c>
      <x:c r="CP97" s="87" t="str">
        <x:f t="shared" si="113"/>
        <x:v>/</x:v>
      </x:c>
      <x:c r="CQ97" s="87" t="str">
        <x:f t="shared" si="113"/>
        <x:v>/</x:v>
      </x:c>
      <x:c r="CR97" s="87" t="str">
        <x:f t="shared" si="113"/>
        <x:v>/</x:v>
      </x:c>
      <x:c r="CS97" s="87" t="str">
        <x:f t="shared" si="113"/>
        <x:v>/</x:v>
      </x:c>
      <x:c r="CT97" s="87" t="str">
        <x:f t="shared" si="113"/>
        <x:v>/</x:v>
      </x:c>
      <x:c r="CU97" s="87" t="str">
        <x:f t="shared" si="113"/>
        <x:v>/</x:v>
      </x:c>
      <x:c r="CV97" s="87" t="str">
        <x:f t="shared" si="113"/>
        <x:v>/</x:v>
      </x:c>
      <x:c r="CW97" s="87" t="str">
        <x:f t="shared" si="114"/>
        <x:v>/</x:v>
      </x:c>
      <x:c r="CX97" s="87" t="str">
        <x:f t="shared" si="114"/>
        <x:v>/</x:v>
      </x:c>
      <x:c r="CY97" s="87" t="str">
        <x:f t="shared" si="114"/>
        <x:v>/</x:v>
      </x:c>
      <x:c r="CZ97" s="87" t="str">
        <x:f t="shared" si="114"/>
        <x:v>/</x:v>
      </x:c>
      <x:c r="DA97" s="87" t="str">
        <x:f t="shared" si="114"/>
        <x:v>/</x:v>
      </x:c>
      <x:c r="DB97" s="87" t="str">
        <x:f t="shared" si="114"/>
        <x:v>/</x:v>
      </x:c>
      <x:c r="DC97" s="87" t="str">
        <x:f t="shared" si="114"/>
        <x:v>/</x:v>
      </x:c>
      <x:c r="DD97" s="87" t="str">
        <x:f t="shared" si="114"/>
        <x:v>/</x:v>
      </x:c>
      <x:c r="DE97" s="87" t="str">
        <x:f t="shared" si="114"/>
        <x:v>/</x:v>
      </x:c>
      <x:c r="DF97" s="87" t="str">
        <x:f t="shared" si="114"/>
        <x:v>/</x:v>
      </x:c>
      <x:c r="DG97" s="87" t="str">
        <x:f t="shared" si="114"/>
        <x:v>/</x:v>
      </x:c>
      <x:c r="DH97" s="87" t="str">
        <x:f t="shared" si="114"/>
        <x:v>/</x:v>
      </x:c>
      <x:c r="DI97" s="87" t="str">
        <x:f t="shared" si="114"/>
        <x:v>/</x:v>
      </x:c>
      <x:c r="DJ97" s="87" t="str">
        <x:f t="shared" si="114"/>
        <x:v>/</x:v>
      </x:c>
      <x:c r="DK97" s="87" t="str">
        <x:f t="shared" si="114"/>
        <x:v>/</x:v>
      </x:c>
      <x:c r="DL97" s="87" t="str">
        <x:f t="shared" si="114"/>
        <x:v>/</x:v>
      </x:c>
      <x:c r="DM97" s="87" t="str">
        <x:f t="shared" si="115"/>
        <x:v>/</x:v>
      </x:c>
      <x:c r="DN97" s="87" t="str">
        <x:f t="shared" si="115"/>
        <x:v>/</x:v>
      </x:c>
      <x:c r="DO97" s="87" t="str">
        <x:f t="shared" si="115"/>
        <x:v>/</x:v>
      </x:c>
      <x:c r="DP97" s="87" t="str">
        <x:f t="shared" si="115"/>
        <x:v>/</x:v>
      </x:c>
      <x:c r="DQ97" s="87" t="str">
        <x:f t="shared" si="115"/>
        <x:v>/</x:v>
      </x:c>
      <x:c r="DR97" s="87" t="str">
        <x:f t="shared" si="115"/>
        <x:v>/</x:v>
      </x:c>
      <x:c r="DS97" s="87" t="str">
        <x:f t="shared" si="115"/>
        <x:v>/</x:v>
      </x:c>
      <x:c r="DT97" s="87" t="str">
        <x:f t="shared" si="115"/>
        <x:v>/</x:v>
      </x:c>
      <x:c r="DU97" s="87" t="str">
        <x:f t="shared" si="115"/>
        <x:v>/</x:v>
      </x:c>
      <x:c r="DV97" s="87" t="str">
        <x:f t="shared" si="115"/>
        <x:v>/</x:v>
      </x:c>
      <x:c r="DW97" s="87" t="str">
        <x:f t="shared" si="115"/>
        <x:v>/</x:v>
      </x:c>
      <x:c r="DX97" s="87" t="str">
        <x:f t="shared" si="115"/>
        <x:v>/</x:v>
      </x:c>
      <x:c r="DY97" s="87" t="str">
        <x:f t="shared" si="115"/>
        <x:v>/</x:v>
      </x:c>
    </x:row>
    <x:row r="98" spans="1:129" ht="12" customHeight="1">
      <x:c r="A98" s="14"/>
      <x:c r="B98" s="22"/>
      <x:c r="C98" s="25"/>
      <x:c r="D98" s="23"/>
      <x:c r="E98" s="49"/>
      <x:c r="F98" s="98"/>
      <x:c r="G98" s="145"/>
      <x:c r="H98" s="143"/>
      <x:c r="I98" s="107"/>
      <x:c r="J98" s="107"/>
      <x:c r="K98" s="79" t="str">
        <x:f>IF(OR(COUNTIF(L98:M98,"-")&gt;0,COUNTBLANK(L98:M98)&gt;0),"-",IF(L98&gt;M98,"-",NETWORKDAYS(L98,M98,data!$P$3:$P$10)))</x:f>
        <x:v>-</x:v>
      </x:c>
      <x:c r="L98" s="80"/>
      <x:c r="M98" s="80"/>
      <x:c r="N98" s="119"/>
      <x:c r="O98" s="45"/>
      <x:c r="P98" s="40">
        <x:f ca="1">IF(OR(M98="-",M98=""),0,IF(OR(ISBLANK(O98),O98="-"),NETWORKDAYS(M98,TODAY(),data!$P$3:$P$10)-1,IF(M98=O98,0,IF(M98&lt;O98,NETWORKDAYS(M98,O98,data!$P$3:$P$10)-1,NETWORKDAYS(M98,O98,data!$P$3:$P$10)+1))))</x:f>
        <x:v>0</x:v>
      </x:c>
      <x:c r="S98" s="130" t="str">
        <x:f t="shared" si="118"/>
        <x:v>/</x:v>
      </x:c>
      <x:c r="T98" s="87" t="str">
        <x:f t="shared" si="118"/>
        <x:v>/</x:v>
      </x:c>
      <x:c r="U98" s="87" t="str">
        <x:f t="shared" si="118"/>
        <x:v>/</x:v>
      </x:c>
      <x:c r="V98" s="87" t="str">
        <x:f t="shared" si="118"/>
        <x:v>/</x:v>
      </x:c>
      <x:c r="W98" s="87" t="str">
        <x:f t="shared" si="118"/>
        <x:v>/</x:v>
      </x:c>
      <x:c r="X98" s="87" t="str">
        <x:f t="shared" si="118"/>
        <x:v>/</x:v>
      </x:c>
      <x:c r="Y98" s="87" t="str">
        <x:f t="shared" si="118"/>
        <x:v>/</x:v>
      </x:c>
      <x:c r="Z98" s="87" t="str">
        <x:f t="shared" si="118"/>
        <x:v>/</x:v>
      </x:c>
      <x:c r="AA98" s="87" t="str">
        <x:f t="shared" si="118"/>
        <x:v>/</x:v>
      </x:c>
      <x:c r="AB98" s="87" t="str">
        <x:f t="shared" si="118"/>
        <x:v>/</x:v>
      </x:c>
      <x:c r="AC98" s="87" t="str">
        <x:f t="shared" si="107"/>
        <x:v>/</x:v>
      </x:c>
      <x:c r="AD98" s="87" t="str">
        <x:f t="shared" si="107"/>
        <x:v>/</x:v>
      </x:c>
      <x:c r="AE98" s="87" t="str">
        <x:f t="shared" si="107"/>
        <x:v>/</x:v>
      </x:c>
      <x:c r="AF98" s="87" t="str">
        <x:f t="shared" si="107"/>
        <x:v>/</x:v>
      </x:c>
      <x:c r="AG98" s="87" t="str">
        <x:f t="shared" si="107"/>
        <x:v>/</x:v>
      </x:c>
      <x:c r="AH98" s="87" t="str">
        <x:f t="shared" si="107"/>
        <x:v>/</x:v>
      </x:c>
      <x:c r="AI98" s="87" t="str">
        <x:f t="shared" si="106"/>
        <x:v>/</x:v>
      </x:c>
      <x:c r="AJ98" s="87" t="str">
        <x:f t="shared" si="106"/>
        <x:v>/</x:v>
      </x:c>
      <x:c r="AK98" s="87" t="str">
        <x:f t="shared" si="106"/>
        <x:v>/</x:v>
      </x:c>
      <x:c r="AL98" s="87" t="str">
        <x:f t="shared" si="106"/>
        <x:v>/</x:v>
      </x:c>
      <x:c r="AM98" s="87" t="str">
        <x:f t="shared" si="106"/>
        <x:v>/</x:v>
      </x:c>
      <x:c r="AN98" s="87" t="str">
        <x:f t="shared" si="106"/>
        <x:v>/</x:v>
      </x:c>
      <x:c r="AO98" s="87" t="str">
        <x:f t="shared" si="106"/>
        <x:v>/</x:v>
      </x:c>
      <x:c r="AP98" s="87" t="str">
        <x:f t="shared" si="106"/>
        <x:v>/</x:v>
      </x:c>
      <x:c r="AQ98" s="87" t="str">
        <x:f t="shared" si="106"/>
        <x:v>/</x:v>
      </x:c>
      <x:c r="AR98" s="87" t="str">
        <x:f t="shared" si="106"/>
        <x:v>/</x:v>
      </x:c>
      <x:c r="AS98" s="87" t="str">
        <x:f t="shared" si="106"/>
        <x:v>/</x:v>
      </x:c>
      <x:c r="AT98" s="87" t="str">
        <x:f t="shared" si="106"/>
        <x:v>/</x:v>
      </x:c>
      <x:c r="AU98" s="87" t="str">
        <x:f t="shared" si="106"/>
        <x:v>/</x:v>
      </x:c>
      <x:c r="AV98" s="87" t="str">
        <x:f t="shared" si="106"/>
        <x:v>/</x:v>
      </x:c>
      <x:c r="AW98" s="87" t="str">
        <x:f t="shared" si="106"/>
        <x:v>/</x:v>
      </x:c>
      <x:c r="AX98" s="87" t="str">
        <x:f t="shared" si="116"/>
        <x:v>/</x:v>
      </x:c>
      <x:c r="AY98" s="87" t="str">
        <x:f t="shared" si="116"/>
        <x:v>/</x:v>
      </x:c>
      <x:c r="AZ98" s="87" t="str">
        <x:f t="shared" si="116"/>
        <x:v>/</x:v>
      </x:c>
      <x:c r="BA98" s="87" t="str">
        <x:f t="shared" si="116"/>
        <x:v>/</x:v>
      </x:c>
      <x:c r="BB98" s="87" t="str">
        <x:f t="shared" si="116"/>
        <x:v>/</x:v>
      </x:c>
      <x:c r="BC98" s="87" t="str">
        <x:f t="shared" si="116"/>
        <x:v>/</x:v>
      </x:c>
      <x:c r="BD98" s="87" t="str">
        <x:f t="shared" si="116"/>
        <x:v>/</x:v>
      </x:c>
      <x:c r="BE98" s="87" t="str">
        <x:f t="shared" si="116"/>
        <x:v>/</x:v>
      </x:c>
      <x:c r="BF98" s="87" t="str">
        <x:f t="shared" si="116"/>
        <x:v>/</x:v>
      </x:c>
      <x:c r="BG98" s="87" t="str">
        <x:f t="shared" si="116"/>
        <x:v>/</x:v>
      </x:c>
      <x:c r="BH98" s="87" t="str">
        <x:f t="shared" si="116"/>
        <x:v>/</x:v>
      </x:c>
      <x:c r="BI98" s="87" t="str">
        <x:f t="shared" si="116"/>
        <x:v>/</x:v>
      </x:c>
      <x:c r="BJ98" s="87" t="str">
        <x:f t="shared" si="116"/>
        <x:v>/</x:v>
      </x:c>
      <x:c r="BK98" s="87" t="str">
        <x:f t="shared" si="116"/>
        <x:v>/</x:v>
      </x:c>
      <x:c r="BL98" s="87" t="str">
        <x:f t="shared" si="116"/>
        <x:v>/</x:v>
      </x:c>
      <x:c r="BM98" s="87" t="str">
        <x:f t="shared" si="111"/>
        <x:v>/</x:v>
      </x:c>
      <x:c r="BN98" s="87" t="str">
        <x:f t="shared" si="112"/>
        <x:v>/</x:v>
      </x:c>
      <x:c r="BO98" s="87" t="str">
        <x:f t="shared" si="112"/>
        <x:v>/</x:v>
      </x:c>
      <x:c r="BP98" s="87" t="str">
        <x:f t="shared" si="112"/>
        <x:v>/</x:v>
      </x:c>
      <x:c r="BQ98" s="87" t="str">
        <x:f t="shared" si="117"/>
        <x:v>/</x:v>
      </x:c>
      <x:c r="BR98" s="87" t="str">
        <x:f t="shared" si="117"/>
        <x:v>/</x:v>
      </x:c>
      <x:c r="BS98" s="87" t="str">
        <x:f t="shared" si="117"/>
        <x:v>/</x:v>
      </x:c>
      <x:c r="BT98" s="87" t="str">
        <x:f t="shared" si="117"/>
        <x:v>/</x:v>
      </x:c>
      <x:c r="BU98" s="87" t="str">
        <x:f t="shared" si="117"/>
        <x:v>/</x:v>
      </x:c>
      <x:c r="BV98" s="87" t="str">
        <x:f t="shared" si="117"/>
        <x:v>/</x:v>
      </x:c>
      <x:c r="BW98" s="87" t="str">
        <x:f t="shared" si="117"/>
        <x:v>/</x:v>
      </x:c>
      <x:c r="BX98" s="87" t="str">
        <x:f t="shared" si="117"/>
        <x:v>/</x:v>
      </x:c>
      <x:c r="BY98" s="87" t="str">
        <x:f t="shared" si="117"/>
        <x:v>/</x:v>
      </x:c>
      <x:c r="BZ98" s="87" t="str">
        <x:f t="shared" si="117"/>
        <x:v>/</x:v>
      </x:c>
      <x:c r="CA98" s="87" t="str">
        <x:f t="shared" si="117"/>
        <x:v>/</x:v>
      </x:c>
      <x:c r="CB98" s="87" t="str">
        <x:f t="shared" si="117"/>
        <x:v>/</x:v>
      </x:c>
      <x:c r="CC98" s="87" t="str">
        <x:f t="shared" si="117"/>
        <x:v>/</x:v>
      </x:c>
      <x:c r="CD98" s="87" t="str">
        <x:f t="shared" si="117"/>
        <x:v>/</x:v>
      </x:c>
      <x:c r="CE98" s="87" t="str">
        <x:f t="shared" si="117"/>
        <x:v>/</x:v>
      </x:c>
      <x:c r="CF98" s="87" t="str">
        <x:f t="shared" si="117"/>
        <x:v>/</x:v>
      </x:c>
      <x:c r="CG98" s="87" t="str">
        <x:f t="shared" aca="1" ref="CG98:CP99" si="119">IF($O98=CG$11,"*",IF(AND(COUNTIF($L98:$M98,"-")&lt;1,COUNTBLANK($L98:$M98)&lt;1),IF(AND($L98&lt;=CG$11,$M98&gt;=CG$11),IF(ISBLANK($D98),"-","."),IF(TODAY()&gt;CG$11,"/",IF(TODAY()=CG$11,"=",""))),IF(AND(OR(ISBLANK($L98),$L98="-"),OR(ISBLANK($M98),$M98="-")),IF(TODAY()&gt;CG$11,"/",IF(TODAY()=CG$11,"=","")),IF(OR(ISBLANK($L98),$L98="-"),IF(CG$11&lt;=$M98,IF(ISBLANK($D98),"-","."),IF(TODAY()&gt;CG$11,"/",IF(TODAY()=CG$11,"=",""))),IF(CG$11&gt;=$L98,IF(ISBLANK($D98),"-","."),IF(TODAY()&gt;CG$11,"/",IF(TODAY()=CG$11,"=","")))))))</x:f>
        <x:v>/</x:v>
      </x:c>
      <x:c r="CH98" s="87" t="str">
        <x:f t="shared" si="119"/>
        <x:v>/</x:v>
      </x:c>
      <x:c r="CI98" s="87" t="str">
        <x:f t="shared" si="119"/>
        <x:v>/</x:v>
      </x:c>
      <x:c r="CJ98" s="87" t="str">
        <x:f t="shared" si="119"/>
        <x:v>/</x:v>
      </x:c>
      <x:c r="CK98" s="87" t="str">
        <x:f t="shared" si="119"/>
        <x:v>/</x:v>
      </x:c>
      <x:c r="CL98" s="87" t="str">
        <x:f t="shared" si="119"/>
        <x:v>/</x:v>
      </x:c>
      <x:c r="CM98" s="87" t="str">
        <x:f t="shared" si="119"/>
        <x:v>/</x:v>
      </x:c>
      <x:c r="CN98" s="87" t="str">
        <x:f t="shared" si="119"/>
        <x:v>/</x:v>
      </x:c>
      <x:c r="CO98" s="87" t="str">
        <x:f t="shared" si="119"/>
        <x:v>/</x:v>
      </x:c>
      <x:c r="CP98" s="87" t="str">
        <x:f t="shared" si="119"/>
        <x:v>/</x:v>
      </x:c>
      <x:c r="CQ98" s="87" t="str">
        <x:f t="shared" aca="1" ref="CQ98:CZ99" si="120">IF($O98=CQ$11,"*",IF(AND(COUNTIF($L98:$M98,"-")&lt;1,COUNTBLANK($L98:$M98)&lt;1),IF(AND($L98&lt;=CQ$11,$M98&gt;=CQ$11),IF(ISBLANK($D98),"-","."),IF(TODAY()&gt;CQ$11,"/",IF(TODAY()=CQ$11,"=",""))),IF(AND(OR(ISBLANK($L98),$L98="-"),OR(ISBLANK($M98),$M98="-")),IF(TODAY()&gt;CQ$11,"/",IF(TODAY()=CQ$11,"=","")),IF(OR(ISBLANK($L98),$L98="-"),IF(CQ$11&lt;=$M98,IF(ISBLANK($D98),"-","."),IF(TODAY()&gt;CQ$11,"/",IF(TODAY()=CQ$11,"=",""))),IF(CQ$11&gt;=$L98,IF(ISBLANK($D98),"-","."),IF(TODAY()&gt;CQ$11,"/",IF(TODAY()=CQ$11,"=","")))))))</x:f>
        <x:v>/</x:v>
      </x:c>
      <x:c r="CR98" s="87" t="str">
        <x:f t="shared" si="120"/>
        <x:v>/</x:v>
      </x:c>
      <x:c r="CS98" s="87" t="str">
        <x:f t="shared" si="120"/>
        <x:v>/</x:v>
      </x:c>
      <x:c r="CT98" s="87" t="str">
        <x:f t="shared" si="120"/>
        <x:v>/</x:v>
      </x:c>
      <x:c r="CU98" s="87" t="str">
        <x:f t="shared" si="120"/>
        <x:v>/</x:v>
      </x:c>
      <x:c r="CV98" s="87" t="str">
        <x:f t="shared" si="120"/>
        <x:v>/</x:v>
      </x:c>
      <x:c r="CW98" s="87" t="str">
        <x:f t="shared" si="120"/>
        <x:v>/</x:v>
      </x:c>
      <x:c r="CX98" s="87" t="str">
        <x:f t="shared" si="120"/>
        <x:v>/</x:v>
      </x:c>
      <x:c r="CY98" s="87" t="str">
        <x:f t="shared" si="120"/>
        <x:v>/</x:v>
      </x:c>
      <x:c r="CZ98" s="87" t="str">
        <x:f t="shared" si="120"/>
        <x:v>/</x:v>
      </x:c>
      <x:c r="DA98" s="87" t="str">
        <x:f t="shared" aca="1" ref="DA98:DJ99" si="121">IF($O98=DA$11,"*",IF(AND(COUNTIF($L98:$M98,"-")&lt;1,COUNTBLANK($L98:$M98)&lt;1),IF(AND($L98&lt;=DA$11,$M98&gt;=DA$11),IF(ISBLANK($D98),"-","."),IF(TODAY()&gt;DA$11,"/",IF(TODAY()=DA$11,"=",""))),IF(AND(OR(ISBLANK($L98),$L98="-"),OR(ISBLANK($M98),$M98="-")),IF(TODAY()&gt;DA$11,"/",IF(TODAY()=DA$11,"=","")),IF(OR(ISBLANK($L98),$L98="-"),IF(DA$11&lt;=$M98,IF(ISBLANK($D98),"-","."),IF(TODAY()&gt;DA$11,"/",IF(TODAY()=DA$11,"=",""))),IF(DA$11&gt;=$L98,IF(ISBLANK($D98),"-","."),IF(TODAY()&gt;DA$11,"/",IF(TODAY()=DA$11,"=","")))))))</x:f>
        <x:v>/</x:v>
      </x:c>
      <x:c r="DB98" s="87" t="str">
        <x:f t="shared" si="121"/>
        <x:v>/</x:v>
      </x:c>
      <x:c r="DC98" s="87" t="str">
        <x:f t="shared" si="121"/>
        <x:v>/</x:v>
      </x:c>
      <x:c r="DD98" s="87" t="str">
        <x:f t="shared" si="121"/>
        <x:v>/</x:v>
      </x:c>
      <x:c r="DE98" s="87" t="str">
        <x:f t="shared" si="121"/>
        <x:v>/</x:v>
      </x:c>
      <x:c r="DF98" s="87" t="str">
        <x:f t="shared" si="121"/>
        <x:v>/</x:v>
      </x:c>
      <x:c r="DG98" s="87" t="str">
        <x:f t="shared" si="121"/>
        <x:v>/</x:v>
      </x:c>
      <x:c r="DH98" s="87" t="str">
        <x:f t="shared" si="121"/>
        <x:v>/</x:v>
      </x:c>
      <x:c r="DI98" s="87" t="str">
        <x:f t="shared" si="121"/>
        <x:v>/</x:v>
      </x:c>
      <x:c r="DJ98" s="87" t="str">
        <x:f t="shared" si="121"/>
        <x:v>/</x:v>
      </x:c>
      <x:c r="DK98" s="87" t="str">
        <x:f t="shared" aca="1" ref="DK98:DY99" si="122">IF($O98=DK$11,"*",IF(AND(COUNTIF($L98:$M98,"-")&lt;1,COUNTBLANK($L98:$M98)&lt;1),IF(AND($L98&lt;=DK$11,$M98&gt;=DK$11),IF(ISBLANK($D98),"-","."),IF(TODAY()&gt;DK$11,"/",IF(TODAY()=DK$11,"=",""))),IF(AND(OR(ISBLANK($L98),$L98="-"),OR(ISBLANK($M98),$M98="-")),IF(TODAY()&gt;DK$11,"/",IF(TODAY()=DK$11,"=","")),IF(OR(ISBLANK($L98),$L98="-"),IF(DK$11&lt;=$M98,IF(ISBLANK($D98),"-","."),IF(TODAY()&gt;DK$11,"/",IF(TODAY()=DK$11,"=",""))),IF(DK$11&gt;=$L98,IF(ISBLANK($D98),"-","."),IF(TODAY()&gt;DK$11,"/",IF(TODAY()=DK$11,"=","")))))))</x:f>
        <x:v>/</x:v>
      </x:c>
      <x:c r="DL98" s="87" t="str">
        <x:f t="shared" si="122"/>
        <x:v>/</x:v>
      </x:c>
      <x:c r="DM98" s="87" t="str">
        <x:f t="shared" si="122"/>
        <x:v>/</x:v>
      </x:c>
      <x:c r="DN98" s="87" t="str">
        <x:f t="shared" si="122"/>
        <x:v>/</x:v>
      </x:c>
      <x:c r="DO98" s="87" t="str">
        <x:f t="shared" si="122"/>
        <x:v>/</x:v>
      </x:c>
      <x:c r="DP98" s="87" t="str">
        <x:f t="shared" si="122"/>
        <x:v>/</x:v>
      </x:c>
      <x:c r="DQ98" s="87" t="str">
        <x:f t="shared" si="122"/>
        <x:v>/</x:v>
      </x:c>
      <x:c r="DR98" s="87" t="str">
        <x:f t="shared" si="122"/>
        <x:v>/</x:v>
      </x:c>
      <x:c r="DS98" s="87" t="str">
        <x:f t="shared" si="122"/>
        <x:v>/</x:v>
      </x:c>
      <x:c r="DT98" s="87" t="str">
        <x:f t="shared" si="122"/>
        <x:v>/</x:v>
      </x:c>
      <x:c r="DU98" s="87" t="str">
        <x:f t="shared" si="122"/>
        <x:v>/</x:v>
      </x:c>
      <x:c r="DV98" s="87" t="str">
        <x:f t="shared" si="122"/>
        <x:v>/</x:v>
      </x:c>
      <x:c r="DW98" s="87" t="str">
        <x:f t="shared" si="122"/>
        <x:v>/</x:v>
      </x:c>
      <x:c r="DX98" s="87" t="str">
        <x:f t="shared" si="122"/>
        <x:v>/</x:v>
      </x:c>
      <x:c r="DY98" s="87" t="str">
        <x:f t="shared" si="122"/>
        <x:v>/</x:v>
      </x:c>
    </x:row>
    <x:row r="99" spans="1:129" ht="12" customHeight="1">
      <x:c r="A99" s="14"/>
      <x:c r="B99" s="22"/>
      <x:c r="C99" s="25"/>
      <x:c r="D99" s="23"/>
      <x:c r="E99" s="49"/>
      <x:c r="F99" s="98"/>
      <x:c r="G99" s="145"/>
      <x:c r="H99" s="143"/>
      <x:c r="I99" s="107"/>
      <x:c r="J99" s="107"/>
      <x:c r="K99" s="79" t="str">
        <x:f>IF(OR(COUNTIF(L99:M99,"-")&gt;0,COUNTBLANK(L99:M99)&gt;0),"-",IF(L99&gt;M99,"-",NETWORKDAYS(L99,M99,data!$P$3:$P$10)))</x:f>
        <x:v>-</x:v>
      </x:c>
      <x:c r="L99" s="80"/>
      <x:c r="M99" s="80"/>
      <x:c r="N99" s="119"/>
      <x:c r="O99" s="45"/>
      <x:c r="P99" s="40">
        <x:f ca="1">IF(OR(M99="-",M99=""),0,IF(OR(ISBLANK(O99),O99="-"),NETWORKDAYS(M99,TODAY(),data!$P$3:$P$10)-1,IF(M99=O99,0,IF(M99&lt;O99,NETWORKDAYS(M99,O99,data!$P$3:$P$10)-1,NETWORKDAYS(M99,O99,data!$P$3:$P$10)+1))))</x:f>
        <x:v>0</x:v>
      </x:c>
      <x:c r="S99" s="130" t="str">
        <x:f t="shared" si="118"/>
        <x:v>/</x:v>
      </x:c>
      <x:c r="T99" s="87" t="str">
        <x:f t="shared" si="118"/>
        <x:v>/</x:v>
      </x:c>
      <x:c r="U99" s="87" t="str">
        <x:f t="shared" si="118"/>
        <x:v>/</x:v>
      </x:c>
      <x:c r="V99" s="87" t="str">
        <x:f t="shared" si="118"/>
        <x:v>/</x:v>
      </x:c>
      <x:c r="W99" s="87" t="str">
        <x:f t="shared" si="118"/>
        <x:v>/</x:v>
      </x:c>
      <x:c r="X99" s="87" t="str">
        <x:f t="shared" si="118"/>
        <x:v>/</x:v>
      </x:c>
      <x:c r="Y99" s="87" t="str">
        <x:f t="shared" si="118"/>
        <x:v>/</x:v>
      </x:c>
      <x:c r="Z99" s="87" t="str">
        <x:f t="shared" si="118"/>
        <x:v>/</x:v>
      </x:c>
      <x:c r="AA99" s="87" t="str">
        <x:f t="shared" si="118"/>
        <x:v>/</x:v>
      </x:c>
      <x:c r="AB99" s="87" t="str">
        <x:f t="shared" si="118"/>
        <x:v>/</x:v>
      </x:c>
      <x:c r="AC99" s="87" t="str">
        <x:f t="shared" si="107"/>
        <x:v>/</x:v>
      </x:c>
      <x:c r="AD99" s="87" t="str">
        <x:f t="shared" si="107"/>
        <x:v>/</x:v>
      </x:c>
      <x:c r="AE99" s="87" t="str">
        <x:f t="shared" si="107"/>
        <x:v>/</x:v>
      </x:c>
      <x:c r="AF99" s="87" t="str">
        <x:f t="shared" si="107"/>
        <x:v>/</x:v>
      </x:c>
      <x:c r="AG99" s="87" t="str">
        <x:f t="shared" si="107"/>
        <x:v>/</x:v>
      </x:c>
      <x:c r="AH99" s="87" t="str">
        <x:f t="shared" si="107"/>
        <x:v>/</x:v>
      </x:c>
      <x:c r="AI99" s="87" t="str">
        <x:f t="shared" si="106"/>
        <x:v>/</x:v>
      </x:c>
      <x:c r="AJ99" s="87" t="str">
        <x:f t="shared" si="106"/>
        <x:v>/</x:v>
      </x:c>
      <x:c r="AK99" s="87" t="str">
        <x:f t="shared" si="106"/>
        <x:v>/</x:v>
      </x:c>
      <x:c r="AL99" s="87" t="str">
        <x:f t="shared" si="106"/>
        <x:v>/</x:v>
      </x:c>
      <x:c r="AM99" s="87" t="str">
        <x:f t="shared" si="106"/>
        <x:v>/</x:v>
      </x:c>
      <x:c r="AN99" s="87" t="str">
        <x:f t="shared" si="106"/>
        <x:v>/</x:v>
      </x:c>
      <x:c r="AO99" s="87" t="str">
        <x:f t="shared" si="106"/>
        <x:v>/</x:v>
      </x:c>
      <x:c r="AP99" s="87" t="str">
        <x:f t="shared" si="106"/>
        <x:v>/</x:v>
      </x:c>
      <x:c r="AQ99" s="87" t="str">
        <x:f t="shared" si="106"/>
        <x:v>/</x:v>
      </x:c>
      <x:c r="AR99" s="87" t="str">
        <x:f t="shared" si="106"/>
        <x:v>/</x:v>
      </x:c>
      <x:c r="AS99" s="87" t="str">
        <x:f t="shared" si="106"/>
        <x:v>/</x:v>
      </x:c>
      <x:c r="AT99" s="87" t="str">
        <x:f t="shared" si="106"/>
        <x:v>/</x:v>
      </x:c>
      <x:c r="AU99" s="87" t="str">
        <x:f t="shared" si="106"/>
        <x:v>/</x:v>
      </x:c>
      <x:c r="AV99" s="87" t="str">
        <x:f t="shared" si="106"/>
        <x:v>/</x:v>
      </x:c>
      <x:c r="AW99" s="87" t="str">
        <x:f t="shared" si="106"/>
        <x:v>/</x:v>
      </x:c>
      <x:c r="AX99" s="87" t="str">
        <x:f t="shared" aca="1" ref="AX99:BG99" si="123">IF($O99=AX$11,"*",IF(AND(COUNTIF($L99:$M99,"-")&lt;1,COUNTBLANK($L99:$M99)&lt;1),IF(AND($L99&lt;=AX$11,$M99&gt;=AX$11),IF(ISBLANK($D99),"-","."),IF(TODAY()&gt;AX$11,"/",IF(TODAY()=AX$11,"=",""))),IF(AND(OR(ISBLANK($L99),$L99="-"),OR(ISBLANK($M99),$M99="-")),IF(TODAY()&gt;AX$11,"/",IF(TODAY()=AX$11,"=","")),IF(OR(ISBLANK($L99),$L99="-"),IF(AX$11&lt;=$M99,IF(ISBLANK($D99),"-","."),IF(TODAY()&gt;AX$11,"/",IF(TODAY()=AX$11,"=",""))),IF(AX$11&gt;=$L99,IF(ISBLANK($D99),"-","."),IF(TODAY()&gt;AX$11,"/",IF(TODAY()=AX$11,"=","")))))))</x:f>
        <x:v>/</x:v>
      </x:c>
      <x:c r="AY99" s="87" t="str">
        <x:f t="shared" si="123"/>
        <x:v>/</x:v>
      </x:c>
      <x:c r="AZ99" s="87" t="str">
        <x:f t="shared" si="123"/>
        <x:v>/</x:v>
      </x:c>
      <x:c r="BA99" s="87" t="str">
        <x:f t="shared" si="123"/>
        <x:v>/</x:v>
      </x:c>
      <x:c r="BB99" s="87" t="str">
        <x:f t="shared" si="123"/>
        <x:v>/</x:v>
      </x:c>
      <x:c r="BC99" s="87" t="str">
        <x:f t="shared" si="123"/>
        <x:v>/</x:v>
      </x:c>
      <x:c r="BD99" s="87" t="str">
        <x:f t="shared" si="123"/>
        <x:v>/</x:v>
      </x:c>
      <x:c r="BE99" s="87" t="str">
        <x:f t="shared" si="123"/>
        <x:v>/</x:v>
      </x:c>
      <x:c r="BF99" s="87" t="str">
        <x:f t="shared" si="123"/>
        <x:v>/</x:v>
      </x:c>
      <x:c r="BG99" s="87" t="str">
        <x:f t="shared" si="123"/>
        <x:v>/</x:v>
      </x:c>
      <x:c r="BH99" s="87" t="str">
        <x:f t="shared" aca="1" ref="BH99:BQ99" si="124">IF($O99=BH$11,"*",IF(AND(COUNTIF($L99:$M99,"-")&lt;1,COUNTBLANK($L99:$M99)&lt;1),IF(AND($L99&lt;=BH$11,$M99&gt;=BH$11),IF(ISBLANK($D99),"-","."),IF(TODAY()&gt;BH$11,"/",IF(TODAY()=BH$11,"=",""))),IF(AND(OR(ISBLANK($L99),$L99="-"),OR(ISBLANK($M99),$M99="-")),IF(TODAY()&gt;BH$11,"/",IF(TODAY()=BH$11,"=","")),IF(OR(ISBLANK($L99),$L99="-"),IF(BH$11&lt;=$M99,IF(ISBLANK($D99),"-","."),IF(TODAY()&gt;BH$11,"/",IF(TODAY()=BH$11,"=",""))),IF(BH$11&gt;=$L99,IF(ISBLANK($D99),"-","."),IF(TODAY()&gt;BH$11,"/",IF(TODAY()=BH$11,"=","")))))))</x:f>
        <x:v>/</x:v>
      </x:c>
      <x:c r="BI99" s="87" t="str">
        <x:f t="shared" si="124"/>
        <x:v>/</x:v>
      </x:c>
      <x:c r="BJ99" s="87" t="str">
        <x:f t="shared" si="124"/>
        <x:v>/</x:v>
      </x:c>
      <x:c r="BK99" s="87" t="str">
        <x:f t="shared" si="124"/>
        <x:v>/</x:v>
      </x:c>
      <x:c r="BL99" s="87" t="str">
        <x:f t="shared" si="124"/>
        <x:v>/</x:v>
      </x:c>
      <x:c r="BM99" s="87" t="str">
        <x:f t="shared" si="124"/>
        <x:v>/</x:v>
      </x:c>
      <x:c r="BN99" s="87" t="str">
        <x:f t="shared" si="124"/>
        <x:v>/</x:v>
      </x:c>
      <x:c r="BO99" s="87" t="str">
        <x:f t="shared" si="124"/>
        <x:v>/</x:v>
      </x:c>
      <x:c r="BP99" s="87" t="str">
        <x:f t="shared" si="124"/>
        <x:v>/</x:v>
      </x:c>
      <x:c r="BQ99" s="87" t="str">
        <x:f t="shared" si="124"/>
        <x:v>/</x:v>
      </x:c>
      <x:c r="BR99" s="87" t="str">
        <x:f t="shared" si="117"/>
        <x:v>/</x:v>
      </x:c>
      <x:c r="BS99" s="87" t="str">
        <x:f t="shared" si="117"/>
        <x:v>/</x:v>
      </x:c>
      <x:c r="BT99" s="87" t="str">
        <x:f t="shared" si="117"/>
        <x:v>/</x:v>
      </x:c>
      <x:c r="BU99" s="87" t="str">
        <x:f t="shared" si="117"/>
        <x:v>/</x:v>
      </x:c>
      <x:c r="BV99" s="87" t="str">
        <x:f t="shared" si="117"/>
        <x:v>/</x:v>
      </x:c>
      <x:c r="BW99" s="87" t="str">
        <x:f t="shared" si="117"/>
        <x:v>/</x:v>
      </x:c>
      <x:c r="BX99" s="87" t="str">
        <x:f t="shared" si="117"/>
        <x:v>/</x:v>
      </x:c>
      <x:c r="BY99" s="87" t="str">
        <x:f t="shared" si="117"/>
        <x:v>/</x:v>
      </x:c>
      <x:c r="BZ99" s="87" t="str">
        <x:f t="shared" si="117"/>
        <x:v>/</x:v>
      </x:c>
      <x:c r="CA99" s="87" t="str">
        <x:f t="shared" si="117"/>
        <x:v>/</x:v>
      </x:c>
      <x:c r="CB99" s="87" t="str">
        <x:f t="shared" si="117"/>
        <x:v>/</x:v>
      </x:c>
      <x:c r="CC99" s="87" t="str">
        <x:f t="shared" si="117"/>
        <x:v>/</x:v>
      </x:c>
      <x:c r="CD99" s="87" t="str">
        <x:f t="shared" si="117"/>
        <x:v>/</x:v>
      </x:c>
      <x:c r="CE99" s="87" t="str">
        <x:f t="shared" si="117"/>
        <x:v>/</x:v>
      </x:c>
      <x:c r="CF99" s="87" t="str">
        <x:f t="shared" si="117"/>
        <x:v>/</x:v>
      </x:c>
      <x:c r="CG99" s="87" t="str">
        <x:f t="shared" si="119"/>
        <x:v>/</x:v>
      </x:c>
      <x:c r="CH99" s="87" t="str">
        <x:f t="shared" si="119"/>
        <x:v>/</x:v>
      </x:c>
      <x:c r="CI99" s="87" t="str">
        <x:f t="shared" si="119"/>
        <x:v>/</x:v>
      </x:c>
      <x:c r="CJ99" s="87" t="str">
        <x:f t="shared" si="119"/>
        <x:v>/</x:v>
      </x:c>
      <x:c r="CK99" s="87" t="str">
        <x:f t="shared" si="119"/>
        <x:v>/</x:v>
      </x:c>
      <x:c r="CL99" s="87" t="str">
        <x:f t="shared" si="119"/>
        <x:v>/</x:v>
      </x:c>
      <x:c r="CM99" s="87" t="str">
        <x:f t="shared" si="119"/>
        <x:v>/</x:v>
      </x:c>
      <x:c r="CN99" s="87" t="str">
        <x:f t="shared" si="119"/>
        <x:v>/</x:v>
      </x:c>
      <x:c r="CO99" s="87" t="str">
        <x:f t="shared" si="119"/>
        <x:v>/</x:v>
      </x:c>
      <x:c r="CP99" s="87" t="str">
        <x:f t="shared" si="119"/>
        <x:v>/</x:v>
      </x:c>
      <x:c r="CQ99" s="87" t="str">
        <x:f t="shared" si="120"/>
        <x:v>/</x:v>
      </x:c>
      <x:c r="CR99" s="87" t="str">
        <x:f t="shared" si="120"/>
        <x:v>/</x:v>
      </x:c>
      <x:c r="CS99" s="87" t="str">
        <x:f t="shared" si="120"/>
        <x:v>/</x:v>
      </x:c>
      <x:c r="CT99" s="87" t="str">
        <x:f t="shared" si="120"/>
        <x:v>/</x:v>
      </x:c>
      <x:c r="CU99" s="87" t="str">
        <x:f t="shared" si="120"/>
        <x:v>/</x:v>
      </x:c>
      <x:c r="CV99" s="87" t="str">
        <x:f t="shared" si="120"/>
        <x:v>/</x:v>
      </x:c>
      <x:c r="CW99" s="87" t="str">
        <x:f t="shared" si="120"/>
        <x:v>/</x:v>
      </x:c>
      <x:c r="CX99" s="87" t="str">
        <x:f t="shared" si="120"/>
        <x:v>/</x:v>
      </x:c>
      <x:c r="CY99" s="87" t="str">
        <x:f t="shared" si="120"/>
        <x:v>/</x:v>
      </x:c>
      <x:c r="CZ99" s="87" t="str">
        <x:f t="shared" si="120"/>
        <x:v>/</x:v>
      </x:c>
      <x:c r="DA99" s="87" t="str">
        <x:f t="shared" si="121"/>
        <x:v>/</x:v>
      </x:c>
      <x:c r="DB99" s="87" t="str">
        <x:f t="shared" si="121"/>
        <x:v>/</x:v>
      </x:c>
      <x:c r="DC99" s="87" t="str">
        <x:f t="shared" si="121"/>
        <x:v>/</x:v>
      </x:c>
      <x:c r="DD99" s="87" t="str">
        <x:f t="shared" si="121"/>
        <x:v>/</x:v>
      </x:c>
      <x:c r="DE99" s="87" t="str">
        <x:f t="shared" si="121"/>
        <x:v>/</x:v>
      </x:c>
      <x:c r="DF99" s="87" t="str">
        <x:f t="shared" si="121"/>
        <x:v>/</x:v>
      </x:c>
      <x:c r="DG99" s="87" t="str">
        <x:f t="shared" si="121"/>
        <x:v>/</x:v>
      </x:c>
      <x:c r="DH99" s="87" t="str">
        <x:f t="shared" si="121"/>
        <x:v>/</x:v>
      </x:c>
      <x:c r="DI99" s="87" t="str">
        <x:f t="shared" si="121"/>
        <x:v>/</x:v>
      </x:c>
      <x:c r="DJ99" s="87" t="str">
        <x:f t="shared" si="121"/>
        <x:v>/</x:v>
      </x:c>
      <x:c r="DK99" s="87" t="str">
        <x:f t="shared" si="122"/>
        <x:v>/</x:v>
      </x:c>
      <x:c r="DL99" s="87" t="str">
        <x:f t="shared" si="122"/>
        <x:v>/</x:v>
      </x:c>
      <x:c r="DM99" s="87" t="str">
        <x:f t="shared" si="122"/>
        <x:v>/</x:v>
      </x:c>
      <x:c r="DN99" s="87" t="str">
        <x:f t="shared" si="122"/>
        <x:v>/</x:v>
      </x:c>
      <x:c r="DO99" s="87" t="str">
        <x:f t="shared" si="122"/>
        <x:v>/</x:v>
      </x:c>
      <x:c r="DP99" s="87" t="str">
        <x:f t="shared" si="122"/>
        <x:v>/</x:v>
      </x:c>
      <x:c r="DQ99" s="87" t="str">
        <x:f t="shared" si="122"/>
        <x:v>/</x:v>
      </x:c>
      <x:c r="DR99" s="87" t="str">
        <x:f t="shared" si="122"/>
        <x:v>/</x:v>
      </x:c>
      <x:c r="DS99" s="87" t="str">
        <x:f t="shared" si="122"/>
        <x:v>/</x:v>
      </x:c>
      <x:c r="DT99" s="87" t="str">
        <x:f t="shared" si="122"/>
        <x:v>/</x:v>
      </x:c>
      <x:c r="DU99" s="87" t="str">
        <x:f t="shared" si="122"/>
        <x:v>/</x:v>
      </x:c>
      <x:c r="DV99" s="87" t="str">
        <x:f t="shared" si="122"/>
        <x:v>/</x:v>
      </x:c>
      <x:c r="DW99" s="87" t="str">
        <x:f t="shared" si="122"/>
        <x:v>/</x:v>
      </x:c>
      <x:c r="DX99" s="87" t="str">
        <x:f t="shared" si="122"/>
        <x:v>/</x:v>
      </x:c>
      <x:c r="DY99" s="87" t="str">
        <x:f t="shared" si="122"/>
        <x:v>/</x:v>
      </x:c>
    </x:row>
    <x:row r="100" spans="1:129" ht="12" customHeight="1">
      <x:c r="A100" s="14"/>
      <x:c r="B100" s="22"/>
      <x:c r="C100" s="25"/>
      <x:c r="D100" s="23"/>
      <x:c r="E100" s="49"/>
      <x:c r="F100" s="98"/>
      <x:c r="G100" s="145"/>
      <x:c r="H100" s="143"/>
      <x:c r="I100" s="107"/>
      <x:c r="J100" s="107"/>
      <x:c r="K100" s="7" t="str">
        <x:f>IF(OR(COUNTIF(L100:M100,"-")&gt;0,COUNTBLANK(L100:M100)&gt;0),"-",IF(L100&gt;M100,"-",NETWORKDAYS(L100,M100,data!$P$3:$P$10)))</x:f>
        <x:v>-</x:v>
      </x:c>
      <x:c r="L100" s="80"/>
      <x:c r="M100" s="80"/>
      <x:c r="N100" s="119"/>
      <x:c r="O100" s="45"/>
      <x:c r="P100" s="40">
        <x:f ca="1">IF(OR(M100="-",M100=""),0,IF(OR(ISBLANK(O100),O100="-"),NETWORKDAYS(M100,TODAY(),data!$P$3:$P$10)-1,IF(M100=O100,0,IF(M100&lt;O100,NETWORKDAYS(M100,O100,data!$P$3:$P$10)-1,NETWORKDAYS(M100,O100,data!$P$3:$P$10)+1))))</x:f>
        <x:v>0</x:v>
      </x:c>
      <x:c r="S100" s="130" t="str">
        <x:f t="shared" si="107"/>
        <x:v>/</x:v>
      </x:c>
      <x:c r="T100" s="87" t="str">
        <x:f t="shared" si="107"/>
        <x:v>/</x:v>
      </x:c>
      <x:c r="U100" s="87" t="str">
        <x:f t="shared" si="107"/>
        <x:v>/</x:v>
      </x:c>
      <x:c r="V100" s="87" t="str">
        <x:f t="shared" si="107"/>
        <x:v>/</x:v>
      </x:c>
      <x:c r="W100" s="87" t="str">
        <x:f t="shared" si="107"/>
        <x:v>/</x:v>
      </x:c>
      <x:c r="X100" s="87" t="str">
        <x:f t="shared" si="107"/>
        <x:v>/</x:v>
      </x:c>
      <x:c r="Y100" s="87" t="str">
        <x:f t="shared" si="107"/>
        <x:v>/</x:v>
      </x:c>
      <x:c r="Z100" s="87" t="str">
        <x:f t="shared" si="107"/>
        <x:v>/</x:v>
      </x:c>
      <x:c r="AA100" s="87" t="str">
        <x:f t="shared" si="107"/>
        <x:v>/</x:v>
      </x:c>
      <x:c r="AB100" s="87" t="str">
        <x:f t="shared" si="107"/>
        <x:v>/</x:v>
      </x:c>
      <x:c r="AC100" s="87" t="str">
        <x:f t="shared" si="107"/>
        <x:v>/</x:v>
      </x:c>
      <x:c r="AD100" s="87" t="str">
        <x:f t="shared" si="107"/>
        <x:v>/</x:v>
      </x:c>
      <x:c r="AE100" s="87" t="str">
        <x:f t="shared" si="107"/>
        <x:v>/</x:v>
      </x:c>
      <x:c r="AF100" s="87" t="str">
        <x:f t="shared" si="107"/>
        <x:v>/</x:v>
      </x:c>
      <x:c r="AG100" s="87" t="str">
        <x:f t="shared" si="107"/>
        <x:v>/</x:v>
      </x:c>
      <x:c r="AH100" s="87" t="str">
        <x:f t="shared" si="107"/>
        <x:v>/</x:v>
      </x:c>
      <x:c r="AI100" s="87" t="str">
        <x:f t="shared" si="106"/>
        <x:v>/</x:v>
      </x:c>
      <x:c r="AJ100" s="87" t="str">
        <x:f t="shared" si="106"/>
        <x:v>/</x:v>
      </x:c>
      <x:c r="AK100" s="87" t="str">
        <x:f t="shared" si="106"/>
        <x:v>/</x:v>
      </x:c>
      <x:c r="AL100" s="87" t="str">
        <x:f t="shared" si="106"/>
        <x:v>/</x:v>
      </x:c>
      <x:c r="AM100" s="87" t="str">
        <x:f t="shared" si="106"/>
        <x:v>/</x:v>
      </x:c>
      <x:c r="AN100" s="87" t="str">
        <x:f t="shared" si="106"/>
        <x:v>/</x:v>
      </x:c>
      <x:c r="AO100" s="87" t="str">
        <x:f t="shared" si="106"/>
        <x:v>/</x:v>
      </x:c>
      <x:c r="AP100" s="87" t="str">
        <x:f t="shared" si="106"/>
        <x:v>/</x:v>
      </x:c>
      <x:c r="AQ100" s="87" t="str">
        <x:f t="shared" si="106"/>
        <x:v>/</x:v>
      </x:c>
      <x:c r="AR100" s="87" t="str">
        <x:f t="shared" si="106"/>
        <x:v>/</x:v>
      </x:c>
      <x:c r="AS100" s="87" t="str">
        <x:f t="shared" si="106"/>
        <x:v>/</x:v>
      </x:c>
      <x:c r="AT100" s="87" t="str">
        <x:f t="shared" si="106"/>
        <x:v>/</x:v>
      </x:c>
      <x:c r="AU100" s="87" t="str">
        <x:f t="shared" si="106"/>
        <x:v>/</x:v>
      </x:c>
      <x:c r="AV100" s="87" t="str">
        <x:f t="shared" si="106"/>
        <x:v>/</x:v>
      </x:c>
      <x:c r="AW100" s="87" t="str">
        <x:f t="shared" si="106"/>
        <x:v>/</x:v>
      </x:c>
      <x:c r="AX100" s="87" t="str">
        <x:f t="shared" si="116"/>
        <x:v>/</x:v>
      </x:c>
      <x:c r="AY100" s="87" t="str">
        <x:f t="shared" si="116"/>
        <x:v>/</x:v>
      </x:c>
      <x:c r="AZ100" s="87" t="str">
        <x:f t="shared" si="116"/>
        <x:v>/</x:v>
      </x:c>
      <x:c r="BA100" s="87" t="str">
        <x:f t="shared" si="116"/>
        <x:v>/</x:v>
      </x:c>
      <x:c r="BB100" s="87" t="str">
        <x:f t="shared" si="116"/>
        <x:v>/</x:v>
      </x:c>
      <x:c r="BC100" s="87" t="str">
        <x:f t="shared" si="116"/>
        <x:v>/</x:v>
      </x:c>
      <x:c r="BD100" s="87" t="str">
        <x:f t="shared" si="116"/>
        <x:v>/</x:v>
      </x:c>
      <x:c r="BE100" s="87" t="str">
        <x:f t="shared" si="116"/>
        <x:v>/</x:v>
      </x:c>
      <x:c r="BF100" s="87" t="str">
        <x:f t="shared" si="116"/>
        <x:v>/</x:v>
      </x:c>
      <x:c r="BG100" s="87" t="str">
        <x:f t="shared" si="116"/>
        <x:v>/</x:v>
      </x:c>
      <x:c r="BH100" s="87" t="str">
        <x:f t="shared" si="116"/>
        <x:v>/</x:v>
      </x:c>
      <x:c r="BI100" s="87" t="str">
        <x:f t="shared" si="116"/>
        <x:v>/</x:v>
      </x:c>
      <x:c r="BJ100" s="87" t="str">
        <x:f t="shared" si="116"/>
        <x:v>/</x:v>
      </x:c>
      <x:c r="BK100" s="87" t="str">
        <x:f t="shared" si="116"/>
        <x:v>/</x:v>
      </x:c>
      <x:c r="BL100" s="87" t="str">
        <x:f t="shared" si="116"/>
        <x:v>/</x:v>
      </x:c>
      <x:c r="BM100" s="87" t="str">
        <x:f t="shared" si="111"/>
        <x:v>/</x:v>
      </x:c>
      <x:c r="BN100" s="87" t="str">
        <x:f t="shared" si="112"/>
        <x:v>/</x:v>
      </x:c>
      <x:c r="BO100" s="87" t="str">
        <x:f t="shared" si="112"/>
        <x:v>/</x:v>
      </x:c>
      <x:c r="BP100" s="87" t="str">
        <x:f t="shared" si="112"/>
        <x:v>/</x:v>
      </x:c>
      <x:c r="BQ100" s="87" t="str">
        <x:f t="shared" si="117"/>
        <x:v>/</x:v>
      </x:c>
      <x:c r="BR100" s="87" t="str">
        <x:f t="shared" si="117"/>
        <x:v>/</x:v>
      </x:c>
      <x:c r="BS100" s="87" t="str">
        <x:f t="shared" si="117"/>
        <x:v>/</x:v>
      </x:c>
      <x:c r="BT100" s="87" t="str">
        <x:f t="shared" si="117"/>
        <x:v>/</x:v>
      </x:c>
      <x:c r="BU100" s="87" t="str">
        <x:f t="shared" si="117"/>
        <x:v>/</x:v>
      </x:c>
      <x:c r="BV100" s="87" t="str">
        <x:f t="shared" si="117"/>
        <x:v>/</x:v>
      </x:c>
      <x:c r="BW100" s="87" t="str">
        <x:f t="shared" si="117"/>
        <x:v>/</x:v>
      </x:c>
      <x:c r="BX100" s="87" t="str">
        <x:f t="shared" si="117"/>
        <x:v>/</x:v>
      </x:c>
      <x:c r="BY100" s="87" t="str">
        <x:f t="shared" si="117"/>
        <x:v>/</x:v>
      </x:c>
      <x:c r="BZ100" s="87" t="str">
        <x:f t="shared" si="117"/>
        <x:v>/</x:v>
      </x:c>
      <x:c r="CA100" s="87" t="str">
        <x:f t="shared" si="117"/>
        <x:v>/</x:v>
      </x:c>
      <x:c r="CB100" s="87" t="str">
        <x:f t="shared" si="117"/>
        <x:v>/</x:v>
      </x:c>
      <x:c r="CC100" s="87" t="str">
        <x:f t="shared" si="117"/>
        <x:v>/</x:v>
      </x:c>
      <x:c r="CD100" s="87" t="str">
        <x:f t="shared" si="117"/>
        <x:v>/</x:v>
      </x:c>
      <x:c r="CE100" s="87" t="str">
        <x:f t="shared" si="117"/>
        <x:v>/</x:v>
      </x:c>
      <x:c r="CF100" s="87" t="str">
        <x:f t="shared" si="117"/>
        <x:v>/</x:v>
      </x:c>
      <x:c r="CG100" s="87" t="str">
        <x:f t="shared" si="113"/>
        <x:v>/</x:v>
      </x:c>
      <x:c r="CH100" s="87" t="str">
        <x:f t="shared" si="113"/>
        <x:v>/</x:v>
      </x:c>
      <x:c r="CI100" s="87" t="str">
        <x:f t="shared" si="113"/>
        <x:v>/</x:v>
      </x:c>
      <x:c r="CJ100" s="87" t="str">
        <x:f t="shared" si="113"/>
        <x:v>/</x:v>
      </x:c>
      <x:c r="CK100" s="87" t="str">
        <x:f t="shared" si="113"/>
        <x:v>/</x:v>
      </x:c>
      <x:c r="CL100" s="87" t="str">
        <x:f t="shared" si="113"/>
        <x:v>/</x:v>
      </x:c>
      <x:c r="CM100" s="87" t="str">
        <x:f t="shared" si="113"/>
        <x:v>/</x:v>
      </x:c>
      <x:c r="CN100" s="87" t="str">
        <x:f t="shared" si="113"/>
        <x:v>/</x:v>
      </x:c>
      <x:c r="CO100" s="87" t="str">
        <x:f t="shared" si="113"/>
        <x:v>/</x:v>
      </x:c>
      <x:c r="CP100" s="87" t="str">
        <x:f t="shared" si="113"/>
        <x:v>/</x:v>
      </x:c>
      <x:c r="CQ100" s="87" t="str">
        <x:f t="shared" si="113"/>
        <x:v>/</x:v>
      </x:c>
      <x:c r="CR100" s="87" t="str">
        <x:f t="shared" si="113"/>
        <x:v>/</x:v>
      </x:c>
      <x:c r="CS100" s="87" t="str">
        <x:f t="shared" si="113"/>
        <x:v>/</x:v>
      </x:c>
      <x:c r="CT100" s="87" t="str">
        <x:f t="shared" si="113"/>
        <x:v>/</x:v>
      </x:c>
      <x:c r="CU100" s="87" t="str">
        <x:f t="shared" si="113"/>
        <x:v>/</x:v>
      </x:c>
      <x:c r="CV100" s="87" t="str">
        <x:f t="shared" si="113"/>
        <x:v>/</x:v>
      </x:c>
      <x:c r="CW100" s="87" t="str">
        <x:f t="shared" si="114"/>
        <x:v>/</x:v>
      </x:c>
      <x:c r="CX100" s="87" t="str">
        <x:f t="shared" si="114"/>
        <x:v>/</x:v>
      </x:c>
      <x:c r="CY100" s="87" t="str">
        <x:f t="shared" si="114"/>
        <x:v>/</x:v>
      </x:c>
      <x:c r="CZ100" s="87" t="str">
        <x:f t="shared" si="114"/>
        <x:v>/</x:v>
      </x:c>
      <x:c r="DA100" s="87" t="str">
        <x:f t="shared" si="114"/>
        <x:v>/</x:v>
      </x:c>
      <x:c r="DB100" s="87" t="str">
        <x:f t="shared" si="114"/>
        <x:v>/</x:v>
      </x:c>
      <x:c r="DC100" s="87" t="str">
        <x:f t="shared" si="114"/>
        <x:v>/</x:v>
      </x:c>
      <x:c r="DD100" s="87" t="str">
        <x:f t="shared" si="114"/>
        <x:v>/</x:v>
      </x:c>
      <x:c r="DE100" s="87" t="str">
        <x:f t="shared" si="114"/>
        <x:v>/</x:v>
      </x:c>
      <x:c r="DF100" s="87" t="str">
        <x:f t="shared" si="114"/>
        <x:v>/</x:v>
      </x:c>
      <x:c r="DG100" s="87" t="str">
        <x:f t="shared" si="114"/>
        <x:v>/</x:v>
      </x:c>
      <x:c r="DH100" s="87" t="str">
        <x:f t="shared" si="114"/>
        <x:v>/</x:v>
      </x:c>
      <x:c r="DI100" s="87" t="str">
        <x:f t="shared" si="114"/>
        <x:v>/</x:v>
      </x:c>
      <x:c r="DJ100" s="87" t="str">
        <x:f t="shared" si="114"/>
        <x:v>/</x:v>
      </x:c>
      <x:c r="DK100" s="87" t="str">
        <x:f t="shared" si="114"/>
        <x:v>/</x:v>
      </x:c>
      <x:c r="DL100" s="87" t="str">
        <x:f t="shared" si="114"/>
        <x:v>/</x:v>
      </x:c>
      <x:c r="DM100" s="87" t="str">
        <x:f t="shared" si="115"/>
        <x:v>/</x:v>
      </x:c>
      <x:c r="DN100" s="87" t="str">
        <x:f t="shared" si="115"/>
        <x:v>/</x:v>
      </x:c>
      <x:c r="DO100" s="87" t="str">
        <x:f t="shared" si="115"/>
        <x:v>/</x:v>
      </x:c>
      <x:c r="DP100" s="87" t="str">
        <x:f t="shared" si="115"/>
        <x:v>/</x:v>
      </x:c>
      <x:c r="DQ100" s="87" t="str">
        <x:f t="shared" si="115"/>
        <x:v>/</x:v>
      </x:c>
      <x:c r="DR100" s="87" t="str">
        <x:f t="shared" si="115"/>
        <x:v>/</x:v>
      </x:c>
      <x:c r="DS100" s="87" t="str">
        <x:f t="shared" si="115"/>
        <x:v>/</x:v>
      </x:c>
      <x:c r="DT100" s="87" t="str">
        <x:f t="shared" si="115"/>
        <x:v>/</x:v>
      </x:c>
      <x:c r="DU100" s="87" t="str">
        <x:f t="shared" si="115"/>
        <x:v>/</x:v>
      </x:c>
      <x:c r="DV100" s="87" t="str">
        <x:f t="shared" si="115"/>
        <x:v>/</x:v>
      </x:c>
      <x:c r="DW100" s="87" t="str">
        <x:f t="shared" si="115"/>
        <x:v>/</x:v>
      </x:c>
      <x:c r="DX100" s="87" t="str">
        <x:f t="shared" si="115"/>
        <x:v>/</x:v>
      </x:c>
      <x:c r="DY100" s="87" t="str">
        <x:f t="shared" si="115"/>
        <x:v>/</x:v>
      </x:c>
    </x:row>
    <x:row r="101" spans="1:129" ht="12" customHeight="1">
      <x:c r="A101" s="14"/>
      <x:c r="B101" s="22"/>
      <x:c r="C101" s="25"/>
      <x:c r="D101" s="23"/>
      <x:c r="E101" s="49"/>
      <x:c r="F101" s="98"/>
      <x:c r="G101" s="145"/>
      <x:c r="H101" s="143"/>
      <x:c r="I101" s="107"/>
      <x:c r="J101" s="107"/>
      <x:c r="K101" s="7" t="str">
        <x:f>IF(OR(COUNTIF(L101:M101,"-")&gt;0,COUNTBLANK(L101:M101)&gt;0),"-",IF(L101&gt;M101,"-",NETWORKDAYS(L101,M101,data!$P$3:$P$10)))</x:f>
        <x:v>-</x:v>
      </x:c>
      <x:c r="L101" s="80"/>
      <x:c r="M101" s="80"/>
      <x:c r="N101" s="119"/>
      <x:c r="O101" s="45"/>
      <x:c r="P101" s="40">
        <x:f ca="1">IF(OR(M101="-",M101=""),0,IF(OR(ISBLANK(O101),O101="-"),NETWORKDAYS(M101,TODAY(),data!$P$3:$P$10)-1,IF(M101=O101,0,IF(M101&lt;O101,NETWORKDAYS(M101,O101,data!$P$3:$P$10)-1,NETWORKDAYS(M101,O101,data!$P$3:$P$10)+1))))</x:f>
        <x:v>0</x:v>
      </x:c>
      <x:c r="S101" s="130" t="str">
        <x:f t="shared" si="107"/>
        <x:v>/</x:v>
      </x:c>
      <x:c r="T101" s="87" t="str">
        <x:f t="shared" si="107"/>
        <x:v>/</x:v>
      </x:c>
      <x:c r="U101" s="87" t="str">
        <x:f t="shared" si="107"/>
        <x:v>/</x:v>
      </x:c>
      <x:c r="V101" s="87" t="str">
        <x:f t="shared" si="107"/>
        <x:v>/</x:v>
      </x:c>
      <x:c r="W101" s="87" t="str">
        <x:f t="shared" si="107"/>
        <x:v>/</x:v>
      </x:c>
      <x:c r="X101" s="87" t="str">
        <x:f t="shared" si="107"/>
        <x:v>/</x:v>
      </x:c>
      <x:c r="Y101" s="87" t="str">
        <x:f t="shared" si="107"/>
        <x:v>/</x:v>
      </x:c>
      <x:c r="Z101" s="87" t="str">
        <x:f t="shared" si="107"/>
        <x:v>/</x:v>
      </x:c>
      <x:c r="AA101" s="87" t="str">
        <x:f t="shared" si="107"/>
        <x:v>/</x:v>
      </x:c>
      <x:c r="AB101" s="87" t="str">
        <x:f t="shared" si="107"/>
        <x:v>/</x:v>
      </x:c>
      <x:c r="AC101" s="87" t="str">
        <x:f t="shared" si="107"/>
        <x:v>/</x:v>
      </x:c>
      <x:c r="AD101" s="87" t="str">
        <x:f t="shared" si="107"/>
        <x:v>/</x:v>
      </x:c>
      <x:c r="AE101" s="87" t="str">
        <x:f t="shared" si="107"/>
        <x:v>/</x:v>
      </x:c>
      <x:c r="AF101" s="87" t="str">
        <x:f t="shared" si="107"/>
        <x:v>/</x:v>
      </x:c>
      <x:c r="AG101" s="87" t="str">
        <x:f t="shared" si="107"/>
        <x:v>/</x:v>
      </x:c>
      <x:c r="AH101" s="87" t="str">
        <x:f t="shared" si="107"/>
        <x:v>/</x:v>
      </x:c>
      <x:c r="AI101" s="87" t="str">
        <x:f t="shared" si="106"/>
        <x:v>/</x:v>
      </x:c>
      <x:c r="AJ101" s="87" t="str">
        <x:f t="shared" si="106"/>
        <x:v>/</x:v>
      </x:c>
      <x:c r="AK101" s="87" t="str">
        <x:f t="shared" si="106"/>
        <x:v>/</x:v>
      </x:c>
      <x:c r="AL101" s="87" t="str">
        <x:f t="shared" si="106"/>
        <x:v>/</x:v>
      </x:c>
      <x:c r="AM101" s="87" t="str">
        <x:f t="shared" si="106"/>
        <x:v>/</x:v>
      </x:c>
      <x:c r="AN101" s="87" t="str">
        <x:f t="shared" si="106"/>
        <x:v>/</x:v>
      </x:c>
      <x:c r="AO101" s="87" t="str">
        <x:f t="shared" si="106"/>
        <x:v>/</x:v>
      </x:c>
      <x:c r="AP101" s="87" t="str">
        <x:f t="shared" si="106"/>
        <x:v>/</x:v>
      </x:c>
      <x:c r="AQ101" s="87" t="str">
        <x:f t="shared" si="106"/>
        <x:v>/</x:v>
      </x:c>
      <x:c r="AR101" s="87" t="str">
        <x:f t="shared" si="106"/>
        <x:v>/</x:v>
      </x:c>
      <x:c r="AS101" s="87" t="str">
        <x:f t="shared" si="106"/>
        <x:v>/</x:v>
      </x:c>
      <x:c r="AT101" s="87" t="str">
        <x:f t="shared" si="106"/>
        <x:v>/</x:v>
      </x:c>
      <x:c r="AU101" s="87" t="str">
        <x:f t="shared" si="106"/>
        <x:v>/</x:v>
      </x:c>
      <x:c r="AV101" s="87" t="str">
        <x:f t="shared" si="106"/>
        <x:v>/</x:v>
      </x:c>
      <x:c r="AW101" s="87" t="str">
        <x:f t="shared" si="106"/>
        <x:v>/</x:v>
      </x:c>
      <x:c r="AX101" s="87" t="str">
        <x:f t="shared" si="116"/>
        <x:v>/</x:v>
      </x:c>
      <x:c r="AY101" s="87" t="str">
        <x:f t="shared" si="116"/>
        <x:v>/</x:v>
      </x:c>
      <x:c r="AZ101" s="87" t="str">
        <x:f t="shared" si="116"/>
        <x:v>/</x:v>
      </x:c>
      <x:c r="BA101" s="87" t="str">
        <x:f t="shared" si="116"/>
        <x:v>/</x:v>
      </x:c>
      <x:c r="BB101" s="87" t="str">
        <x:f t="shared" si="116"/>
        <x:v>/</x:v>
      </x:c>
      <x:c r="BC101" s="87" t="str">
        <x:f t="shared" si="116"/>
        <x:v>/</x:v>
      </x:c>
      <x:c r="BD101" s="87" t="str">
        <x:f t="shared" si="116"/>
        <x:v>/</x:v>
      </x:c>
      <x:c r="BE101" s="87" t="str">
        <x:f t="shared" si="116"/>
        <x:v>/</x:v>
      </x:c>
      <x:c r="BF101" s="87" t="str">
        <x:f t="shared" si="116"/>
        <x:v>/</x:v>
      </x:c>
      <x:c r="BG101" s="87" t="str">
        <x:f t="shared" si="116"/>
        <x:v>/</x:v>
      </x:c>
      <x:c r="BH101" s="87" t="str">
        <x:f t="shared" si="116"/>
        <x:v>/</x:v>
      </x:c>
      <x:c r="BI101" s="87" t="str">
        <x:f t="shared" si="116"/>
        <x:v>/</x:v>
      </x:c>
      <x:c r="BJ101" s="87" t="str">
        <x:f t="shared" si="116"/>
        <x:v>/</x:v>
      </x:c>
      <x:c r="BK101" s="87" t="str">
        <x:f t="shared" si="116"/>
        <x:v>/</x:v>
      </x:c>
      <x:c r="BL101" s="87" t="str">
        <x:f t="shared" si="116"/>
        <x:v>/</x:v>
      </x:c>
      <x:c r="BM101" s="87" t="str">
        <x:f t="shared" si="111"/>
        <x:v>/</x:v>
      </x:c>
      <x:c r="BN101" s="87" t="str">
        <x:f t="shared" si="112"/>
        <x:v>/</x:v>
      </x:c>
      <x:c r="BO101" s="87" t="str">
        <x:f t="shared" si="112"/>
        <x:v>/</x:v>
      </x:c>
      <x:c r="BP101" s="87" t="str">
        <x:f t="shared" si="112"/>
        <x:v>/</x:v>
      </x:c>
      <x:c r="BQ101" s="87" t="str">
        <x:f t="shared" si="117"/>
        <x:v>/</x:v>
      </x:c>
      <x:c r="BR101" s="87" t="str">
        <x:f t="shared" si="117"/>
        <x:v>/</x:v>
      </x:c>
      <x:c r="BS101" s="87" t="str">
        <x:f t="shared" si="117"/>
        <x:v>/</x:v>
      </x:c>
      <x:c r="BT101" s="87" t="str">
        <x:f t="shared" si="117"/>
        <x:v>/</x:v>
      </x:c>
      <x:c r="BU101" s="87" t="str">
        <x:f t="shared" si="117"/>
        <x:v>/</x:v>
      </x:c>
      <x:c r="BV101" s="87" t="str">
        <x:f t="shared" si="117"/>
        <x:v>/</x:v>
      </x:c>
      <x:c r="BW101" s="87" t="str">
        <x:f t="shared" si="117"/>
        <x:v>/</x:v>
      </x:c>
      <x:c r="BX101" s="87" t="str">
        <x:f t="shared" si="117"/>
        <x:v>/</x:v>
      </x:c>
      <x:c r="BY101" s="87" t="str">
        <x:f t="shared" si="117"/>
        <x:v>/</x:v>
      </x:c>
      <x:c r="BZ101" s="87" t="str">
        <x:f t="shared" si="117"/>
        <x:v>/</x:v>
      </x:c>
      <x:c r="CA101" s="87" t="str">
        <x:f t="shared" si="117"/>
        <x:v>/</x:v>
      </x:c>
      <x:c r="CB101" s="87" t="str">
        <x:f t="shared" si="117"/>
        <x:v>/</x:v>
      </x:c>
      <x:c r="CC101" s="87" t="str">
        <x:f t="shared" si="117"/>
        <x:v>/</x:v>
      </x:c>
      <x:c r="CD101" s="87" t="str">
        <x:f t="shared" si="117"/>
        <x:v>/</x:v>
      </x:c>
      <x:c r="CE101" s="87" t="str">
        <x:f t="shared" si="117"/>
        <x:v>/</x:v>
      </x:c>
      <x:c r="CF101" s="87" t="str">
        <x:f t="shared" si="117"/>
        <x:v>/</x:v>
      </x:c>
      <x:c r="CG101" s="87" t="str">
        <x:f t="shared" si="113"/>
        <x:v>/</x:v>
      </x:c>
      <x:c r="CH101" s="87" t="str">
        <x:f t="shared" si="113"/>
        <x:v>/</x:v>
      </x:c>
      <x:c r="CI101" s="87" t="str">
        <x:f t="shared" si="113"/>
        <x:v>/</x:v>
      </x:c>
      <x:c r="CJ101" s="87" t="str">
        <x:f t="shared" si="113"/>
        <x:v>/</x:v>
      </x:c>
      <x:c r="CK101" s="87" t="str">
        <x:f t="shared" si="113"/>
        <x:v>/</x:v>
      </x:c>
      <x:c r="CL101" s="87" t="str">
        <x:f t="shared" si="113"/>
        <x:v>/</x:v>
      </x:c>
      <x:c r="CM101" s="87" t="str">
        <x:f t="shared" si="113"/>
        <x:v>/</x:v>
      </x:c>
      <x:c r="CN101" s="87" t="str">
        <x:f t="shared" si="113"/>
        <x:v>/</x:v>
      </x:c>
      <x:c r="CO101" s="87" t="str">
        <x:f t="shared" si="113"/>
        <x:v>/</x:v>
      </x:c>
      <x:c r="CP101" s="87" t="str">
        <x:f t="shared" si="113"/>
        <x:v>/</x:v>
      </x:c>
      <x:c r="CQ101" s="87" t="str">
        <x:f t="shared" si="113"/>
        <x:v>/</x:v>
      </x:c>
      <x:c r="CR101" s="87" t="str">
        <x:f t="shared" si="113"/>
        <x:v>/</x:v>
      </x:c>
      <x:c r="CS101" s="87" t="str">
        <x:f t="shared" si="113"/>
        <x:v>/</x:v>
      </x:c>
      <x:c r="CT101" s="87" t="str">
        <x:f t="shared" si="113"/>
        <x:v>/</x:v>
      </x:c>
      <x:c r="CU101" s="87" t="str">
        <x:f t="shared" si="113"/>
        <x:v>/</x:v>
      </x:c>
      <x:c r="CV101" s="87" t="str">
        <x:f t="shared" si="113"/>
        <x:v>/</x:v>
      </x:c>
      <x:c r="CW101" s="87" t="str">
        <x:f t="shared" si="114"/>
        <x:v>/</x:v>
      </x:c>
      <x:c r="CX101" s="87" t="str">
        <x:f t="shared" si="114"/>
        <x:v>/</x:v>
      </x:c>
      <x:c r="CY101" s="87" t="str">
        <x:f t="shared" si="114"/>
        <x:v>/</x:v>
      </x:c>
      <x:c r="CZ101" s="87" t="str">
        <x:f t="shared" si="114"/>
        <x:v>/</x:v>
      </x:c>
      <x:c r="DA101" s="87" t="str">
        <x:f t="shared" si="114"/>
        <x:v>/</x:v>
      </x:c>
      <x:c r="DB101" s="87" t="str">
        <x:f t="shared" si="114"/>
        <x:v>/</x:v>
      </x:c>
      <x:c r="DC101" s="87" t="str">
        <x:f t="shared" si="114"/>
        <x:v>/</x:v>
      </x:c>
      <x:c r="DD101" s="87" t="str">
        <x:f t="shared" si="114"/>
        <x:v>/</x:v>
      </x:c>
      <x:c r="DE101" s="87" t="str">
        <x:f t="shared" si="114"/>
        <x:v>/</x:v>
      </x:c>
      <x:c r="DF101" s="87" t="str">
        <x:f t="shared" si="114"/>
        <x:v>/</x:v>
      </x:c>
      <x:c r="DG101" s="87" t="str">
        <x:f t="shared" si="114"/>
        <x:v>/</x:v>
      </x:c>
      <x:c r="DH101" s="87" t="str">
        <x:f t="shared" si="114"/>
        <x:v>/</x:v>
      </x:c>
      <x:c r="DI101" s="87" t="str">
        <x:f t="shared" si="114"/>
        <x:v>/</x:v>
      </x:c>
      <x:c r="DJ101" s="87" t="str">
        <x:f t="shared" si="114"/>
        <x:v>/</x:v>
      </x:c>
      <x:c r="DK101" s="87" t="str">
        <x:f t="shared" si="114"/>
        <x:v>/</x:v>
      </x:c>
      <x:c r="DL101" s="87" t="str">
        <x:f t="shared" si="114"/>
        <x:v>/</x:v>
      </x:c>
      <x:c r="DM101" s="87" t="str">
        <x:f t="shared" si="115"/>
        <x:v>/</x:v>
      </x:c>
      <x:c r="DN101" s="87" t="str">
        <x:f t="shared" si="115"/>
        <x:v>/</x:v>
      </x:c>
      <x:c r="DO101" s="87" t="str">
        <x:f t="shared" si="115"/>
        <x:v>/</x:v>
      </x:c>
      <x:c r="DP101" s="87" t="str">
        <x:f t="shared" si="115"/>
        <x:v>/</x:v>
      </x:c>
      <x:c r="DQ101" s="87" t="str">
        <x:f t="shared" si="115"/>
        <x:v>/</x:v>
      </x:c>
      <x:c r="DR101" s="87" t="str">
        <x:f t="shared" si="115"/>
        <x:v>/</x:v>
      </x:c>
      <x:c r="DS101" s="87" t="str">
        <x:f t="shared" si="115"/>
        <x:v>/</x:v>
      </x:c>
      <x:c r="DT101" s="87" t="str">
        <x:f t="shared" si="115"/>
        <x:v>/</x:v>
      </x:c>
      <x:c r="DU101" s="87" t="str">
        <x:f t="shared" si="115"/>
        <x:v>/</x:v>
      </x:c>
      <x:c r="DV101" s="87" t="str">
        <x:f t="shared" si="115"/>
        <x:v>/</x:v>
      </x:c>
      <x:c r="DW101" s="87" t="str">
        <x:f t="shared" si="115"/>
        <x:v>/</x:v>
      </x:c>
      <x:c r="DX101" s="87" t="str">
        <x:f t="shared" si="115"/>
        <x:v>/</x:v>
      </x:c>
      <x:c r="DY101" s="87" t="str">
        <x:f t="shared" si="115"/>
        <x:v>/</x:v>
      </x:c>
    </x:row>
    <x:row r="102" spans="1:129" ht="12" customHeight="1">
      <x:c r="A102" s="14"/>
      <x:c r="B102" s="22"/>
      <x:c r="C102" s="25"/>
      <x:c r="D102" s="23"/>
      <x:c r="E102" s="49"/>
      <x:c r="F102" s="98"/>
      <x:c r="G102" s="145"/>
      <x:c r="H102" s="143"/>
      <x:c r="I102" s="107"/>
      <x:c r="J102" s="107"/>
      <x:c r="K102" s="7" t="str">
        <x:f>IF(OR(COUNTIF(L102:M102,"-")&gt;0,COUNTBLANK(L102:M102)&gt;0),"-",IF(L102&gt;M102,"-",NETWORKDAYS(L102,M102,data!$P$3:$P$10)))</x:f>
        <x:v>-</x:v>
      </x:c>
      <x:c r="L102" s="80"/>
      <x:c r="M102" s="80"/>
      <x:c r="N102" s="119"/>
      <x:c r="O102" s="45"/>
      <x:c r="P102" s="40">
        <x:f ca="1">IF(OR(M102="-",M102=""),0,IF(OR(ISBLANK(O102),O102="-"),NETWORKDAYS(M102,TODAY(),data!$P$3:$P$10)-1,IF(M102=O102,0,IF(M102&lt;O102,NETWORKDAYS(M102,O102,data!$P$3:$P$10)-1,NETWORKDAYS(M102,O102,data!$P$3:$P$10)+1))))</x:f>
        <x:v>0</x:v>
      </x:c>
      <x:c r="S102" s="130" t="str">
        <x:f t="shared" si="107"/>
        <x:v>/</x:v>
      </x:c>
      <x:c r="T102" s="87" t="str">
        <x:f t="shared" si="107"/>
        <x:v>/</x:v>
      </x:c>
      <x:c r="U102" s="87" t="str">
        <x:f t="shared" si="107"/>
        <x:v>/</x:v>
      </x:c>
      <x:c r="V102" s="87" t="str">
        <x:f t="shared" si="107"/>
        <x:v>/</x:v>
      </x:c>
      <x:c r="W102" s="87" t="str">
        <x:f t="shared" si="107"/>
        <x:v>/</x:v>
      </x:c>
      <x:c r="X102" s="87" t="str">
        <x:f t="shared" si="107"/>
        <x:v>/</x:v>
      </x:c>
      <x:c r="Y102" s="87" t="str">
        <x:f t="shared" si="107"/>
        <x:v>/</x:v>
      </x:c>
      <x:c r="Z102" s="87" t="str">
        <x:f t="shared" si="107"/>
        <x:v>/</x:v>
      </x:c>
      <x:c r="AA102" s="87" t="str">
        <x:f t="shared" si="107"/>
        <x:v>/</x:v>
      </x:c>
      <x:c r="AB102" s="87" t="str">
        <x:f t="shared" si="107"/>
        <x:v>/</x:v>
      </x:c>
      <x:c r="AC102" s="87" t="str">
        <x:f t="shared" si="107"/>
        <x:v>/</x:v>
      </x:c>
      <x:c r="AD102" s="87" t="str">
        <x:f t="shared" si="107"/>
        <x:v>/</x:v>
      </x:c>
      <x:c r="AE102" s="87" t="str">
        <x:f t="shared" si="107"/>
        <x:v>/</x:v>
      </x:c>
      <x:c r="AF102" s="87" t="str">
        <x:f t="shared" si="107"/>
        <x:v>/</x:v>
      </x:c>
      <x:c r="AG102" s="87" t="str">
        <x:f t="shared" si="107"/>
        <x:v>/</x:v>
      </x:c>
      <x:c r="AH102" s="87" t="str">
        <x:f t="shared" si="107"/>
        <x:v>/</x:v>
      </x:c>
      <x:c r="AI102" s="87" t="str">
        <x:f t="shared" si="106"/>
        <x:v>/</x:v>
      </x:c>
      <x:c r="AJ102" s="87" t="str">
        <x:f t="shared" si="106"/>
        <x:v>/</x:v>
      </x:c>
      <x:c r="AK102" s="87" t="str">
        <x:f t="shared" si="106"/>
        <x:v>/</x:v>
      </x:c>
      <x:c r="AL102" s="87" t="str">
        <x:f t="shared" si="106"/>
        <x:v>/</x:v>
      </x:c>
      <x:c r="AM102" s="87" t="str">
        <x:f t="shared" si="106"/>
        <x:v>/</x:v>
      </x:c>
      <x:c r="AN102" s="87" t="str">
        <x:f t="shared" si="106"/>
        <x:v>/</x:v>
      </x:c>
      <x:c r="AO102" s="87" t="str">
        <x:f t="shared" si="106"/>
        <x:v>/</x:v>
      </x:c>
      <x:c r="AP102" s="87" t="str">
        <x:f t="shared" si="106"/>
        <x:v>/</x:v>
      </x:c>
      <x:c r="AQ102" s="87" t="str">
        <x:f t="shared" si="106"/>
        <x:v>/</x:v>
      </x:c>
      <x:c r="AR102" s="87" t="str">
        <x:f t="shared" si="106"/>
        <x:v>/</x:v>
      </x:c>
      <x:c r="AS102" s="87" t="str">
        <x:f t="shared" si="106"/>
        <x:v>/</x:v>
      </x:c>
      <x:c r="AT102" s="87" t="str">
        <x:f t="shared" si="106"/>
        <x:v>/</x:v>
      </x:c>
      <x:c r="AU102" s="87" t="str">
        <x:f t="shared" si="106"/>
        <x:v>/</x:v>
      </x:c>
      <x:c r="AV102" s="87" t="str">
        <x:f t="shared" si="106"/>
        <x:v>/</x:v>
      </x:c>
      <x:c r="AW102" s="87" t="str">
        <x:f t="shared" si="106"/>
        <x:v>/</x:v>
      </x:c>
      <x:c r="AX102" s="87" t="str">
        <x:f t="shared" si="116"/>
        <x:v>/</x:v>
      </x:c>
      <x:c r="AY102" s="87" t="str">
        <x:f t="shared" si="116"/>
        <x:v>/</x:v>
      </x:c>
      <x:c r="AZ102" s="87" t="str">
        <x:f t="shared" si="116"/>
        <x:v>/</x:v>
      </x:c>
      <x:c r="BA102" s="87" t="str">
        <x:f t="shared" si="116"/>
        <x:v>/</x:v>
      </x:c>
      <x:c r="BB102" s="87" t="str">
        <x:f t="shared" si="116"/>
        <x:v>/</x:v>
      </x:c>
      <x:c r="BC102" s="87" t="str">
        <x:f t="shared" si="116"/>
        <x:v>/</x:v>
      </x:c>
      <x:c r="BD102" s="87" t="str">
        <x:f t="shared" si="116"/>
        <x:v>/</x:v>
      </x:c>
      <x:c r="BE102" s="87" t="str">
        <x:f t="shared" si="116"/>
        <x:v>/</x:v>
      </x:c>
      <x:c r="BF102" s="87" t="str">
        <x:f t="shared" si="116"/>
        <x:v>/</x:v>
      </x:c>
      <x:c r="BG102" s="87" t="str">
        <x:f t="shared" si="116"/>
        <x:v>/</x:v>
      </x:c>
      <x:c r="BH102" s="87" t="str">
        <x:f t="shared" si="116"/>
        <x:v>/</x:v>
      </x:c>
      <x:c r="BI102" s="87" t="str">
        <x:f t="shared" si="116"/>
        <x:v>/</x:v>
      </x:c>
      <x:c r="BJ102" s="87" t="str">
        <x:f t="shared" si="116"/>
        <x:v>/</x:v>
      </x:c>
      <x:c r="BK102" s="87" t="str">
        <x:f t="shared" si="116"/>
        <x:v>/</x:v>
      </x:c>
      <x:c r="BL102" s="87" t="str">
        <x:f t="shared" si="116"/>
        <x:v>/</x:v>
      </x:c>
      <x:c r="BM102" s="87" t="str">
        <x:f t="shared" si="111"/>
        <x:v>/</x:v>
      </x:c>
      <x:c r="BN102" s="87" t="str">
        <x:f t="shared" si="112"/>
        <x:v>/</x:v>
      </x:c>
      <x:c r="BO102" s="87" t="str">
        <x:f t="shared" si="112"/>
        <x:v>/</x:v>
      </x:c>
      <x:c r="BP102" s="87" t="str">
        <x:f t="shared" si="112"/>
        <x:v>/</x:v>
      </x:c>
      <x:c r="BQ102" s="87" t="str">
        <x:f t="shared" si="117"/>
        <x:v>/</x:v>
      </x:c>
      <x:c r="BR102" s="87" t="str">
        <x:f t="shared" si="117"/>
        <x:v>/</x:v>
      </x:c>
      <x:c r="BS102" s="87" t="str">
        <x:f t="shared" si="117"/>
        <x:v>/</x:v>
      </x:c>
      <x:c r="BT102" s="87" t="str">
        <x:f t="shared" si="117"/>
        <x:v>/</x:v>
      </x:c>
      <x:c r="BU102" s="87" t="str">
        <x:f t="shared" si="117"/>
        <x:v>/</x:v>
      </x:c>
      <x:c r="BV102" s="87" t="str">
        <x:f t="shared" si="117"/>
        <x:v>/</x:v>
      </x:c>
      <x:c r="BW102" s="87" t="str">
        <x:f t="shared" si="117"/>
        <x:v>/</x:v>
      </x:c>
      <x:c r="BX102" s="87" t="str">
        <x:f t="shared" si="117"/>
        <x:v>/</x:v>
      </x:c>
      <x:c r="BY102" s="87" t="str">
        <x:f t="shared" si="117"/>
        <x:v>/</x:v>
      </x:c>
      <x:c r="BZ102" s="87" t="str">
        <x:f t="shared" si="117"/>
        <x:v>/</x:v>
      </x:c>
      <x:c r="CA102" s="87" t="str">
        <x:f t="shared" si="117"/>
        <x:v>/</x:v>
      </x:c>
      <x:c r="CB102" s="87" t="str">
        <x:f t="shared" si="117"/>
        <x:v>/</x:v>
      </x:c>
      <x:c r="CC102" s="87" t="str">
        <x:f t="shared" si="117"/>
        <x:v>/</x:v>
      </x:c>
      <x:c r="CD102" s="87" t="str">
        <x:f t="shared" si="117"/>
        <x:v>/</x:v>
      </x:c>
      <x:c r="CE102" s="87" t="str">
        <x:f t="shared" si="117"/>
        <x:v>/</x:v>
      </x:c>
      <x:c r="CF102" s="87" t="str">
        <x:f t="shared" si="117"/>
        <x:v>/</x:v>
      </x:c>
      <x:c r="CG102" s="87" t="str">
        <x:f t="shared" si="113"/>
        <x:v>/</x:v>
      </x:c>
      <x:c r="CH102" s="87" t="str">
        <x:f t="shared" si="113"/>
        <x:v>/</x:v>
      </x:c>
      <x:c r="CI102" s="87" t="str">
        <x:f t="shared" si="113"/>
        <x:v>/</x:v>
      </x:c>
      <x:c r="CJ102" s="87" t="str">
        <x:f t="shared" si="113"/>
        <x:v>/</x:v>
      </x:c>
      <x:c r="CK102" s="87" t="str">
        <x:f t="shared" si="113"/>
        <x:v>/</x:v>
      </x:c>
      <x:c r="CL102" s="87" t="str">
        <x:f t="shared" si="113"/>
        <x:v>/</x:v>
      </x:c>
      <x:c r="CM102" s="87" t="str">
        <x:f t="shared" si="113"/>
        <x:v>/</x:v>
      </x:c>
      <x:c r="CN102" s="87" t="str">
        <x:f t="shared" si="113"/>
        <x:v>/</x:v>
      </x:c>
      <x:c r="CO102" s="87" t="str">
        <x:f t="shared" si="113"/>
        <x:v>/</x:v>
      </x:c>
      <x:c r="CP102" s="87" t="str">
        <x:f t="shared" si="113"/>
        <x:v>/</x:v>
      </x:c>
      <x:c r="CQ102" s="87" t="str">
        <x:f t="shared" si="113"/>
        <x:v>/</x:v>
      </x:c>
      <x:c r="CR102" s="87" t="str">
        <x:f t="shared" si="113"/>
        <x:v>/</x:v>
      </x:c>
      <x:c r="CS102" s="87" t="str">
        <x:f t="shared" si="113"/>
        <x:v>/</x:v>
      </x:c>
      <x:c r="CT102" s="87" t="str">
        <x:f t="shared" si="113"/>
        <x:v>/</x:v>
      </x:c>
      <x:c r="CU102" s="87" t="str">
        <x:f t="shared" si="113"/>
        <x:v>/</x:v>
      </x:c>
      <x:c r="CV102" s="87" t="str">
        <x:f t="shared" si="113"/>
        <x:v>/</x:v>
      </x:c>
      <x:c r="CW102" s="87" t="str">
        <x:f t="shared" si="114"/>
        <x:v>/</x:v>
      </x:c>
      <x:c r="CX102" s="87" t="str">
        <x:f t="shared" si="114"/>
        <x:v>/</x:v>
      </x:c>
      <x:c r="CY102" s="87" t="str">
        <x:f t="shared" si="114"/>
        <x:v>/</x:v>
      </x:c>
      <x:c r="CZ102" s="87" t="str">
        <x:f t="shared" si="114"/>
        <x:v>/</x:v>
      </x:c>
      <x:c r="DA102" s="87" t="str">
        <x:f t="shared" si="114"/>
        <x:v>/</x:v>
      </x:c>
      <x:c r="DB102" s="87" t="str">
        <x:f t="shared" si="114"/>
        <x:v>/</x:v>
      </x:c>
      <x:c r="DC102" s="87" t="str">
        <x:f t="shared" si="114"/>
        <x:v>/</x:v>
      </x:c>
      <x:c r="DD102" s="87" t="str">
        <x:f t="shared" si="114"/>
        <x:v>/</x:v>
      </x:c>
      <x:c r="DE102" s="87" t="str">
        <x:f t="shared" si="114"/>
        <x:v>/</x:v>
      </x:c>
      <x:c r="DF102" s="87" t="str">
        <x:f t="shared" si="114"/>
        <x:v>/</x:v>
      </x:c>
      <x:c r="DG102" s="87" t="str">
        <x:f t="shared" si="114"/>
        <x:v>/</x:v>
      </x:c>
      <x:c r="DH102" s="87" t="str">
        <x:f t="shared" si="114"/>
        <x:v>/</x:v>
      </x:c>
      <x:c r="DI102" s="87" t="str">
        <x:f t="shared" si="114"/>
        <x:v>/</x:v>
      </x:c>
      <x:c r="DJ102" s="87" t="str">
        <x:f t="shared" si="114"/>
        <x:v>/</x:v>
      </x:c>
      <x:c r="DK102" s="87" t="str">
        <x:f t="shared" si="114"/>
        <x:v>/</x:v>
      </x:c>
      <x:c r="DL102" s="87" t="str">
        <x:f t="shared" si="114"/>
        <x:v>/</x:v>
      </x:c>
      <x:c r="DM102" s="87" t="str">
        <x:f t="shared" si="115"/>
        <x:v>/</x:v>
      </x:c>
      <x:c r="DN102" s="87" t="str">
        <x:f t="shared" si="115"/>
        <x:v>/</x:v>
      </x:c>
      <x:c r="DO102" s="87" t="str">
        <x:f t="shared" si="115"/>
        <x:v>/</x:v>
      </x:c>
      <x:c r="DP102" s="87" t="str">
        <x:f t="shared" si="115"/>
        <x:v>/</x:v>
      </x:c>
      <x:c r="DQ102" s="87" t="str">
        <x:f t="shared" si="115"/>
        <x:v>/</x:v>
      </x:c>
      <x:c r="DR102" s="87" t="str">
        <x:f t="shared" si="115"/>
        <x:v>/</x:v>
      </x:c>
      <x:c r="DS102" s="87" t="str">
        <x:f t="shared" si="115"/>
        <x:v>/</x:v>
      </x:c>
      <x:c r="DT102" s="87" t="str">
        <x:f t="shared" si="115"/>
        <x:v>/</x:v>
      </x:c>
      <x:c r="DU102" s="87" t="str">
        <x:f t="shared" si="115"/>
        <x:v>/</x:v>
      </x:c>
      <x:c r="DV102" s="87" t="str">
        <x:f t="shared" si="115"/>
        <x:v>/</x:v>
      </x:c>
      <x:c r="DW102" s="87" t="str">
        <x:f t="shared" si="115"/>
        <x:v>/</x:v>
      </x:c>
      <x:c r="DX102" s="87" t="str">
        <x:f t="shared" si="115"/>
        <x:v>/</x:v>
      </x:c>
      <x:c r="DY102" s="87" t="str">
        <x:f t="shared" si="115"/>
        <x:v>/</x:v>
      </x:c>
    </x:row>
    <x:row r="103" spans="1:129" ht="12" customHeight="1">
      <x:c r="A103" s="14"/>
      <x:c r="B103" s="22"/>
      <x:c r="C103" s="25"/>
      <x:c r="D103" s="23"/>
      <x:c r="E103" s="49"/>
      <x:c r="F103" s="98"/>
      <x:c r="G103" s="145"/>
      <x:c r="H103" s="143"/>
      <x:c r="I103" s="107"/>
      <x:c r="J103" s="107"/>
      <x:c r="K103" s="79" t="str">
        <x:f>IF(OR(COUNTIF(L103:M103,"-")&gt;0,COUNTBLANK(L103:M103)&gt;0),"-",IF(L103&gt;M103,"-",NETWORKDAYS(L103,M103,data!$P$3:$P$10)))</x:f>
        <x:v>-</x:v>
      </x:c>
      <x:c r="L103" s="80"/>
      <x:c r="M103" s="80"/>
      <x:c r="N103" s="119"/>
      <x:c r="O103" s="45"/>
      <x:c r="P103" s="40">
        <x:f ca="1">IF(OR(M103="-",M103=""),0,IF(OR(ISBLANK(O103),O103="-"),NETWORKDAYS(M103,TODAY(),data!$P$3:$P$10)-1,IF(M103=O103,0,IF(M103&lt;O103,NETWORKDAYS(M103,O103,data!$P$3:$P$10)-1,NETWORKDAYS(M103,O103,data!$P$3:$P$10)+1))))</x:f>
        <x:v>0</x:v>
      </x:c>
      <x:c r="S103" s="130" t="str">
        <x:f t="shared" si="107"/>
        <x:v>/</x:v>
      </x:c>
      <x:c r="T103" s="87" t="str">
        <x:f t="shared" si="107"/>
        <x:v>/</x:v>
      </x:c>
      <x:c r="U103" s="87" t="str">
        <x:f t="shared" si="107"/>
        <x:v>/</x:v>
      </x:c>
      <x:c r="V103" s="87" t="str">
        <x:f t="shared" si="107"/>
        <x:v>/</x:v>
      </x:c>
      <x:c r="W103" s="87" t="str">
        <x:f t="shared" si="107"/>
        <x:v>/</x:v>
      </x:c>
      <x:c r="X103" s="87" t="str">
        <x:f t="shared" si="107"/>
        <x:v>/</x:v>
      </x:c>
      <x:c r="Y103" s="87" t="str">
        <x:f t="shared" si="107"/>
        <x:v>/</x:v>
      </x:c>
      <x:c r="Z103" s="87" t="str">
        <x:f t="shared" si="107"/>
        <x:v>/</x:v>
      </x:c>
      <x:c r="AA103" s="87" t="str">
        <x:f t="shared" si="107"/>
        <x:v>/</x:v>
      </x:c>
      <x:c r="AB103" s="87" t="str">
        <x:f t="shared" si="107"/>
        <x:v>/</x:v>
      </x:c>
      <x:c r="AC103" s="87" t="str">
        <x:f t="shared" si="107"/>
        <x:v>/</x:v>
      </x:c>
      <x:c r="AD103" s="87" t="str">
        <x:f t="shared" si="107"/>
        <x:v>/</x:v>
      </x:c>
      <x:c r="AE103" s="87" t="str">
        <x:f t="shared" si="107"/>
        <x:v>/</x:v>
      </x:c>
      <x:c r="AF103" s="87" t="str">
        <x:f t="shared" si="107"/>
        <x:v>/</x:v>
      </x:c>
      <x:c r="AG103" s="87" t="str">
        <x:f t="shared" si="107"/>
        <x:v>/</x:v>
      </x:c>
      <x:c r="AH103" s="87" t="str">
        <x:f t="shared" si="107"/>
        <x:v>/</x:v>
      </x:c>
      <x:c r="AI103" s="87" t="str">
        <x:f t="shared" si="106"/>
        <x:v>/</x:v>
      </x:c>
      <x:c r="AJ103" s="87" t="str">
        <x:f t="shared" si="106"/>
        <x:v>/</x:v>
      </x:c>
      <x:c r="AK103" s="87" t="str">
        <x:f t="shared" si="106"/>
        <x:v>/</x:v>
      </x:c>
      <x:c r="AL103" s="87" t="str">
        <x:f t="shared" si="106"/>
        <x:v>/</x:v>
      </x:c>
      <x:c r="AM103" s="87" t="str">
        <x:f t="shared" si="106"/>
        <x:v>/</x:v>
      </x:c>
      <x:c r="AN103" s="87" t="str">
        <x:f t="shared" si="106"/>
        <x:v>/</x:v>
      </x:c>
      <x:c r="AO103" s="87" t="str">
        <x:f t="shared" si="106"/>
        <x:v>/</x:v>
      </x:c>
      <x:c r="AP103" s="87" t="str">
        <x:f t="shared" si="106"/>
        <x:v>/</x:v>
      </x:c>
      <x:c r="AQ103" s="87" t="str">
        <x:f t="shared" si="106"/>
        <x:v>/</x:v>
      </x:c>
      <x:c r="AR103" s="87" t="str">
        <x:f t="shared" si="106"/>
        <x:v>/</x:v>
      </x:c>
      <x:c r="AS103" s="87" t="str">
        <x:f t="shared" si="106"/>
        <x:v>/</x:v>
      </x:c>
      <x:c r="AT103" s="87" t="str">
        <x:f t="shared" si="106"/>
        <x:v>/</x:v>
      </x:c>
      <x:c r="AU103" s="87" t="str">
        <x:f t="shared" si="106"/>
        <x:v>/</x:v>
      </x:c>
      <x:c r="AV103" s="87" t="str">
        <x:f t="shared" si="106"/>
        <x:v>/</x:v>
      </x:c>
      <x:c r="AW103" s="87" t="str">
        <x:f t="shared" si="106"/>
        <x:v>/</x:v>
      </x:c>
      <x:c r="AX103" s="87" t="str">
        <x:f t="shared" si="116"/>
        <x:v>/</x:v>
      </x:c>
      <x:c r="AY103" s="87" t="str">
        <x:f t="shared" si="116"/>
        <x:v>/</x:v>
      </x:c>
      <x:c r="AZ103" s="87" t="str">
        <x:f t="shared" si="116"/>
        <x:v>/</x:v>
      </x:c>
      <x:c r="BA103" s="87" t="str">
        <x:f t="shared" si="116"/>
        <x:v>/</x:v>
      </x:c>
      <x:c r="BB103" s="87" t="str">
        <x:f t="shared" si="116"/>
        <x:v>/</x:v>
      </x:c>
      <x:c r="BC103" s="87" t="str">
        <x:f t="shared" si="116"/>
        <x:v>/</x:v>
      </x:c>
      <x:c r="BD103" s="87" t="str">
        <x:f t="shared" si="116"/>
        <x:v>/</x:v>
      </x:c>
      <x:c r="BE103" s="87" t="str">
        <x:f t="shared" si="116"/>
        <x:v>/</x:v>
      </x:c>
      <x:c r="BF103" s="87" t="str">
        <x:f t="shared" si="116"/>
        <x:v>/</x:v>
      </x:c>
      <x:c r="BG103" s="87" t="str">
        <x:f t="shared" si="116"/>
        <x:v>/</x:v>
      </x:c>
      <x:c r="BH103" s="87" t="str">
        <x:f t="shared" si="116"/>
        <x:v>/</x:v>
      </x:c>
      <x:c r="BI103" s="87" t="str">
        <x:f t="shared" si="116"/>
        <x:v>/</x:v>
      </x:c>
      <x:c r="BJ103" s="87" t="str">
        <x:f t="shared" si="116"/>
        <x:v>/</x:v>
      </x:c>
      <x:c r="BK103" s="87" t="str">
        <x:f t="shared" si="116"/>
        <x:v>/</x:v>
      </x:c>
      <x:c r="BL103" s="87" t="str">
        <x:f t="shared" si="116"/>
        <x:v>/</x:v>
      </x:c>
      <x:c r="BM103" s="87" t="str">
        <x:f t="shared" si="111"/>
        <x:v>/</x:v>
      </x:c>
      <x:c r="BN103" s="87" t="str">
        <x:f t="shared" si="112"/>
        <x:v>/</x:v>
      </x:c>
      <x:c r="BO103" s="87" t="str">
        <x:f t="shared" si="112"/>
        <x:v>/</x:v>
      </x:c>
      <x:c r="BP103" s="87" t="str">
        <x:f t="shared" si="112"/>
        <x:v>/</x:v>
      </x:c>
      <x:c r="BQ103" s="87" t="str">
        <x:f t="shared" si="117"/>
        <x:v>/</x:v>
      </x:c>
      <x:c r="BR103" s="87" t="str">
        <x:f t="shared" si="117"/>
        <x:v>/</x:v>
      </x:c>
      <x:c r="BS103" s="87" t="str">
        <x:f t="shared" si="117"/>
        <x:v>/</x:v>
      </x:c>
      <x:c r="BT103" s="87" t="str">
        <x:f t="shared" si="117"/>
        <x:v>/</x:v>
      </x:c>
      <x:c r="BU103" s="87" t="str">
        <x:f t="shared" si="117"/>
        <x:v>/</x:v>
      </x:c>
      <x:c r="BV103" s="87" t="str">
        <x:f t="shared" si="117"/>
        <x:v>/</x:v>
      </x:c>
      <x:c r="BW103" s="87" t="str">
        <x:f t="shared" si="117"/>
        <x:v>/</x:v>
      </x:c>
      <x:c r="BX103" s="87" t="str">
        <x:f t="shared" si="117"/>
        <x:v>/</x:v>
      </x:c>
      <x:c r="BY103" s="87" t="str">
        <x:f t="shared" si="117"/>
        <x:v>/</x:v>
      </x:c>
      <x:c r="BZ103" s="87" t="str">
        <x:f t="shared" si="117"/>
        <x:v>/</x:v>
      </x:c>
      <x:c r="CA103" s="87" t="str">
        <x:f t="shared" si="117"/>
        <x:v>/</x:v>
      </x:c>
      <x:c r="CB103" s="87" t="str">
        <x:f t="shared" si="117"/>
        <x:v>/</x:v>
      </x:c>
      <x:c r="CC103" s="87" t="str">
        <x:f t="shared" si="117"/>
        <x:v>/</x:v>
      </x:c>
      <x:c r="CD103" s="87" t="str">
        <x:f t="shared" si="117"/>
        <x:v>/</x:v>
      </x:c>
      <x:c r="CE103" s="87" t="str">
        <x:f t="shared" si="117"/>
        <x:v>/</x:v>
      </x:c>
      <x:c r="CF103" s="87" t="str">
        <x:f t="shared" si="117"/>
        <x:v>/</x:v>
      </x:c>
      <x:c r="CG103" s="87" t="str">
        <x:f t="shared" si="113"/>
        <x:v>/</x:v>
      </x:c>
      <x:c r="CH103" s="87" t="str">
        <x:f t="shared" si="113"/>
        <x:v>/</x:v>
      </x:c>
      <x:c r="CI103" s="87" t="str">
        <x:f t="shared" si="113"/>
        <x:v>/</x:v>
      </x:c>
      <x:c r="CJ103" s="87" t="str">
        <x:f t="shared" si="113"/>
        <x:v>/</x:v>
      </x:c>
      <x:c r="CK103" s="87" t="str">
        <x:f t="shared" si="113"/>
        <x:v>/</x:v>
      </x:c>
      <x:c r="CL103" s="87" t="str">
        <x:f t="shared" si="113"/>
        <x:v>/</x:v>
      </x:c>
      <x:c r="CM103" s="87" t="str">
        <x:f t="shared" si="113"/>
        <x:v>/</x:v>
      </x:c>
      <x:c r="CN103" s="87" t="str">
        <x:f t="shared" si="113"/>
        <x:v>/</x:v>
      </x:c>
      <x:c r="CO103" s="87" t="str">
        <x:f t="shared" si="113"/>
        <x:v>/</x:v>
      </x:c>
      <x:c r="CP103" s="87" t="str">
        <x:f t="shared" si="113"/>
        <x:v>/</x:v>
      </x:c>
      <x:c r="CQ103" s="87" t="str">
        <x:f t="shared" si="113"/>
        <x:v>/</x:v>
      </x:c>
      <x:c r="CR103" s="87" t="str">
        <x:f t="shared" si="113"/>
        <x:v>/</x:v>
      </x:c>
      <x:c r="CS103" s="87" t="str">
        <x:f t="shared" si="113"/>
        <x:v>/</x:v>
      </x:c>
      <x:c r="CT103" s="87" t="str">
        <x:f t="shared" si="113"/>
        <x:v>/</x:v>
      </x:c>
      <x:c r="CU103" s="87" t="str">
        <x:f t="shared" si="113"/>
        <x:v>/</x:v>
      </x:c>
      <x:c r="CV103" s="87" t="str">
        <x:f t="shared" si="113"/>
        <x:v>/</x:v>
      </x:c>
      <x:c r="CW103" s="87" t="str">
        <x:f t="shared" si="114"/>
        <x:v>/</x:v>
      </x:c>
      <x:c r="CX103" s="87" t="str">
        <x:f t="shared" si="114"/>
        <x:v>/</x:v>
      </x:c>
      <x:c r="CY103" s="87" t="str">
        <x:f t="shared" si="114"/>
        <x:v>/</x:v>
      </x:c>
      <x:c r="CZ103" s="87" t="str">
        <x:f t="shared" si="114"/>
        <x:v>/</x:v>
      </x:c>
      <x:c r="DA103" s="87" t="str">
        <x:f t="shared" si="114"/>
        <x:v>/</x:v>
      </x:c>
      <x:c r="DB103" s="87" t="str">
        <x:f t="shared" si="114"/>
        <x:v>/</x:v>
      </x:c>
      <x:c r="DC103" s="87" t="str">
        <x:f t="shared" si="114"/>
        <x:v>/</x:v>
      </x:c>
      <x:c r="DD103" s="87" t="str">
        <x:f t="shared" si="114"/>
        <x:v>/</x:v>
      </x:c>
      <x:c r="DE103" s="87" t="str">
        <x:f t="shared" si="114"/>
        <x:v>/</x:v>
      </x:c>
      <x:c r="DF103" s="87" t="str">
        <x:f t="shared" si="114"/>
        <x:v>/</x:v>
      </x:c>
      <x:c r="DG103" s="87" t="str">
        <x:f t="shared" si="114"/>
        <x:v>/</x:v>
      </x:c>
      <x:c r="DH103" s="87" t="str">
        <x:f t="shared" si="114"/>
        <x:v>/</x:v>
      </x:c>
      <x:c r="DI103" s="87" t="str">
        <x:f t="shared" si="114"/>
        <x:v>/</x:v>
      </x:c>
      <x:c r="DJ103" s="87" t="str">
        <x:f t="shared" si="114"/>
        <x:v>/</x:v>
      </x:c>
      <x:c r="DK103" s="87" t="str">
        <x:f t="shared" si="114"/>
        <x:v>/</x:v>
      </x:c>
      <x:c r="DL103" s="87" t="str">
        <x:f t="shared" si="114"/>
        <x:v>/</x:v>
      </x:c>
      <x:c r="DM103" s="87" t="str">
        <x:f t="shared" si="115"/>
        <x:v>/</x:v>
      </x:c>
      <x:c r="DN103" s="87" t="str">
        <x:f t="shared" si="115"/>
        <x:v>/</x:v>
      </x:c>
      <x:c r="DO103" s="87" t="str">
        <x:f t="shared" si="115"/>
        <x:v>/</x:v>
      </x:c>
      <x:c r="DP103" s="87" t="str">
        <x:f t="shared" si="115"/>
        <x:v>/</x:v>
      </x:c>
      <x:c r="DQ103" s="87" t="str">
        <x:f t="shared" si="115"/>
        <x:v>/</x:v>
      </x:c>
      <x:c r="DR103" s="87" t="str">
        <x:f t="shared" si="115"/>
        <x:v>/</x:v>
      </x:c>
      <x:c r="DS103" s="87" t="str">
        <x:f t="shared" si="115"/>
        <x:v>/</x:v>
      </x:c>
      <x:c r="DT103" s="87" t="str">
        <x:f t="shared" si="115"/>
        <x:v>/</x:v>
      </x:c>
      <x:c r="DU103" s="87" t="str">
        <x:f t="shared" si="115"/>
        <x:v>/</x:v>
      </x:c>
      <x:c r="DV103" s="87" t="str">
        <x:f t="shared" si="115"/>
        <x:v>/</x:v>
      </x:c>
      <x:c r="DW103" s="87" t="str">
        <x:f t="shared" si="115"/>
        <x:v>/</x:v>
      </x:c>
      <x:c r="DX103" s="87" t="str">
        <x:f t="shared" si="115"/>
        <x:v>/</x:v>
      </x:c>
      <x:c r="DY103" s="87" t="str">
        <x:f t="shared" si="115"/>
        <x:v>/</x:v>
      </x:c>
    </x:row>
    <x:row r="104" spans="1:129" ht="12" customHeight="1">
      <x:c r="A104" s="14"/>
      <x:c r="B104" s="22"/>
      <x:c r="C104" s="25"/>
      <x:c r="D104" s="23"/>
      <x:c r="E104" s="49"/>
      <x:c r="F104" s="49"/>
      <x:c r="G104" s="145"/>
      <x:c r="H104" s="143"/>
      <x:c r="I104" s="107"/>
      <x:c r="J104" s="107"/>
      <x:c r="K104" s="79" t="str">
        <x:f>IF(OR(COUNTIF(L104:M104,"-")&gt;0,COUNTBLANK(L104:M104)&gt;0),"-",IF(L104&gt;M104,"-",NETWORKDAYS(L104,M104,data!$P$3:$P$10)))</x:f>
        <x:v>-</x:v>
      </x:c>
      <x:c r="L104" s="80"/>
      <x:c r="M104" s="80"/>
      <x:c r="N104" s="119"/>
      <x:c r="O104" s="45"/>
      <x:c r="P104" s="40">
        <x:f ca="1">IF(OR(M104="-",M104=""),0,IF(OR(ISBLANK(O104),O104="-"),NETWORKDAYS(M104,TODAY(),data!$P$3:$P$10)-1,IF(M104=O104,0,IF(M104&lt;O104,NETWORKDAYS(M104,O104,data!$P$3:$P$10)-1,NETWORKDAYS(M104,O104,data!$P$3:$P$10)+1))))</x:f>
        <x:v>0</x:v>
      </x:c>
      <x:c r="S104" s="130" t="str">
        <x:f t="shared" si="107"/>
        <x:v>/</x:v>
      </x:c>
      <x:c r="T104" s="87" t="str">
        <x:f t="shared" si="107"/>
        <x:v>/</x:v>
      </x:c>
      <x:c r="U104" s="87" t="str">
        <x:f t="shared" si="107"/>
        <x:v>/</x:v>
      </x:c>
      <x:c r="V104" s="87" t="str">
        <x:f t="shared" si="107"/>
        <x:v>/</x:v>
      </x:c>
      <x:c r="W104" s="87" t="str">
        <x:f t="shared" si="107"/>
        <x:v>/</x:v>
      </x:c>
      <x:c r="X104" s="87" t="str">
        <x:f t="shared" si="107"/>
        <x:v>/</x:v>
      </x:c>
      <x:c r="Y104" s="87" t="str">
        <x:f t="shared" si="107"/>
        <x:v>/</x:v>
      </x:c>
      <x:c r="Z104" s="87" t="str">
        <x:f t="shared" si="107"/>
        <x:v>/</x:v>
      </x:c>
      <x:c r="AA104" s="87" t="str">
        <x:f t="shared" si="107"/>
        <x:v>/</x:v>
      </x:c>
      <x:c r="AB104" s="87" t="str">
        <x:f t="shared" si="107"/>
        <x:v>/</x:v>
      </x:c>
      <x:c r="AC104" s="87" t="str">
        <x:f t="shared" si="107"/>
        <x:v>/</x:v>
      </x:c>
      <x:c r="AD104" s="87" t="str">
        <x:f t="shared" si="107"/>
        <x:v>/</x:v>
      </x:c>
      <x:c r="AE104" s="87" t="str">
        <x:f t="shared" si="107"/>
        <x:v>/</x:v>
      </x:c>
      <x:c r="AF104" s="87" t="str">
        <x:f t="shared" si="107"/>
        <x:v>/</x:v>
      </x:c>
      <x:c r="AG104" s="87" t="str">
        <x:f t="shared" si="107"/>
        <x:v>/</x:v>
      </x:c>
      <x:c r="AH104" s="87" t="str">
        <x:f t="shared" si="107"/>
        <x:v>/</x:v>
      </x:c>
      <x:c r="AI104" s="87" t="str">
        <x:f t="shared" si="106"/>
        <x:v>/</x:v>
      </x:c>
      <x:c r="AJ104" s="87" t="str">
        <x:f t="shared" si="106"/>
        <x:v>/</x:v>
      </x:c>
      <x:c r="AK104" s="87" t="str">
        <x:f t="shared" si="106"/>
        <x:v>/</x:v>
      </x:c>
      <x:c r="AL104" s="87" t="str">
        <x:f t="shared" si="106"/>
        <x:v>/</x:v>
      </x:c>
      <x:c r="AM104" s="87" t="str">
        <x:f t="shared" si="106"/>
        <x:v>/</x:v>
      </x:c>
      <x:c r="AN104" s="87" t="str">
        <x:f t="shared" si="106"/>
        <x:v>/</x:v>
      </x:c>
      <x:c r="AO104" s="87" t="str">
        <x:f t="shared" si="106"/>
        <x:v>/</x:v>
      </x:c>
      <x:c r="AP104" s="87" t="str">
        <x:f t="shared" si="106"/>
        <x:v>/</x:v>
      </x:c>
      <x:c r="AQ104" s="87" t="str">
        <x:f t="shared" si="106"/>
        <x:v>/</x:v>
      </x:c>
      <x:c r="AR104" s="87" t="str">
        <x:f t="shared" si="106"/>
        <x:v>/</x:v>
      </x:c>
      <x:c r="AS104" s="87" t="str">
        <x:f t="shared" si="106"/>
        <x:v>/</x:v>
      </x:c>
      <x:c r="AT104" s="87" t="str">
        <x:f t="shared" si="106"/>
        <x:v>/</x:v>
      </x:c>
      <x:c r="AU104" s="87" t="str">
        <x:f t="shared" si="106"/>
        <x:v>/</x:v>
      </x:c>
      <x:c r="AV104" s="87" t="str">
        <x:f t="shared" si="106"/>
        <x:v>/</x:v>
      </x:c>
      <x:c r="AW104" s="87" t="str">
        <x:f t="shared" si="106"/>
        <x:v>/</x:v>
      </x:c>
      <x:c r="AX104" s="87" t="str">
        <x:f t="shared" si="116"/>
        <x:v>/</x:v>
      </x:c>
      <x:c r="AY104" s="87" t="str">
        <x:f t="shared" si="116"/>
        <x:v>/</x:v>
      </x:c>
      <x:c r="AZ104" s="87" t="str">
        <x:f t="shared" si="116"/>
        <x:v>/</x:v>
      </x:c>
      <x:c r="BA104" s="87" t="str">
        <x:f t="shared" si="116"/>
        <x:v>/</x:v>
      </x:c>
      <x:c r="BB104" s="87" t="str">
        <x:f t="shared" si="116"/>
        <x:v>/</x:v>
      </x:c>
      <x:c r="BC104" s="87" t="str">
        <x:f t="shared" si="116"/>
        <x:v>/</x:v>
      </x:c>
      <x:c r="BD104" s="87" t="str">
        <x:f t="shared" si="116"/>
        <x:v>/</x:v>
      </x:c>
      <x:c r="BE104" s="87" t="str">
        <x:f t="shared" si="116"/>
        <x:v>/</x:v>
      </x:c>
      <x:c r="BF104" s="87" t="str">
        <x:f t="shared" si="116"/>
        <x:v>/</x:v>
      </x:c>
      <x:c r="BG104" s="87" t="str">
        <x:f t="shared" si="116"/>
        <x:v>/</x:v>
      </x:c>
      <x:c r="BH104" s="87" t="str">
        <x:f t="shared" si="116"/>
        <x:v>/</x:v>
      </x:c>
      <x:c r="BI104" s="87" t="str">
        <x:f t="shared" si="116"/>
        <x:v>/</x:v>
      </x:c>
      <x:c r="BJ104" s="87" t="str">
        <x:f t="shared" si="116"/>
        <x:v>/</x:v>
      </x:c>
      <x:c r="BK104" s="87" t="str">
        <x:f t="shared" si="116"/>
        <x:v>/</x:v>
      </x:c>
      <x:c r="BL104" s="87" t="str">
        <x:f t="shared" si="116"/>
        <x:v>/</x:v>
      </x:c>
      <x:c r="BM104" s="87" t="str">
        <x:f t="shared" si="111"/>
        <x:v>/</x:v>
      </x:c>
      <x:c r="BN104" s="87" t="str">
        <x:f t="shared" si="112"/>
        <x:v>/</x:v>
      </x:c>
      <x:c r="BO104" s="87" t="str">
        <x:f t="shared" si="112"/>
        <x:v>/</x:v>
      </x:c>
      <x:c r="BP104" s="87" t="str">
        <x:f t="shared" si="112"/>
        <x:v>/</x:v>
      </x:c>
      <x:c r="BQ104" s="87" t="str">
        <x:f t="shared" si="117"/>
        <x:v>/</x:v>
      </x:c>
      <x:c r="BR104" s="87" t="str">
        <x:f t="shared" si="117"/>
        <x:v>/</x:v>
      </x:c>
      <x:c r="BS104" s="87" t="str">
        <x:f t="shared" si="117"/>
        <x:v>/</x:v>
      </x:c>
      <x:c r="BT104" s="87" t="str">
        <x:f t="shared" si="117"/>
        <x:v>/</x:v>
      </x:c>
      <x:c r="BU104" s="87" t="str">
        <x:f t="shared" si="117"/>
        <x:v>/</x:v>
      </x:c>
      <x:c r="BV104" s="87" t="str">
        <x:f t="shared" si="117"/>
        <x:v>/</x:v>
      </x:c>
      <x:c r="BW104" s="87" t="str">
        <x:f t="shared" si="117"/>
        <x:v>/</x:v>
      </x:c>
      <x:c r="BX104" s="87" t="str">
        <x:f t="shared" si="117"/>
        <x:v>/</x:v>
      </x:c>
      <x:c r="BY104" s="87" t="str">
        <x:f t="shared" si="117"/>
        <x:v>/</x:v>
      </x:c>
      <x:c r="BZ104" s="87" t="str">
        <x:f t="shared" si="117"/>
        <x:v>/</x:v>
      </x:c>
      <x:c r="CA104" s="87" t="str">
        <x:f t="shared" si="117"/>
        <x:v>/</x:v>
      </x:c>
      <x:c r="CB104" s="87" t="str">
        <x:f t="shared" si="117"/>
        <x:v>/</x:v>
      </x:c>
      <x:c r="CC104" s="87" t="str">
        <x:f t="shared" si="117"/>
        <x:v>/</x:v>
      </x:c>
      <x:c r="CD104" s="87" t="str">
        <x:f t="shared" si="117"/>
        <x:v>/</x:v>
      </x:c>
      <x:c r="CE104" s="87" t="str">
        <x:f t="shared" si="117"/>
        <x:v>/</x:v>
      </x:c>
      <x:c r="CF104" s="87" t="str">
        <x:f t="shared" si="117"/>
        <x:v>/</x:v>
      </x:c>
      <x:c r="CG104" s="87" t="str">
        <x:f t="shared" si="113"/>
        <x:v>/</x:v>
      </x:c>
      <x:c r="CH104" s="87" t="str">
        <x:f t="shared" si="113"/>
        <x:v>/</x:v>
      </x:c>
      <x:c r="CI104" s="87" t="str">
        <x:f t="shared" si="113"/>
        <x:v>/</x:v>
      </x:c>
      <x:c r="CJ104" s="87" t="str">
        <x:f t="shared" si="113"/>
        <x:v>/</x:v>
      </x:c>
      <x:c r="CK104" s="87" t="str">
        <x:f t="shared" si="113"/>
        <x:v>/</x:v>
      </x:c>
      <x:c r="CL104" s="87" t="str">
        <x:f t="shared" si="113"/>
        <x:v>/</x:v>
      </x:c>
      <x:c r="CM104" s="87" t="str">
        <x:f t="shared" si="113"/>
        <x:v>/</x:v>
      </x:c>
      <x:c r="CN104" s="87" t="str">
        <x:f t="shared" si="113"/>
        <x:v>/</x:v>
      </x:c>
      <x:c r="CO104" s="87" t="str">
        <x:f t="shared" si="113"/>
        <x:v>/</x:v>
      </x:c>
      <x:c r="CP104" s="87" t="str">
        <x:f t="shared" si="113"/>
        <x:v>/</x:v>
      </x:c>
      <x:c r="CQ104" s="87" t="str">
        <x:f t="shared" si="113"/>
        <x:v>/</x:v>
      </x:c>
      <x:c r="CR104" s="87" t="str">
        <x:f t="shared" si="113"/>
        <x:v>/</x:v>
      </x:c>
      <x:c r="CS104" s="87" t="str">
        <x:f t="shared" si="113"/>
        <x:v>/</x:v>
      </x:c>
      <x:c r="CT104" s="87" t="str">
        <x:f t="shared" si="113"/>
        <x:v>/</x:v>
      </x:c>
      <x:c r="CU104" s="87" t="str">
        <x:f t="shared" si="113"/>
        <x:v>/</x:v>
      </x:c>
      <x:c r="CV104" s="87" t="str">
        <x:f t="shared" si="113"/>
        <x:v>/</x:v>
      </x:c>
      <x:c r="CW104" s="87" t="str">
        <x:f t="shared" si="114"/>
        <x:v>/</x:v>
      </x:c>
      <x:c r="CX104" s="87" t="str">
        <x:f t="shared" si="114"/>
        <x:v>/</x:v>
      </x:c>
      <x:c r="CY104" s="87" t="str">
        <x:f t="shared" si="114"/>
        <x:v>/</x:v>
      </x:c>
      <x:c r="CZ104" s="87" t="str">
        <x:f t="shared" si="114"/>
        <x:v>/</x:v>
      </x:c>
      <x:c r="DA104" s="87" t="str">
        <x:f t="shared" si="114"/>
        <x:v>/</x:v>
      </x:c>
      <x:c r="DB104" s="87" t="str">
        <x:f t="shared" si="114"/>
        <x:v>/</x:v>
      </x:c>
      <x:c r="DC104" s="87" t="str">
        <x:f t="shared" si="114"/>
        <x:v>/</x:v>
      </x:c>
      <x:c r="DD104" s="87" t="str">
        <x:f t="shared" si="114"/>
        <x:v>/</x:v>
      </x:c>
      <x:c r="DE104" s="87" t="str">
        <x:f t="shared" si="114"/>
        <x:v>/</x:v>
      </x:c>
      <x:c r="DF104" s="87" t="str">
        <x:f t="shared" si="114"/>
        <x:v>/</x:v>
      </x:c>
      <x:c r="DG104" s="87" t="str">
        <x:f t="shared" si="114"/>
        <x:v>/</x:v>
      </x:c>
      <x:c r="DH104" s="87" t="str">
        <x:f t="shared" si="114"/>
        <x:v>/</x:v>
      </x:c>
      <x:c r="DI104" s="87" t="str">
        <x:f t="shared" si="114"/>
        <x:v>/</x:v>
      </x:c>
      <x:c r="DJ104" s="87" t="str">
        <x:f t="shared" si="114"/>
        <x:v>/</x:v>
      </x:c>
      <x:c r="DK104" s="87" t="str">
        <x:f t="shared" si="114"/>
        <x:v>/</x:v>
      </x:c>
      <x:c r="DL104" s="87" t="str">
        <x:f t="shared" si="114"/>
        <x:v>/</x:v>
      </x:c>
      <x:c r="DM104" s="87" t="str">
        <x:f t="shared" si="115"/>
        <x:v>/</x:v>
      </x:c>
      <x:c r="DN104" s="87" t="str">
        <x:f t="shared" si="115"/>
        <x:v>/</x:v>
      </x:c>
      <x:c r="DO104" s="87" t="str">
        <x:f t="shared" si="115"/>
        <x:v>/</x:v>
      </x:c>
      <x:c r="DP104" s="87" t="str">
        <x:f t="shared" si="115"/>
        <x:v>/</x:v>
      </x:c>
      <x:c r="DQ104" s="87" t="str">
        <x:f t="shared" si="115"/>
        <x:v>/</x:v>
      </x:c>
      <x:c r="DR104" s="87" t="str">
        <x:f t="shared" si="115"/>
        <x:v>/</x:v>
      </x:c>
      <x:c r="DS104" s="87" t="str">
        <x:f t="shared" si="115"/>
        <x:v>/</x:v>
      </x:c>
      <x:c r="DT104" s="87" t="str">
        <x:f t="shared" si="115"/>
        <x:v>/</x:v>
      </x:c>
      <x:c r="DU104" s="87" t="str">
        <x:f t="shared" si="115"/>
        <x:v>/</x:v>
      </x:c>
      <x:c r="DV104" s="87" t="str">
        <x:f t="shared" si="115"/>
        <x:v>/</x:v>
      </x:c>
      <x:c r="DW104" s="87" t="str">
        <x:f t="shared" si="115"/>
        <x:v>/</x:v>
      </x:c>
      <x:c r="DX104" s="87" t="str">
        <x:f t="shared" si="115"/>
        <x:v>/</x:v>
      </x:c>
      <x:c r="DY104" s="87" t="str">
        <x:f t="shared" si="115"/>
        <x:v>/</x:v>
      </x:c>
    </x:row>
    <x:row r="105" spans="1:129" ht="12" customHeight="1">
      <x:c r="A105" s="14"/>
      <x:c r="B105" s="22"/>
      <x:c r="C105" s="25"/>
      <x:c r="D105" s="23"/>
      <x:c r="E105" s="49"/>
      <x:c r="F105" s="98"/>
      <x:c r="G105" s="145"/>
      <x:c r="H105" s="111"/>
      <x:c r="I105" s="107"/>
      <x:c r="J105" s="107"/>
      <x:c r="K105" s="7" t="str">
        <x:f>IF(OR(COUNTIF(L105:M105,"-")&gt;0,COUNTBLANK(L105:M105)&gt;0),"-",IF(L105&gt;M105,"-",NETWORKDAYS(L105,M105,data!$P$3:$P$10)))</x:f>
        <x:v>-</x:v>
      </x:c>
      <x:c r="L105" s="80"/>
      <x:c r="M105" s="80"/>
      <x:c r="N105" s="119"/>
      <x:c r="O105" s="45"/>
      <x:c r="P105" s="40">
        <x:f ca="1">IF(OR(M105="-",M105=""),0,IF(OR(ISBLANK(O105),O105="-"),NETWORKDAYS(M105,TODAY(),data!$P$3:$P$10)-1,IF(M105=O105,0,IF(M105&lt;O105,NETWORKDAYS(M105,O105,data!$P$3:$P$10)-1,NETWORKDAYS(M105,O105,data!$P$3:$P$10)+1))))</x:f>
        <x:v>0</x:v>
      </x:c>
      <x:c r="S105" s="130" t="str">
        <x:f t="shared" aca="1" ref="S105:AH134" si="125">IF($O105=S$11,"*",IF(AND(COUNTIF($L105:$M105,"-")&lt;1,COUNTBLANK($L105:$M105)&lt;1),IF(AND($L105&lt;=S$11,$M105&gt;=S$11),IF(ISBLANK($D105),"-","."),IF(TODAY()&gt;S$11,"/",IF(TODAY()=S$11,"=",""))),IF(AND(OR(ISBLANK($L105),$L105="-"),OR(ISBLANK($M105),$M105="-")),IF(TODAY()&gt;S$11,"/",IF(TODAY()=S$11,"=","")),IF(OR(ISBLANK($L105),$L105="-"),IF(S$11&lt;=$M105,IF(ISBLANK($D105),"-","."),IF(TODAY()&gt;S$11,"/",IF(TODAY()=S$11,"=",""))),IF(S$11&gt;=$L105,IF(ISBLANK($D105),"-","."),IF(TODAY()&gt;S$11,"/",IF(TODAY()=S$11,"=","")))))))</x:f>
        <x:v>/</x:v>
      </x:c>
      <x:c r="T105" s="87" t="str">
        <x:f t="shared" si="125"/>
        <x:v>/</x:v>
      </x:c>
      <x:c r="U105" s="87" t="str">
        <x:f t="shared" si="125"/>
        <x:v>/</x:v>
      </x:c>
      <x:c r="V105" s="87" t="str">
        <x:f t="shared" si="125"/>
        <x:v>/</x:v>
      </x:c>
      <x:c r="W105" s="87" t="str">
        <x:f t="shared" si="125"/>
        <x:v>/</x:v>
      </x:c>
      <x:c r="X105" s="87" t="str">
        <x:f t="shared" si="125"/>
        <x:v>/</x:v>
      </x:c>
      <x:c r="Y105" s="87" t="str">
        <x:f t="shared" si="125"/>
        <x:v>/</x:v>
      </x:c>
      <x:c r="Z105" s="87" t="str">
        <x:f t="shared" si="125"/>
        <x:v>/</x:v>
      </x:c>
      <x:c r="AA105" s="87" t="str">
        <x:f t="shared" si="125"/>
        <x:v>/</x:v>
      </x:c>
      <x:c r="AB105" s="87" t="str">
        <x:f t="shared" si="125"/>
        <x:v>/</x:v>
      </x:c>
      <x:c r="AC105" s="87" t="str">
        <x:f t="shared" si="125"/>
        <x:v>/</x:v>
      </x:c>
      <x:c r="AD105" s="87" t="str">
        <x:f t="shared" si="125"/>
        <x:v>/</x:v>
      </x:c>
      <x:c r="AE105" s="87" t="str">
        <x:f t="shared" si="125"/>
        <x:v>/</x:v>
      </x:c>
      <x:c r="AF105" s="87" t="str">
        <x:f t="shared" si="125"/>
        <x:v>/</x:v>
      </x:c>
      <x:c r="AG105" s="87" t="str">
        <x:f t="shared" si="125"/>
        <x:v>/</x:v>
      </x:c>
      <x:c r="AH105" s="87" t="str">
        <x:f t="shared" si="125"/>
        <x:v>/</x:v>
      </x:c>
      <x:c r="AI105" s="87" t="str">
        <x:f t="shared" aca="1" ref="AI105:AW137" si="126">IF($O105=AI$11,"*",IF(AND(COUNTIF($L105:$M105,"-")&lt;1,COUNTBLANK($L105:$M105)&lt;1),IF(AND($L105&lt;=AI$11,$M105&gt;=AI$11),IF(ISBLANK($D105),"-","."),IF(TODAY()&gt;AI$11,"/",IF(TODAY()=AI$11,"=",""))),IF(AND(OR(ISBLANK($L105),$L105="-"),OR(ISBLANK($M105),$M105="-")),IF(TODAY()&gt;AI$11,"/",IF(TODAY()=AI$11,"=","")),IF(OR(ISBLANK($L105),$L105="-"),IF(AI$11&lt;=$M105,IF(ISBLANK($D105),"-","."),IF(TODAY()&gt;AI$11,"/",IF(TODAY()=AI$11,"=",""))),IF(AI$11&gt;=$L105,IF(ISBLANK($D105),"-","."),IF(TODAY()&gt;AI$11,"/",IF(TODAY()=AI$11,"=","")))))))</x:f>
        <x:v>/</x:v>
      </x:c>
      <x:c r="AJ105" s="87" t="str">
        <x:f t="shared" si="126"/>
        <x:v>/</x:v>
      </x:c>
      <x:c r="AK105" s="87" t="str">
        <x:f t="shared" si="126"/>
        <x:v>/</x:v>
      </x:c>
      <x:c r="AL105" s="87" t="str">
        <x:f t="shared" si="126"/>
        <x:v>/</x:v>
      </x:c>
      <x:c r="AM105" s="87" t="str">
        <x:f t="shared" si="126"/>
        <x:v>/</x:v>
      </x:c>
      <x:c r="AN105" s="87" t="str">
        <x:f t="shared" si="126"/>
        <x:v>/</x:v>
      </x:c>
      <x:c r="AO105" s="87" t="str">
        <x:f t="shared" si="126"/>
        <x:v>/</x:v>
      </x:c>
      <x:c r="AP105" s="87" t="str">
        <x:f t="shared" si="126"/>
        <x:v>/</x:v>
      </x:c>
      <x:c r="AQ105" s="87" t="str">
        <x:f t="shared" si="126"/>
        <x:v>/</x:v>
      </x:c>
      <x:c r="AR105" s="87" t="str">
        <x:f t="shared" si="126"/>
        <x:v>/</x:v>
      </x:c>
      <x:c r="AS105" s="87" t="str">
        <x:f t="shared" si="106"/>
        <x:v>/</x:v>
      </x:c>
      <x:c r="AT105" s="87" t="str">
        <x:f t="shared" si="106"/>
        <x:v>/</x:v>
      </x:c>
      <x:c r="AU105" s="87" t="str">
        <x:f t="shared" si="106"/>
        <x:v>/</x:v>
      </x:c>
      <x:c r="AV105" s="87" t="str">
        <x:f t="shared" si="106"/>
        <x:v>/</x:v>
      </x:c>
      <x:c r="AW105" s="87" t="str">
        <x:f t="shared" si="106"/>
        <x:v>/</x:v>
      </x:c>
      <x:c r="AX105" s="87" t="str">
        <x:f t="shared" si="116"/>
        <x:v>/</x:v>
      </x:c>
      <x:c r="AY105" s="87" t="str">
        <x:f t="shared" si="116"/>
        <x:v>/</x:v>
      </x:c>
      <x:c r="AZ105" s="87" t="str">
        <x:f t="shared" si="116"/>
        <x:v>/</x:v>
      </x:c>
      <x:c r="BA105" s="87" t="str">
        <x:f t="shared" si="116"/>
        <x:v>/</x:v>
      </x:c>
      <x:c r="BB105" s="87" t="str">
        <x:f t="shared" si="116"/>
        <x:v>/</x:v>
      </x:c>
      <x:c r="BC105" s="87" t="str">
        <x:f t="shared" si="116"/>
        <x:v>/</x:v>
      </x:c>
      <x:c r="BD105" s="87" t="str">
        <x:f t="shared" si="116"/>
        <x:v>/</x:v>
      </x:c>
      <x:c r="BE105" s="87" t="str">
        <x:f t="shared" si="116"/>
        <x:v>/</x:v>
      </x:c>
      <x:c r="BF105" s="87" t="str">
        <x:f t="shared" si="116"/>
        <x:v>/</x:v>
      </x:c>
      <x:c r="BG105" s="87" t="str">
        <x:f t="shared" si="116"/>
        <x:v>/</x:v>
      </x:c>
      <x:c r="BH105" s="87" t="str">
        <x:f t="shared" si="116"/>
        <x:v>/</x:v>
      </x:c>
      <x:c r="BI105" s="87" t="str">
        <x:f t="shared" si="116"/>
        <x:v>/</x:v>
      </x:c>
      <x:c r="BJ105" s="87" t="str">
        <x:f t="shared" si="116"/>
        <x:v>/</x:v>
      </x:c>
      <x:c r="BK105" s="87" t="str">
        <x:f t="shared" si="116"/>
        <x:v>/</x:v>
      </x:c>
      <x:c r="BL105" s="87" t="str">
        <x:f t="shared" si="116"/>
        <x:v>/</x:v>
      </x:c>
      <x:c r="BM105" s="87" t="str">
        <x:f t="shared" si="111"/>
        <x:v>/</x:v>
      </x:c>
      <x:c r="BN105" s="87" t="str">
        <x:f t="shared" si="112"/>
        <x:v>/</x:v>
      </x:c>
      <x:c r="BO105" s="87" t="str">
        <x:f t="shared" si="112"/>
        <x:v>/</x:v>
      </x:c>
      <x:c r="BP105" s="87" t="str">
        <x:f t="shared" si="112"/>
        <x:v>/</x:v>
      </x:c>
      <x:c r="BQ105" s="87" t="str">
        <x:f t="shared" si="117"/>
        <x:v>/</x:v>
      </x:c>
      <x:c r="BR105" s="87" t="str">
        <x:f t="shared" si="117"/>
        <x:v>/</x:v>
      </x:c>
      <x:c r="BS105" s="87" t="str">
        <x:f t="shared" si="117"/>
        <x:v>/</x:v>
      </x:c>
      <x:c r="BT105" s="87" t="str">
        <x:f t="shared" si="117"/>
        <x:v>/</x:v>
      </x:c>
      <x:c r="BU105" s="87" t="str">
        <x:f t="shared" si="117"/>
        <x:v>/</x:v>
      </x:c>
      <x:c r="BV105" s="87" t="str">
        <x:f t="shared" si="117"/>
        <x:v>/</x:v>
      </x:c>
      <x:c r="BW105" s="87" t="str">
        <x:f t="shared" si="117"/>
        <x:v>/</x:v>
      </x:c>
      <x:c r="BX105" s="87" t="str">
        <x:f t="shared" si="117"/>
        <x:v>/</x:v>
      </x:c>
      <x:c r="BY105" s="87" t="str">
        <x:f t="shared" si="117"/>
        <x:v>/</x:v>
      </x:c>
      <x:c r="BZ105" s="87" t="str">
        <x:f t="shared" si="117"/>
        <x:v>/</x:v>
      </x:c>
      <x:c r="CA105" s="87" t="str">
        <x:f t="shared" si="117"/>
        <x:v>/</x:v>
      </x:c>
      <x:c r="CB105" s="87" t="str">
        <x:f t="shared" si="117"/>
        <x:v>/</x:v>
      </x:c>
      <x:c r="CC105" s="87" t="str">
        <x:f t="shared" si="117"/>
        <x:v>/</x:v>
      </x:c>
      <x:c r="CD105" s="87" t="str">
        <x:f t="shared" si="117"/>
        <x:v>/</x:v>
      </x:c>
      <x:c r="CE105" s="87" t="str">
        <x:f t="shared" si="117"/>
        <x:v>/</x:v>
      </x:c>
      <x:c r="CF105" s="87" t="str">
        <x:f t="shared" si="117"/>
        <x:v>/</x:v>
      </x:c>
      <x:c r="CG105" s="87" t="str">
        <x:f t="shared" si="113"/>
        <x:v>/</x:v>
      </x:c>
      <x:c r="CH105" s="87" t="str">
        <x:f t="shared" si="113"/>
        <x:v>/</x:v>
      </x:c>
      <x:c r="CI105" s="87" t="str">
        <x:f t="shared" si="113"/>
        <x:v>/</x:v>
      </x:c>
      <x:c r="CJ105" s="87" t="str">
        <x:f t="shared" si="113"/>
        <x:v>/</x:v>
      </x:c>
      <x:c r="CK105" s="87" t="str">
        <x:f t="shared" si="113"/>
        <x:v>/</x:v>
      </x:c>
      <x:c r="CL105" s="87" t="str">
        <x:f t="shared" si="113"/>
        <x:v>/</x:v>
      </x:c>
      <x:c r="CM105" s="87" t="str">
        <x:f t="shared" si="113"/>
        <x:v>/</x:v>
      </x:c>
      <x:c r="CN105" s="87" t="str">
        <x:f t="shared" si="113"/>
        <x:v>/</x:v>
      </x:c>
      <x:c r="CO105" s="87" t="str">
        <x:f t="shared" si="113"/>
        <x:v>/</x:v>
      </x:c>
      <x:c r="CP105" s="87" t="str">
        <x:f t="shared" si="113"/>
        <x:v>/</x:v>
      </x:c>
      <x:c r="CQ105" s="87" t="str">
        <x:f t="shared" si="113"/>
        <x:v>/</x:v>
      </x:c>
      <x:c r="CR105" s="87" t="str">
        <x:f t="shared" si="113"/>
        <x:v>/</x:v>
      </x:c>
      <x:c r="CS105" s="87" t="str">
        <x:f t="shared" si="113"/>
        <x:v>/</x:v>
      </x:c>
      <x:c r="CT105" s="87" t="str">
        <x:f t="shared" si="113"/>
        <x:v>/</x:v>
      </x:c>
      <x:c r="CU105" s="87" t="str">
        <x:f t="shared" si="113"/>
        <x:v>/</x:v>
      </x:c>
      <x:c r="CV105" s="87" t="str">
        <x:f t="shared" si="113"/>
        <x:v>/</x:v>
      </x:c>
      <x:c r="CW105" s="87" t="str">
        <x:f t="shared" si="114"/>
        <x:v>/</x:v>
      </x:c>
      <x:c r="CX105" s="87" t="str">
        <x:f t="shared" si="114"/>
        <x:v>/</x:v>
      </x:c>
      <x:c r="CY105" s="87" t="str">
        <x:f t="shared" si="114"/>
        <x:v>/</x:v>
      </x:c>
      <x:c r="CZ105" s="87" t="str">
        <x:f t="shared" si="114"/>
        <x:v>/</x:v>
      </x:c>
      <x:c r="DA105" s="87" t="str">
        <x:f t="shared" si="114"/>
        <x:v>/</x:v>
      </x:c>
      <x:c r="DB105" s="87" t="str">
        <x:f t="shared" si="114"/>
        <x:v>/</x:v>
      </x:c>
      <x:c r="DC105" s="87" t="str">
        <x:f t="shared" si="114"/>
        <x:v>/</x:v>
      </x:c>
      <x:c r="DD105" s="87" t="str">
        <x:f t="shared" si="114"/>
        <x:v>/</x:v>
      </x:c>
      <x:c r="DE105" s="87" t="str">
        <x:f t="shared" si="114"/>
        <x:v>/</x:v>
      </x:c>
      <x:c r="DF105" s="87" t="str">
        <x:f t="shared" si="114"/>
        <x:v>/</x:v>
      </x:c>
      <x:c r="DG105" s="87" t="str">
        <x:f t="shared" si="114"/>
        <x:v>/</x:v>
      </x:c>
      <x:c r="DH105" s="87" t="str">
        <x:f t="shared" si="114"/>
        <x:v>/</x:v>
      </x:c>
      <x:c r="DI105" s="87" t="str">
        <x:f t="shared" si="114"/>
        <x:v>/</x:v>
      </x:c>
      <x:c r="DJ105" s="87" t="str">
        <x:f t="shared" si="114"/>
        <x:v>/</x:v>
      </x:c>
      <x:c r="DK105" s="87" t="str">
        <x:f t="shared" si="114"/>
        <x:v>/</x:v>
      </x:c>
      <x:c r="DL105" s="87" t="str">
        <x:f t="shared" si="114"/>
        <x:v>/</x:v>
      </x:c>
      <x:c r="DM105" s="87" t="str">
        <x:f t="shared" si="115"/>
        <x:v>/</x:v>
      </x:c>
      <x:c r="DN105" s="87" t="str">
        <x:f t="shared" si="115"/>
        <x:v>/</x:v>
      </x:c>
      <x:c r="DO105" s="87" t="str">
        <x:f t="shared" si="115"/>
        <x:v>/</x:v>
      </x:c>
      <x:c r="DP105" s="87" t="str">
        <x:f t="shared" si="115"/>
        <x:v>/</x:v>
      </x:c>
      <x:c r="DQ105" s="87" t="str">
        <x:f t="shared" si="115"/>
        <x:v>/</x:v>
      </x:c>
      <x:c r="DR105" s="87" t="str">
        <x:f t="shared" si="115"/>
        <x:v>/</x:v>
      </x:c>
      <x:c r="DS105" s="87" t="str">
        <x:f t="shared" si="115"/>
        <x:v>/</x:v>
      </x:c>
      <x:c r="DT105" s="87" t="str">
        <x:f t="shared" si="115"/>
        <x:v>/</x:v>
      </x:c>
      <x:c r="DU105" s="87" t="str">
        <x:f t="shared" si="115"/>
        <x:v>/</x:v>
      </x:c>
      <x:c r="DV105" s="87" t="str">
        <x:f t="shared" si="115"/>
        <x:v>/</x:v>
      </x:c>
      <x:c r="DW105" s="87" t="str">
        <x:f t="shared" si="115"/>
        <x:v>/</x:v>
      </x:c>
      <x:c r="DX105" s="87" t="str">
        <x:f t="shared" si="115"/>
        <x:v>/</x:v>
      </x:c>
      <x:c r="DY105" s="87" t="str">
        <x:f t="shared" si="115"/>
        <x:v>/</x:v>
      </x:c>
    </x:row>
    <x:row r="106" spans="1:129" ht="12" customHeight="1">
      <x:c r="A106" s="14"/>
      <x:c r="B106" s="22"/>
      <x:c r="C106" s="25"/>
      <x:c r="D106" s="23"/>
      <x:c r="E106" s="49"/>
      <x:c r="F106" s="98"/>
      <x:c r="G106" s="145"/>
      <x:c r="H106" s="143"/>
      <x:c r="I106" s="107"/>
      <x:c r="J106" s="107"/>
      <x:c r="K106" s="79" t="str">
        <x:f>IF(OR(COUNTIF(L106:M106,"-")&gt;0,COUNTBLANK(L106:M106)&gt;0),"-",IF(L106&gt;M106,"-",NETWORKDAYS(L106,M106,data!$P$3:$P$10)))</x:f>
        <x:v>-</x:v>
      </x:c>
      <x:c r="L106" s="80"/>
      <x:c r="M106" s="80"/>
      <x:c r="N106" s="119"/>
      <x:c r="O106" s="45"/>
      <x:c r="P106" s="40">
        <x:f ca="1">IF(OR(M106="-",M106=""),0,IF(OR(ISBLANK(O106),O106="-"),NETWORKDAYS(M106,TODAY(),data!$P$3:$P$10)-1,IF(M106=O106,0,IF(M106&lt;O106,NETWORKDAYS(M106,O106,data!$P$3:$P$10)-1,NETWORKDAYS(M106,O106,data!$P$3:$P$10)+1))))</x:f>
        <x:v>0</x:v>
      </x:c>
      <x:c r="S106" s="130" t="str">
        <x:f t="shared" si="125"/>
        <x:v>/</x:v>
      </x:c>
      <x:c r="T106" s="87" t="str">
        <x:f t="shared" si="125"/>
        <x:v>/</x:v>
      </x:c>
      <x:c r="U106" s="87" t="str">
        <x:f t="shared" si="125"/>
        <x:v>/</x:v>
      </x:c>
      <x:c r="V106" s="87" t="str">
        <x:f t="shared" si="125"/>
        <x:v>/</x:v>
      </x:c>
      <x:c r="W106" s="87" t="str">
        <x:f t="shared" si="125"/>
        <x:v>/</x:v>
      </x:c>
      <x:c r="X106" s="87" t="str">
        <x:f t="shared" si="125"/>
        <x:v>/</x:v>
      </x:c>
      <x:c r="Y106" s="87" t="str">
        <x:f t="shared" si="125"/>
        <x:v>/</x:v>
      </x:c>
      <x:c r="Z106" s="87" t="str">
        <x:f t="shared" si="125"/>
        <x:v>/</x:v>
      </x:c>
      <x:c r="AA106" s="87" t="str">
        <x:f t="shared" si="125"/>
        <x:v>/</x:v>
      </x:c>
      <x:c r="AB106" s="87" t="str">
        <x:f t="shared" si="125"/>
        <x:v>/</x:v>
      </x:c>
      <x:c r="AC106" s="87" t="str">
        <x:f t="shared" si="125"/>
        <x:v>/</x:v>
      </x:c>
      <x:c r="AD106" s="87" t="str">
        <x:f t="shared" si="125"/>
        <x:v>/</x:v>
      </x:c>
      <x:c r="AE106" s="87" t="str">
        <x:f t="shared" si="125"/>
        <x:v>/</x:v>
      </x:c>
      <x:c r="AF106" s="87" t="str">
        <x:f t="shared" si="125"/>
        <x:v>/</x:v>
      </x:c>
      <x:c r="AG106" s="87" t="str">
        <x:f t="shared" si="125"/>
        <x:v>/</x:v>
      </x:c>
      <x:c r="AH106" s="87" t="str">
        <x:f t="shared" si="125"/>
        <x:v>/</x:v>
      </x:c>
      <x:c r="AI106" s="87" t="str">
        <x:f t="shared" si="126"/>
        <x:v>/</x:v>
      </x:c>
      <x:c r="AJ106" s="87" t="str">
        <x:f t="shared" si="126"/>
        <x:v>/</x:v>
      </x:c>
      <x:c r="AK106" s="87" t="str">
        <x:f t="shared" si="126"/>
        <x:v>/</x:v>
      </x:c>
      <x:c r="AL106" s="87" t="str">
        <x:f t="shared" si="126"/>
        <x:v>/</x:v>
      </x:c>
      <x:c r="AM106" s="87" t="str">
        <x:f t="shared" si="126"/>
        <x:v>/</x:v>
      </x:c>
      <x:c r="AN106" s="87" t="str">
        <x:f t="shared" si="126"/>
        <x:v>/</x:v>
      </x:c>
      <x:c r="AO106" s="87" t="str">
        <x:f t="shared" si="126"/>
        <x:v>/</x:v>
      </x:c>
      <x:c r="AP106" s="87" t="str">
        <x:f t="shared" si="126"/>
        <x:v>/</x:v>
      </x:c>
      <x:c r="AQ106" s="87" t="str">
        <x:f t="shared" si="126"/>
        <x:v>/</x:v>
      </x:c>
      <x:c r="AR106" s="87" t="str">
        <x:f t="shared" si="126"/>
        <x:v>/</x:v>
      </x:c>
      <x:c r="AS106" s="87" t="str">
        <x:f t="shared" si="106"/>
        <x:v>/</x:v>
      </x:c>
      <x:c r="AT106" s="87" t="str">
        <x:f t="shared" si="106"/>
        <x:v>/</x:v>
      </x:c>
      <x:c r="AU106" s="87" t="str">
        <x:f t="shared" si="106"/>
        <x:v>/</x:v>
      </x:c>
      <x:c r="AV106" s="87" t="str">
        <x:f t="shared" si="106"/>
        <x:v>/</x:v>
      </x:c>
      <x:c r="AW106" s="87" t="str">
        <x:f t="shared" si="106"/>
        <x:v>/</x:v>
      </x:c>
      <x:c r="AX106" s="87" t="str">
        <x:f t="shared" si="116"/>
        <x:v>/</x:v>
      </x:c>
      <x:c r="AY106" s="87" t="str">
        <x:f t="shared" si="116"/>
        <x:v>/</x:v>
      </x:c>
      <x:c r="AZ106" s="87" t="str">
        <x:f t="shared" si="116"/>
        <x:v>/</x:v>
      </x:c>
      <x:c r="BA106" s="87" t="str">
        <x:f t="shared" si="116"/>
        <x:v>/</x:v>
      </x:c>
      <x:c r="BB106" s="87" t="str">
        <x:f t="shared" si="116"/>
        <x:v>/</x:v>
      </x:c>
      <x:c r="BC106" s="87" t="str">
        <x:f t="shared" si="116"/>
        <x:v>/</x:v>
      </x:c>
      <x:c r="BD106" s="87" t="str">
        <x:f t="shared" si="116"/>
        <x:v>/</x:v>
      </x:c>
      <x:c r="BE106" s="87" t="str">
        <x:f t="shared" si="116"/>
        <x:v>/</x:v>
      </x:c>
      <x:c r="BF106" s="87" t="str">
        <x:f t="shared" si="116"/>
        <x:v>/</x:v>
      </x:c>
      <x:c r="BG106" s="87" t="str">
        <x:f t="shared" si="116"/>
        <x:v>/</x:v>
      </x:c>
      <x:c r="BH106" s="87" t="str">
        <x:f t="shared" si="116"/>
        <x:v>/</x:v>
      </x:c>
      <x:c r="BI106" s="87" t="str">
        <x:f t="shared" si="116"/>
        <x:v>/</x:v>
      </x:c>
      <x:c r="BJ106" s="87" t="str">
        <x:f t="shared" si="116"/>
        <x:v>/</x:v>
      </x:c>
      <x:c r="BK106" s="87" t="str">
        <x:f t="shared" si="116"/>
        <x:v>/</x:v>
      </x:c>
      <x:c r="BL106" s="87" t="str">
        <x:f t="shared" si="116"/>
        <x:v>/</x:v>
      </x:c>
      <x:c r="BM106" s="87" t="str">
        <x:f t="shared" si="111"/>
        <x:v>/</x:v>
      </x:c>
      <x:c r="BN106" s="87" t="str">
        <x:f t="shared" si="112"/>
        <x:v>/</x:v>
      </x:c>
      <x:c r="BO106" s="87" t="str">
        <x:f t="shared" si="112"/>
        <x:v>/</x:v>
      </x:c>
      <x:c r="BP106" s="87" t="str">
        <x:f t="shared" si="112"/>
        <x:v>/</x:v>
      </x:c>
      <x:c r="BQ106" s="87" t="str">
        <x:f t="shared" si="117"/>
        <x:v>/</x:v>
      </x:c>
      <x:c r="BR106" s="87" t="str">
        <x:f t="shared" si="117"/>
        <x:v>/</x:v>
      </x:c>
      <x:c r="BS106" s="87" t="str">
        <x:f t="shared" si="117"/>
        <x:v>/</x:v>
      </x:c>
      <x:c r="BT106" s="87" t="str">
        <x:f t="shared" si="117"/>
        <x:v>/</x:v>
      </x:c>
      <x:c r="BU106" s="87" t="str">
        <x:f t="shared" si="117"/>
        <x:v>/</x:v>
      </x:c>
      <x:c r="BV106" s="87" t="str">
        <x:f t="shared" si="117"/>
        <x:v>/</x:v>
      </x:c>
      <x:c r="BW106" s="87" t="str">
        <x:f t="shared" si="117"/>
        <x:v>/</x:v>
      </x:c>
      <x:c r="BX106" s="87" t="str">
        <x:f t="shared" si="117"/>
        <x:v>/</x:v>
      </x:c>
      <x:c r="BY106" s="87" t="str">
        <x:f t="shared" si="117"/>
        <x:v>/</x:v>
      </x:c>
      <x:c r="BZ106" s="87" t="str">
        <x:f t="shared" si="117"/>
        <x:v>/</x:v>
      </x:c>
      <x:c r="CA106" s="87" t="str">
        <x:f t="shared" si="117"/>
        <x:v>/</x:v>
      </x:c>
      <x:c r="CB106" s="87" t="str">
        <x:f t="shared" si="117"/>
        <x:v>/</x:v>
      </x:c>
      <x:c r="CC106" s="87" t="str">
        <x:f t="shared" si="117"/>
        <x:v>/</x:v>
      </x:c>
      <x:c r="CD106" s="87" t="str">
        <x:f t="shared" si="117"/>
        <x:v>/</x:v>
      </x:c>
      <x:c r="CE106" s="87" t="str">
        <x:f t="shared" si="117"/>
        <x:v>/</x:v>
      </x:c>
      <x:c r="CF106" s="87" t="str">
        <x:f t="shared" si="117"/>
        <x:v>/</x:v>
      </x:c>
      <x:c r="CG106" s="87" t="str">
        <x:f t="shared" si="113"/>
        <x:v>/</x:v>
      </x:c>
      <x:c r="CH106" s="87" t="str">
        <x:f t="shared" si="113"/>
        <x:v>/</x:v>
      </x:c>
      <x:c r="CI106" s="87" t="str">
        <x:f t="shared" si="113"/>
        <x:v>/</x:v>
      </x:c>
      <x:c r="CJ106" s="87" t="str">
        <x:f t="shared" si="113"/>
        <x:v>/</x:v>
      </x:c>
      <x:c r="CK106" s="87" t="str">
        <x:f t="shared" si="113"/>
        <x:v>/</x:v>
      </x:c>
      <x:c r="CL106" s="87" t="str">
        <x:f t="shared" si="113"/>
        <x:v>/</x:v>
      </x:c>
      <x:c r="CM106" s="87" t="str">
        <x:f t="shared" si="113"/>
        <x:v>/</x:v>
      </x:c>
      <x:c r="CN106" s="87" t="str">
        <x:f t="shared" si="113"/>
        <x:v>/</x:v>
      </x:c>
      <x:c r="CO106" s="87" t="str">
        <x:f t="shared" si="113"/>
        <x:v>/</x:v>
      </x:c>
      <x:c r="CP106" s="87" t="str">
        <x:f t="shared" si="113"/>
        <x:v>/</x:v>
      </x:c>
      <x:c r="CQ106" s="87" t="str">
        <x:f t="shared" si="113"/>
        <x:v>/</x:v>
      </x:c>
      <x:c r="CR106" s="87" t="str">
        <x:f t="shared" si="113"/>
        <x:v>/</x:v>
      </x:c>
      <x:c r="CS106" s="87" t="str">
        <x:f t="shared" si="113"/>
        <x:v>/</x:v>
      </x:c>
      <x:c r="CT106" s="87" t="str">
        <x:f t="shared" si="113"/>
        <x:v>/</x:v>
      </x:c>
      <x:c r="CU106" s="87" t="str">
        <x:f t="shared" si="113"/>
        <x:v>/</x:v>
      </x:c>
      <x:c r="CV106" s="87" t="str">
        <x:f t="shared" si="113"/>
        <x:v>/</x:v>
      </x:c>
      <x:c r="CW106" s="87" t="str">
        <x:f t="shared" si="114"/>
        <x:v>/</x:v>
      </x:c>
      <x:c r="CX106" s="87" t="str">
        <x:f t="shared" si="114"/>
        <x:v>/</x:v>
      </x:c>
      <x:c r="CY106" s="87" t="str">
        <x:f t="shared" si="114"/>
        <x:v>/</x:v>
      </x:c>
      <x:c r="CZ106" s="87" t="str">
        <x:f t="shared" si="114"/>
        <x:v>/</x:v>
      </x:c>
      <x:c r="DA106" s="87" t="str">
        <x:f t="shared" si="114"/>
        <x:v>/</x:v>
      </x:c>
      <x:c r="DB106" s="87" t="str">
        <x:f t="shared" si="114"/>
        <x:v>/</x:v>
      </x:c>
      <x:c r="DC106" s="87" t="str">
        <x:f t="shared" si="114"/>
        <x:v>/</x:v>
      </x:c>
      <x:c r="DD106" s="87" t="str">
        <x:f t="shared" si="114"/>
        <x:v>/</x:v>
      </x:c>
      <x:c r="DE106" s="87" t="str">
        <x:f t="shared" si="114"/>
        <x:v>/</x:v>
      </x:c>
      <x:c r="DF106" s="87" t="str">
        <x:f t="shared" si="114"/>
        <x:v>/</x:v>
      </x:c>
      <x:c r="DG106" s="87" t="str">
        <x:f t="shared" si="114"/>
        <x:v>/</x:v>
      </x:c>
      <x:c r="DH106" s="87" t="str">
        <x:f t="shared" si="114"/>
        <x:v>/</x:v>
      </x:c>
      <x:c r="DI106" s="87" t="str">
        <x:f t="shared" si="114"/>
        <x:v>/</x:v>
      </x:c>
      <x:c r="DJ106" s="87" t="str">
        <x:f t="shared" si="114"/>
        <x:v>/</x:v>
      </x:c>
      <x:c r="DK106" s="87" t="str">
        <x:f t="shared" si="114"/>
        <x:v>/</x:v>
      </x:c>
      <x:c r="DL106" s="87" t="str">
        <x:f t="shared" si="114"/>
        <x:v>/</x:v>
      </x:c>
      <x:c r="DM106" s="87" t="str">
        <x:f t="shared" si="115"/>
        <x:v>/</x:v>
      </x:c>
      <x:c r="DN106" s="87" t="str">
        <x:f t="shared" si="115"/>
        <x:v>/</x:v>
      </x:c>
      <x:c r="DO106" s="87" t="str">
        <x:f t="shared" si="115"/>
        <x:v>/</x:v>
      </x:c>
      <x:c r="DP106" s="87" t="str">
        <x:f t="shared" si="115"/>
        <x:v>/</x:v>
      </x:c>
      <x:c r="DQ106" s="87" t="str">
        <x:f t="shared" si="115"/>
        <x:v>/</x:v>
      </x:c>
      <x:c r="DR106" s="87" t="str">
        <x:f t="shared" si="115"/>
        <x:v>/</x:v>
      </x:c>
      <x:c r="DS106" s="87" t="str">
        <x:f t="shared" si="115"/>
        <x:v>/</x:v>
      </x:c>
      <x:c r="DT106" s="87" t="str">
        <x:f t="shared" si="115"/>
        <x:v>/</x:v>
      </x:c>
      <x:c r="DU106" s="87" t="str">
        <x:f t="shared" si="115"/>
        <x:v>/</x:v>
      </x:c>
      <x:c r="DV106" s="87" t="str">
        <x:f t="shared" si="115"/>
        <x:v>/</x:v>
      </x:c>
      <x:c r="DW106" s="87" t="str">
        <x:f t="shared" si="115"/>
        <x:v>/</x:v>
      </x:c>
      <x:c r="DX106" s="87" t="str">
        <x:f t="shared" si="115"/>
        <x:v>/</x:v>
      </x:c>
      <x:c r="DY106" s="87" t="str">
        <x:f t="shared" si="115"/>
        <x:v>/</x:v>
      </x:c>
    </x:row>
    <x:row r="107" spans="1:129" ht="12" customHeight="1">
      <x:c r="A107" s="14"/>
      <x:c r="B107" s="22"/>
      <x:c r="C107" s="25"/>
      <x:c r="D107" s="23"/>
      <x:c r="E107" s="49"/>
      <x:c r="F107" s="98"/>
      <x:c r="G107" s="145"/>
      <x:c r="H107" s="143"/>
      <x:c r="I107" s="107"/>
      <x:c r="J107" s="107"/>
      <x:c r="K107" s="7" t="str">
        <x:f>IF(OR(COUNTIF(L107:M107,"-")&gt;0,COUNTBLANK(L107:M107)&gt;0),"-",IF(L107&gt;M107,"-",NETWORKDAYS(L107,M107,data!$P$3:$P$10)))</x:f>
        <x:v>-</x:v>
      </x:c>
      <x:c r="L107" s="80"/>
      <x:c r="M107" s="80"/>
      <x:c r="N107" s="119"/>
      <x:c r="O107" s="45"/>
      <x:c r="P107" s="40">
        <x:f ca="1">IF(OR(M107="-",M107=""),0,IF(OR(ISBLANK(O107),O107="-"),NETWORKDAYS(M107,TODAY(),data!$P$3:$P$10)-1,IF(M107=O107,0,IF(M107&lt;O107,NETWORKDAYS(M107,O107,data!$P$3:$P$10)-1,NETWORKDAYS(M107,O107,data!$P$3:$P$10)+1))))</x:f>
        <x:v>0</x:v>
      </x:c>
      <x:c r="S107" s="130" t="str">
        <x:f t="shared" si="125"/>
        <x:v>/</x:v>
      </x:c>
      <x:c r="T107" s="87" t="str">
        <x:f t="shared" si="125"/>
        <x:v>/</x:v>
      </x:c>
      <x:c r="U107" s="87" t="str">
        <x:f t="shared" si="125"/>
        <x:v>/</x:v>
      </x:c>
      <x:c r="V107" s="87" t="str">
        <x:f t="shared" si="125"/>
        <x:v>/</x:v>
      </x:c>
      <x:c r="W107" s="87" t="str">
        <x:f t="shared" si="125"/>
        <x:v>/</x:v>
      </x:c>
      <x:c r="X107" s="87" t="str">
        <x:f t="shared" si="125"/>
        <x:v>/</x:v>
      </x:c>
      <x:c r="Y107" s="87" t="str">
        <x:f t="shared" si="125"/>
        <x:v>/</x:v>
      </x:c>
      <x:c r="Z107" s="87" t="str">
        <x:f t="shared" si="125"/>
        <x:v>/</x:v>
      </x:c>
      <x:c r="AA107" s="87" t="str">
        <x:f t="shared" si="125"/>
        <x:v>/</x:v>
      </x:c>
      <x:c r="AB107" s="87" t="str">
        <x:f t="shared" si="125"/>
        <x:v>/</x:v>
      </x:c>
      <x:c r="AC107" s="87" t="str">
        <x:f t="shared" si="125"/>
        <x:v>/</x:v>
      </x:c>
      <x:c r="AD107" s="87" t="str">
        <x:f t="shared" si="125"/>
        <x:v>/</x:v>
      </x:c>
      <x:c r="AE107" s="87" t="str">
        <x:f t="shared" si="125"/>
        <x:v>/</x:v>
      </x:c>
      <x:c r="AF107" s="87" t="str">
        <x:f t="shared" si="125"/>
        <x:v>/</x:v>
      </x:c>
      <x:c r="AG107" s="87" t="str">
        <x:f t="shared" si="125"/>
        <x:v>/</x:v>
      </x:c>
      <x:c r="AH107" s="87" t="str">
        <x:f t="shared" si="125"/>
        <x:v>/</x:v>
      </x:c>
      <x:c r="AI107" s="87" t="str">
        <x:f t="shared" si="126"/>
        <x:v>/</x:v>
      </x:c>
      <x:c r="AJ107" s="87" t="str">
        <x:f t="shared" si="126"/>
        <x:v>/</x:v>
      </x:c>
      <x:c r="AK107" s="87" t="str">
        <x:f t="shared" si="126"/>
        <x:v>/</x:v>
      </x:c>
      <x:c r="AL107" s="87" t="str">
        <x:f t="shared" si="126"/>
        <x:v>/</x:v>
      </x:c>
      <x:c r="AM107" s="87" t="str">
        <x:f t="shared" si="126"/>
        <x:v>/</x:v>
      </x:c>
      <x:c r="AN107" s="87" t="str">
        <x:f t="shared" si="126"/>
        <x:v>/</x:v>
      </x:c>
      <x:c r="AO107" s="87" t="str">
        <x:f t="shared" si="126"/>
        <x:v>/</x:v>
      </x:c>
      <x:c r="AP107" s="87" t="str">
        <x:f t="shared" si="126"/>
        <x:v>/</x:v>
      </x:c>
      <x:c r="AQ107" s="87" t="str">
        <x:f t="shared" si="126"/>
        <x:v>/</x:v>
      </x:c>
      <x:c r="AR107" s="87" t="str">
        <x:f t="shared" si="126"/>
        <x:v>/</x:v>
      </x:c>
      <x:c r="AS107" s="87" t="str">
        <x:f t="shared" si="106"/>
        <x:v>/</x:v>
      </x:c>
      <x:c r="AT107" s="87" t="str">
        <x:f t="shared" si="106"/>
        <x:v>/</x:v>
      </x:c>
      <x:c r="AU107" s="87" t="str">
        <x:f t="shared" si="106"/>
        <x:v>/</x:v>
      </x:c>
      <x:c r="AV107" s="87" t="str">
        <x:f t="shared" si="106"/>
        <x:v>/</x:v>
      </x:c>
      <x:c r="AW107" s="87" t="str">
        <x:f t="shared" si="106"/>
        <x:v>/</x:v>
      </x:c>
      <x:c r="AX107" s="87" t="str">
        <x:f t="shared" si="116"/>
        <x:v>/</x:v>
      </x:c>
      <x:c r="AY107" s="87" t="str">
        <x:f t="shared" si="116"/>
        <x:v>/</x:v>
      </x:c>
      <x:c r="AZ107" s="87" t="str">
        <x:f t="shared" si="116"/>
        <x:v>/</x:v>
      </x:c>
      <x:c r="BA107" s="87" t="str">
        <x:f t="shared" si="116"/>
        <x:v>/</x:v>
      </x:c>
      <x:c r="BB107" s="87" t="str">
        <x:f t="shared" si="116"/>
        <x:v>/</x:v>
      </x:c>
      <x:c r="BC107" s="87" t="str">
        <x:f t="shared" si="116"/>
        <x:v>/</x:v>
      </x:c>
      <x:c r="BD107" s="87" t="str">
        <x:f t="shared" si="116"/>
        <x:v>/</x:v>
      </x:c>
      <x:c r="BE107" s="87" t="str">
        <x:f t="shared" si="116"/>
        <x:v>/</x:v>
      </x:c>
      <x:c r="BF107" s="87" t="str">
        <x:f t="shared" si="116"/>
        <x:v>/</x:v>
      </x:c>
      <x:c r="BG107" s="87" t="str">
        <x:f t="shared" si="116"/>
        <x:v>/</x:v>
      </x:c>
      <x:c r="BH107" s="87" t="str">
        <x:f t="shared" si="116"/>
        <x:v>/</x:v>
      </x:c>
      <x:c r="BI107" s="87" t="str">
        <x:f t="shared" si="116"/>
        <x:v>/</x:v>
      </x:c>
      <x:c r="BJ107" s="87" t="str">
        <x:f t="shared" si="116"/>
        <x:v>/</x:v>
      </x:c>
      <x:c r="BK107" s="87" t="str">
        <x:f t="shared" si="116"/>
        <x:v>/</x:v>
      </x:c>
      <x:c r="BL107" s="87" t="str">
        <x:f t="shared" si="116"/>
        <x:v>/</x:v>
      </x:c>
      <x:c r="BM107" s="87" t="str">
        <x:f t="shared" si="111"/>
        <x:v>/</x:v>
      </x:c>
      <x:c r="BN107" s="87" t="str">
        <x:f t="shared" si="112"/>
        <x:v>/</x:v>
      </x:c>
      <x:c r="BO107" s="87" t="str">
        <x:f t="shared" si="112"/>
        <x:v>/</x:v>
      </x:c>
      <x:c r="BP107" s="87" t="str">
        <x:f t="shared" si="112"/>
        <x:v>/</x:v>
      </x:c>
      <x:c r="BQ107" s="87" t="str">
        <x:f t="shared" si="117"/>
        <x:v>/</x:v>
      </x:c>
      <x:c r="BR107" s="87" t="str">
        <x:f t="shared" si="117"/>
        <x:v>/</x:v>
      </x:c>
      <x:c r="BS107" s="87" t="str">
        <x:f t="shared" si="117"/>
        <x:v>/</x:v>
      </x:c>
      <x:c r="BT107" s="87" t="str">
        <x:f t="shared" si="117"/>
        <x:v>/</x:v>
      </x:c>
      <x:c r="BU107" s="87" t="str">
        <x:f t="shared" si="117"/>
        <x:v>/</x:v>
      </x:c>
      <x:c r="BV107" s="87" t="str">
        <x:f t="shared" si="117"/>
        <x:v>/</x:v>
      </x:c>
      <x:c r="BW107" s="87" t="str">
        <x:f t="shared" si="117"/>
        <x:v>/</x:v>
      </x:c>
      <x:c r="BX107" s="87" t="str">
        <x:f t="shared" si="117"/>
        <x:v>/</x:v>
      </x:c>
      <x:c r="BY107" s="87" t="str">
        <x:f t="shared" si="117"/>
        <x:v>/</x:v>
      </x:c>
      <x:c r="BZ107" s="87" t="str">
        <x:f t="shared" si="117"/>
        <x:v>/</x:v>
      </x:c>
      <x:c r="CA107" s="87" t="str">
        <x:f t="shared" si="117"/>
        <x:v>/</x:v>
      </x:c>
      <x:c r="CB107" s="87" t="str">
        <x:f t="shared" si="117"/>
        <x:v>/</x:v>
      </x:c>
      <x:c r="CC107" s="87" t="str">
        <x:f t="shared" si="117"/>
        <x:v>/</x:v>
      </x:c>
      <x:c r="CD107" s="87" t="str">
        <x:f t="shared" si="117"/>
        <x:v>/</x:v>
      </x:c>
      <x:c r="CE107" s="87" t="str">
        <x:f t="shared" si="117"/>
        <x:v>/</x:v>
      </x:c>
      <x:c r="CF107" s="87" t="str">
        <x:f t="shared" si="117"/>
        <x:v>/</x:v>
      </x:c>
      <x:c r="CG107" s="87" t="str">
        <x:f t="shared" si="113"/>
        <x:v>/</x:v>
      </x:c>
      <x:c r="CH107" s="87" t="str">
        <x:f t="shared" si="113"/>
        <x:v>/</x:v>
      </x:c>
      <x:c r="CI107" s="87" t="str">
        <x:f t="shared" si="113"/>
        <x:v>/</x:v>
      </x:c>
      <x:c r="CJ107" s="87" t="str">
        <x:f t="shared" si="113"/>
        <x:v>/</x:v>
      </x:c>
      <x:c r="CK107" s="87" t="str">
        <x:f t="shared" si="113"/>
        <x:v>/</x:v>
      </x:c>
      <x:c r="CL107" s="87" t="str">
        <x:f t="shared" si="113"/>
        <x:v>/</x:v>
      </x:c>
      <x:c r="CM107" s="87" t="str">
        <x:f t="shared" si="113"/>
        <x:v>/</x:v>
      </x:c>
      <x:c r="CN107" s="87" t="str">
        <x:f t="shared" si="113"/>
        <x:v>/</x:v>
      </x:c>
      <x:c r="CO107" s="87" t="str">
        <x:f t="shared" si="113"/>
        <x:v>/</x:v>
      </x:c>
      <x:c r="CP107" s="87" t="str">
        <x:f t="shared" si="113"/>
        <x:v>/</x:v>
      </x:c>
      <x:c r="CQ107" s="87" t="str">
        <x:f t="shared" si="113"/>
        <x:v>/</x:v>
      </x:c>
      <x:c r="CR107" s="87" t="str">
        <x:f t="shared" si="113"/>
        <x:v>/</x:v>
      </x:c>
      <x:c r="CS107" s="87" t="str">
        <x:f t="shared" si="113"/>
        <x:v>/</x:v>
      </x:c>
      <x:c r="CT107" s="87" t="str">
        <x:f t="shared" si="113"/>
        <x:v>/</x:v>
      </x:c>
      <x:c r="CU107" s="87" t="str">
        <x:f t="shared" si="113"/>
        <x:v>/</x:v>
      </x:c>
      <x:c r="CV107" s="87" t="str">
        <x:f t="shared" si="113"/>
        <x:v>/</x:v>
      </x:c>
      <x:c r="CW107" s="87" t="str">
        <x:f t="shared" si="114"/>
        <x:v>/</x:v>
      </x:c>
      <x:c r="CX107" s="87" t="str">
        <x:f t="shared" si="114"/>
        <x:v>/</x:v>
      </x:c>
      <x:c r="CY107" s="87" t="str">
        <x:f t="shared" si="114"/>
        <x:v>/</x:v>
      </x:c>
      <x:c r="CZ107" s="87" t="str">
        <x:f t="shared" si="114"/>
        <x:v>/</x:v>
      </x:c>
      <x:c r="DA107" s="87" t="str">
        <x:f t="shared" si="114"/>
        <x:v>/</x:v>
      </x:c>
      <x:c r="DB107" s="87" t="str">
        <x:f t="shared" si="114"/>
        <x:v>/</x:v>
      </x:c>
      <x:c r="DC107" s="87" t="str">
        <x:f t="shared" si="114"/>
        <x:v>/</x:v>
      </x:c>
      <x:c r="DD107" s="87" t="str">
        <x:f t="shared" si="114"/>
        <x:v>/</x:v>
      </x:c>
      <x:c r="DE107" s="87" t="str">
        <x:f t="shared" si="114"/>
        <x:v>/</x:v>
      </x:c>
      <x:c r="DF107" s="87" t="str">
        <x:f t="shared" si="114"/>
        <x:v>/</x:v>
      </x:c>
      <x:c r="DG107" s="87" t="str">
        <x:f t="shared" si="114"/>
        <x:v>/</x:v>
      </x:c>
      <x:c r="DH107" s="87" t="str">
        <x:f t="shared" si="114"/>
        <x:v>/</x:v>
      </x:c>
      <x:c r="DI107" s="87" t="str">
        <x:f t="shared" si="114"/>
        <x:v>/</x:v>
      </x:c>
      <x:c r="DJ107" s="87" t="str">
        <x:f t="shared" si="114"/>
        <x:v>/</x:v>
      </x:c>
      <x:c r="DK107" s="87" t="str">
        <x:f t="shared" si="114"/>
        <x:v>/</x:v>
      </x:c>
      <x:c r="DL107" s="87" t="str">
        <x:f t="shared" si="114"/>
        <x:v>/</x:v>
      </x:c>
      <x:c r="DM107" s="87" t="str">
        <x:f t="shared" si="115"/>
        <x:v>/</x:v>
      </x:c>
      <x:c r="DN107" s="87" t="str">
        <x:f t="shared" si="115"/>
        <x:v>/</x:v>
      </x:c>
      <x:c r="DO107" s="87" t="str">
        <x:f t="shared" si="115"/>
        <x:v>/</x:v>
      </x:c>
      <x:c r="DP107" s="87" t="str">
        <x:f t="shared" si="115"/>
        <x:v>/</x:v>
      </x:c>
      <x:c r="DQ107" s="87" t="str">
        <x:f t="shared" si="115"/>
        <x:v>/</x:v>
      </x:c>
      <x:c r="DR107" s="87" t="str">
        <x:f t="shared" si="115"/>
        <x:v>/</x:v>
      </x:c>
      <x:c r="DS107" s="87" t="str">
        <x:f t="shared" si="115"/>
        <x:v>/</x:v>
      </x:c>
      <x:c r="DT107" s="87" t="str">
        <x:f t="shared" si="115"/>
        <x:v>/</x:v>
      </x:c>
      <x:c r="DU107" s="87" t="str">
        <x:f t="shared" si="115"/>
        <x:v>/</x:v>
      </x:c>
      <x:c r="DV107" s="87" t="str">
        <x:f t="shared" si="115"/>
        <x:v>/</x:v>
      </x:c>
      <x:c r="DW107" s="87" t="str">
        <x:f t="shared" si="115"/>
        <x:v>/</x:v>
      </x:c>
      <x:c r="DX107" s="87" t="str">
        <x:f t="shared" si="115"/>
        <x:v>/</x:v>
      </x:c>
      <x:c r="DY107" s="87" t="str">
        <x:f t="shared" si="115"/>
        <x:v>/</x:v>
      </x:c>
    </x:row>
    <x:row r="108" spans="1:129" ht="12" customHeight="1">
      <x:c r="A108" s="14"/>
      <x:c r="B108" s="22"/>
      <x:c r="C108" s="25"/>
      <x:c r="D108" s="23"/>
      <x:c r="E108" s="49"/>
      <x:c r="F108" s="98"/>
      <x:c r="G108" s="145"/>
      <x:c r="H108" s="143"/>
      <x:c r="I108" s="107"/>
      <x:c r="J108" s="107"/>
      <x:c r="K108" s="7" t="str">
        <x:f>IF(OR(COUNTIF(L108:M108,"-")&gt;0,COUNTBLANK(L108:M108)&gt;0),"-",IF(L108&gt;M108,"-",NETWORKDAYS(L108,M108,data!$P$3:$P$10)))</x:f>
        <x:v>-</x:v>
      </x:c>
      <x:c r="L108" s="80"/>
      <x:c r="M108" s="80"/>
      <x:c r="N108" s="119"/>
      <x:c r="O108" s="45"/>
      <x:c r="P108" s="40">
        <x:f ca="1">IF(OR(M108="-",M108=""),0,IF(OR(ISBLANK(O108),O108="-"),NETWORKDAYS(M108,TODAY(),data!$P$3:$P$10)-1,IF(M108=O108,0,IF(M108&lt;O108,NETWORKDAYS(M108,O108,data!$P$3:$P$10)-1,NETWORKDAYS(M108,O108,data!$P$3:$P$10)+1))))</x:f>
        <x:v>0</x:v>
      </x:c>
      <x:c r="S108" s="130" t="str">
        <x:f t="shared" si="125"/>
        <x:v>/</x:v>
      </x:c>
      <x:c r="T108" s="87" t="str">
        <x:f t="shared" si="125"/>
        <x:v>/</x:v>
      </x:c>
      <x:c r="U108" s="87" t="str">
        <x:f t="shared" si="125"/>
        <x:v>/</x:v>
      </x:c>
      <x:c r="V108" s="87" t="str">
        <x:f t="shared" si="125"/>
        <x:v>/</x:v>
      </x:c>
      <x:c r="W108" s="87" t="str">
        <x:f t="shared" si="125"/>
        <x:v>/</x:v>
      </x:c>
      <x:c r="X108" s="87" t="str">
        <x:f t="shared" si="125"/>
        <x:v>/</x:v>
      </x:c>
      <x:c r="Y108" s="87" t="str">
        <x:f t="shared" si="125"/>
        <x:v>/</x:v>
      </x:c>
      <x:c r="Z108" s="87" t="str">
        <x:f t="shared" si="125"/>
        <x:v>/</x:v>
      </x:c>
      <x:c r="AA108" s="87" t="str">
        <x:f t="shared" si="125"/>
        <x:v>/</x:v>
      </x:c>
      <x:c r="AB108" s="87" t="str">
        <x:f t="shared" si="125"/>
        <x:v>/</x:v>
      </x:c>
      <x:c r="AC108" s="87" t="str">
        <x:f t="shared" si="125"/>
        <x:v>/</x:v>
      </x:c>
      <x:c r="AD108" s="87" t="str">
        <x:f t="shared" si="125"/>
        <x:v>/</x:v>
      </x:c>
      <x:c r="AE108" s="87" t="str">
        <x:f t="shared" si="125"/>
        <x:v>/</x:v>
      </x:c>
      <x:c r="AF108" s="87" t="str">
        <x:f t="shared" si="125"/>
        <x:v>/</x:v>
      </x:c>
      <x:c r="AG108" s="87" t="str">
        <x:f t="shared" si="125"/>
        <x:v>/</x:v>
      </x:c>
      <x:c r="AH108" s="87" t="str">
        <x:f t="shared" si="125"/>
        <x:v>/</x:v>
      </x:c>
      <x:c r="AI108" s="87" t="str">
        <x:f t="shared" si="126"/>
        <x:v>/</x:v>
      </x:c>
      <x:c r="AJ108" s="87" t="str">
        <x:f t="shared" si="126"/>
        <x:v>/</x:v>
      </x:c>
      <x:c r="AK108" s="87" t="str">
        <x:f t="shared" si="126"/>
        <x:v>/</x:v>
      </x:c>
      <x:c r="AL108" s="87" t="str">
        <x:f t="shared" si="126"/>
        <x:v>/</x:v>
      </x:c>
      <x:c r="AM108" s="87" t="str">
        <x:f t="shared" si="126"/>
        <x:v>/</x:v>
      </x:c>
      <x:c r="AN108" s="87" t="str">
        <x:f t="shared" si="126"/>
        <x:v>/</x:v>
      </x:c>
      <x:c r="AO108" s="87" t="str">
        <x:f t="shared" si="126"/>
        <x:v>/</x:v>
      </x:c>
      <x:c r="AP108" s="87" t="str">
        <x:f t="shared" si="126"/>
        <x:v>/</x:v>
      </x:c>
      <x:c r="AQ108" s="87" t="str">
        <x:f t="shared" si="126"/>
        <x:v>/</x:v>
      </x:c>
      <x:c r="AR108" s="87" t="str">
        <x:f t="shared" si="126"/>
        <x:v>/</x:v>
      </x:c>
      <x:c r="AS108" s="87" t="str">
        <x:f t="shared" si="106"/>
        <x:v>/</x:v>
      </x:c>
      <x:c r="AT108" s="87" t="str">
        <x:f t="shared" si="106"/>
        <x:v>/</x:v>
      </x:c>
      <x:c r="AU108" s="87" t="str">
        <x:f t="shared" si="106"/>
        <x:v>/</x:v>
      </x:c>
      <x:c r="AV108" s="87" t="str">
        <x:f t="shared" si="106"/>
        <x:v>/</x:v>
      </x:c>
      <x:c r="AW108" s="87" t="str">
        <x:f t="shared" si="106"/>
        <x:v>/</x:v>
      </x:c>
      <x:c r="AX108" s="87" t="str">
        <x:f t="shared" si="116"/>
        <x:v>/</x:v>
      </x:c>
      <x:c r="AY108" s="87" t="str">
        <x:f t="shared" si="116"/>
        <x:v>/</x:v>
      </x:c>
      <x:c r="AZ108" s="87" t="str">
        <x:f t="shared" si="116"/>
        <x:v>/</x:v>
      </x:c>
      <x:c r="BA108" s="87" t="str">
        <x:f t="shared" si="116"/>
        <x:v>/</x:v>
      </x:c>
      <x:c r="BB108" s="87" t="str">
        <x:f t="shared" si="116"/>
        <x:v>/</x:v>
      </x:c>
      <x:c r="BC108" s="87" t="str">
        <x:f t="shared" si="116"/>
        <x:v>/</x:v>
      </x:c>
      <x:c r="BD108" s="87" t="str">
        <x:f t="shared" si="116"/>
        <x:v>/</x:v>
      </x:c>
      <x:c r="BE108" s="87" t="str">
        <x:f t="shared" si="116"/>
        <x:v>/</x:v>
      </x:c>
      <x:c r="BF108" s="87" t="str">
        <x:f t="shared" si="116"/>
        <x:v>/</x:v>
      </x:c>
      <x:c r="BG108" s="87" t="str">
        <x:f t="shared" si="116"/>
        <x:v>/</x:v>
      </x:c>
      <x:c r="BH108" s="87" t="str">
        <x:f t="shared" si="116"/>
        <x:v>/</x:v>
      </x:c>
      <x:c r="BI108" s="87" t="str">
        <x:f t="shared" si="116"/>
        <x:v>/</x:v>
      </x:c>
      <x:c r="BJ108" s="87" t="str">
        <x:f t="shared" si="116"/>
        <x:v>/</x:v>
      </x:c>
      <x:c r="BK108" s="87" t="str">
        <x:f t="shared" si="116"/>
        <x:v>/</x:v>
      </x:c>
      <x:c r="BL108" s="87" t="str">
        <x:f t="shared" si="116"/>
        <x:v>/</x:v>
      </x:c>
      <x:c r="BM108" s="87" t="str">
        <x:f t="shared" si="111"/>
        <x:v>/</x:v>
      </x:c>
      <x:c r="BN108" s="87" t="str">
        <x:f t="shared" si="112"/>
        <x:v>/</x:v>
      </x:c>
      <x:c r="BO108" s="87" t="str">
        <x:f t="shared" si="112"/>
        <x:v>/</x:v>
      </x:c>
      <x:c r="BP108" s="87" t="str">
        <x:f t="shared" si="112"/>
        <x:v>/</x:v>
      </x:c>
      <x:c r="BQ108" s="87" t="str">
        <x:f t="shared" si="117"/>
        <x:v>/</x:v>
      </x:c>
      <x:c r="BR108" s="87" t="str">
        <x:f t="shared" si="117"/>
        <x:v>/</x:v>
      </x:c>
      <x:c r="BS108" s="87" t="str">
        <x:f t="shared" si="117"/>
        <x:v>/</x:v>
      </x:c>
      <x:c r="BT108" s="87" t="str">
        <x:f t="shared" si="117"/>
        <x:v>/</x:v>
      </x:c>
      <x:c r="BU108" s="87" t="str">
        <x:f t="shared" si="117"/>
        <x:v>/</x:v>
      </x:c>
      <x:c r="BV108" s="87" t="str">
        <x:f t="shared" si="117"/>
        <x:v>/</x:v>
      </x:c>
      <x:c r="BW108" s="87" t="str">
        <x:f t="shared" si="117"/>
        <x:v>/</x:v>
      </x:c>
      <x:c r="BX108" s="87" t="str">
        <x:f t="shared" si="117"/>
        <x:v>/</x:v>
      </x:c>
      <x:c r="BY108" s="87" t="str">
        <x:f t="shared" si="117"/>
        <x:v>/</x:v>
      </x:c>
      <x:c r="BZ108" s="87" t="str">
        <x:f t="shared" si="117"/>
        <x:v>/</x:v>
      </x:c>
      <x:c r="CA108" s="87" t="str">
        <x:f t="shared" si="117"/>
        <x:v>/</x:v>
      </x:c>
      <x:c r="CB108" s="87" t="str">
        <x:f t="shared" si="117"/>
        <x:v>/</x:v>
      </x:c>
      <x:c r="CC108" s="87" t="str">
        <x:f t="shared" si="117"/>
        <x:v>/</x:v>
      </x:c>
      <x:c r="CD108" s="87" t="str">
        <x:f t="shared" si="117"/>
        <x:v>/</x:v>
      </x:c>
      <x:c r="CE108" s="87" t="str">
        <x:f t="shared" si="117"/>
        <x:v>/</x:v>
      </x:c>
      <x:c r="CF108" s="87" t="str">
        <x:f t="shared" si="117"/>
        <x:v>/</x:v>
      </x:c>
      <x:c r="CG108" s="87" t="str">
        <x:f t="shared" si="113"/>
        <x:v>/</x:v>
      </x:c>
      <x:c r="CH108" s="87" t="str">
        <x:f t="shared" si="113"/>
        <x:v>/</x:v>
      </x:c>
      <x:c r="CI108" s="87" t="str">
        <x:f t="shared" si="113"/>
        <x:v>/</x:v>
      </x:c>
      <x:c r="CJ108" s="87" t="str">
        <x:f t="shared" si="113"/>
        <x:v>/</x:v>
      </x:c>
      <x:c r="CK108" s="87" t="str">
        <x:f t="shared" si="113"/>
        <x:v>/</x:v>
      </x:c>
      <x:c r="CL108" s="87" t="str">
        <x:f t="shared" si="113"/>
        <x:v>/</x:v>
      </x:c>
      <x:c r="CM108" s="87" t="str">
        <x:f t="shared" si="113"/>
        <x:v>/</x:v>
      </x:c>
      <x:c r="CN108" s="87" t="str">
        <x:f t="shared" si="113"/>
        <x:v>/</x:v>
      </x:c>
      <x:c r="CO108" s="87" t="str">
        <x:f t="shared" si="113"/>
        <x:v>/</x:v>
      </x:c>
      <x:c r="CP108" s="87" t="str">
        <x:f t="shared" si="113"/>
        <x:v>/</x:v>
      </x:c>
      <x:c r="CQ108" s="87" t="str">
        <x:f t="shared" si="113"/>
        <x:v>/</x:v>
      </x:c>
      <x:c r="CR108" s="87" t="str">
        <x:f t="shared" si="113"/>
        <x:v>/</x:v>
      </x:c>
      <x:c r="CS108" s="87" t="str">
        <x:f t="shared" si="113"/>
        <x:v>/</x:v>
      </x:c>
      <x:c r="CT108" s="87" t="str">
        <x:f t="shared" si="113"/>
        <x:v>/</x:v>
      </x:c>
      <x:c r="CU108" s="87" t="str">
        <x:f t="shared" si="113"/>
        <x:v>/</x:v>
      </x:c>
      <x:c r="CV108" s="87" t="str">
        <x:f t="shared" si="113"/>
        <x:v>/</x:v>
      </x:c>
      <x:c r="CW108" s="87" t="str">
        <x:f t="shared" si="114"/>
        <x:v>/</x:v>
      </x:c>
      <x:c r="CX108" s="87" t="str">
        <x:f t="shared" si="114"/>
        <x:v>/</x:v>
      </x:c>
      <x:c r="CY108" s="87" t="str">
        <x:f t="shared" si="114"/>
        <x:v>/</x:v>
      </x:c>
      <x:c r="CZ108" s="87" t="str">
        <x:f t="shared" si="114"/>
        <x:v>/</x:v>
      </x:c>
      <x:c r="DA108" s="87" t="str">
        <x:f t="shared" si="114"/>
        <x:v>/</x:v>
      </x:c>
      <x:c r="DB108" s="87" t="str">
        <x:f t="shared" si="114"/>
        <x:v>/</x:v>
      </x:c>
      <x:c r="DC108" s="87" t="str">
        <x:f t="shared" si="114"/>
        <x:v>/</x:v>
      </x:c>
      <x:c r="DD108" s="87" t="str">
        <x:f t="shared" si="114"/>
        <x:v>/</x:v>
      </x:c>
      <x:c r="DE108" s="87" t="str">
        <x:f t="shared" si="114"/>
        <x:v>/</x:v>
      </x:c>
      <x:c r="DF108" s="87" t="str">
        <x:f t="shared" si="114"/>
        <x:v>/</x:v>
      </x:c>
      <x:c r="DG108" s="87" t="str">
        <x:f t="shared" si="114"/>
        <x:v>/</x:v>
      </x:c>
      <x:c r="DH108" s="87" t="str">
        <x:f t="shared" si="114"/>
        <x:v>/</x:v>
      </x:c>
      <x:c r="DI108" s="87" t="str">
        <x:f t="shared" si="114"/>
        <x:v>/</x:v>
      </x:c>
      <x:c r="DJ108" s="87" t="str">
        <x:f t="shared" si="114"/>
        <x:v>/</x:v>
      </x:c>
      <x:c r="DK108" s="87" t="str">
        <x:f t="shared" si="114"/>
        <x:v>/</x:v>
      </x:c>
      <x:c r="DL108" s="87" t="str">
        <x:f t="shared" si="114"/>
        <x:v>/</x:v>
      </x:c>
      <x:c r="DM108" s="87" t="str">
        <x:f t="shared" si="115"/>
        <x:v>/</x:v>
      </x:c>
      <x:c r="DN108" s="87" t="str">
        <x:f t="shared" si="115"/>
        <x:v>/</x:v>
      </x:c>
      <x:c r="DO108" s="87" t="str">
        <x:f t="shared" si="115"/>
        <x:v>/</x:v>
      </x:c>
      <x:c r="DP108" s="87" t="str">
        <x:f t="shared" si="115"/>
        <x:v>/</x:v>
      </x:c>
      <x:c r="DQ108" s="87" t="str">
        <x:f t="shared" si="115"/>
        <x:v>/</x:v>
      </x:c>
      <x:c r="DR108" s="87" t="str">
        <x:f t="shared" si="115"/>
        <x:v>/</x:v>
      </x:c>
      <x:c r="DS108" s="87" t="str">
        <x:f t="shared" si="115"/>
        <x:v>/</x:v>
      </x:c>
      <x:c r="DT108" s="87" t="str">
        <x:f t="shared" si="115"/>
        <x:v>/</x:v>
      </x:c>
      <x:c r="DU108" s="87" t="str">
        <x:f t="shared" si="115"/>
        <x:v>/</x:v>
      </x:c>
      <x:c r="DV108" s="87" t="str">
        <x:f t="shared" si="115"/>
        <x:v>/</x:v>
      </x:c>
      <x:c r="DW108" s="87" t="str">
        <x:f t="shared" si="115"/>
        <x:v>/</x:v>
      </x:c>
      <x:c r="DX108" s="87" t="str">
        <x:f t="shared" si="115"/>
        <x:v>/</x:v>
      </x:c>
      <x:c r="DY108" s="87" t="str">
        <x:f t="shared" si="115"/>
        <x:v>/</x:v>
      </x:c>
    </x:row>
    <x:row r="109" spans="1:129" ht="12" customHeight="1">
      <x:c r="A109" s="14"/>
      <x:c r="B109" s="22"/>
      <x:c r="C109" s="25"/>
      <x:c r="D109" s="23"/>
      <x:c r="E109" s="49"/>
      <x:c r="F109" s="98"/>
      <x:c r="G109" s="145"/>
      <x:c r="H109" s="143"/>
      <x:c r="I109" s="107"/>
      <x:c r="J109" s="107"/>
      <x:c r="K109" s="7" t="str">
        <x:f>IF(OR(COUNTIF(L109:M109,"-")&gt;0,COUNTBLANK(L109:M109)&gt;0),"-",IF(L109&gt;M109,"-",NETWORKDAYS(L109,M109,data!$P$3:$P$10)))</x:f>
        <x:v>-</x:v>
      </x:c>
      <x:c r="L109" s="80"/>
      <x:c r="M109" s="80"/>
      <x:c r="N109" s="119"/>
      <x:c r="O109" s="45"/>
      <x:c r="P109" s="40">
        <x:f ca="1">IF(OR(M109="-",M109=""),0,IF(OR(ISBLANK(O109),O109="-"),NETWORKDAYS(M109,TODAY(),data!$P$3:$P$10)-1,IF(M109=O109,0,IF(M109&lt;O109,NETWORKDAYS(M109,O109,data!$P$3:$P$10)-1,NETWORKDAYS(M109,O109,data!$P$3:$P$10)+1))))</x:f>
        <x:v>0</x:v>
      </x:c>
      <x:c r="S109" s="130" t="str">
        <x:f t="shared" si="125"/>
        <x:v>/</x:v>
      </x:c>
      <x:c r="T109" s="87" t="str">
        <x:f t="shared" si="125"/>
        <x:v>/</x:v>
      </x:c>
      <x:c r="U109" s="87" t="str">
        <x:f t="shared" si="125"/>
        <x:v>/</x:v>
      </x:c>
      <x:c r="V109" s="87" t="str">
        <x:f t="shared" si="125"/>
        <x:v>/</x:v>
      </x:c>
      <x:c r="W109" s="87" t="str">
        <x:f t="shared" si="125"/>
        <x:v>/</x:v>
      </x:c>
      <x:c r="X109" s="87" t="str">
        <x:f t="shared" si="125"/>
        <x:v>/</x:v>
      </x:c>
      <x:c r="Y109" s="87" t="str">
        <x:f t="shared" si="125"/>
        <x:v>/</x:v>
      </x:c>
      <x:c r="Z109" s="87" t="str">
        <x:f t="shared" si="125"/>
        <x:v>/</x:v>
      </x:c>
      <x:c r="AA109" s="87" t="str">
        <x:f t="shared" si="125"/>
        <x:v>/</x:v>
      </x:c>
      <x:c r="AB109" s="87" t="str">
        <x:f t="shared" si="125"/>
        <x:v>/</x:v>
      </x:c>
      <x:c r="AC109" s="87" t="str">
        <x:f t="shared" si="125"/>
        <x:v>/</x:v>
      </x:c>
      <x:c r="AD109" s="87" t="str">
        <x:f t="shared" si="125"/>
        <x:v>/</x:v>
      </x:c>
      <x:c r="AE109" s="87" t="str">
        <x:f t="shared" si="125"/>
        <x:v>/</x:v>
      </x:c>
      <x:c r="AF109" s="87" t="str">
        <x:f t="shared" si="125"/>
        <x:v>/</x:v>
      </x:c>
      <x:c r="AG109" s="87" t="str">
        <x:f t="shared" si="125"/>
        <x:v>/</x:v>
      </x:c>
      <x:c r="AH109" s="87" t="str">
        <x:f t="shared" si="125"/>
        <x:v>/</x:v>
      </x:c>
      <x:c r="AI109" s="87" t="str">
        <x:f t="shared" si="126"/>
        <x:v>/</x:v>
      </x:c>
      <x:c r="AJ109" s="87" t="str">
        <x:f t="shared" si="126"/>
        <x:v>/</x:v>
      </x:c>
      <x:c r="AK109" s="87" t="str">
        <x:f t="shared" si="126"/>
        <x:v>/</x:v>
      </x:c>
      <x:c r="AL109" s="87" t="str">
        <x:f t="shared" si="126"/>
        <x:v>/</x:v>
      </x:c>
      <x:c r="AM109" s="87" t="str">
        <x:f t="shared" si="126"/>
        <x:v>/</x:v>
      </x:c>
      <x:c r="AN109" s="87" t="str">
        <x:f t="shared" si="126"/>
        <x:v>/</x:v>
      </x:c>
      <x:c r="AO109" s="87" t="str">
        <x:f t="shared" si="126"/>
        <x:v>/</x:v>
      </x:c>
      <x:c r="AP109" s="87" t="str">
        <x:f t="shared" si="126"/>
        <x:v>/</x:v>
      </x:c>
      <x:c r="AQ109" s="87" t="str">
        <x:f t="shared" si="126"/>
        <x:v>/</x:v>
      </x:c>
      <x:c r="AR109" s="87" t="str">
        <x:f t="shared" si="126"/>
        <x:v>/</x:v>
      </x:c>
      <x:c r="AS109" s="87" t="str">
        <x:f t="shared" si="106"/>
        <x:v>/</x:v>
      </x:c>
      <x:c r="AT109" s="87" t="str">
        <x:f t="shared" si="106"/>
        <x:v>/</x:v>
      </x:c>
      <x:c r="AU109" s="87" t="str">
        <x:f t="shared" si="106"/>
        <x:v>/</x:v>
      </x:c>
      <x:c r="AV109" s="87" t="str">
        <x:f t="shared" si="106"/>
        <x:v>/</x:v>
      </x:c>
      <x:c r="AW109" s="87" t="str">
        <x:f t="shared" si="106"/>
        <x:v>/</x:v>
      </x:c>
      <x:c r="AX109" s="87" t="str">
        <x:f t="shared" aca="1" ref="AX109:BL109" si="127">IF($O109=AX$11,"*",IF(AND(COUNTIF($L109:$M109,"-")&lt;1,COUNTBLANK($L109:$M109)&lt;1),IF(AND($L109&lt;=AX$11,$M109&gt;=AX$11),IF(ISBLANK($D109),"-","."),IF(TODAY()&gt;AX$11,"/",IF(TODAY()=AX$11,"=",""))),IF(AND(OR(ISBLANK($L109),$L109="-"),OR(ISBLANK($M109),$M109="-")),IF(TODAY()&gt;AX$11,"/",IF(TODAY()=AX$11,"=","")),IF(OR(ISBLANK($L109),$L109="-"),IF(AX$11&lt;=$M109,IF(ISBLANK($D109),"-","."),IF(TODAY()&gt;AX$11,"/",IF(TODAY()=AX$11,"=",""))),IF(AX$11&gt;=$L109,IF(ISBLANK($D109),"-","."),IF(TODAY()&gt;AX$11,"/",IF(TODAY()=AX$11,"=","")))))))</x:f>
        <x:v>/</x:v>
      </x:c>
      <x:c r="AY109" s="87" t="str">
        <x:f t="shared" si="127"/>
        <x:v>/</x:v>
      </x:c>
      <x:c r="AZ109" s="87" t="str">
        <x:f t="shared" si="127"/>
        <x:v>/</x:v>
      </x:c>
      <x:c r="BA109" s="87" t="str">
        <x:f t="shared" si="127"/>
        <x:v>/</x:v>
      </x:c>
      <x:c r="BB109" s="87" t="str">
        <x:f t="shared" si="127"/>
        <x:v>/</x:v>
      </x:c>
      <x:c r="BC109" s="87" t="str">
        <x:f t="shared" si="127"/>
        <x:v>/</x:v>
      </x:c>
      <x:c r="BD109" s="87" t="str">
        <x:f t="shared" si="127"/>
        <x:v>/</x:v>
      </x:c>
      <x:c r="BE109" s="87" t="str">
        <x:f t="shared" si="127"/>
        <x:v>/</x:v>
      </x:c>
      <x:c r="BF109" s="87" t="str">
        <x:f t="shared" si="127"/>
        <x:v>/</x:v>
      </x:c>
      <x:c r="BG109" s="87" t="str">
        <x:f t="shared" si="127"/>
        <x:v>/</x:v>
      </x:c>
      <x:c r="BH109" s="87" t="str">
        <x:f t="shared" si="127"/>
        <x:v>/</x:v>
      </x:c>
      <x:c r="BI109" s="87" t="str">
        <x:f t="shared" si="127"/>
        <x:v>/</x:v>
      </x:c>
      <x:c r="BJ109" s="87" t="str">
        <x:f t="shared" si="127"/>
        <x:v>/</x:v>
      </x:c>
      <x:c r="BK109" s="87" t="str">
        <x:f t="shared" si="127"/>
        <x:v>/</x:v>
      </x:c>
      <x:c r="BL109" s="87" t="str">
        <x:f t="shared" si="127"/>
        <x:v>/</x:v>
      </x:c>
      <x:c r="BM109" s="87" t="str">
        <x:f t="shared" si="111"/>
        <x:v>/</x:v>
      </x:c>
      <x:c r="BN109" s="87" t="str">
        <x:f t="shared" si="112"/>
        <x:v>/</x:v>
      </x:c>
      <x:c r="BO109" s="87" t="str">
        <x:f t="shared" si="112"/>
        <x:v>/</x:v>
      </x:c>
      <x:c r="BP109" s="87" t="str">
        <x:f t="shared" si="112"/>
        <x:v>/</x:v>
      </x:c>
      <x:c r="BQ109" s="87" t="str">
        <x:f t="shared" si="117"/>
        <x:v>/</x:v>
      </x:c>
      <x:c r="BR109" s="87" t="str">
        <x:f t="shared" si="117"/>
        <x:v>/</x:v>
      </x:c>
      <x:c r="BS109" s="87" t="str">
        <x:f t="shared" si="117"/>
        <x:v>/</x:v>
      </x:c>
      <x:c r="BT109" s="87" t="str">
        <x:f t="shared" si="117"/>
        <x:v>/</x:v>
      </x:c>
      <x:c r="BU109" s="87" t="str">
        <x:f t="shared" si="117"/>
        <x:v>/</x:v>
      </x:c>
      <x:c r="BV109" s="87" t="str">
        <x:f t="shared" si="117"/>
        <x:v>/</x:v>
      </x:c>
      <x:c r="BW109" s="87" t="str">
        <x:f t="shared" si="117"/>
        <x:v>/</x:v>
      </x:c>
      <x:c r="BX109" s="87" t="str">
        <x:f t="shared" si="117"/>
        <x:v>/</x:v>
      </x:c>
      <x:c r="BY109" s="87" t="str">
        <x:f t="shared" si="117"/>
        <x:v>/</x:v>
      </x:c>
      <x:c r="BZ109" s="87" t="str">
        <x:f t="shared" si="117"/>
        <x:v>/</x:v>
      </x:c>
      <x:c r="CA109" s="87" t="str">
        <x:f t="shared" si="117"/>
        <x:v>/</x:v>
      </x:c>
      <x:c r="CB109" s="87" t="str">
        <x:f t="shared" si="117"/>
        <x:v>/</x:v>
      </x:c>
      <x:c r="CC109" s="87" t="str">
        <x:f t="shared" si="117"/>
        <x:v>/</x:v>
      </x:c>
      <x:c r="CD109" s="87" t="str">
        <x:f t="shared" si="117"/>
        <x:v>/</x:v>
      </x:c>
      <x:c r="CE109" s="87" t="str">
        <x:f t="shared" si="117"/>
        <x:v>/</x:v>
      </x:c>
      <x:c r="CF109" s="87" t="str">
        <x:f t="shared" si="117"/>
        <x:v>/</x:v>
      </x:c>
      <x:c r="CG109" s="87" t="str">
        <x:f t="shared" aca="1" ref="CG109:DL109" si="128">IF($O109=CG$11,"*",IF(AND(COUNTIF($L109:$M109,"-")&lt;1,COUNTBLANK($L109:$M109)&lt;1),IF(AND($L109&lt;=CG$11,$M109&gt;=CG$11),IF(ISBLANK($D109),"-","."),IF(TODAY()&gt;CG$11,"/",IF(TODAY()=CG$11,"=",""))),IF(AND(OR(ISBLANK($L109),$L109="-"),OR(ISBLANK($M109),$M109="-")),IF(TODAY()&gt;CG$11,"/",IF(TODAY()=CG$11,"=","")),IF(OR(ISBLANK($L109),$L109="-"),IF(CG$11&lt;=$M109,IF(ISBLANK($D109),"-","."),IF(TODAY()&gt;CG$11,"/",IF(TODAY()=CG$11,"=",""))),IF(CG$11&gt;=$L109,IF(ISBLANK($D109),"-","."),IF(TODAY()&gt;CG$11,"/",IF(TODAY()=CG$11,"=","")))))))</x:f>
        <x:v>/</x:v>
      </x:c>
      <x:c r="CH109" s="87" t="str">
        <x:f t="shared" si="128"/>
        <x:v>/</x:v>
      </x:c>
      <x:c r="CI109" s="87" t="str">
        <x:f t="shared" si="128"/>
        <x:v>/</x:v>
      </x:c>
      <x:c r="CJ109" s="87" t="str">
        <x:f t="shared" si="128"/>
        <x:v>/</x:v>
      </x:c>
      <x:c r="CK109" s="87" t="str">
        <x:f t="shared" si="128"/>
        <x:v>/</x:v>
      </x:c>
      <x:c r="CL109" s="87" t="str">
        <x:f t="shared" si="128"/>
        <x:v>/</x:v>
      </x:c>
      <x:c r="CM109" s="87" t="str">
        <x:f t="shared" si="128"/>
        <x:v>/</x:v>
      </x:c>
      <x:c r="CN109" s="87" t="str">
        <x:f t="shared" si="128"/>
        <x:v>/</x:v>
      </x:c>
      <x:c r="CO109" s="87" t="str">
        <x:f t="shared" si="128"/>
        <x:v>/</x:v>
      </x:c>
      <x:c r="CP109" s="87" t="str">
        <x:f t="shared" si="128"/>
        <x:v>/</x:v>
      </x:c>
      <x:c r="CQ109" s="87" t="str">
        <x:f t="shared" si="128"/>
        <x:v>/</x:v>
      </x:c>
      <x:c r="CR109" s="87" t="str">
        <x:f t="shared" si="128"/>
        <x:v>/</x:v>
      </x:c>
      <x:c r="CS109" s="87" t="str">
        <x:f t="shared" si="128"/>
        <x:v>/</x:v>
      </x:c>
      <x:c r="CT109" s="87" t="str">
        <x:f t="shared" si="128"/>
        <x:v>/</x:v>
      </x:c>
      <x:c r="CU109" s="87" t="str">
        <x:f t="shared" si="128"/>
        <x:v>/</x:v>
      </x:c>
      <x:c r="CV109" s="87" t="str">
        <x:f t="shared" si="128"/>
        <x:v>/</x:v>
      </x:c>
      <x:c r="CW109" s="87" t="str">
        <x:f t="shared" si="128"/>
        <x:v>/</x:v>
      </x:c>
      <x:c r="CX109" s="87" t="str">
        <x:f t="shared" si="128"/>
        <x:v>/</x:v>
      </x:c>
      <x:c r="CY109" s="87" t="str">
        <x:f t="shared" si="128"/>
        <x:v>/</x:v>
      </x:c>
      <x:c r="CZ109" s="87" t="str">
        <x:f t="shared" si="128"/>
        <x:v>/</x:v>
      </x:c>
      <x:c r="DA109" s="87" t="str">
        <x:f t="shared" si="128"/>
        <x:v>/</x:v>
      </x:c>
      <x:c r="DB109" s="87" t="str">
        <x:f t="shared" si="128"/>
        <x:v>/</x:v>
      </x:c>
      <x:c r="DC109" s="87" t="str">
        <x:f t="shared" si="128"/>
        <x:v>/</x:v>
      </x:c>
      <x:c r="DD109" s="87" t="str">
        <x:f t="shared" si="128"/>
        <x:v>/</x:v>
      </x:c>
      <x:c r="DE109" s="87" t="str">
        <x:f t="shared" si="128"/>
        <x:v>/</x:v>
      </x:c>
      <x:c r="DF109" s="87" t="str">
        <x:f t="shared" si="128"/>
        <x:v>/</x:v>
      </x:c>
      <x:c r="DG109" s="87" t="str">
        <x:f t="shared" si="128"/>
        <x:v>/</x:v>
      </x:c>
      <x:c r="DH109" s="87" t="str">
        <x:f t="shared" si="128"/>
        <x:v>/</x:v>
      </x:c>
      <x:c r="DI109" s="87" t="str">
        <x:f t="shared" si="128"/>
        <x:v>/</x:v>
      </x:c>
      <x:c r="DJ109" s="87" t="str">
        <x:f t="shared" si="128"/>
        <x:v>/</x:v>
      </x:c>
      <x:c r="DK109" s="87" t="str">
        <x:f t="shared" si="128"/>
        <x:v>/</x:v>
      </x:c>
      <x:c r="DL109" s="87" t="str">
        <x:f t="shared" si="128"/>
        <x:v>/</x:v>
      </x:c>
      <x:c r="DM109" s="87" t="str">
        <x:f t="shared" si="115"/>
        <x:v>/</x:v>
      </x:c>
      <x:c r="DN109" s="87" t="str">
        <x:f t="shared" si="115"/>
        <x:v>/</x:v>
      </x:c>
      <x:c r="DO109" s="87" t="str">
        <x:f t="shared" si="115"/>
        <x:v>/</x:v>
      </x:c>
      <x:c r="DP109" s="87" t="str">
        <x:f t="shared" si="115"/>
        <x:v>/</x:v>
      </x:c>
      <x:c r="DQ109" s="87" t="str">
        <x:f t="shared" si="115"/>
        <x:v>/</x:v>
      </x:c>
      <x:c r="DR109" s="87" t="str">
        <x:f t="shared" si="115"/>
        <x:v>/</x:v>
      </x:c>
      <x:c r="DS109" s="87" t="str">
        <x:f t="shared" si="115"/>
        <x:v>/</x:v>
      </x:c>
      <x:c r="DT109" s="87" t="str">
        <x:f t="shared" si="115"/>
        <x:v>/</x:v>
      </x:c>
      <x:c r="DU109" s="87" t="str">
        <x:f t="shared" si="115"/>
        <x:v>/</x:v>
      </x:c>
      <x:c r="DV109" s="87" t="str">
        <x:f t="shared" si="115"/>
        <x:v>/</x:v>
      </x:c>
      <x:c r="DW109" s="87" t="str">
        <x:f t="shared" si="115"/>
        <x:v>/</x:v>
      </x:c>
      <x:c r="DX109" s="87" t="str">
        <x:f t="shared" si="115"/>
        <x:v>/</x:v>
      </x:c>
      <x:c r="DY109" s="87" t="str">
        <x:f t="shared" si="115"/>
        <x:v>/</x:v>
      </x:c>
    </x:row>
    <x:row r="110" spans="1:129" ht="12" customHeight="1">
      <x:c r="A110" s="14"/>
      <x:c r="B110" s="22"/>
      <x:c r="C110" s="25"/>
      <x:c r="D110" s="23"/>
      <x:c r="E110" s="49"/>
      <x:c r="F110" s="98"/>
      <x:c r="G110" s="145"/>
      <x:c r="H110" s="143"/>
      <x:c r="I110" s="107"/>
      <x:c r="J110" s="107"/>
      <x:c r="K110" s="7" t="str">
        <x:f>IF(OR(COUNTIF(L110:M110,"-")&gt;0,COUNTBLANK(L110:M110)&gt;0),"-",IF(L110&gt;M110,"-",NETWORKDAYS(L110,M110,data!$P$3:$P$10)))</x:f>
        <x:v>-</x:v>
      </x:c>
      <x:c r="L110" s="80"/>
      <x:c r="M110" s="80"/>
      <x:c r="N110" s="119"/>
      <x:c r="O110" s="45"/>
      <x:c r="P110" s="40">
        <x:f ca="1">IF(OR(M110="-",M110=""),0,IF(OR(ISBLANK(O110),O110="-"),NETWORKDAYS(M110,TODAY(),data!$P$3:$P$10)-1,IF(M110=O110,0,IF(M110&lt;O110,NETWORKDAYS(M110,O110,data!$P$3:$P$10)-1,NETWORKDAYS(M110,O110,data!$P$3:$P$10)+1))))</x:f>
        <x:v>0</x:v>
      </x:c>
      <x:c r="S110" s="130" t="str">
        <x:f t="shared" si="125"/>
        <x:v>/</x:v>
      </x:c>
      <x:c r="T110" s="87" t="str">
        <x:f t="shared" si="125"/>
        <x:v>/</x:v>
      </x:c>
      <x:c r="U110" s="87" t="str">
        <x:f t="shared" si="125"/>
        <x:v>/</x:v>
      </x:c>
      <x:c r="V110" s="87" t="str">
        <x:f t="shared" si="125"/>
        <x:v>/</x:v>
      </x:c>
      <x:c r="W110" s="87" t="str">
        <x:f t="shared" si="125"/>
        <x:v>/</x:v>
      </x:c>
      <x:c r="X110" s="87" t="str">
        <x:f t="shared" si="125"/>
        <x:v>/</x:v>
      </x:c>
      <x:c r="Y110" s="87" t="str">
        <x:f t="shared" si="125"/>
        <x:v>/</x:v>
      </x:c>
      <x:c r="Z110" s="87" t="str">
        <x:f t="shared" si="125"/>
        <x:v>/</x:v>
      </x:c>
      <x:c r="AA110" s="87" t="str">
        <x:f t="shared" si="125"/>
        <x:v>/</x:v>
      </x:c>
      <x:c r="AB110" s="87" t="str">
        <x:f t="shared" si="125"/>
        <x:v>/</x:v>
      </x:c>
      <x:c r="AC110" s="87" t="str">
        <x:f t="shared" si="125"/>
        <x:v>/</x:v>
      </x:c>
      <x:c r="AD110" s="87" t="str">
        <x:f t="shared" si="125"/>
        <x:v>/</x:v>
      </x:c>
      <x:c r="AE110" s="87" t="str">
        <x:f t="shared" si="125"/>
        <x:v>/</x:v>
      </x:c>
      <x:c r="AF110" s="87" t="str">
        <x:f t="shared" si="125"/>
        <x:v>/</x:v>
      </x:c>
      <x:c r="AG110" s="87" t="str">
        <x:f t="shared" si="125"/>
        <x:v>/</x:v>
      </x:c>
      <x:c r="AH110" s="87" t="str">
        <x:f t="shared" si="125"/>
        <x:v>/</x:v>
      </x:c>
      <x:c r="AI110" s="87" t="str">
        <x:f t="shared" si="126"/>
        <x:v>/</x:v>
      </x:c>
      <x:c r="AJ110" s="87" t="str">
        <x:f t="shared" si="126"/>
        <x:v>/</x:v>
      </x:c>
      <x:c r="AK110" s="87" t="str">
        <x:f t="shared" si="126"/>
        <x:v>/</x:v>
      </x:c>
      <x:c r="AL110" s="87" t="str">
        <x:f t="shared" si="126"/>
        <x:v>/</x:v>
      </x:c>
      <x:c r="AM110" s="87" t="str">
        <x:f t="shared" si="126"/>
        <x:v>/</x:v>
      </x:c>
      <x:c r="AN110" s="87" t="str">
        <x:f t="shared" si="126"/>
        <x:v>/</x:v>
      </x:c>
      <x:c r="AO110" s="87" t="str">
        <x:f t="shared" si="126"/>
        <x:v>/</x:v>
      </x:c>
      <x:c r="AP110" s="87" t="str">
        <x:f t="shared" si="126"/>
        <x:v>/</x:v>
      </x:c>
      <x:c r="AQ110" s="87" t="str">
        <x:f t="shared" si="126"/>
        <x:v>/</x:v>
      </x:c>
      <x:c r="AR110" s="87" t="str">
        <x:f t="shared" si="126"/>
        <x:v>/</x:v>
      </x:c>
      <x:c r="AS110" s="87" t="str">
        <x:f t="shared" si="106"/>
        <x:v>/</x:v>
      </x:c>
      <x:c r="AT110" s="87" t="str">
        <x:f t="shared" si="106"/>
        <x:v>/</x:v>
      </x:c>
      <x:c r="AU110" s="87" t="str">
        <x:f t="shared" si="106"/>
        <x:v>/</x:v>
      </x:c>
      <x:c r="AV110" s="87" t="str">
        <x:f t="shared" si="106"/>
        <x:v>/</x:v>
      </x:c>
      <x:c r="AW110" s="87" t="str">
        <x:f t="shared" si="106"/>
        <x:v>/</x:v>
      </x:c>
      <x:c r="AX110" s="87" t="str">
        <x:f t="shared" si="116"/>
        <x:v>/</x:v>
      </x:c>
      <x:c r="AY110" s="87" t="str">
        <x:f t="shared" si="116"/>
        <x:v>/</x:v>
      </x:c>
      <x:c r="AZ110" s="87" t="str">
        <x:f t="shared" si="116"/>
        <x:v>/</x:v>
      </x:c>
      <x:c r="BA110" s="87" t="str">
        <x:f t="shared" si="116"/>
        <x:v>/</x:v>
      </x:c>
      <x:c r="BB110" s="87" t="str">
        <x:f t="shared" si="116"/>
        <x:v>/</x:v>
      </x:c>
      <x:c r="BC110" s="87" t="str">
        <x:f t="shared" si="116"/>
        <x:v>/</x:v>
      </x:c>
      <x:c r="BD110" s="87" t="str">
        <x:f t="shared" si="116"/>
        <x:v>/</x:v>
      </x:c>
      <x:c r="BE110" s="87" t="str">
        <x:f t="shared" si="116"/>
        <x:v>/</x:v>
      </x:c>
      <x:c r="BF110" s="87" t="str">
        <x:f t="shared" si="116"/>
        <x:v>/</x:v>
      </x:c>
      <x:c r="BG110" s="87" t="str">
        <x:f t="shared" si="116"/>
        <x:v>/</x:v>
      </x:c>
      <x:c r="BH110" s="87" t="str">
        <x:f t="shared" si="116"/>
        <x:v>/</x:v>
      </x:c>
      <x:c r="BI110" s="87" t="str">
        <x:f t="shared" si="116"/>
        <x:v>/</x:v>
      </x:c>
      <x:c r="BJ110" s="87" t="str">
        <x:f t="shared" si="116"/>
        <x:v>/</x:v>
      </x:c>
      <x:c r="BK110" s="87" t="str">
        <x:f t="shared" si="116"/>
        <x:v>/</x:v>
      </x:c>
      <x:c r="BL110" s="87" t="str">
        <x:f t="shared" si="116"/>
        <x:v>/</x:v>
      </x:c>
      <x:c r="BM110" s="87" t="str">
        <x:f t="shared" si="111"/>
        <x:v>/</x:v>
      </x:c>
      <x:c r="BN110" s="87" t="str">
        <x:f t="shared" si="112"/>
        <x:v>/</x:v>
      </x:c>
      <x:c r="BO110" s="87" t="str">
        <x:f t="shared" si="112"/>
        <x:v>/</x:v>
      </x:c>
      <x:c r="BP110" s="87" t="str">
        <x:f t="shared" si="112"/>
        <x:v>/</x:v>
      </x:c>
      <x:c r="BQ110" s="87" t="str">
        <x:f t="shared" si="117"/>
        <x:v>/</x:v>
      </x:c>
      <x:c r="BR110" s="87" t="str">
        <x:f t="shared" si="117"/>
        <x:v>/</x:v>
      </x:c>
      <x:c r="BS110" s="87" t="str">
        <x:f t="shared" si="117"/>
        <x:v>/</x:v>
      </x:c>
      <x:c r="BT110" s="87" t="str">
        <x:f t="shared" si="117"/>
        <x:v>/</x:v>
      </x:c>
      <x:c r="BU110" s="87" t="str">
        <x:f t="shared" si="117"/>
        <x:v>/</x:v>
      </x:c>
      <x:c r="BV110" s="87" t="str">
        <x:f t="shared" si="117"/>
        <x:v>/</x:v>
      </x:c>
      <x:c r="BW110" s="87" t="str">
        <x:f t="shared" si="117"/>
        <x:v>/</x:v>
      </x:c>
      <x:c r="BX110" s="87" t="str">
        <x:f t="shared" si="117"/>
        <x:v>/</x:v>
      </x:c>
      <x:c r="BY110" s="87" t="str">
        <x:f t="shared" si="117"/>
        <x:v>/</x:v>
      </x:c>
      <x:c r="BZ110" s="87" t="str">
        <x:f t="shared" si="117"/>
        <x:v>/</x:v>
      </x:c>
      <x:c r="CA110" s="87" t="str">
        <x:f t="shared" si="117"/>
        <x:v>/</x:v>
      </x:c>
      <x:c r="CB110" s="87" t="str">
        <x:f t="shared" si="117"/>
        <x:v>/</x:v>
      </x:c>
      <x:c r="CC110" s="87" t="str">
        <x:f t="shared" si="117"/>
        <x:v>/</x:v>
      </x:c>
      <x:c r="CD110" s="87" t="str">
        <x:f t="shared" si="117"/>
        <x:v>/</x:v>
      </x:c>
      <x:c r="CE110" s="87" t="str">
        <x:f t="shared" si="117"/>
        <x:v>/</x:v>
      </x:c>
      <x:c r="CF110" s="87" t="str">
        <x:f t="shared" si="117"/>
        <x:v>/</x:v>
      </x:c>
      <x:c r="CG110" s="87" t="str">
        <x:f t="shared" si="113"/>
        <x:v>/</x:v>
      </x:c>
      <x:c r="CH110" s="87" t="str">
        <x:f t="shared" si="113"/>
        <x:v>/</x:v>
      </x:c>
      <x:c r="CI110" s="87" t="str">
        <x:f t="shared" si="113"/>
        <x:v>/</x:v>
      </x:c>
      <x:c r="CJ110" s="87" t="str">
        <x:f t="shared" si="113"/>
        <x:v>/</x:v>
      </x:c>
      <x:c r="CK110" s="87" t="str">
        <x:f t="shared" si="113"/>
        <x:v>/</x:v>
      </x:c>
      <x:c r="CL110" s="87" t="str">
        <x:f t="shared" si="113"/>
        <x:v>/</x:v>
      </x:c>
      <x:c r="CM110" s="87" t="str">
        <x:f t="shared" si="113"/>
        <x:v>/</x:v>
      </x:c>
      <x:c r="CN110" s="87" t="str">
        <x:f t="shared" aca="1" ref="CG110:CV137" si="129">IF($O110=CN$11,"*",IF(AND(COUNTIF($L110:$M110,"-")&lt;1,COUNTBLANK($L110:$M110)&lt;1),IF(AND($L110&lt;=CN$11,$M110&gt;=CN$11),IF(ISBLANK($D110),"-","."),IF(TODAY()&gt;CN$11,"/",IF(TODAY()=CN$11,"=",""))),IF(AND(OR(ISBLANK($L110),$L110="-"),OR(ISBLANK($M110),$M110="-")),IF(TODAY()&gt;CN$11,"/",IF(TODAY()=CN$11,"=","")),IF(OR(ISBLANK($L110),$L110="-"),IF(CN$11&lt;=$M110,IF(ISBLANK($D110),"-","."),IF(TODAY()&gt;CN$11,"/",IF(TODAY()=CN$11,"=",""))),IF(CN$11&gt;=$L110,IF(ISBLANK($D110),"-","."),IF(TODAY()&gt;CN$11,"/",IF(TODAY()=CN$11,"=","")))))))</x:f>
        <x:v>/</x:v>
      </x:c>
      <x:c r="CO110" s="87" t="str">
        <x:f t="shared" si="129"/>
        <x:v>/</x:v>
      </x:c>
      <x:c r="CP110" s="87" t="str">
        <x:f t="shared" si="129"/>
        <x:v>/</x:v>
      </x:c>
      <x:c r="CQ110" s="87" t="str">
        <x:f t="shared" si="129"/>
        <x:v>/</x:v>
      </x:c>
      <x:c r="CR110" s="87" t="str">
        <x:f t="shared" si="129"/>
        <x:v>/</x:v>
      </x:c>
      <x:c r="CS110" s="87" t="str">
        <x:f t="shared" si="129"/>
        <x:v>/</x:v>
      </x:c>
      <x:c r="CT110" s="87" t="str">
        <x:f t="shared" si="129"/>
        <x:v>/</x:v>
      </x:c>
      <x:c r="CU110" s="87" t="str">
        <x:f t="shared" si="129"/>
        <x:v>/</x:v>
      </x:c>
      <x:c r="CV110" s="87" t="str">
        <x:f t="shared" si="129"/>
        <x:v>/</x:v>
      </x:c>
      <x:c r="CW110" s="87" t="str">
        <x:f t="shared" si="114"/>
        <x:v>/</x:v>
      </x:c>
      <x:c r="CX110" s="87" t="str">
        <x:f t="shared" si="114"/>
        <x:v>/</x:v>
      </x:c>
      <x:c r="CY110" s="87" t="str">
        <x:f t="shared" si="114"/>
        <x:v>/</x:v>
      </x:c>
      <x:c r="CZ110" s="87" t="str">
        <x:f t="shared" si="114"/>
        <x:v>/</x:v>
      </x:c>
      <x:c r="DA110" s="87" t="str">
        <x:f t="shared" si="114"/>
        <x:v>/</x:v>
      </x:c>
      <x:c r="DB110" s="87" t="str">
        <x:f t="shared" si="114"/>
        <x:v>/</x:v>
      </x:c>
      <x:c r="DC110" s="87" t="str">
        <x:f t="shared" si="114"/>
        <x:v>/</x:v>
      </x:c>
      <x:c r="DD110" s="87" t="str">
        <x:f t="shared" si="114"/>
        <x:v>/</x:v>
      </x:c>
      <x:c r="DE110" s="87" t="str">
        <x:f t="shared" si="114"/>
        <x:v>/</x:v>
      </x:c>
      <x:c r="DF110" s="87" t="str">
        <x:f t="shared" si="114"/>
        <x:v>/</x:v>
      </x:c>
      <x:c r="DG110" s="87" t="str">
        <x:f t="shared" si="114"/>
        <x:v>/</x:v>
      </x:c>
      <x:c r="DH110" s="87" t="str">
        <x:f t="shared" aca="1" ref="CW110:DL137" si="130">IF($O110=DH$11,"*",IF(AND(COUNTIF($L110:$M110,"-")&lt;1,COUNTBLANK($L110:$M110)&lt;1),IF(AND($L110&lt;=DH$11,$M110&gt;=DH$11),IF(ISBLANK($D110),"-","."),IF(TODAY()&gt;DH$11,"/",IF(TODAY()=DH$11,"=",""))),IF(AND(OR(ISBLANK($L110),$L110="-"),OR(ISBLANK($M110),$M110="-")),IF(TODAY()&gt;DH$11,"/",IF(TODAY()=DH$11,"=","")),IF(OR(ISBLANK($L110),$L110="-"),IF(DH$11&lt;=$M110,IF(ISBLANK($D110),"-","."),IF(TODAY()&gt;DH$11,"/",IF(TODAY()=DH$11,"=",""))),IF(DH$11&gt;=$L110,IF(ISBLANK($D110),"-","."),IF(TODAY()&gt;DH$11,"/",IF(TODAY()=DH$11,"=","")))))))</x:f>
        <x:v>/</x:v>
      </x:c>
      <x:c r="DI110" s="87" t="str">
        <x:f t="shared" si="130"/>
        <x:v>/</x:v>
      </x:c>
      <x:c r="DJ110" s="87" t="str">
        <x:f t="shared" si="130"/>
        <x:v>/</x:v>
      </x:c>
      <x:c r="DK110" s="87" t="str">
        <x:f t="shared" si="130"/>
        <x:v>/</x:v>
      </x:c>
      <x:c r="DL110" s="87" t="str">
        <x:f t="shared" si="130"/>
        <x:v>/</x:v>
      </x:c>
      <x:c r="DM110" s="87" t="str">
        <x:f t="shared" si="115"/>
        <x:v>/</x:v>
      </x:c>
      <x:c r="DN110" s="87" t="str">
        <x:f t="shared" si="115"/>
        <x:v>/</x:v>
      </x:c>
      <x:c r="DO110" s="87" t="str">
        <x:f t="shared" si="115"/>
        <x:v>/</x:v>
      </x:c>
      <x:c r="DP110" s="87" t="str">
        <x:f t="shared" si="115"/>
        <x:v>/</x:v>
      </x:c>
      <x:c r="DQ110" s="87" t="str">
        <x:f t="shared" si="115"/>
        <x:v>/</x:v>
      </x:c>
      <x:c r="DR110" s="87" t="str">
        <x:f t="shared" si="115"/>
        <x:v>/</x:v>
      </x:c>
      <x:c r="DS110" s="87" t="str">
        <x:f t="shared" si="115"/>
        <x:v>/</x:v>
      </x:c>
      <x:c r="DT110" s="87" t="str">
        <x:f t="shared" si="115"/>
        <x:v>/</x:v>
      </x:c>
      <x:c r="DU110" s="87" t="str">
        <x:f t="shared" si="115"/>
        <x:v>/</x:v>
      </x:c>
      <x:c r="DV110" s="87" t="str">
        <x:f t="shared" si="115"/>
        <x:v>/</x:v>
      </x:c>
      <x:c r="DW110" s="87" t="str">
        <x:f t="shared" si="115"/>
        <x:v>/</x:v>
      </x:c>
      <x:c r="DX110" s="87" t="str">
        <x:f t="shared" si="115"/>
        <x:v>/</x:v>
      </x:c>
      <x:c r="DY110" s="87" t="str">
        <x:f t="shared" si="115"/>
        <x:v>/</x:v>
      </x:c>
    </x:row>
    <x:row r="111" spans="1:129" ht="12" customHeight="1">
      <x:c r="A111" s="14"/>
      <x:c r="B111" s="22"/>
      <x:c r="C111" s="25"/>
      <x:c r="D111" s="23"/>
      <x:c r="E111" s="49"/>
      <x:c r="F111" s="98"/>
      <x:c r="G111" s="145"/>
      <x:c r="H111" s="143"/>
      <x:c r="I111" s="107"/>
      <x:c r="J111" s="107"/>
      <x:c r="K111" s="79" t="str">
        <x:f>IF(OR(COUNTIF(L111:M111,"-")&gt;0,COUNTBLANK(L111:M111)&gt;0),"-",IF(L111&gt;M111,"-",NETWORKDAYS(L111,M111,data!$P$3:$P$10)))</x:f>
        <x:v>-</x:v>
      </x:c>
      <x:c r="L111" s="80"/>
      <x:c r="M111" s="80"/>
      <x:c r="N111" s="119"/>
      <x:c r="O111" s="45"/>
      <x:c r="P111" s="40">
        <x:f ca="1">IF(OR(M111="-",M111=""),0,IF(OR(ISBLANK(O111),O111="-"),NETWORKDAYS(M111,TODAY(),data!$P$3:$P$10)-1,IF(M111=O111,0,IF(M111&lt;O111,NETWORKDAYS(M111,O111,data!$P$3:$P$10)-1,NETWORKDAYS(M111,O111,data!$P$3:$P$10)+1))))</x:f>
        <x:v>0</x:v>
      </x:c>
      <x:c r="S111" s="130" t="str">
        <x:f t="shared" aca="1" ref="S111:AB119" si="131">IF($O111=S$11,"*",IF(AND(COUNTIF($L111:$M111,"-")&lt;1,COUNTBLANK($L111:$M111)&lt;1),IF(AND($L111&lt;=S$11,$M111&gt;=S$11),IF(ISBLANK($D111),"-","."),IF(TODAY()&gt;S$11,"/",IF(TODAY()=S$11,"=",""))),IF(AND(OR(ISBLANK($L111),$L111="-"),OR(ISBLANK($M111),$M111="-")),IF(TODAY()&gt;S$11,"/",IF(TODAY()=S$11,"=","")),IF(OR(ISBLANK($L111),$L111="-"),IF(S$11&lt;=$M111,IF(ISBLANK($D111),"-","."),IF(TODAY()&gt;S$11,"/",IF(TODAY()=S$11,"=",""))),IF(S$11&gt;=$L111,IF(ISBLANK($D111),"-","."),IF(TODAY()&gt;S$11,"/",IF(TODAY()=S$11,"=","")))))))</x:f>
        <x:v>/</x:v>
      </x:c>
      <x:c r="T111" s="87" t="str">
        <x:f t="shared" si="131"/>
        <x:v>/</x:v>
      </x:c>
      <x:c r="U111" s="87" t="str">
        <x:f t="shared" si="131"/>
        <x:v>/</x:v>
      </x:c>
      <x:c r="V111" s="87" t="str">
        <x:f t="shared" si="131"/>
        <x:v>/</x:v>
      </x:c>
      <x:c r="W111" s="87" t="str">
        <x:f t="shared" si="131"/>
        <x:v>/</x:v>
      </x:c>
      <x:c r="X111" s="87" t="str">
        <x:f t="shared" si="131"/>
        <x:v>/</x:v>
      </x:c>
      <x:c r="Y111" s="87" t="str">
        <x:f t="shared" si="131"/>
        <x:v>/</x:v>
      </x:c>
      <x:c r="Z111" s="87" t="str">
        <x:f t="shared" si="131"/>
        <x:v>/</x:v>
      </x:c>
      <x:c r="AA111" s="87" t="str">
        <x:f t="shared" si="131"/>
        <x:v>/</x:v>
      </x:c>
      <x:c r="AB111" s="87" t="str">
        <x:f t="shared" si="131"/>
        <x:v>/</x:v>
      </x:c>
      <x:c r="AC111" s="87" t="str">
        <x:f t="shared" si="125"/>
        <x:v>/</x:v>
      </x:c>
      <x:c r="AD111" s="87" t="str">
        <x:f t="shared" si="125"/>
        <x:v>/</x:v>
      </x:c>
      <x:c r="AE111" s="87" t="str">
        <x:f t="shared" si="125"/>
        <x:v>/</x:v>
      </x:c>
      <x:c r="AF111" s="87" t="str">
        <x:f t="shared" si="125"/>
        <x:v>/</x:v>
      </x:c>
      <x:c r="AG111" s="87" t="str">
        <x:f t="shared" si="125"/>
        <x:v>/</x:v>
      </x:c>
      <x:c r="AH111" s="87" t="str">
        <x:f t="shared" si="125"/>
        <x:v>/</x:v>
      </x:c>
      <x:c r="AI111" s="87" t="str">
        <x:f t="shared" si="126"/>
        <x:v>/</x:v>
      </x:c>
      <x:c r="AJ111" s="87" t="str">
        <x:f t="shared" si="126"/>
        <x:v>/</x:v>
      </x:c>
      <x:c r="AK111" s="87" t="str">
        <x:f t="shared" si="126"/>
        <x:v>/</x:v>
      </x:c>
      <x:c r="AL111" s="87" t="str">
        <x:f t="shared" si="126"/>
        <x:v>/</x:v>
      </x:c>
      <x:c r="AM111" s="87" t="str">
        <x:f t="shared" si="126"/>
        <x:v>/</x:v>
      </x:c>
      <x:c r="AN111" s="87" t="str">
        <x:f t="shared" si="126"/>
        <x:v>/</x:v>
      </x:c>
      <x:c r="AO111" s="87" t="str">
        <x:f t="shared" si="126"/>
        <x:v>/</x:v>
      </x:c>
      <x:c r="AP111" s="87" t="str">
        <x:f t="shared" si="126"/>
        <x:v>/</x:v>
      </x:c>
      <x:c r="AQ111" s="87" t="str">
        <x:f t="shared" si="126"/>
        <x:v>/</x:v>
      </x:c>
      <x:c r="AR111" s="87" t="str">
        <x:f t="shared" si="126"/>
        <x:v>/</x:v>
      </x:c>
      <x:c r="AS111" s="87" t="str">
        <x:f t="shared" si="126"/>
        <x:v>/</x:v>
      </x:c>
      <x:c r="AT111" s="87" t="str">
        <x:f t="shared" si="126"/>
        <x:v>/</x:v>
      </x:c>
      <x:c r="AU111" s="87" t="str">
        <x:f t="shared" si="126"/>
        <x:v>/</x:v>
      </x:c>
      <x:c r="AV111" s="87" t="str">
        <x:f t="shared" si="126"/>
        <x:v>/</x:v>
      </x:c>
      <x:c r="AW111" s="87" t="str">
        <x:f t="shared" si="126"/>
        <x:v>/</x:v>
      </x:c>
      <x:c r="AX111" s="87" t="str">
        <x:f t="shared" aca="1" ref="AX111:BG119" si="132">IF($O111=AX$11,"*",IF(AND(COUNTIF($L111:$M111,"-")&lt;1,COUNTBLANK($L111:$M111)&lt;1),IF(AND($L111&lt;=AX$11,$M111&gt;=AX$11),IF(ISBLANK($D111),"-","."),IF(TODAY()&gt;AX$11,"/",IF(TODAY()=AX$11,"=",""))),IF(AND(OR(ISBLANK($L111),$L111="-"),OR(ISBLANK($M111),$M111="-")),IF(TODAY()&gt;AX$11,"/",IF(TODAY()=AX$11,"=","")),IF(OR(ISBLANK($L111),$L111="-"),IF(AX$11&lt;=$M111,IF(ISBLANK($D111),"-","."),IF(TODAY()&gt;AX$11,"/",IF(TODAY()=AX$11,"=",""))),IF(AX$11&gt;=$L111,IF(ISBLANK($D111),"-","."),IF(TODAY()&gt;AX$11,"/",IF(TODAY()=AX$11,"=","")))))))</x:f>
        <x:v>/</x:v>
      </x:c>
      <x:c r="AY111" s="87" t="str">
        <x:f t="shared" si="132"/>
        <x:v>/</x:v>
      </x:c>
      <x:c r="AZ111" s="87" t="str">
        <x:f t="shared" si="132"/>
        <x:v>/</x:v>
      </x:c>
      <x:c r="BA111" s="87" t="str">
        <x:f t="shared" si="132"/>
        <x:v>/</x:v>
      </x:c>
      <x:c r="BB111" s="87" t="str">
        <x:f t="shared" si="132"/>
        <x:v>/</x:v>
      </x:c>
      <x:c r="BC111" s="87" t="str">
        <x:f t="shared" si="132"/>
        <x:v>/</x:v>
      </x:c>
      <x:c r="BD111" s="87" t="str">
        <x:f t="shared" si="132"/>
        <x:v>/</x:v>
      </x:c>
      <x:c r="BE111" s="87" t="str">
        <x:f t="shared" si="132"/>
        <x:v>/</x:v>
      </x:c>
      <x:c r="BF111" s="87" t="str">
        <x:f t="shared" si="132"/>
        <x:v>/</x:v>
      </x:c>
      <x:c r="BG111" s="87" t="str">
        <x:f t="shared" si="132"/>
        <x:v>/</x:v>
      </x:c>
      <x:c r="BH111" s="87" t="str">
        <x:f t="shared" aca="1" ref="BH111:BQ119" si="133">IF($O111=BH$11,"*",IF(AND(COUNTIF($L111:$M111,"-")&lt;1,COUNTBLANK($L111:$M111)&lt;1),IF(AND($L111&lt;=BH$11,$M111&gt;=BH$11),IF(ISBLANK($D111),"-","."),IF(TODAY()&gt;BH$11,"/",IF(TODAY()=BH$11,"=",""))),IF(AND(OR(ISBLANK($L111),$L111="-"),OR(ISBLANK($M111),$M111="-")),IF(TODAY()&gt;BH$11,"/",IF(TODAY()=BH$11,"=","")),IF(OR(ISBLANK($L111),$L111="-"),IF(BH$11&lt;=$M111,IF(ISBLANK($D111),"-","."),IF(TODAY()&gt;BH$11,"/",IF(TODAY()=BH$11,"=",""))),IF(BH$11&gt;=$L111,IF(ISBLANK($D111),"-","."),IF(TODAY()&gt;BH$11,"/",IF(TODAY()=BH$11,"=","")))))))</x:f>
        <x:v>/</x:v>
      </x:c>
      <x:c r="BI111" s="87" t="str">
        <x:f t="shared" si="133"/>
        <x:v>/</x:v>
      </x:c>
      <x:c r="BJ111" s="87" t="str">
        <x:f t="shared" si="133"/>
        <x:v>/</x:v>
      </x:c>
      <x:c r="BK111" s="87" t="str">
        <x:f t="shared" si="133"/>
        <x:v>/</x:v>
      </x:c>
      <x:c r="BL111" s="87" t="str">
        <x:f t="shared" si="133"/>
        <x:v>/</x:v>
      </x:c>
      <x:c r="BM111" s="87" t="str">
        <x:f t="shared" si="133"/>
        <x:v>/</x:v>
      </x:c>
      <x:c r="BN111" s="87" t="str">
        <x:f t="shared" si="133"/>
        <x:v>/</x:v>
      </x:c>
      <x:c r="BO111" s="87" t="str">
        <x:f t="shared" si="133"/>
        <x:v>/</x:v>
      </x:c>
      <x:c r="BP111" s="87" t="str">
        <x:f t="shared" si="133"/>
        <x:v>/</x:v>
      </x:c>
      <x:c r="BQ111" s="87" t="str">
        <x:f t="shared" si="133"/>
        <x:v>/</x:v>
      </x:c>
      <x:c r="BR111" s="87" t="str">
        <x:f t="shared" aca="1" ref="BR111:CA119" si="134">IF($O111=BR$11,"*",IF(AND(COUNTIF($L111:$M111,"-")&lt;1,COUNTBLANK($L111:$M111)&lt;1),IF(AND($L111&lt;=BR$11,$M111&gt;=BR$11),IF(ISBLANK($D111),"-","."),IF(TODAY()&gt;BR$11,"/",IF(TODAY()=BR$11,"=",""))),IF(AND(OR(ISBLANK($L111),$L111="-"),OR(ISBLANK($M111),$M111="-")),IF(TODAY()&gt;BR$11,"/",IF(TODAY()=BR$11,"=","")),IF(OR(ISBLANK($L111),$L111="-"),IF(BR$11&lt;=$M111,IF(ISBLANK($D111),"-","."),IF(TODAY()&gt;BR$11,"/",IF(TODAY()=BR$11,"=",""))),IF(BR$11&gt;=$L111,IF(ISBLANK($D111),"-","."),IF(TODAY()&gt;BR$11,"/",IF(TODAY()=BR$11,"=","")))))))</x:f>
        <x:v>/</x:v>
      </x:c>
      <x:c r="BS111" s="87" t="str">
        <x:f t="shared" si="134"/>
        <x:v>/</x:v>
      </x:c>
      <x:c r="BT111" s="87" t="str">
        <x:f t="shared" si="134"/>
        <x:v>/</x:v>
      </x:c>
      <x:c r="BU111" s="87" t="str">
        <x:f t="shared" si="134"/>
        <x:v>/</x:v>
      </x:c>
      <x:c r="BV111" s="87" t="str">
        <x:f t="shared" si="134"/>
        <x:v>/</x:v>
      </x:c>
      <x:c r="BW111" s="87" t="str">
        <x:f t="shared" si="134"/>
        <x:v>/</x:v>
      </x:c>
      <x:c r="BX111" s="87" t="str">
        <x:f t="shared" si="134"/>
        <x:v>/</x:v>
      </x:c>
      <x:c r="BY111" s="87" t="str">
        <x:f t="shared" si="134"/>
        <x:v>/</x:v>
      </x:c>
      <x:c r="BZ111" s="87" t="str">
        <x:f t="shared" si="134"/>
        <x:v>/</x:v>
      </x:c>
      <x:c r="CA111" s="87" t="str">
        <x:f t="shared" si="134"/>
        <x:v>/</x:v>
      </x:c>
      <x:c r="CB111" s="87" t="str">
        <x:f t="shared" aca="1" ref="CB111:CK119" si="135">IF($O111=CB$11,"*",IF(AND(COUNTIF($L111:$M111,"-")&lt;1,COUNTBLANK($L111:$M111)&lt;1),IF(AND($L111&lt;=CB$11,$M111&gt;=CB$11),IF(ISBLANK($D111),"-","."),IF(TODAY()&gt;CB$11,"/",IF(TODAY()=CB$11,"=",""))),IF(AND(OR(ISBLANK($L111),$L111="-"),OR(ISBLANK($M111),$M111="-")),IF(TODAY()&gt;CB$11,"/",IF(TODAY()=CB$11,"=","")),IF(OR(ISBLANK($L111),$L111="-"),IF(CB$11&lt;=$M111,IF(ISBLANK($D111),"-","."),IF(TODAY()&gt;CB$11,"/",IF(TODAY()=CB$11,"=",""))),IF(CB$11&gt;=$L111,IF(ISBLANK($D111),"-","."),IF(TODAY()&gt;CB$11,"/",IF(TODAY()=CB$11,"=","")))))))</x:f>
        <x:v>/</x:v>
      </x:c>
      <x:c r="CC111" s="87" t="str">
        <x:f t="shared" si="135"/>
        <x:v>/</x:v>
      </x:c>
      <x:c r="CD111" s="87" t="str">
        <x:f t="shared" si="135"/>
        <x:v>/</x:v>
      </x:c>
      <x:c r="CE111" s="87" t="str">
        <x:f t="shared" si="135"/>
        <x:v>/</x:v>
      </x:c>
      <x:c r="CF111" s="87" t="str">
        <x:f t="shared" si="135"/>
        <x:v>/</x:v>
      </x:c>
      <x:c r="CG111" s="87" t="str">
        <x:f t="shared" si="135"/>
        <x:v>/</x:v>
      </x:c>
      <x:c r="CH111" s="87" t="str">
        <x:f t="shared" si="135"/>
        <x:v>/</x:v>
      </x:c>
      <x:c r="CI111" s="87" t="str">
        <x:f t="shared" si="135"/>
        <x:v>/</x:v>
      </x:c>
      <x:c r="CJ111" s="87" t="str">
        <x:f t="shared" si="135"/>
        <x:v>/</x:v>
      </x:c>
      <x:c r="CK111" s="87" t="str">
        <x:f t="shared" si="135"/>
        <x:v>/</x:v>
      </x:c>
      <x:c r="CL111" s="87" t="str">
        <x:f t="shared" aca="1" ref="CL111:CU119" si="136">IF($O111=CL$11,"*",IF(AND(COUNTIF($L111:$M111,"-")&lt;1,COUNTBLANK($L111:$M111)&lt;1),IF(AND($L111&lt;=CL$11,$M111&gt;=CL$11),IF(ISBLANK($D111),"-","."),IF(TODAY()&gt;CL$11,"/",IF(TODAY()=CL$11,"=",""))),IF(AND(OR(ISBLANK($L111),$L111="-"),OR(ISBLANK($M111),$M111="-")),IF(TODAY()&gt;CL$11,"/",IF(TODAY()=CL$11,"=","")),IF(OR(ISBLANK($L111),$L111="-"),IF(CL$11&lt;=$M111,IF(ISBLANK($D111),"-","."),IF(TODAY()&gt;CL$11,"/",IF(TODAY()=CL$11,"=",""))),IF(CL$11&gt;=$L111,IF(ISBLANK($D111),"-","."),IF(TODAY()&gt;CL$11,"/",IF(TODAY()=CL$11,"=","")))))))</x:f>
        <x:v>/</x:v>
      </x:c>
      <x:c r="CM111" s="87" t="str">
        <x:f t="shared" si="136"/>
        <x:v>/</x:v>
      </x:c>
      <x:c r="CN111" s="87" t="str">
        <x:f t="shared" si="136"/>
        <x:v>/</x:v>
      </x:c>
      <x:c r="CO111" s="87" t="str">
        <x:f t="shared" si="136"/>
        <x:v>/</x:v>
      </x:c>
      <x:c r="CP111" s="87" t="str">
        <x:f t="shared" si="136"/>
        <x:v>/</x:v>
      </x:c>
      <x:c r="CQ111" s="87" t="str">
        <x:f t="shared" si="136"/>
        <x:v>/</x:v>
      </x:c>
      <x:c r="CR111" s="87" t="str">
        <x:f t="shared" si="136"/>
        <x:v>/</x:v>
      </x:c>
      <x:c r="CS111" s="87" t="str">
        <x:f t="shared" si="136"/>
        <x:v>/</x:v>
      </x:c>
      <x:c r="CT111" s="87" t="str">
        <x:f t="shared" si="136"/>
        <x:v>/</x:v>
      </x:c>
      <x:c r="CU111" s="87" t="str">
        <x:f t="shared" si="136"/>
        <x:v>/</x:v>
      </x:c>
      <x:c r="CV111" s="87" t="str">
        <x:f t="shared" si="129"/>
        <x:v>/</x:v>
      </x:c>
      <x:c r="CW111" s="87" t="str">
        <x:f t="shared" aca="1" ref="CW111:DF119" si="137">IF($O111=CW$11,"*",IF(AND(COUNTIF($L111:$M111,"-")&lt;1,COUNTBLANK($L111:$M111)&lt;1),IF(AND($L111&lt;=CW$11,$M111&gt;=CW$11),IF(ISBLANK($D111),"-","."),IF(TODAY()&gt;CW$11,"/",IF(TODAY()=CW$11,"=",""))),IF(AND(OR(ISBLANK($L111),$L111="-"),OR(ISBLANK($M111),$M111="-")),IF(TODAY()&gt;CW$11,"/",IF(TODAY()=CW$11,"=","")),IF(OR(ISBLANK($L111),$L111="-"),IF(CW$11&lt;=$M111,IF(ISBLANK($D111),"-","."),IF(TODAY()&gt;CW$11,"/",IF(TODAY()=CW$11,"=",""))),IF(CW$11&gt;=$L111,IF(ISBLANK($D111),"-","."),IF(TODAY()&gt;CW$11,"/",IF(TODAY()=CW$11,"=","")))))))</x:f>
        <x:v>/</x:v>
      </x:c>
      <x:c r="CX111" s="87" t="str">
        <x:f t="shared" si="137"/>
        <x:v>/</x:v>
      </x:c>
      <x:c r="CY111" s="87" t="str">
        <x:f t="shared" si="137"/>
        <x:v>/</x:v>
      </x:c>
      <x:c r="CZ111" s="87" t="str">
        <x:f t="shared" si="137"/>
        <x:v>/</x:v>
      </x:c>
      <x:c r="DA111" s="87" t="str">
        <x:f t="shared" si="137"/>
        <x:v>/</x:v>
      </x:c>
      <x:c r="DB111" s="87" t="str">
        <x:f t="shared" si="137"/>
        <x:v>/</x:v>
      </x:c>
      <x:c r="DC111" s="87" t="str">
        <x:f t="shared" si="137"/>
        <x:v>/</x:v>
      </x:c>
      <x:c r="DD111" s="87" t="str">
        <x:f t="shared" si="137"/>
        <x:v>/</x:v>
      </x:c>
      <x:c r="DE111" s="87" t="str">
        <x:f t="shared" si="137"/>
        <x:v>/</x:v>
      </x:c>
      <x:c r="DF111" s="87" t="str">
        <x:f t="shared" si="137"/>
        <x:v>/</x:v>
      </x:c>
      <x:c r="DG111" s="87" t="str">
        <x:f t="shared" aca="1" ref="DG111:DP119" si="138">IF($O111=DG$11,"*",IF(AND(COUNTIF($L111:$M111,"-")&lt;1,COUNTBLANK($L111:$M111)&lt;1),IF(AND($L111&lt;=DG$11,$M111&gt;=DG$11),IF(ISBLANK($D111),"-","."),IF(TODAY()&gt;DG$11,"/",IF(TODAY()=DG$11,"=",""))),IF(AND(OR(ISBLANK($L111),$L111="-"),OR(ISBLANK($M111),$M111="-")),IF(TODAY()&gt;DG$11,"/",IF(TODAY()=DG$11,"=","")),IF(OR(ISBLANK($L111),$L111="-"),IF(DG$11&lt;=$M111,IF(ISBLANK($D111),"-","."),IF(TODAY()&gt;DG$11,"/",IF(TODAY()=DG$11,"=",""))),IF(DG$11&gt;=$L111,IF(ISBLANK($D111),"-","."),IF(TODAY()&gt;DG$11,"/",IF(TODAY()=DG$11,"=","")))))))</x:f>
        <x:v>/</x:v>
      </x:c>
      <x:c r="DH111" s="87" t="str">
        <x:f t="shared" si="138"/>
        <x:v>/</x:v>
      </x:c>
      <x:c r="DI111" s="87" t="str">
        <x:f t="shared" si="138"/>
        <x:v>/</x:v>
      </x:c>
      <x:c r="DJ111" s="87" t="str">
        <x:f t="shared" si="138"/>
        <x:v>/</x:v>
      </x:c>
      <x:c r="DK111" s="87" t="str">
        <x:f t="shared" si="138"/>
        <x:v>/</x:v>
      </x:c>
      <x:c r="DL111" s="87" t="str">
        <x:f t="shared" si="138"/>
        <x:v>/</x:v>
      </x:c>
      <x:c r="DM111" s="87" t="str">
        <x:f t="shared" si="138"/>
        <x:v>/</x:v>
      </x:c>
      <x:c r="DN111" s="87" t="str">
        <x:f t="shared" si="138"/>
        <x:v>/</x:v>
      </x:c>
      <x:c r="DO111" s="87" t="str">
        <x:f t="shared" si="138"/>
        <x:v>/</x:v>
      </x:c>
      <x:c r="DP111" s="87" t="str">
        <x:f t="shared" si="138"/>
        <x:v>/</x:v>
      </x:c>
      <x:c r="DQ111" s="87" t="str">
        <x:f t="shared" aca="1" ref="DQ111:DY119" si="139">IF($O111=DQ$11,"*",IF(AND(COUNTIF($L111:$M111,"-")&lt;1,COUNTBLANK($L111:$M111)&lt;1),IF(AND($L111&lt;=DQ$11,$M111&gt;=DQ$11),IF(ISBLANK($D111),"-","."),IF(TODAY()&gt;DQ$11,"/",IF(TODAY()=DQ$11,"=",""))),IF(AND(OR(ISBLANK($L111),$L111="-"),OR(ISBLANK($M111),$M111="-")),IF(TODAY()&gt;DQ$11,"/",IF(TODAY()=DQ$11,"=","")),IF(OR(ISBLANK($L111),$L111="-"),IF(DQ$11&lt;=$M111,IF(ISBLANK($D111),"-","."),IF(TODAY()&gt;DQ$11,"/",IF(TODAY()=DQ$11,"=",""))),IF(DQ$11&gt;=$L111,IF(ISBLANK($D111),"-","."),IF(TODAY()&gt;DQ$11,"/",IF(TODAY()=DQ$11,"=","")))))))</x:f>
        <x:v>/</x:v>
      </x:c>
      <x:c r="DR111" s="87" t="str">
        <x:f t="shared" si="139"/>
        <x:v>/</x:v>
      </x:c>
      <x:c r="DS111" s="87" t="str">
        <x:f t="shared" si="139"/>
        <x:v>/</x:v>
      </x:c>
      <x:c r="DT111" s="87" t="str">
        <x:f t="shared" si="139"/>
        <x:v>/</x:v>
      </x:c>
      <x:c r="DU111" s="87" t="str">
        <x:f t="shared" si="139"/>
        <x:v>/</x:v>
      </x:c>
      <x:c r="DV111" s="87" t="str">
        <x:f t="shared" si="139"/>
        <x:v>/</x:v>
      </x:c>
      <x:c r="DW111" s="87" t="str">
        <x:f t="shared" si="139"/>
        <x:v>/</x:v>
      </x:c>
      <x:c r="DX111" s="87" t="str">
        <x:f t="shared" si="139"/>
        <x:v>/</x:v>
      </x:c>
      <x:c r="DY111" s="87" t="str">
        <x:f t="shared" si="139"/>
        <x:v>/</x:v>
      </x:c>
    </x:row>
    <x:row r="112" spans="1:129" ht="12" customHeight="1">
      <x:c r="A112" s="14"/>
      <x:c r="B112" s="22"/>
      <x:c r="C112" s="25"/>
      <x:c r="D112" s="23"/>
      <x:c r="E112" s="49"/>
      <x:c r="F112" s="98"/>
      <x:c r="G112" s="145"/>
      <x:c r="H112" s="143"/>
      <x:c r="I112" s="107"/>
      <x:c r="J112" s="107"/>
      <x:c r="K112" s="7" t="str">
        <x:f>IF(OR(COUNTIF(L112:M112,"-")&gt;0,COUNTBLANK(L112:M112)&gt;0),"-",IF(L112&gt;M112,"-",NETWORKDAYS(L112,M112,data!$P$3:$P$10)))</x:f>
        <x:v>-</x:v>
      </x:c>
      <x:c r="L112" s="80"/>
      <x:c r="M112" s="80"/>
      <x:c r="N112" s="119"/>
      <x:c r="O112" s="45"/>
      <x:c r="P112" s="40">
        <x:f ca="1">IF(OR(M112="-",M112=""),0,IF(OR(ISBLANK(O112),O112="-"),NETWORKDAYS(M112,TODAY(),data!$P$3:$P$10)-1,IF(M112=O112,0,IF(M112&lt;O112,NETWORKDAYS(M112,O112,data!$P$3:$P$10)-1,NETWORKDAYS(M112,O112,data!$P$3:$P$10)+1))))</x:f>
        <x:v>0</x:v>
      </x:c>
      <x:c r="S112" s="130" t="str">
        <x:f t="shared" si="131"/>
        <x:v>/</x:v>
      </x:c>
      <x:c r="T112" s="87" t="str">
        <x:f t="shared" si="131"/>
        <x:v>/</x:v>
      </x:c>
      <x:c r="U112" s="87" t="str">
        <x:f t="shared" si="131"/>
        <x:v>/</x:v>
      </x:c>
      <x:c r="V112" s="87" t="str">
        <x:f t="shared" si="131"/>
        <x:v>/</x:v>
      </x:c>
      <x:c r="W112" s="87" t="str">
        <x:f t="shared" si="131"/>
        <x:v>/</x:v>
      </x:c>
      <x:c r="X112" s="87" t="str">
        <x:f t="shared" si="131"/>
        <x:v>/</x:v>
      </x:c>
      <x:c r="Y112" s="87" t="str">
        <x:f t="shared" si="131"/>
        <x:v>/</x:v>
      </x:c>
      <x:c r="Z112" s="87" t="str">
        <x:f t="shared" si="131"/>
        <x:v>/</x:v>
      </x:c>
      <x:c r="AA112" s="87" t="str">
        <x:f t="shared" si="131"/>
        <x:v>/</x:v>
      </x:c>
      <x:c r="AB112" s="87" t="str">
        <x:f t="shared" si="131"/>
        <x:v>/</x:v>
      </x:c>
      <x:c r="AC112" s="87" t="str">
        <x:f t="shared" si="125"/>
        <x:v>/</x:v>
      </x:c>
      <x:c r="AD112" s="87" t="str">
        <x:f t="shared" si="125"/>
        <x:v>/</x:v>
      </x:c>
      <x:c r="AE112" s="87" t="str">
        <x:f t="shared" si="125"/>
        <x:v>/</x:v>
      </x:c>
      <x:c r="AF112" s="87" t="str">
        <x:f t="shared" si="125"/>
        <x:v>/</x:v>
      </x:c>
      <x:c r="AG112" s="87" t="str">
        <x:f t="shared" si="125"/>
        <x:v>/</x:v>
      </x:c>
      <x:c r="AH112" s="87" t="str">
        <x:f t="shared" si="125"/>
        <x:v>/</x:v>
      </x:c>
      <x:c r="AI112" s="87" t="str">
        <x:f t="shared" si="126"/>
        <x:v>/</x:v>
      </x:c>
      <x:c r="AJ112" s="87" t="str">
        <x:f t="shared" si="126"/>
        <x:v>/</x:v>
      </x:c>
      <x:c r="AK112" s="87" t="str">
        <x:f t="shared" si="126"/>
        <x:v>/</x:v>
      </x:c>
      <x:c r="AL112" s="87" t="str">
        <x:f t="shared" si="126"/>
        <x:v>/</x:v>
      </x:c>
      <x:c r="AM112" s="87" t="str">
        <x:f t="shared" si="126"/>
        <x:v>/</x:v>
      </x:c>
      <x:c r="AN112" s="87" t="str">
        <x:f t="shared" si="126"/>
        <x:v>/</x:v>
      </x:c>
      <x:c r="AO112" s="87" t="str">
        <x:f t="shared" si="126"/>
        <x:v>/</x:v>
      </x:c>
      <x:c r="AP112" s="87" t="str">
        <x:f t="shared" si="126"/>
        <x:v>/</x:v>
      </x:c>
      <x:c r="AQ112" s="87" t="str">
        <x:f t="shared" si="126"/>
        <x:v>/</x:v>
      </x:c>
      <x:c r="AR112" s="87" t="str">
        <x:f t="shared" si="126"/>
        <x:v>/</x:v>
      </x:c>
      <x:c r="AS112" s="87" t="str">
        <x:f t="shared" si="126"/>
        <x:v>/</x:v>
      </x:c>
      <x:c r="AT112" s="87" t="str">
        <x:f t="shared" si="126"/>
        <x:v>/</x:v>
      </x:c>
      <x:c r="AU112" s="87" t="str">
        <x:f t="shared" si="126"/>
        <x:v>/</x:v>
      </x:c>
      <x:c r="AV112" s="87" t="str">
        <x:f t="shared" si="126"/>
        <x:v>/</x:v>
      </x:c>
      <x:c r="AW112" s="87" t="str">
        <x:f t="shared" si="126"/>
        <x:v>/</x:v>
      </x:c>
      <x:c r="AX112" s="87" t="str">
        <x:f t="shared" si="132"/>
        <x:v>/</x:v>
      </x:c>
      <x:c r="AY112" s="87" t="str">
        <x:f t="shared" si="132"/>
        <x:v>/</x:v>
      </x:c>
      <x:c r="AZ112" s="87" t="str">
        <x:f t="shared" si="132"/>
        <x:v>/</x:v>
      </x:c>
      <x:c r="BA112" s="87" t="str">
        <x:f t="shared" si="132"/>
        <x:v>/</x:v>
      </x:c>
      <x:c r="BB112" s="87" t="str">
        <x:f t="shared" si="132"/>
        <x:v>/</x:v>
      </x:c>
      <x:c r="BC112" s="87" t="str">
        <x:f t="shared" si="132"/>
        <x:v>/</x:v>
      </x:c>
      <x:c r="BD112" s="87" t="str">
        <x:f t="shared" si="132"/>
        <x:v>/</x:v>
      </x:c>
      <x:c r="BE112" s="87" t="str">
        <x:f t="shared" si="132"/>
        <x:v>/</x:v>
      </x:c>
      <x:c r="BF112" s="87" t="str">
        <x:f t="shared" si="132"/>
        <x:v>/</x:v>
      </x:c>
      <x:c r="BG112" s="87" t="str">
        <x:f t="shared" si="132"/>
        <x:v>/</x:v>
      </x:c>
      <x:c r="BH112" s="87" t="str">
        <x:f t="shared" si="133"/>
        <x:v>/</x:v>
      </x:c>
      <x:c r="BI112" s="87" t="str">
        <x:f t="shared" si="133"/>
        <x:v>/</x:v>
      </x:c>
      <x:c r="BJ112" s="87" t="str">
        <x:f t="shared" si="133"/>
        <x:v>/</x:v>
      </x:c>
      <x:c r="BK112" s="87" t="str">
        <x:f t="shared" si="133"/>
        <x:v>/</x:v>
      </x:c>
      <x:c r="BL112" s="87" t="str">
        <x:f t="shared" si="133"/>
        <x:v>/</x:v>
      </x:c>
      <x:c r="BM112" s="87" t="str">
        <x:f t="shared" si="133"/>
        <x:v>/</x:v>
      </x:c>
      <x:c r="BN112" s="87" t="str">
        <x:f t="shared" si="133"/>
        <x:v>/</x:v>
      </x:c>
      <x:c r="BO112" s="87" t="str">
        <x:f t="shared" si="133"/>
        <x:v>/</x:v>
      </x:c>
      <x:c r="BP112" s="87" t="str">
        <x:f t="shared" si="133"/>
        <x:v>/</x:v>
      </x:c>
      <x:c r="BQ112" s="87" t="str">
        <x:f t="shared" si="133"/>
        <x:v>/</x:v>
      </x:c>
      <x:c r="BR112" s="87" t="str">
        <x:f t="shared" si="134"/>
        <x:v>/</x:v>
      </x:c>
      <x:c r="BS112" s="87" t="str">
        <x:f t="shared" si="134"/>
        <x:v>/</x:v>
      </x:c>
      <x:c r="BT112" s="87" t="str">
        <x:f t="shared" si="134"/>
        <x:v>/</x:v>
      </x:c>
      <x:c r="BU112" s="87" t="str">
        <x:f t="shared" si="134"/>
        <x:v>/</x:v>
      </x:c>
      <x:c r="BV112" s="87" t="str">
        <x:f t="shared" si="134"/>
        <x:v>/</x:v>
      </x:c>
      <x:c r="BW112" s="87" t="str">
        <x:f t="shared" si="134"/>
        <x:v>/</x:v>
      </x:c>
      <x:c r="BX112" s="87" t="str">
        <x:f t="shared" si="134"/>
        <x:v>/</x:v>
      </x:c>
      <x:c r="BY112" s="87" t="str">
        <x:f t="shared" si="134"/>
        <x:v>/</x:v>
      </x:c>
      <x:c r="BZ112" s="87" t="str">
        <x:f t="shared" si="134"/>
        <x:v>/</x:v>
      </x:c>
      <x:c r="CA112" s="87" t="str">
        <x:f t="shared" si="134"/>
        <x:v>/</x:v>
      </x:c>
      <x:c r="CB112" s="87" t="str">
        <x:f t="shared" si="135"/>
        <x:v>/</x:v>
      </x:c>
      <x:c r="CC112" s="87" t="str">
        <x:f t="shared" si="135"/>
        <x:v>/</x:v>
      </x:c>
      <x:c r="CD112" s="87" t="str">
        <x:f t="shared" si="135"/>
        <x:v>/</x:v>
      </x:c>
      <x:c r="CE112" s="87" t="str">
        <x:f t="shared" si="135"/>
        <x:v>/</x:v>
      </x:c>
      <x:c r="CF112" s="87" t="str">
        <x:f t="shared" si="135"/>
        <x:v>/</x:v>
      </x:c>
      <x:c r="CG112" s="87" t="str">
        <x:f t="shared" si="135"/>
        <x:v>/</x:v>
      </x:c>
      <x:c r="CH112" s="87" t="str">
        <x:f t="shared" si="135"/>
        <x:v>/</x:v>
      </x:c>
      <x:c r="CI112" s="87" t="str">
        <x:f t="shared" si="135"/>
        <x:v>/</x:v>
      </x:c>
      <x:c r="CJ112" s="87" t="str">
        <x:f t="shared" si="135"/>
        <x:v>/</x:v>
      </x:c>
      <x:c r="CK112" s="87" t="str">
        <x:f t="shared" si="135"/>
        <x:v>/</x:v>
      </x:c>
      <x:c r="CL112" s="87" t="str">
        <x:f t="shared" si="136"/>
        <x:v>/</x:v>
      </x:c>
      <x:c r="CM112" s="87" t="str">
        <x:f t="shared" si="136"/>
        <x:v>/</x:v>
      </x:c>
      <x:c r="CN112" s="87" t="str">
        <x:f t="shared" si="136"/>
        <x:v>/</x:v>
      </x:c>
      <x:c r="CO112" s="87" t="str">
        <x:f t="shared" si="136"/>
        <x:v>/</x:v>
      </x:c>
      <x:c r="CP112" s="87" t="str">
        <x:f t="shared" si="136"/>
        <x:v>/</x:v>
      </x:c>
      <x:c r="CQ112" s="87" t="str">
        <x:f t="shared" si="136"/>
        <x:v>/</x:v>
      </x:c>
      <x:c r="CR112" s="87" t="str">
        <x:f t="shared" si="136"/>
        <x:v>/</x:v>
      </x:c>
      <x:c r="CS112" s="87" t="str">
        <x:f t="shared" si="136"/>
        <x:v>/</x:v>
      </x:c>
      <x:c r="CT112" s="87" t="str">
        <x:f t="shared" si="136"/>
        <x:v>/</x:v>
      </x:c>
      <x:c r="CU112" s="87" t="str">
        <x:f t="shared" si="136"/>
        <x:v>/</x:v>
      </x:c>
      <x:c r="CV112" s="87" t="str">
        <x:f t="shared" si="129"/>
        <x:v>/</x:v>
      </x:c>
      <x:c r="CW112" s="87" t="str">
        <x:f t="shared" si="137"/>
        <x:v>/</x:v>
      </x:c>
      <x:c r="CX112" s="87" t="str">
        <x:f t="shared" si="137"/>
        <x:v>/</x:v>
      </x:c>
      <x:c r="CY112" s="87" t="str">
        <x:f t="shared" si="137"/>
        <x:v>/</x:v>
      </x:c>
      <x:c r="CZ112" s="87" t="str">
        <x:f t="shared" si="137"/>
        <x:v>/</x:v>
      </x:c>
      <x:c r="DA112" s="87" t="str">
        <x:f t="shared" si="137"/>
        <x:v>/</x:v>
      </x:c>
      <x:c r="DB112" s="87" t="str">
        <x:f t="shared" si="137"/>
        <x:v>/</x:v>
      </x:c>
      <x:c r="DC112" s="87" t="str">
        <x:f t="shared" si="137"/>
        <x:v>/</x:v>
      </x:c>
      <x:c r="DD112" s="87" t="str">
        <x:f t="shared" si="137"/>
        <x:v>/</x:v>
      </x:c>
      <x:c r="DE112" s="87" t="str">
        <x:f t="shared" si="137"/>
        <x:v>/</x:v>
      </x:c>
      <x:c r="DF112" s="87" t="str">
        <x:f t="shared" si="137"/>
        <x:v>/</x:v>
      </x:c>
      <x:c r="DG112" s="87" t="str">
        <x:f t="shared" si="138"/>
        <x:v>/</x:v>
      </x:c>
      <x:c r="DH112" s="87" t="str">
        <x:f t="shared" si="138"/>
        <x:v>/</x:v>
      </x:c>
      <x:c r="DI112" s="87" t="str">
        <x:f t="shared" si="138"/>
        <x:v>/</x:v>
      </x:c>
      <x:c r="DJ112" s="87" t="str">
        <x:f t="shared" si="138"/>
        <x:v>/</x:v>
      </x:c>
      <x:c r="DK112" s="87" t="str">
        <x:f t="shared" si="138"/>
        <x:v>/</x:v>
      </x:c>
      <x:c r="DL112" s="87" t="str">
        <x:f t="shared" si="138"/>
        <x:v>/</x:v>
      </x:c>
      <x:c r="DM112" s="87" t="str">
        <x:f t="shared" si="138"/>
        <x:v>/</x:v>
      </x:c>
      <x:c r="DN112" s="87" t="str">
        <x:f t="shared" si="138"/>
        <x:v>/</x:v>
      </x:c>
      <x:c r="DO112" s="87" t="str">
        <x:f t="shared" si="138"/>
        <x:v>/</x:v>
      </x:c>
      <x:c r="DP112" s="87" t="str">
        <x:f t="shared" si="138"/>
        <x:v>/</x:v>
      </x:c>
      <x:c r="DQ112" s="87" t="str">
        <x:f t="shared" si="139"/>
        <x:v>/</x:v>
      </x:c>
      <x:c r="DR112" s="87" t="str">
        <x:f t="shared" si="139"/>
        <x:v>/</x:v>
      </x:c>
      <x:c r="DS112" s="87" t="str">
        <x:f t="shared" si="139"/>
        <x:v>/</x:v>
      </x:c>
      <x:c r="DT112" s="87" t="str">
        <x:f t="shared" si="139"/>
        <x:v>/</x:v>
      </x:c>
      <x:c r="DU112" s="87" t="str">
        <x:f t="shared" si="139"/>
        <x:v>/</x:v>
      </x:c>
      <x:c r="DV112" s="87" t="str">
        <x:f t="shared" si="139"/>
        <x:v>/</x:v>
      </x:c>
      <x:c r="DW112" s="87" t="str">
        <x:f t="shared" si="139"/>
        <x:v>/</x:v>
      </x:c>
      <x:c r="DX112" s="87" t="str">
        <x:f t="shared" si="139"/>
        <x:v>/</x:v>
      </x:c>
      <x:c r="DY112" s="87" t="str">
        <x:f t="shared" si="139"/>
        <x:v>/</x:v>
      </x:c>
    </x:row>
    <x:row r="113" spans="1:129" ht="12" customHeight="1">
      <x:c r="A113" s="14"/>
      <x:c r="B113" s="22"/>
      <x:c r="C113" s="25"/>
      <x:c r="D113" s="23"/>
      <x:c r="E113" s="49"/>
      <x:c r="F113" s="98"/>
      <x:c r="G113" s="145"/>
      <x:c r="H113" s="143"/>
      <x:c r="I113" s="107"/>
      <x:c r="J113" s="107"/>
      <x:c r="K113" s="79" t="str">
        <x:f>IF(OR(COUNTIF(L113:M113,"-")&gt;0,COUNTBLANK(L113:M113)&gt;0),"-",IF(L113&gt;M113,"-",NETWORKDAYS(L113,M113,data!$P$3:$P$10)))</x:f>
        <x:v>-</x:v>
      </x:c>
      <x:c r="L113" s="80"/>
      <x:c r="M113" s="80"/>
      <x:c r="N113" s="119"/>
      <x:c r="O113" s="45"/>
      <x:c r="P113" s="40">
        <x:f ca="1">IF(OR(M113="-",M113=""),0,IF(OR(ISBLANK(O113),O113="-"),NETWORKDAYS(M113,TODAY(),data!$P$3:$P$10)-1,IF(M113=O113,0,IF(M113&lt;O113,NETWORKDAYS(M113,O113,data!$P$3:$P$10)-1,NETWORKDAYS(M113,O113,data!$P$3:$P$10)+1))))</x:f>
        <x:v>0</x:v>
      </x:c>
      <x:c r="S113" s="130" t="str">
        <x:f t="shared" si="131"/>
        <x:v>/</x:v>
      </x:c>
      <x:c r="T113" s="87" t="str">
        <x:f t="shared" si="131"/>
        <x:v>/</x:v>
      </x:c>
      <x:c r="U113" s="87" t="str">
        <x:f t="shared" si="131"/>
        <x:v>/</x:v>
      </x:c>
      <x:c r="V113" s="87" t="str">
        <x:f t="shared" si="131"/>
        <x:v>/</x:v>
      </x:c>
      <x:c r="W113" s="87" t="str">
        <x:f t="shared" si="131"/>
        <x:v>/</x:v>
      </x:c>
      <x:c r="X113" s="87" t="str">
        <x:f t="shared" si="131"/>
        <x:v>/</x:v>
      </x:c>
      <x:c r="Y113" s="87" t="str">
        <x:f t="shared" si="131"/>
        <x:v>/</x:v>
      </x:c>
      <x:c r="Z113" s="87" t="str">
        <x:f t="shared" si="131"/>
        <x:v>/</x:v>
      </x:c>
      <x:c r="AA113" s="87" t="str">
        <x:f t="shared" si="131"/>
        <x:v>/</x:v>
      </x:c>
      <x:c r="AB113" s="87" t="str">
        <x:f t="shared" si="131"/>
        <x:v>/</x:v>
      </x:c>
      <x:c r="AC113" s="87" t="str">
        <x:f t="shared" si="125"/>
        <x:v>/</x:v>
      </x:c>
      <x:c r="AD113" s="87" t="str">
        <x:f t="shared" si="125"/>
        <x:v>/</x:v>
      </x:c>
      <x:c r="AE113" s="87" t="str">
        <x:f t="shared" si="125"/>
        <x:v>/</x:v>
      </x:c>
      <x:c r="AF113" s="87" t="str">
        <x:f t="shared" si="125"/>
        <x:v>/</x:v>
      </x:c>
      <x:c r="AG113" s="87" t="str">
        <x:f t="shared" si="125"/>
        <x:v>/</x:v>
      </x:c>
      <x:c r="AH113" s="87" t="str">
        <x:f t="shared" si="125"/>
        <x:v>/</x:v>
      </x:c>
      <x:c r="AI113" s="87" t="str">
        <x:f t="shared" si="126"/>
        <x:v>/</x:v>
      </x:c>
      <x:c r="AJ113" s="87" t="str">
        <x:f t="shared" si="126"/>
        <x:v>/</x:v>
      </x:c>
      <x:c r="AK113" s="87" t="str">
        <x:f t="shared" si="126"/>
        <x:v>/</x:v>
      </x:c>
      <x:c r="AL113" s="87" t="str">
        <x:f t="shared" si="126"/>
        <x:v>/</x:v>
      </x:c>
      <x:c r="AM113" s="87" t="str">
        <x:f t="shared" si="126"/>
        <x:v>/</x:v>
      </x:c>
      <x:c r="AN113" s="87" t="str">
        <x:f t="shared" si="126"/>
        <x:v>/</x:v>
      </x:c>
      <x:c r="AO113" s="87" t="str">
        <x:f t="shared" si="126"/>
        <x:v>/</x:v>
      </x:c>
      <x:c r="AP113" s="87" t="str">
        <x:f t="shared" si="126"/>
        <x:v>/</x:v>
      </x:c>
      <x:c r="AQ113" s="87" t="str">
        <x:f t="shared" si="126"/>
        <x:v>/</x:v>
      </x:c>
      <x:c r="AR113" s="87" t="str">
        <x:f t="shared" si="126"/>
        <x:v>/</x:v>
      </x:c>
      <x:c r="AS113" s="87" t="str">
        <x:f t="shared" si="126"/>
        <x:v>/</x:v>
      </x:c>
      <x:c r="AT113" s="87" t="str">
        <x:f t="shared" si="126"/>
        <x:v>/</x:v>
      </x:c>
      <x:c r="AU113" s="87" t="str">
        <x:f t="shared" si="126"/>
        <x:v>/</x:v>
      </x:c>
      <x:c r="AV113" s="87" t="str">
        <x:f t="shared" si="126"/>
        <x:v>/</x:v>
      </x:c>
      <x:c r="AW113" s="87" t="str">
        <x:f t="shared" si="126"/>
        <x:v>/</x:v>
      </x:c>
      <x:c r="AX113" s="87" t="str">
        <x:f t="shared" si="132"/>
        <x:v>/</x:v>
      </x:c>
      <x:c r="AY113" s="87" t="str">
        <x:f t="shared" si="132"/>
        <x:v>/</x:v>
      </x:c>
      <x:c r="AZ113" s="87" t="str">
        <x:f t="shared" si="132"/>
        <x:v>/</x:v>
      </x:c>
      <x:c r="BA113" s="87" t="str">
        <x:f t="shared" si="132"/>
        <x:v>/</x:v>
      </x:c>
      <x:c r="BB113" s="87" t="str">
        <x:f t="shared" si="132"/>
        <x:v>/</x:v>
      </x:c>
      <x:c r="BC113" s="87" t="str">
        <x:f t="shared" si="132"/>
        <x:v>/</x:v>
      </x:c>
      <x:c r="BD113" s="87" t="str">
        <x:f t="shared" si="132"/>
        <x:v>/</x:v>
      </x:c>
      <x:c r="BE113" s="87" t="str">
        <x:f t="shared" si="132"/>
        <x:v>/</x:v>
      </x:c>
      <x:c r="BF113" s="87" t="str">
        <x:f t="shared" si="132"/>
        <x:v>/</x:v>
      </x:c>
      <x:c r="BG113" s="87" t="str">
        <x:f t="shared" si="132"/>
        <x:v>/</x:v>
      </x:c>
      <x:c r="BH113" s="87" t="str">
        <x:f t="shared" si="133"/>
        <x:v>/</x:v>
      </x:c>
      <x:c r="BI113" s="87" t="str">
        <x:f t="shared" si="133"/>
        <x:v>/</x:v>
      </x:c>
      <x:c r="BJ113" s="87" t="str">
        <x:f t="shared" si="133"/>
        <x:v>/</x:v>
      </x:c>
      <x:c r="BK113" s="87" t="str">
        <x:f t="shared" si="133"/>
        <x:v>/</x:v>
      </x:c>
      <x:c r="BL113" s="87" t="str">
        <x:f t="shared" si="133"/>
        <x:v>/</x:v>
      </x:c>
      <x:c r="BM113" s="87" t="str">
        <x:f t="shared" si="133"/>
        <x:v>/</x:v>
      </x:c>
      <x:c r="BN113" s="87" t="str">
        <x:f t="shared" si="133"/>
        <x:v>/</x:v>
      </x:c>
      <x:c r="BO113" s="87" t="str">
        <x:f t="shared" si="133"/>
        <x:v>/</x:v>
      </x:c>
      <x:c r="BP113" s="87" t="str">
        <x:f t="shared" si="133"/>
        <x:v>/</x:v>
      </x:c>
      <x:c r="BQ113" s="87" t="str">
        <x:f t="shared" si="133"/>
        <x:v>/</x:v>
      </x:c>
      <x:c r="BR113" s="87" t="str">
        <x:f t="shared" si="134"/>
        <x:v>/</x:v>
      </x:c>
      <x:c r="BS113" s="87" t="str">
        <x:f t="shared" si="134"/>
        <x:v>/</x:v>
      </x:c>
      <x:c r="BT113" s="87" t="str">
        <x:f t="shared" si="134"/>
        <x:v>/</x:v>
      </x:c>
      <x:c r="BU113" s="87" t="str">
        <x:f t="shared" si="134"/>
        <x:v>/</x:v>
      </x:c>
      <x:c r="BV113" s="87" t="str">
        <x:f t="shared" si="134"/>
        <x:v>/</x:v>
      </x:c>
      <x:c r="BW113" s="87" t="str">
        <x:f t="shared" si="134"/>
        <x:v>/</x:v>
      </x:c>
      <x:c r="BX113" s="87" t="str">
        <x:f t="shared" si="134"/>
        <x:v>/</x:v>
      </x:c>
      <x:c r="BY113" s="87" t="str">
        <x:f t="shared" si="134"/>
        <x:v>/</x:v>
      </x:c>
      <x:c r="BZ113" s="87" t="str">
        <x:f t="shared" si="134"/>
        <x:v>/</x:v>
      </x:c>
      <x:c r="CA113" s="87" t="str">
        <x:f t="shared" si="134"/>
        <x:v>/</x:v>
      </x:c>
      <x:c r="CB113" s="87" t="str">
        <x:f t="shared" si="135"/>
        <x:v>/</x:v>
      </x:c>
      <x:c r="CC113" s="87" t="str">
        <x:f t="shared" si="135"/>
        <x:v>/</x:v>
      </x:c>
      <x:c r="CD113" s="87" t="str">
        <x:f t="shared" si="135"/>
        <x:v>/</x:v>
      </x:c>
      <x:c r="CE113" s="87" t="str">
        <x:f t="shared" si="135"/>
        <x:v>/</x:v>
      </x:c>
      <x:c r="CF113" s="87" t="str">
        <x:f t="shared" si="135"/>
        <x:v>/</x:v>
      </x:c>
      <x:c r="CG113" s="87" t="str">
        <x:f t="shared" si="135"/>
        <x:v>/</x:v>
      </x:c>
      <x:c r="CH113" s="87" t="str">
        <x:f t="shared" si="135"/>
        <x:v>/</x:v>
      </x:c>
      <x:c r="CI113" s="87" t="str">
        <x:f t="shared" si="135"/>
        <x:v>/</x:v>
      </x:c>
      <x:c r="CJ113" s="87" t="str">
        <x:f t="shared" si="135"/>
        <x:v>/</x:v>
      </x:c>
      <x:c r="CK113" s="87" t="str">
        <x:f t="shared" si="135"/>
        <x:v>/</x:v>
      </x:c>
      <x:c r="CL113" s="87" t="str">
        <x:f t="shared" si="136"/>
        <x:v>/</x:v>
      </x:c>
      <x:c r="CM113" s="87" t="str">
        <x:f t="shared" si="136"/>
        <x:v>/</x:v>
      </x:c>
      <x:c r="CN113" s="87" t="str">
        <x:f t="shared" si="136"/>
        <x:v>/</x:v>
      </x:c>
      <x:c r="CO113" s="87" t="str">
        <x:f t="shared" si="136"/>
        <x:v>/</x:v>
      </x:c>
      <x:c r="CP113" s="87" t="str">
        <x:f t="shared" si="136"/>
        <x:v>/</x:v>
      </x:c>
      <x:c r="CQ113" s="87" t="str">
        <x:f t="shared" si="136"/>
        <x:v>/</x:v>
      </x:c>
      <x:c r="CR113" s="87" t="str">
        <x:f t="shared" si="136"/>
        <x:v>/</x:v>
      </x:c>
      <x:c r="CS113" s="87" t="str">
        <x:f t="shared" si="136"/>
        <x:v>/</x:v>
      </x:c>
      <x:c r="CT113" s="87" t="str">
        <x:f t="shared" si="136"/>
        <x:v>/</x:v>
      </x:c>
      <x:c r="CU113" s="87" t="str">
        <x:f t="shared" si="136"/>
        <x:v>/</x:v>
      </x:c>
      <x:c r="CV113" s="87" t="str">
        <x:f t="shared" si="129"/>
        <x:v>/</x:v>
      </x:c>
      <x:c r="CW113" s="87" t="str">
        <x:f t="shared" si="137"/>
        <x:v>/</x:v>
      </x:c>
      <x:c r="CX113" s="87" t="str">
        <x:f t="shared" si="137"/>
        <x:v>/</x:v>
      </x:c>
      <x:c r="CY113" s="87" t="str">
        <x:f t="shared" si="137"/>
        <x:v>/</x:v>
      </x:c>
      <x:c r="CZ113" s="87" t="str">
        <x:f t="shared" si="137"/>
        <x:v>/</x:v>
      </x:c>
      <x:c r="DA113" s="87" t="str">
        <x:f t="shared" si="137"/>
        <x:v>/</x:v>
      </x:c>
      <x:c r="DB113" s="87" t="str">
        <x:f t="shared" si="137"/>
        <x:v>/</x:v>
      </x:c>
      <x:c r="DC113" s="87" t="str">
        <x:f t="shared" si="137"/>
        <x:v>/</x:v>
      </x:c>
      <x:c r="DD113" s="87" t="str">
        <x:f t="shared" si="137"/>
        <x:v>/</x:v>
      </x:c>
      <x:c r="DE113" s="87" t="str">
        <x:f t="shared" si="137"/>
        <x:v>/</x:v>
      </x:c>
      <x:c r="DF113" s="87" t="str">
        <x:f t="shared" si="137"/>
        <x:v>/</x:v>
      </x:c>
      <x:c r="DG113" s="87" t="str">
        <x:f t="shared" si="138"/>
        <x:v>/</x:v>
      </x:c>
      <x:c r="DH113" s="87" t="str">
        <x:f t="shared" si="138"/>
        <x:v>/</x:v>
      </x:c>
      <x:c r="DI113" s="87" t="str">
        <x:f t="shared" si="138"/>
        <x:v>/</x:v>
      </x:c>
      <x:c r="DJ113" s="87" t="str">
        <x:f t="shared" si="138"/>
        <x:v>/</x:v>
      </x:c>
      <x:c r="DK113" s="87" t="str">
        <x:f t="shared" si="138"/>
        <x:v>/</x:v>
      </x:c>
      <x:c r="DL113" s="87" t="str">
        <x:f t="shared" si="138"/>
        <x:v>/</x:v>
      </x:c>
      <x:c r="DM113" s="87" t="str">
        <x:f t="shared" si="138"/>
        <x:v>/</x:v>
      </x:c>
      <x:c r="DN113" s="87" t="str">
        <x:f t="shared" si="138"/>
        <x:v>/</x:v>
      </x:c>
      <x:c r="DO113" s="87" t="str">
        <x:f t="shared" si="138"/>
        <x:v>/</x:v>
      </x:c>
      <x:c r="DP113" s="87" t="str">
        <x:f t="shared" si="138"/>
        <x:v>/</x:v>
      </x:c>
      <x:c r="DQ113" s="87" t="str">
        <x:f t="shared" si="139"/>
        <x:v>/</x:v>
      </x:c>
      <x:c r="DR113" s="87" t="str">
        <x:f t="shared" si="139"/>
        <x:v>/</x:v>
      </x:c>
      <x:c r="DS113" s="87" t="str">
        <x:f t="shared" si="139"/>
        <x:v>/</x:v>
      </x:c>
      <x:c r="DT113" s="87" t="str">
        <x:f t="shared" si="139"/>
        <x:v>/</x:v>
      </x:c>
      <x:c r="DU113" s="87" t="str">
        <x:f t="shared" si="139"/>
        <x:v>/</x:v>
      </x:c>
      <x:c r="DV113" s="87" t="str">
        <x:f t="shared" si="139"/>
        <x:v>/</x:v>
      </x:c>
      <x:c r="DW113" s="87" t="str">
        <x:f t="shared" si="139"/>
        <x:v>/</x:v>
      </x:c>
      <x:c r="DX113" s="87" t="str">
        <x:f t="shared" si="139"/>
        <x:v>/</x:v>
      </x:c>
      <x:c r="DY113" s="87" t="str">
        <x:f t="shared" si="139"/>
        <x:v>/</x:v>
      </x:c>
    </x:row>
    <x:row r="114" spans="1:129" ht="12" customHeight="1">
      <x:c r="A114" s="14"/>
      <x:c r="B114" s="22"/>
      <x:c r="C114" s="25"/>
      <x:c r="D114" s="23"/>
      <x:c r="E114" s="49"/>
      <x:c r="F114" s="98"/>
      <x:c r="G114" s="145"/>
      <x:c r="H114" s="143"/>
      <x:c r="I114" s="107"/>
      <x:c r="J114" s="107"/>
      <x:c r="K114" s="7" t="str">
        <x:f>IF(OR(COUNTIF(L114:M114,"-")&gt;0,COUNTBLANK(L114:M114)&gt;0),"-",IF(L114&gt;M114,"-",NETWORKDAYS(L114,M114,data!$P$3:$P$10)))</x:f>
        <x:v>-</x:v>
      </x:c>
      <x:c r="L114" s="80"/>
      <x:c r="M114" s="80"/>
      <x:c r="N114" s="119"/>
      <x:c r="O114" s="45"/>
      <x:c r="P114" s="40">
        <x:f ca="1">IF(OR(M114="-",M114=""),0,IF(OR(ISBLANK(O114),O114="-"),NETWORKDAYS(M114,TODAY(),data!$P$3:$P$10)-1,IF(M114=O114,0,IF(M114&lt;O114,NETWORKDAYS(M114,O114,data!$P$3:$P$10)-1,NETWORKDAYS(M114,O114,data!$P$3:$P$10)+1))))</x:f>
        <x:v>0</x:v>
      </x:c>
      <x:c r="S114" s="130" t="str">
        <x:f t="shared" si="131"/>
        <x:v>/</x:v>
      </x:c>
      <x:c r="T114" s="87" t="str">
        <x:f t="shared" si="131"/>
        <x:v>/</x:v>
      </x:c>
      <x:c r="U114" s="87" t="str">
        <x:f t="shared" si="131"/>
        <x:v>/</x:v>
      </x:c>
      <x:c r="V114" s="87" t="str">
        <x:f t="shared" si="131"/>
        <x:v>/</x:v>
      </x:c>
      <x:c r="W114" s="87" t="str">
        <x:f t="shared" si="131"/>
        <x:v>/</x:v>
      </x:c>
      <x:c r="X114" s="87" t="str">
        <x:f t="shared" si="131"/>
        <x:v>/</x:v>
      </x:c>
      <x:c r="Y114" s="87" t="str">
        <x:f t="shared" si="131"/>
        <x:v>/</x:v>
      </x:c>
      <x:c r="Z114" s="87" t="str">
        <x:f t="shared" si="131"/>
        <x:v>/</x:v>
      </x:c>
      <x:c r="AA114" s="87" t="str">
        <x:f t="shared" si="131"/>
        <x:v>/</x:v>
      </x:c>
      <x:c r="AB114" s="87" t="str">
        <x:f t="shared" si="131"/>
        <x:v>/</x:v>
      </x:c>
      <x:c r="AC114" s="87" t="str">
        <x:f t="shared" si="125"/>
        <x:v>/</x:v>
      </x:c>
      <x:c r="AD114" s="87" t="str">
        <x:f t="shared" si="125"/>
        <x:v>/</x:v>
      </x:c>
      <x:c r="AE114" s="87" t="str">
        <x:f t="shared" si="125"/>
        <x:v>/</x:v>
      </x:c>
      <x:c r="AF114" s="87" t="str">
        <x:f t="shared" si="125"/>
        <x:v>/</x:v>
      </x:c>
      <x:c r="AG114" s="87" t="str">
        <x:f t="shared" si="125"/>
        <x:v>/</x:v>
      </x:c>
      <x:c r="AH114" s="87" t="str">
        <x:f t="shared" si="125"/>
        <x:v>/</x:v>
      </x:c>
      <x:c r="AI114" s="87" t="str">
        <x:f t="shared" si="126"/>
        <x:v>/</x:v>
      </x:c>
      <x:c r="AJ114" s="87" t="str">
        <x:f t="shared" si="126"/>
        <x:v>/</x:v>
      </x:c>
      <x:c r="AK114" s="87" t="str">
        <x:f t="shared" si="126"/>
        <x:v>/</x:v>
      </x:c>
      <x:c r="AL114" s="87" t="str">
        <x:f t="shared" si="126"/>
        <x:v>/</x:v>
      </x:c>
      <x:c r="AM114" s="87" t="str">
        <x:f t="shared" si="126"/>
        <x:v>/</x:v>
      </x:c>
      <x:c r="AN114" s="87" t="str">
        <x:f t="shared" si="126"/>
        <x:v>/</x:v>
      </x:c>
      <x:c r="AO114" s="87" t="str">
        <x:f t="shared" si="126"/>
        <x:v>/</x:v>
      </x:c>
      <x:c r="AP114" s="87" t="str">
        <x:f t="shared" si="126"/>
        <x:v>/</x:v>
      </x:c>
      <x:c r="AQ114" s="87" t="str">
        <x:f t="shared" si="126"/>
        <x:v>/</x:v>
      </x:c>
      <x:c r="AR114" s="87" t="str">
        <x:f t="shared" si="126"/>
        <x:v>/</x:v>
      </x:c>
      <x:c r="AS114" s="87" t="str">
        <x:f t="shared" si="126"/>
        <x:v>/</x:v>
      </x:c>
      <x:c r="AT114" s="87" t="str">
        <x:f t="shared" si="126"/>
        <x:v>/</x:v>
      </x:c>
      <x:c r="AU114" s="87" t="str">
        <x:f t="shared" si="126"/>
        <x:v>/</x:v>
      </x:c>
      <x:c r="AV114" s="87" t="str">
        <x:f t="shared" si="126"/>
        <x:v>/</x:v>
      </x:c>
      <x:c r="AW114" s="87" t="str">
        <x:f t="shared" si="126"/>
        <x:v>/</x:v>
      </x:c>
      <x:c r="AX114" s="87" t="str">
        <x:f t="shared" si="132"/>
        <x:v>/</x:v>
      </x:c>
      <x:c r="AY114" s="87" t="str">
        <x:f t="shared" si="132"/>
        <x:v>/</x:v>
      </x:c>
      <x:c r="AZ114" s="87" t="str">
        <x:f t="shared" si="132"/>
        <x:v>/</x:v>
      </x:c>
      <x:c r="BA114" s="87" t="str">
        <x:f t="shared" si="132"/>
        <x:v>/</x:v>
      </x:c>
      <x:c r="BB114" s="87" t="str">
        <x:f t="shared" si="132"/>
        <x:v>/</x:v>
      </x:c>
      <x:c r="BC114" s="87" t="str">
        <x:f t="shared" si="132"/>
        <x:v>/</x:v>
      </x:c>
      <x:c r="BD114" s="87" t="str">
        <x:f t="shared" si="132"/>
        <x:v>/</x:v>
      </x:c>
      <x:c r="BE114" s="87" t="str">
        <x:f t="shared" si="132"/>
        <x:v>/</x:v>
      </x:c>
      <x:c r="BF114" s="87" t="str">
        <x:f t="shared" si="132"/>
        <x:v>/</x:v>
      </x:c>
      <x:c r="BG114" s="87" t="str">
        <x:f t="shared" si="132"/>
        <x:v>/</x:v>
      </x:c>
      <x:c r="BH114" s="87" t="str">
        <x:f t="shared" si="133"/>
        <x:v>/</x:v>
      </x:c>
      <x:c r="BI114" s="87" t="str">
        <x:f t="shared" si="133"/>
        <x:v>/</x:v>
      </x:c>
      <x:c r="BJ114" s="87" t="str">
        <x:f t="shared" si="133"/>
        <x:v>/</x:v>
      </x:c>
      <x:c r="BK114" s="87" t="str">
        <x:f t="shared" si="133"/>
        <x:v>/</x:v>
      </x:c>
      <x:c r="BL114" s="87" t="str">
        <x:f t="shared" si="133"/>
        <x:v>/</x:v>
      </x:c>
      <x:c r="BM114" s="87" t="str">
        <x:f t="shared" si="133"/>
        <x:v>/</x:v>
      </x:c>
      <x:c r="BN114" s="87" t="str">
        <x:f t="shared" si="133"/>
        <x:v>/</x:v>
      </x:c>
      <x:c r="BO114" s="87" t="str">
        <x:f t="shared" si="133"/>
        <x:v>/</x:v>
      </x:c>
      <x:c r="BP114" s="87" t="str">
        <x:f t="shared" si="133"/>
        <x:v>/</x:v>
      </x:c>
      <x:c r="BQ114" s="87" t="str">
        <x:f t="shared" si="133"/>
        <x:v>/</x:v>
      </x:c>
      <x:c r="BR114" s="87" t="str">
        <x:f t="shared" si="134"/>
        <x:v>/</x:v>
      </x:c>
      <x:c r="BS114" s="87" t="str">
        <x:f t="shared" si="134"/>
        <x:v>/</x:v>
      </x:c>
      <x:c r="BT114" s="87" t="str">
        <x:f t="shared" si="134"/>
        <x:v>/</x:v>
      </x:c>
      <x:c r="BU114" s="87" t="str">
        <x:f t="shared" si="134"/>
        <x:v>/</x:v>
      </x:c>
      <x:c r="BV114" s="87" t="str">
        <x:f t="shared" si="134"/>
        <x:v>/</x:v>
      </x:c>
      <x:c r="BW114" s="87" t="str">
        <x:f t="shared" si="134"/>
        <x:v>/</x:v>
      </x:c>
      <x:c r="BX114" s="87" t="str">
        <x:f t="shared" si="134"/>
        <x:v>/</x:v>
      </x:c>
      <x:c r="BY114" s="87" t="str">
        <x:f t="shared" si="134"/>
        <x:v>/</x:v>
      </x:c>
      <x:c r="BZ114" s="87" t="str">
        <x:f t="shared" si="134"/>
        <x:v>/</x:v>
      </x:c>
      <x:c r="CA114" s="87" t="str">
        <x:f t="shared" si="134"/>
        <x:v>/</x:v>
      </x:c>
      <x:c r="CB114" s="87" t="str">
        <x:f t="shared" si="135"/>
        <x:v>/</x:v>
      </x:c>
      <x:c r="CC114" s="87" t="str">
        <x:f t="shared" si="135"/>
        <x:v>/</x:v>
      </x:c>
      <x:c r="CD114" s="87" t="str">
        <x:f t="shared" si="135"/>
        <x:v>/</x:v>
      </x:c>
      <x:c r="CE114" s="87" t="str">
        <x:f t="shared" si="135"/>
        <x:v>/</x:v>
      </x:c>
      <x:c r="CF114" s="87" t="str">
        <x:f t="shared" si="135"/>
        <x:v>/</x:v>
      </x:c>
      <x:c r="CG114" s="87" t="str">
        <x:f t="shared" si="135"/>
        <x:v>/</x:v>
      </x:c>
      <x:c r="CH114" s="87" t="str">
        <x:f t="shared" si="135"/>
        <x:v>/</x:v>
      </x:c>
      <x:c r="CI114" s="87" t="str">
        <x:f t="shared" si="135"/>
        <x:v>/</x:v>
      </x:c>
      <x:c r="CJ114" s="87" t="str">
        <x:f t="shared" si="135"/>
        <x:v>/</x:v>
      </x:c>
      <x:c r="CK114" s="87" t="str">
        <x:f t="shared" si="135"/>
        <x:v>/</x:v>
      </x:c>
      <x:c r="CL114" s="87" t="str">
        <x:f t="shared" si="136"/>
        <x:v>/</x:v>
      </x:c>
      <x:c r="CM114" s="87" t="str">
        <x:f t="shared" si="136"/>
        <x:v>/</x:v>
      </x:c>
      <x:c r="CN114" s="87" t="str">
        <x:f t="shared" si="136"/>
        <x:v>/</x:v>
      </x:c>
      <x:c r="CO114" s="87" t="str">
        <x:f t="shared" si="136"/>
        <x:v>/</x:v>
      </x:c>
      <x:c r="CP114" s="87" t="str">
        <x:f t="shared" si="136"/>
        <x:v>/</x:v>
      </x:c>
      <x:c r="CQ114" s="87" t="str">
        <x:f t="shared" si="136"/>
        <x:v>/</x:v>
      </x:c>
      <x:c r="CR114" s="87" t="str">
        <x:f t="shared" si="136"/>
        <x:v>/</x:v>
      </x:c>
      <x:c r="CS114" s="87" t="str">
        <x:f t="shared" si="136"/>
        <x:v>/</x:v>
      </x:c>
      <x:c r="CT114" s="87" t="str">
        <x:f t="shared" si="136"/>
        <x:v>/</x:v>
      </x:c>
      <x:c r="CU114" s="87" t="str">
        <x:f t="shared" si="136"/>
        <x:v>/</x:v>
      </x:c>
      <x:c r="CV114" s="87" t="str">
        <x:f t="shared" si="129"/>
        <x:v>/</x:v>
      </x:c>
      <x:c r="CW114" s="87" t="str">
        <x:f t="shared" si="137"/>
        <x:v>/</x:v>
      </x:c>
      <x:c r="CX114" s="87" t="str">
        <x:f t="shared" si="137"/>
        <x:v>/</x:v>
      </x:c>
      <x:c r="CY114" s="87" t="str">
        <x:f t="shared" si="137"/>
        <x:v>/</x:v>
      </x:c>
      <x:c r="CZ114" s="87" t="str">
        <x:f t="shared" si="137"/>
        <x:v>/</x:v>
      </x:c>
      <x:c r="DA114" s="87" t="str">
        <x:f t="shared" si="137"/>
        <x:v>/</x:v>
      </x:c>
      <x:c r="DB114" s="87" t="str">
        <x:f t="shared" si="137"/>
        <x:v>/</x:v>
      </x:c>
      <x:c r="DC114" s="87" t="str">
        <x:f t="shared" si="137"/>
        <x:v>/</x:v>
      </x:c>
      <x:c r="DD114" s="87" t="str">
        <x:f t="shared" si="137"/>
        <x:v>/</x:v>
      </x:c>
      <x:c r="DE114" s="87" t="str">
        <x:f t="shared" si="137"/>
        <x:v>/</x:v>
      </x:c>
      <x:c r="DF114" s="87" t="str">
        <x:f t="shared" si="137"/>
        <x:v>/</x:v>
      </x:c>
      <x:c r="DG114" s="87" t="str">
        <x:f t="shared" si="138"/>
        <x:v>/</x:v>
      </x:c>
      <x:c r="DH114" s="87" t="str">
        <x:f t="shared" si="138"/>
        <x:v>/</x:v>
      </x:c>
      <x:c r="DI114" s="87" t="str">
        <x:f t="shared" si="138"/>
        <x:v>/</x:v>
      </x:c>
      <x:c r="DJ114" s="87" t="str">
        <x:f t="shared" si="138"/>
        <x:v>/</x:v>
      </x:c>
      <x:c r="DK114" s="87" t="str">
        <x:f t="shared" si="138"/>
        <x:v>/</x:v>
      </x:c>
      <x:c r="DL114" s="87" t="str">
        <x:f t="shared" si="138"/>
        <x:v>/</x:v>
      </x:c>
      <x:c r="DM114" s="87" t="str">
        <x:f t="shared" si="138"/>
        <x:v>/</x:v>
      </x:c>
      <x:c r="DN114" s="87" t="str">
        <x:f t="shared" si="138"/>
        <x:v>/</x:v>
      </x:c>
      <x:c r="DO114" s="87" t="str">
        <x:f t="shared" si="138"/>
        <x:v>/</x:v>
      </x:c>
      <x:c r="DP114" s="87" t="str">
        <x:f t="shared" si="138"/>
        <x:v>/</x:v>
      </x:c>
      <x:c r="DQ114" s="87" t="str">
        <x:f t="shared" si="139"/>
        <x:v>/</x:v>
      </x:c>
      <x:c r="DR114" s="87" t="str">
        <x:f t="shared" si="139"/>
        <x:v>/</x:v>
      </x:c>
      <x:c r="DS114" s="87" t="str">
        <x:f t="shared" si="139"/>
        <x:v>/</x:v>
      </x:c>
      <x:c r="DT114" s="87" t="str">
        <x:f t="shared" si="139"/>
        <x:v>/</x:v>
      </x:c>
      <x:c r="DU114" s="87" t="str">
        <x:f t="shared" si="139"/>
        <x:v>/</x:v>
      </x:c>
      <x:c r="DV114" s="87" t="str">
        <x:f t="shared" si="139"/>
        <x:v>/</x:v>
      </x:c>
      <x:c r="DW114" s="87" t="str">
        <x:f t="shared" si="139"/>
        <x:v>/</x:v>
      </x:c>
      <x:c r="DX114" s="87" t="str">
        <x:f t="shared" si="139"/>
        <x:v>/</x:v>
      </x:c>
      <x:c r="DY114" s="87" t="str">
        <x:f t="shared" si="139"/>
        <x:v>/</x:v>
      </x:c>
    </x:row>
    <x:row r="115" spans="1:129" ht="12" customHeight="1">
      <x:c r="A115" s="14"/>
      <x:c r="B115" s="22"/>
      <x:c r="C115" s="25"/>
      <x:c r="D115" s="23"/>
      <x:c r="E115" s="49"/>
      <x:c r="F115" s="98"/>
      <x:c r="G115" s="145"/>
      <x:c r="H115" s="143"/>
      <x:c r="I115" s="107"/>
      <x:c r="J115" s="107"/>
      <x:c r="K115" s="7" t="str">
        <x:f>IF(OR(COUNTIF(L115:M115,"-")&gt;0,COUNTBLANK(L115:M115)&gt;0),"-",IF(L115&gt;M115,"-",NETWORKDAYS(L115,M115,data!$P$3:$P$10)))</x:f>
        <x:v>-</x:v>
      </x:c>
      <x:c r="L115" s="80"/>
      <x:c r="M115" s="80"/>
      <x:c r="N115" s="119"/>
      <x:c r="O115" s="45"/>
      <x:c r="P115" s="40">
        <x:f ca="1">IF(OR(M115="-",M115=""),0,IF(OR(ISBLANK(O115),O115="-"),NETWORKDAYS(M115,TODAY(),data!$P$3:$P$10)-1,IF(M115=O115,0,IF(M115&lt;O115,NETWORKDAYS(M115,O115,data!$P$3:$P$10)-1,NETWORKDAYS(M115,O115,data!$P$3:$P$10)+1))))</x:f>
        <x:v>0</x:v>
      </x:c>
      <x:c r="S115" s="130" t="str">
        <x:f t="shared" si="131"/>
        <x:v>/</x:v>
      </x:c>
      <x:c r="T115" s="87" t="str">
        <x:f t="shared" si="131"/>
        <x:v>/</x:v>
      </x:c>
      <x:c r="U115" s="87" t="str">
        <x:f t="shared" si="131"/>
        <x:v>/</x:v>
      </x:c>
      <x:c r="V115" s="87" t="str">
        <x:f t="shared" si="131"/>
        <x:v>/</x:v>
      </x:c>
      <x:c r="W115" s="87" t="str">
        <x:f t="shared" si="131"/>
        <x:v>/</x:v>
      </x:c>
      <x:c r="X115" s="87" t="str">
        <x:f t="shared" si="131"/>
        <x:v>/</x:v>
      </x:c>
      <x:c r="Y115" s="87" t="str">
        <x:f t="shared" si="131"/>
        <x:v>/</x:v>
      </x:c>
      <x:c r="Z115" s="87" t="str">
        <x:f t="shared" si="131"/>
        <x:v>/</x:v>
      </x:c>
      <x:c r="AA115" s="87" t="str">
        <x:f t="shared" si="131"/>
        <x:v>/</x:v>
      </x:c>
      <x:c r="AB115" s="87" t="str">
        <x:f t="shared" si="131"/>
        <x:v>/</x:v>
      </x:c>
      <x:c r="AC115" s="87" t="str">
        <x:f t="shared" si="125"/>
        <x:v>/</x:v>
      </x:c>
      <x:c r="AD115" s="87" t="str">
        <x:f t="shared" si="125"/>
        <x:v>/</x:v>
      </x:c>
      <x:c r="AE115" s="87" t="str">
        <x:f t="shared" si="125"/>
        <x:v>/</x:v>
      </x:c>
      <x:c r="AF115" s="87" t="str">
        <x:f t="shared" si="125"/>
        <x:v>/</x:v>
      </x:c>
      <x:c r="AG115" s="87" t="str">
        <x:f t="shared" si="125"/>
        <x:v>/</x:v>
      </x:c>
      <x:c r="AH115" s="87" t="str">
        <x:f t="shared" si="125"/>
        <x:v>/</x:v>
      </x:c>
      <x:c r="AI115" s="87" t="str">
        <x:f t="shared" si="126"/>
        <x:v>/</x:v>
      </x:c>
      <x:c r="AJ115" s="87" t="str">
        <x:f t="shared" si="126"/>
        <x:v>/</x:v>
      </x:c>
      <x:c r="AK115" s="87" t="str">
        <x:f t="shared" si="126"/>
        <x:v>/</x:v>
      </x:c>
      <x:c r="AL115" s="87" t="str">
        <x:f t="shared" si="126"/>
        <x:v>/</x:v>
      </x:c>
      <x:c r="AM115" s="87" t="str">
        <x:f t="shared" si="126"/>
        <x:v>/</x:v>
      </x:c>
      <x:c r="AN115" s="87" t="str">
        <x:f t="shared" si="126"/>
        <x:v>/</x:v>
      </x:c>
      <x:c r="AO115" s="87" t="str">
        <x:f t="shared" si="126"/>
        <x:v>/</x:v>
      </x:c>
      <x:c r="AP115" s="87" t="str">
        <x:f t="shared" si="126"/>
        <x:v>/</x:v>
      </x:c>
      <x:c r="AQ115" s="87" t="str">
        <x:f t="shared" si="126"/>
        <x:v>/</x:v>
      </x:c>
      <x:c r="AR115" s="87" t="str">
        <x:f t="shared" si="126"/>
        <x:v>/</x:v>
      </x:c>
      <x:c r="AS115" s="87" t="str">
        <x:f t="shared" si="126"/>
        <x:v>/</x:v>
      </x:c>
      <x:c r="AT115" s="87" t="str">
        <x:f t="shared" si="126"/>
        <x:v>/</x:v>
      </x:c>
      <x:c r="AU115" s="87" t="str">
        <x:f t="shared" si="126"/>
        <x:v>/</x:v>
      </x:c>
      <x:c r="AV115" s="87" t="str">
        <x:f t="shared" si="126"/>
        <x:v>/</x:v>
      </x:c>
      <x:c r="AW115" s="87" t="str">
        <x:f t="shared" si="126"/>
        <x:v>/</x:v>
      </x:c>
      <x:c r="AX115" s="87" t="str">
        <x:f t="shared" si="132"/>
        <x:v>/</x:v>
      </x:c>
      <x:c r="AY115" s="87" t="str">
        <x:f t="shared" si="132"/>
        <x:v>/</x:v>
      </x:c>
      <x:c r="AZ115" s="87" t="str">
        <x:f t="shared" si="132"/>
        <x:v>/</x:v>
      </x:c>
      <x:c r="BA115" s="87" t="str">
        <x:f t="shared" si="132"/>
        <x:v>/</x:v>
      </x:c>
      <x:c r="BB115" s="87" t="str">
        <x:f t="shared" si="132"/>
        <x:v>/</x:v>
      </x:c>
      <x:c r="BC115" s="87" t="str">
        <x:f t="shared" si="132"/>
        <x:v>/</x:v>
      </x:c>
      <x:c r="BD115" s="87" t="str">
        <x:f t="shared" si="132"/>
        <x:v>/</x:v>
      </x:c>
      <x:c r="BE115" s="87" t="str">
        <x:f t="shared" si="132"/>
        <x:v>/</x:v>
      </x:c>
      <x:c r="BF115" s="87" t="str">
        <x:f t="shared" si="132"/>
        <x:v>/</x:v>
      </x:c>
      <x:c r="BG115" s="87" t="str">
        <x:f t="shared" si="132"/>
        <x:v>/</x:v>
      </x:c>
      <x:c r="BH115" s="87" t="str">
        <x:f t="shared" si="133"/>
        <x:v>/</x:v>
      </x:c>
      <x:c r="BI115" s="87" t="str">
        <x:f t="shared" si="133"/>
        <x:v>/</x:v>
      </x:c>
      <x:c r="BJ115" s="87" t="str">
        <x:f t="shared" si="133"/>
        <x:v>/</x:v>
      </x:c>
      <x:c r="BK115" s="87" t="str">
        <x:f t="shared" si="133"/>
        <x:v>/</x:v>
      </x:c>
      <x:c r="BL115" s="87" t="str">
        <x:f t="shared" si="133"/>
        <x:v>/</x:v>
      </x:c>
      <x:c r="BM115" s="87" t="str">
        <x:f t="shared" si="133"/>
        <x:v>/</x:v>
      </x:c>
      <x:c r="BN115" s="87" t="str">
        <x:f t="shared" si="133"/>
        <x:v>/</x:v>
      </x:c>
      <x:c r="BO115" s="87" t="str">
        <x:f t="shared" si="133"/>
        <x:v>/</x:v>
      </x:c>
      <x:c r="BP115" s="87" t="str">
        <x:f t="shared" si="133"/>
        <x:v>/</x:v>
      </x:c>
      <x:c r="BQ115" s="87" t="str">
        <x:f t="shared" si="133"/>
        <x:v>/</x:v>
      </x:c>
      <x:c r="BR115" s="87" t="str">
        <x:f t="shared" si="134"/>
        <x:v>/</x:v>
      </x:c>
      <x:c r="BS115" s="87" t="str">
        <x:f t="shared" si="134"/>
        <x:v>/</x:v>
      </x:c>
      <x:c r="BT115" s="87" t="str">
        <x:f t="shared" si="134"/>
        <x:v>/</x:v>
      </x:c>
      <x:c r="BU115" s="87" t="str">
        <x:f t="shared" si="134"/>
        <x:v>/</x:v>
      </x:c>
      <x:c r="BV115" s="87" t="str">
        <x:f t="shared" si="134"/>
        <x:v>/</x:v>
      </x:c>
      <x:c r="BW115" s="87" t="str">
        <x:f t="shared" si="134"/>
        <x:v>/</x:v>
      </x:c>
      <x:c r="BX115" s="87" t="str">
        <x:f t="shared" si="134"/>
        <x:v>/</x:v>
      </x:c>
      <x:c r="BY115" s="87" t="str">
        <x:f t="shared" si="134"/>
        <x:v>/</x:v>
      </x:c>
      <x:c r="BZ115" s="87" t="str">
        <x:f t="shared" si="134"/>
        <x:v>/</x:v>
      </x:c>
      <x:c r="CA115" s="87" t="str">
        <x:f t="shared" si="134"/>
        <x:v>/</x:v>
      </x:c>
      <x:c r="CB115" s="87" t="str">
        <x:f t="shared" si="135"/>
        <x:v>/</x:v>
      </x:c>
      <x:c r="CC115" s="87" t="str">
        <x:f t="shared" si="135"/>
        <x:v>/</x:v>
      </x:c>
      <x:c r="CD115" s="87" t="str">
        <x:f t="shared" si="135"/>
        <x:v>/</x:v>
      </x:c>
      <x:c r="CE115" s="87" t="str">
        <x:f t="shared" si="135"/>
        <x:v>/</x:v>
      </x:c>
      <x:c r="CF115" s="87" t="str">
        <x:f t="shared" si="135"/>
        <x:v>/</x:v>
      </x:c>
      <x:c r="CG115" s="87" t="str">
        <x:f t="shared" si="135"/>
        <x:v>/</x:v>
      </x:c>
      <x:c r="CH115" s="87" t="str">
        <x:f t="shared" si="135"/>
        <x:v>/</x:v>
      </x:c>
      <x:c r="CI115" s="87" t="str">
        <x:f t="shared" si="135"/>
        <x:v>/</x:v>
      </x:c>
      <x:c r="CJ115" s="87" t="str">
        <x:f t="shared" si="135"/>
        <x:v>/</x:v>
      </x:c>
      <x:c r="CK115" s="87" t="str">
        <x:f t="shared" si="135"/>
        <x:v>/</x:v>
      </x:c>
      <x:c r="CL115" s="87" t="str">
        <x:f t="shared" si="136"/>
        <x:v>/</x:v>
      </x:c>
      <x:c r="CM115" s="87" t="str">
        <x:f t="shared" si="136"/>
        <x:v>/</x:v>
      </x:c>
      <x:c r="CN115" s="87" t="str">
        <x:f t="shared" si="136"/>
        <x:v>/</x:v>
      </x:c>
      <x:c r="CO115" s="87" t="str">
        <x:f t="shared" si="136"/>
        <x:v>/</x:v>
      </x:c>
      <x:c r="CP115" s="87" t="str">
        <x:f t="shared" si="136"/>
        <x:v>/</x:v>
      </x:c>
      <x:c r="CQ115" s="87" t="str">
        <x:f t="shared" si="136"/>
        <x:v>/</x:v>
      </x:c>
      <x:c r="CR115" s="87" t="str">
        <x:f t="shared" si="136"/>
        <x:v>/</x:v>
      </x:c>
      <x:c r="CS115" s="87" t="str">
        <x:f t="shared" si="136"/>
        <x:v>/</x:v>
      </x:c>
      <x:c r="CT115" s="87" t="str">
        <x:f t="shared" si="136"/>
        <x:v>/</x:v>
      </x:c>
      <x:c r="CU115" s="87" t="str">
        <x:f t="shared" si="136"/>
        <x:v>/</x:v>
      </x:c>
      <x:c r="CV115" s="87" t="str">
        <x:f t="shared" si="129"/>
        <x:v>/</x:v>
      </x:c>
      <x:c r="CW115" s="87" t="str">
        <x:f t="shared" si="137"/>
        <x:v>/</x:v>
      </x:c>
      <x:c r="CX115" s="87" t="str">
        <x:f t="shared" si="137"/>
        <x:v>/</x:v>
      </x:c>
      <x:c r="CY115" s="87" t="str">
        <x:f t="shared" si="137"/>
        <x:v>/</x:v>
      </x:c>
      <x:c r="CZ115" s="87" t="str">
        <x:f t="shared" si="137"/>
        <x:v>/</x:v>
      </x:c>
      <x:c r="DA115" s="87" t="str">
        <x:f t="shared" si="137"/>
        <x:v>/</x:v>
      </x:c>
      <x:c r="DB115" s="87" t="str">
        <x:f t="shared" si="137"/>
        <x:v>/</x:v>
      </x:c>
      <x:c r="DC115" s="87" t="str">
        <x:f t="shared" si="137"/>
        <x:v>/</x:v>
      </x:c>
      <x:c r="DD115" s="87" t="str">
        <x:f t="shared" si="137"/>
        <x:v>/</x:v>
      </x:c>
      <x:c r="DE115" s="87" t="str">
        <x:f t="shared" si="137"/>
        <x:v>/</x:v>
      </x:c>
      <x:c r="DF115" s="87" t="str">
        <x:f t="shared" si="137"/>
        <x:v>/</x:v>
      </x:c>
      <x:c r="DG115" s="87" t="str">
        <x:f t="shared" si="138"/>
        <x:v>/</x:v>
      </x:c>
      <x:c r="DH115" s="87" t="str">
        <x:f t="shared" si="138"/>
        <x:v>/</x:v>
      </x:c>
      <x:c r="DI115" s="87" t="str">
        <x:f t="shared" si="138"/>
        <x:v>/</x:v>
      </x:c>
      <x:c r="DJ115" s="87" t="str">
        <x:f t="shared" si="138"/>
        <x:v>/</x:v>
      </x:c>
      <x:c r="DK115" s="87" t="str">
        <x:f t="shared" si="138"/>
        <x:v>/</x:v>
      </x:c>
      <x:c r="DL115" s="87" t="str">
        <x:f t="shared" si="138"/>
        <x:v>/</x:v>
      </x:c>
      <x:c r="DM115" s="87" t="str">
        <x:f t="shared" si="138"/>
        <x:v>/</x:v>
      </x:c>
      <x:c r="DN115" s="87" t="str">
        <x:f t="shared" si="138"/>
        <x:v>/</x:v>
      </x:c>
      <x:c r="DO115" s="87" t="str">
        <x:f t="shared" si="138"/>
        <x:v>/</x:v>
      </x:c>
      <x:c r="DP115" s="87" t="str">
        <x:f t="shared" si="138"/>
        <x:v>/</x:v>
      </x:c>
      <x:c r="DQ115" s="87" t="str">
        <x:f t="shared" si="139"/>
        <x:v>/</x:v>
      </x:c>
      <x:c r="DR115" s="87" t="str">
        <x:f t="shared" si="139"/>
        <x:v>/</x:v>
      </x:c>
      <x:c r="DS115" s="87" t="str">
        <x:f t="shared" si="139"/>
        <x:v>/</x:v>
      </x:c>
      <x:c r="DT115" s="87" t="str">
        <x:f t="shared" si="139"/>
        <x:v>/</x:v>
      </x:c>
      <x:c r="DU115" s="87" t="str">
        <x:f t="shared" si="139"/>
        <x:v>/</x:v>
      </x:c>
      <x:c r="DV115" s="87" t="str">
        <x:f t="shared" si="139"/>
        <x:v>/</x:v>
      </x:c>
      <x:c r="DW115" s="87" t="str">
        <x:f t="shared" si="139"/>
        <x:v>/</x:v>
      </x:c>
      <x:c r="DX115" s="87" t="str">
        <x:f t="shared" si="139"/>
        <x:v>/</x:v>
      </x:c>
      <x:c r="DY115" s="87" t="str">
        <x:f t="shared" si="139"/>
        <x:v>/</x:v>
      </x:c>
    </x:row>
    <x:row r="116" spans="1:129" ht="12" customHeight="1">
      <x:c r="A116" s="14"/>
      <x:c r="B116" s="22"/>
      <x:c r="C116" s="25"/>
      <x:c r="D116" s="23"/>
      <x:c r="E116" s="49"/>
      <x:c r="F116" s="98"/>
      <x:c r="G116" s="145"/>
      <x:c r="H116" s="143"/>
      <x:c r="I116" s="107"/>
      <x:c r="J116" s="107"/>
      <x:c r="K116" s="79" t="str">
        <x:f>IF(OR(COUNTIF(L116:M116,"-")&gt;0,COUNTBLANK(L116:M116)&gt;0),"-",IF(L116&gt;M116,"-",NETWORKDAYS(L116,M116,data!$P$3:$P$10)))</x:f>
        <x:v>-</x:v>
      </x:c>
      <x:c r="L116" s="80"/>
      <x:c r="M116" s="80"/>
      <x:c r="N116" s="119"/>
      <x:c r="O116" s="45"/>
      <x:c r="P116" s="40">
        <x:f ca="1">IF(OR(M116="-",M116=""),0,IF(OR(ISBLANK(O116),O116="-"),NETWORKDAYS(M116,TODAY(),data!$P$3:$P$10)-1,IF(M116=O116,0,IF(M116&lt;O116,NETWORKDAYS(M116,O116,data!$P$3:$P$10)-1,NETWORKDAYS(M116,O116,data!$P$3:$P$10)+1))))</x:f>
        <x:v>0</x:v>
      </x:c>
      <x:c r="S116" s="130" t="str">
        <x:f t="shared" si="131"/>
        <x:v>/</x:v>
      </x:c>
      <x:c r="T116" s="87" t="str">
        <x:f t="shared" si="131"/>
        <x:v>/</x:v>
      </x:c>
      <x:c r="U116" s="87" t="str">
        <x:f t="shared" si="131"/>
        <x:v>/</x:v>
      </x:c>
      <x:c r="V116" s="87" t="str">
        <x:f t="shared" si="131"/>
        <x:v>/</x:v>
      </x:c>
      <x:c r="W116" s="87" t="str">
        <x:f t="shared" si="131"/>
        <x:v>/</x:v>
      </x:c>
      <x:c r="X116" s="87" t="str">
        <x:f t="shared" si="131"/>
        <x:v>/</x:v>
      </x:c>
      <x:c r="Y116" s="87" t="str">
        <x:f t="shared" si="131"/>
        <x:v>/</x:v>
      </x:c>
      <x:c r="Z116" s="87" t="str">
        <x:f t="shared" si="131"/>
        <x:v>/</x:v>
      </x:c>
      <x:c r="AA116" s="87" t="str">
        <x:f t="shared" si="131"/>
        <x:v>/</x:v>
      </x:c>
      <x:c r="AB116" s="87" t="str">
        <x:f t="shared" si="131"/>
        <x:v>/</x:v>
      </x:c>
      <x:c r="AC116" s="87" t="str">
        <x:f t="shared" si="125"/>
        <x:v>/</x:v>
      </x:c>
      <x:c r="AD116" s="87" t="str">
        <x:f t="shared" si="125"/>
        <x:v>/</x:v>
      </x:c>
      <x:c r="AE116" s="87" t="str">
        <x:f t="shared" si="125"/>
        <x:v>/</x:v>
      </x:c>
      <x:c r="AF116" s="87" t="str">
        <x:f t="shared" si="125"/>
        <x:v>/</x:v>
      </x:c>
      <x:c r="AG116" s="87" t="str">
        <x:f t="shared" si="125"/>
        <x:v>/</x:v>
      </x:c>
      <x:c r="AH116" s="87" t="str">
        <x:f t="shared" si="125"/>
        <x:v>/</x:v>
      </x:c>
      <x:c r="AI116" s="87" t="str">
        <x:f t="shared" si="126"/>
        <x:v>/</x:v>
      </x:c>
      <x:c r="AJ116" s="87" t="str">
        <x:f t="shared" si="126"/>
        <x:v>/</x:v>
      </x:c>
      <x:c r="AK116" s="87" t="str">
        <x:f t="shared" si="126"/>
        <x:v>/</x:v>
      </x:c>
      <x:c r="AL116" s="87" t="str">
        <x:f t="shared" si="126"/>
        <x:v>/</x:v>
      </x:c>
      <x:c r="AM116" s="87" t="str">
        <x:f t="shared" si="126"/>
        <x:v>/</x:v>
      </x:c>
      <x:c r="AN116" s="87" t="str">
        <x:f t="shared" si="126"/>
        <x:v>/</x:v>
      </x:c>
      <x:c r="AO116" s="87" t="str">
        <x:f t="shared" si="126"/>
        <x:v>/</x:v>
      </x:c>
      <x:c r="AP116" s="87" t="str">
        <x:f t="shared" si="126"/>
        <x:v>/</x:v>
      </x:c>
      <x:c r="AQ116" s="87" t="str">
        <x:f t="shared" si="126"/>
        <x:v>/</x:v>
      </x:c>
      <x:c r="AR116" s="87" t="str">
        <x:f t="shared" si="126"/>
        <x:v>/</x:v>
      </x:c>
      <x:c r="AS116" s="87" t="str">
        <x:f t="shared" si="126"/>
        <x:v>/</x:v>
      </x:c>
      <x:c r="AT116" s="87" t="str">
        <x:f t="shared" si="126"/>
        <x:v>/</x:v>
      </x:c>
      <x:c r="AU116" s="87" t="str">
        <x:f t="shared" si="126"/>
        <x:v>/</x:v>
      </x:c>
      <x:c r="AV116" s="87" t="str">
        <x:f t="shared" si="126"/>
        <x:v>/</x:v>
      </x:c>
      <x:c r="AW116" s="87" t="str">
        <x:f t="shared" si="126"/>
        <x:v>/</x:v>
      </x:c>
      <x:c r="AX116" s="87" t="str">
        <x:f t="shared" si="132"/>
        <x:v>/</x:v>
      </x:c>
      <x:c r="AY116" s="87" t="str">
        <x:f t="shared" si="132"/>
        <x:v>/</x:v>
      </x:c>
      <x:c r="AZ116" s="87" t="str">
        <x:f t="shared" si="132"/>
        <x:v>/</x:v>
      </x:c>
      <x:c r="BA116" s="87" t="str">
        <x:f t="shared" si="132"/>
        <x:v>/</x:v>
      </x:c>
      <x:c r="BB116" s="87" t="str">
        <x:f t="shared" si="132"/>
        <x:v>/</x:v>
      </x:c>
      <x:c r="BC116" s="87" t="str">
        <x:f t="shared" si="132"/>
        <x:v>/</x:v>
      </x:c>
      <x:c r="BD116" s="87" t="str">
        <x:f t="shared" si="132"/>
        <x:v>/</x:v>
      </x:c>
      <x:c r="BE116" s="87" t="str">
        <x:f t="shared" si="132"/>
        <x:v>/</x:v>
      </x:c>
      <x:c r="BF116" s="87" t="str">
        <x:f t="shared" si="132"/>
        <x:v>/</x:v>
      </x:c>
      <x:c r="BG116" s="87" t="str">
        <x:f t="shared" si="132"/>
        <x:v>/</x:v>
      </x:c>
      <x:c r="BH116" s="87" t="str">
        <x:f t="shared" si="133"/>
        <x:v>/</x:v>
      </x:c>
      <x:c r="BI116" s="87" t="str">
        <x:f t="shared" si="133"/>
        <x:v>/</x:v>
      </x:c>
      <x:c r="BJ116" s="87" t="str">
        <x:f t="shared" si="133"/>
        <x:v>/</x:v>
      </x:c>
      <x:c r="BK116" s="87" t="str">
        <x:f t="shared" si="133"/>
        <x:v>/</x:v>
      </x:c>
      <x:c r="BL116" s="87" t="str">
        <x:f t="shared" si="133"/>
        <x:v>/</x:v>
      </x:c>
      <x:c r="BM116" s="87" t="str">
        <x:f t="shared" si="133"/>
        <x:v>/</x:v>
      </x:c>
      <x:c r="BN116" s="87" t="str">
        <x:f t="shared" si="133"/>
        <x:v>/</x:v>
      </x:c>
      <x:c r="BO116" s="87" t="str">
        <x:f t="shared" si="133"/>
        <x:v>/</x:v>
      </x:c>
      <x:c r="BP116" s="87" t="str">
        <x:f t="shared" si="133"/>
        <x:v>/</x:v>
      </x:c>
      <x:c r="BQ116" s="87" t="str">
        <x:f t="shared" si="133"/>
        <x:v>/</x:v>
      </x:c>
      <x:c r="BR116" s="87" t="str">
        <x:f t="shared" si="134"/>
        <x:v>/</x:v>
      </x:c>
      <x:c r="BS116" s="87" t="str">
        <x:f t="shared" si="134"/>
        <x:v>/</x:v>
      </x:c>
      <x:c r="BT116" s="87" t="str">
        <x:f t="shared" si="134"/>
        <x:v>/</x:v>
      </x:c>
      <x:c r="BU116" s="87" t="str">
        <x:f t="shared" si="134"/>
        <x:v>/</x:v>
      </x:c>
      <x:c r="BV116" s="87" t="str">
        <x:f t="shared" si="134"/>
        <x:v>/</x:v>
      </x:c>
      <x:c r="BW116" s="87" t="str">
        <x:f t="shared" si="134"/>
        <x:v>/</x:v>
      </x:c>
      <x:c r="BX116" s="87" t="str">
        <x:f t="shared" si="134"/>
        <x:v>/</x:v>
      </x:c>
      <x:c r="BY116" s="87" t="str">
        <x:f t="shared" si="134"/>
        <x:v>/</x:v>
      </x:c>
      <x:c r="BZ116" s="87" t="str">
        <x:f t="shared" si="134"/>
        <x:v>/</x:v>
      </x:c>
      <x:c r="CA116" s="87" t="str">
        <x:f t="shared" si="134"/>
        <x:v>/</x:v>
      </x:c>
      <x:c r="CB116" s="87" t="str">
        <x:f t="shared" si="135"/>
        <x:v>/</x:v>
      </x:c>
      <x:c r="CC116" s="87" t="str">
        <x:f t="shared" si="135"/>
        <x:v>/</x:v>
      </x:c>
      <x:c r="CD116" s="87" t="str">
        <x:f t="shared" si="135"/>
        <x:v>/</x:v>
      </x:c>
      <x:c r="CE116" s="87" t="str">
        <x:f t="shared" si="135"/>
        <x:v>/</x:v>
      </x:c>
      <x:c r="CF116" s="87" t="str">
        <x:f t="shared" si="135"/>
        <x:v>/</x:v>
      </x:c>
      <x:c r="CG116" s="87" t="str">
        <x:f t="shared" si="135"/>
        <x:v>/</x:v>
      </x:c>
      <x:c r="CH116" s="87" t="str">
        <x:f t="shared" si="135"/>
        <x:v>/</x:v>
      </x:c>
      <x:c r="CI116" s="87" t="str">
        <x:f t="shared" si="135"/>
        <x:v>/</x:v>
      </x:c>
      <x:c r="CJ116" s="87" t="str">
        <x:f t="shared" si="135"/>
        <x:v>/</x:v>
      </x:c>
      <x:c r="CK116" s="87" t="str">
        <x:f t="shared" si="135"/>
        <x:v>/</x:v>
      </x:c>
      <x:c r="CL116" s="87" t="str">
        <x:f t="shared" si="136"/>
        <x:v>/</x:v>
      </x:c>
      <x:c r="CM116" s="87" t="str">
        <x:f t="shared" si="136"/>
        <x:v>/</x:v>
      </x:c>
      <x:c r="CN116" s="87" t="str">
        <x:f t="shared" si="136"/>
        <x:v>/</x:v>
      </x:c>
      <x:c r="CO116" s="87" t="str">
        <x:f t="shared" si="136"/>
        <x:v>/</x:v>
      </x:c>
      <x:c r="CP116" s="87" t="str">
        <x:f t="shared" si="136"/>
        <x:v>/</x:v>
      </x:c>
      <x:c r="CQ116" s="87" t="str">
        <x:f t="shared" si="136"/>
        <x:v>/</x:v>
      </x:c>
      <x:c r="CR116" s="87" t="str">
        <x:f t="shared" si="136"/>
        <x:v>/</x:v>
      </x:c>
      <x:c r="CS116" s="87" t="str">
        <x:f t="shared" si="136"/>
        <x:v>/</x:v>
      </x:c>
      <x:c r="CT116" s="87" t="str">
        <x:f t="shared" si="136"/>
        <x:v>/</x:v>
      </x:c>
      <x:c r="CU116" s="87" t="str">
        <x:f t="shared" si="136"/>
        <x:v>/</x:v>
      </x:c>
      <x:c r="CV116" s="87" t="str">
        <x:f t="shared" si="129"/>
        <x:v>/</x:v>
      </x:c>
      <x:c r="CW116" s="87" t="str">
        <x:f t="shared" si="137"/>
        <x:v>/</x:v>
      </x:c>
      <x:c r="CX116" s="87" t="str">
        <x:f t="shared" si="137"/>
        <x:v>/</x:v>
      </x:c>
      <x:c r="CY116" s="87" t="str">
        <x:f t="shared" si="137"/>
        <x:v>/</x:v>
      </x:c>
      <x:c r="CZ116" s="87" t="str">
        <x:f t="shared" si="137"/>
        <x:v>/</x:v>
      </x:c>
      <x:c r="DA116" s="87" t="str">
        <x:f t="shared" si="137"/>
        <x:v>/</x:v>
      </x:c>
      <x:c r="DB116" s="87" t="str">
        <x:f t="shared" si="137"/>
        <x:v>/</x:v>
      </x:c>
      <x:c r="DC116" s="87" t="str">
        <x:f t="shared" si="137"/>
        <x:v>/</x:v>
      </x:c>
      <x:c r="DD116" s="87" t="str">
        <x:f t="shared" si="137"/>
        <x:v>/</x:v>
      </x:c>
      <x:c r="DE116" s="87" t="str">
        <x:f t="shared" si="137"/>
        <x:v>/</x:v>
      </x:c>
      <x:c r="DF116" s="87" t="str">
        <x:f t="shared" si="137"/>
        <x:v>/</x:v>
      </x:c>
      <x:c r="DG116" s="87" t="str">
        <x:f t="shared" si="138"/>
        <x:v>/</x:v>
      </x:c>
      <x:c r="DH116" s="87" t="str">
        <x:f t="shared" si="138"/>
        <x:v>/</x:v>
      </x:c>
      <x:c r="DI116" s="87" t="str">
        <x:f t="shared" si="138"/>
        <x:v>/</x:v>
      </x:c>
      <x:c r="DJ116" s="87" t="str">
        <x:f t="shared" si="138"/>
        <x:v>/</x:v>
      </x:c>
      <x:c r="DK116" s="87" t="str">
        <x:f t="shared" si="138"/>
        <x:v>/</x:v>
      </x:c>
      <x:c r="DL116" s="87" t="str">
        <x:f t="shared" si="138"/>
        <x:v>/</x:v>
      </x:c>
      <x:c r="DM116" s="87" t="str">
        <x:f t="shared" si="138"/>
        <x:v>/</x:v>
      </x:c>
      <x:c r="DN116" s="87" t="str">
        <x:f t="shared" si="138"/>
        <x:v>/</x:v>
      </x:c>
      <x:c r="DO116" s="87" t="str">
        <x:f t="shared" si="138"/>
        <x:v>/</x:v>
      </x:c>
      <x:c r="DP116" s="87" t="str">
        <x:f t="shared" si="138"/>
        <x:v>/</x:v>
      </x:c>
      <x:c r="DQ116" s="87" t="str">
        <x:f t="shared" si="139"/>
        <x:v>/</x:v>
      </x:c>
      <x:c r="DR116" s="87" t="str">
        <x:f t="shared" si="139"/>
        <x:v>/</x:v>
      </x:c>
      <x:c r="DS116" s="87" t="str">
        <x:f t="shared" si="139"/>
        <x:v>/</x:v>
      </x:c>
      <x:c r="DT116" s="87" t="str">
        <x:f t="shared" si="139"/>
        <x:v>/</x:v>
      </x:c>
      <x:c r="DU116" s="87" t="str">
        <x:f t="shared" si="139"/>
        <x:v>/</x:v>
      </x:c>
      <x:c r="DV116" s="87" t="str">
        <x:f t="shared" si="139"/>
        <x:v>/</x:v>
      </x:c>
      <x:c r="DW116" s="87" t="str">
        <x:f t="shared" si="139"/>
        <x:v>/</x:v>
      </x:c>
      <x:c r="DX116" s="87" t="str">
        <x:f t="shared" si="139"/>
        <x:v>/</x:v>
      </x:c>
      <x:c r="DY116" s="87" t="str">
        <x:f t="shared" si="139"/>
        <x:v>/</x:v>
      </x:c>
    </x:row>
    <x:row r="117" spans="1:129" ht="12" customHeight="1">
      <x:c r="A117" s="14"/>
      <x:c r="B117" s="22"/>
      <x:c r="C117" s="25"/>
      <x:c r="D117" s="23"/>
      <x:c r="E117" s="49"/>
      <x:c r="F117" s="98"/>
      <x:c r="G117" s="145"/>
      <x:c r="H117" s="143"/>
      <x:c r="I117" s="107"/>
      <x:c r="J117" s="107"/>
      <x:c r="K117" s="79" t="str">
        <x:f>IF(OR(COUNTIF(L117:M117,"-")&gt;0,COUNTBLANK(L117:M117)&gt;0),"-",IF(L117&gt;M117,"-",NETWORKDAYS(L117,M117,data!$P$3:$P$10)))</x:f>
        <x:v>-</x:v>
      </x:c>
      <x:c r="L117" s="80"/>
      <x:c r="M117" s="80"/>
      <x:c r="N117" s="119"/>
      <x:c r="O117" s="45"/>
      <x:c r="P117" s="40">
        <x:f ca="1">IF(OR(M117="-",M117=""),0,IF(OR(ISBLANK(O117),O117="-"),NETWORKDAYS(M117,TODAY(),data!$P$3:$P$10)-1,IF(M117=O117,0,IF(M117&lt;O117,NETWORKDAYS(M117,O117,data!$P$3:$P$10)-1,NETWORKDAYS(M117,O117,data!$P$3:$P$10)+1))))</x:f>
        <x:v>0</x:v>
      </x:c>
      <x:c r="S117" s="130" t="str">
        <x:f t="shared" si="131"/>
        <x:v>/</x:v>
      </x:c>
      <x:c r="T117" s="87" t="str">
        <x:f t="shared" si="131"/>
        <x:v>/</x:v>
      </x:c>
      <x:c r="U117" s="87" t="str">
        <x:f t="shared" si="131"/>
        <x:v>/</x:v>
      </x:c>
      <x:c r="V117" s="87" t="str">
        <x:f t="shared" si="131"/>
        <x:v>/</x:v>
      </x:c>
      <x:c r="W117" s="87" t="str">
        <x:f t="shared" si="131"/>
        <x:v>/</x:v>
      </x:c>
      <x:c r="X117" s="87" t="str">
        <x:f t="shared" si="131"/>
        <x:v>/</x:v>
      </x:c>
      <x:c r="Y117" s="87" t="str">
        <x:f t="shared" si="131"/>
        <x:v>/</x:v>
      </x:c>
      <x:c r="Z117" s="87" t="str">
        <x:f t="shared" si="131"/>
        <x:v>/</x:v>
      </x:c>
      <x:c r="AA117" s="87" t="str">
        <x:f t="shared" si="131"/>
        <x:v>/</x:v>
      </x:c>
      <x:c r="AB117" s="87" t="str">
        <x:f t="shared" si="131"/>
        <x:v>/</x:v>
      </x:c>
      <x:c r="AC117" s="87" t="str">
        <x:f t="shared" si="125"/>
        <x:v>/</x:v>
      </x:c>
      <x:c r="AD117" s="87" t="str">
        <x:f t="shared" si="125"/>
        <x:v>/</x:v>
      </x:c>
      <x:c r="AE117" s="87" t="str">
        <x:f t="shared" si="125"/>
        <x:v>/</x:v>
      </x:c>
      <x:c r="AF117" s="87" t="str">
        <x:f t="shared" si="125"/>
        <x:v>/</x:v>
      </x:c>
      <x:c r="AG117" s="87" t="str">
        <x:f t="shared" si="125"/>
        <x:v>/</x:v>
      </x:c>
      <x:c r="AH117" s="87" t="str">
        <x:f t="shared" si="125"/>
        <x:v>/</x:v>
      </x:c>
      <x:c r="AI117" s="87" t="str">
        <x:f t="shared" si="126"/>
        <x:v>/</x:v>
      </x:c>
      <x:c r="AJ117" s="87" t="str">
        <x:f t="shared" si="126"/>
        <x:v>/</x:v>
      </x:c>
      <x:c r="AK117" s="87" t="str">
        <x:f t="shared" si="126"/>
        <x:v>/</x:v>
      </x:c>
      <x:c r="AL117" s="87" t="str">
        <x:f t="shared" si="126"/>
        <x:v>/</x:v>
      </x:c>
      <x:c r="AM117" s="87" t="str">
        <x:f t="shared" si="126"/>
        <x:v>/</x:v>
      </x:c>
      <x:c r="AN117" s="87" t="str">
        <x:f t="shared" si="126"/>
        <x:v>/</x:v>
      </x:c>
      <x:c r="AO117" s="87" t="str">
        <x:f t="shared" si="126"/>
        <x:v>/</x:v>
      </x:c>
      <x:c r="AP117" s="87" t="str">
        <x:f t="shared" si="126"/>
        <x:v>/</x:v>
      </x:c>
      <x:c r="AQ117" s="87" t="str">
        <x:f t="shared" si="126"/>
        <x:v>/</x:v>
      </x:c>
      <x:c r="AR117" s="87" t="str">
        <x:f t="shared" si="126"/>
        <x:v>/</x:v>
      </x:c>
      <x:c r="AS117" s="87" t="str">
        <x:f t="shared" si="126"/>
        <x:v>/</x:v>
      </x:c>
      <x:c r="AT117" s="87" t="str">
        <x:f t="shared" si="126"/>
        <x:v>/</x:v>
      </x:c>
      <x:c r="AU117" s="87" t="str">
        <x:f t="shared" si="126"/>
        <x:v>/</x:v>
      </x:c>
      <x:c r="AV117" s="87" t="str">
        <x:f t="shared" si="126"/>
        <x:v>/</x:v>
      </x:c>
      <x:c r="AW117" s="87" t="str">
        <x:f t="shared" si="126"/>
        <x:v>/</x:v>
      </x:c>
      <x:c r="AX117" s="87" t="str">
        <x:f t="shared" si="132"/>
        <x:v>/</x:v>
      </x:c>
      <x:c r="AY117" s="87" t="str">
        <x:f t="shared" si="132"/>
        <x:v>/</x:v>
      </x:c>
      <x:c r="AZ117" s="87" t="str">
        <x:f t="shared" si="132"/>
        <x:v>/</x:v>
      </x:c>
      <x:c r="BA117" s="87" t="str">
        <x:f t="shared" si="132"/>
        <x:v>/</x:v>
      </x:c>
      <x:c r="BB117" s="87" t="str">
        <x:f t="shared" si="132"/>
        <x:v>/</x:v>
      </x:c>
      <x:c r="BC117" s="87" t="str">
        <x:f t="shared" si="132"/>
        <x:v>/</x:v>
      </x:c>
      <x:c r="BD117" s="87" t="str">
        <x:f t="shared" si="132"/>
        <x:v>/</x:v>
      </x:c>
      <x:c r="BE117" s="87" t="str">
        <x:f t="shared" si="132"/>
        <x:v>/</x:v>
      </x:c>
      <x:c r="BF117" s="87" t="str">
        <x:f t="shared" si="132"/>
        <x:v>/</x:v>
      </x:c>
      <x:c r="BG117" s="87" t="str">
        <x:f t="shared" si="132"/>
        <x:v>/</x:v>
      </x:c>
      <x:c r="BH117" s="87" t="str">
        <x:f t="shared" si="133"/>
        <x:v>/</x:v>
      </x:c>
      <x:c r="BI117" s="87" t="str">
        <x:f t="shared" si="133"/>
        <x:v>/</x:v>
      </x:c>
      <x:c r="BJ117" s="87" t="str">
        <x:f t="shared" si="133"/>
        <x:v>/</x:v>
      </x:c>
      <x:c r="BK117" s="87" t="str">
        <x:f t="shared" si="133"/>
        <x:v>/</x:v>
      </x:c>
      <x:c r="BL117" s="87" t="str">
        <x:f t="shared" si="133"/>
        <x:v>/</x:v>
      </x:c>
      <x:c r="BM117" s="87" t="str">
        <x:f t="shared" si="133"/>
        <x:v>/</x:v>
      </x:c>
      <x:c r="BN117" s="87" t="str">
        <x:f t="shared" si="133"/>
        <x:v>/</x:v>
      </x:c>
      <x:c r="BO117" s="87" t="str">
        <x:f t="shared" si="133"/>
        <x:v>/</x:v>
      </x:c>
      <x:c r="BP117" s="87" t="str">
        <x:f t="shared" si="133"/>
        <x:v>/</x:v>
      </x:c>
      <x:c r="BQ117" s="87" t="str">
        <x:f t="shared" si="133"/>
        <x:v>/</x:v>
      </x:c>
      <x:c r="BR117" s="87" t="str">
        <x:f t="shared" si="134"/>
        <x:v>/</x:v>
      </x:c>
      <x:c r="BS117" s="87" t="str">
        <x:f t="shared" si="134"/>
        <x:v>/</x:v>
      </x:c>
      <x:c r="BT117" s="87" t="str">
        <x:f t="shared" si="134"/>
        <x:v>/</x:v>
      </x:c>
      <x:c r="BU117" s="87" t="str">
        <x:f t="shared" si="134"/>
        <x:v>/</x:v>
      </x:c>
      <x:c r="BV117" s="87" t="str">
        <x:f t="shared" si="134"/>
        <x:v>/</x:v>
      </x:c>
      <x:c r="BW117" s="87" t="str">
        <x:f t="shared" si="134"/>
        <x:v>/</x:v>
      </x:c>
      <x:c r="BX117" s="87" t="str">
        <x:f t="shared" si="134"/>
        <x:v>/</x:v>
      </x:c>
      <x:c r="BY117" s="87" t="str">
        <x:f t="shared" si="134"/>
        <x:v>/</x:v>
      </x:c>
      <x:c r="BZ117" s="87" t="str">
        <x:f t="shared" si="134"/>
        <x:v>/</x:v>
      </x:c>
      <x:c r="CA117" s="87" t="str">
        <x:f t="shared" si="134"/>
        <x:v>/</x:v>
      </x:c>
      <x:c r="CB117" s="87" t="str">
        <x:f t="shared" si="135"/>
        <x:v>/</x:v>
      </x:c>
      <x:c r="CC117" s="87" t="str">
        <x:f t="shared" si="135"/>
        <x:v>/</x:v>
      </x:c>
      <x:c r="CD117" s="87" t="str">
        <x:f t="shared" si="135"/>
        <x:v>/</x:v>
      </x:c>
      <x:c r="CE117" s="87" t="str">
        <x:f t="shared" si="135"/>
        <x:v>/</x:v>
      </x:c>
      <x:c r="CF117" s="87" t="str">
        <x:f t="shared" si="135"/>
        <x:v>/</x:v>
      </x:c>
      <x:c r="CG117" s="87" t="str">
        <x:f t="shared" si="135"/>
        <x:v>/</x:v>
      </x:c>
      <x:c r="CH117" s="87" t="str">
        <x:f t="shared" si="135"/>
        <x:v>/</x:v>
      </x:c>
      <x:c r="CI117" s="87" t="str">
        <x:f t="shared" si="135"/>
        <x:v>/</x:v>
      </x:c>
      <x:c r="CJ117" s="87" t="str">
        <x:f t="shared" si="135"/>
        <x:v>/</x:v>
      </x:c>
      <x:c r="CK117" s="87" t="str">
        <x:f t="shared" si="135"/>
        <x:v>/</x:v>
      </x:c>
      <x:c r="CL117" s="87" t="str">
        <x:f t="shared" si="136"/>
        <x:v>/</x:v>
      </x:c>
      <x:c r="CM117" s="87" t="str">
        <x:f t="shared" si="136"/>
        <x:v>/</x:v>
      </x:c>
      <x:c r="CN117" s="87" t="str">
        <x:f t="shared" si="136"/>
        <x:v>/</x:v>
      </x:c>
      <x:c r="CO117" s="87" t="str">
        <x:f t="shared" si="136"/>
        <x:v>/</x:v>
      </x:c>
      <x:c r="CP117" s="87" t="str">
        <x:f t="shared" si="136"/>
        <x:v>/</x:v>
      </x:c>
      <x:c r="CQ117" s="87" t="str">
        <x:f t="shared" si="136"/>
        <x:v>/</x:v>
      </x:c>
      <x:c r="CR117" s="87" t="str">
        <x:f t="shared" si="136"/>
        <x:v>/</x:v>
      </x:c>
      <x:c r="CS117" s="87" t="str">
        <x:f t="shared" si="136"/>
        <x:v>/</x:v>
      </x:c>
      <x:c r="CT117" s="87" t="str">
        <x:f t="shared" si="136"/>
        <x:v>/</x:v>
      </x:c>
      <x:c r="CU117" s="87" t="str">
        <x:f t="shared" si="136"/>
        <x:v>/</x:v>
      </x:c>
      <x:c r="CV117" s="87" t="str">
        <x:f t="shared" si="129"/>
        <x:v>/</x:v>
      </x:c>
      <x:c r="CW117" s="87" t="str">
        <x:f t="shared" si="137"/>
        <x:v>/</x:v>
      </x:c>
      <x:c r="CX117" s="87" t="str">
        <x:f t="shared" si="137"/>
        <x:v>/</x:v>
      </x:c>
      <x:c r="CY117" s="87" t="str">
        <x:f t="shared" si="137"/>
        <x:v>/</x:v>
      </x:c>
      <x:c r="CZ117" s="87" t="str">
        <x:f t="shared" si="137"/>
        <x:v>/</x:v>
      </x:c>
      <x:c r="DA117" s="87" t="str">
        <x:f t="shared" si="137"/>
        <x:v>/</x:v>
      </x:c>
      <x:c r="DB117" s="87" t="str">
        <x:f t="shared" si="137"/>
        <x:v>/</x:v>
      </x:c>
      <x:c r="DC117" s="87" t="str">
        <x:f t="shared" si="137"/>
        <x:v>/</x:v>
      </x:c>
      <x:c r="DD117" s="87" t="str">
        <x:f t="shared" si="137"/>
        <x:v>/</x:v>
      </x:c>
      <x:c r="DE117" s="87" t="str">
        <x:f t="shared" si="137"/>
        <x:v>/</x:v>
      </x:c>
      <x:c r="DF117" s="87" t="str">
        <x:f t="shared" si="137"/>
        <x:v>/</x:v>
      </x:c>
      <x:c r="DG117" s="87" t="str">
        <x:f t="shared" si="138"/>
        <x:v>/</x:v>
      </x:c>
      <x:c r="DH117" s="87" t="str">
        <x:f t="shared" si="138"/>
        <x:v>/</x:v>
      </x:c>
      <x:c r="DI117" s="87" t="str">
        <x:f t="shared" si="138"/>
        <x:v>/</x:v>
      </x:c>
      <x:c r="DJ117" s="87" t="str">
        <x:f t="shared" si="138"/>
        <x:v>/</x:v>
      </x:c>
      <x:c r="DK117" s="87" t="str">
        <x:f t="shared" si="138"/>
        <x:v>/</x:v>
      </x:c>
      <x:c r="DL117" s="87" t="str">
        <x:f t="shared" si="138"/>
        <x:v>/</x:v>
      </x:c>
      <x:c r="DM117" s="87" t="str">
        <x:f t="shared" si="138"/>
        <x:v>/</x:v>
      </x:c>
      <x:c r="DN117" s="87" t="str">
        <x:f t="shared" si="138"/>
        <x:v>/</x:v>
      </x:c>
      <x:c r="DO117" s="87" t="str">
        <x:f t="shared" si="138"/>
        <x:v>/</x:v>
      </x:c>
      <x:c r="DP117" s="87" t="str">
        <x:f t="shared" si="138"/>
        <x:v>/</x:v>
      </x:c>
      <x:c r="DQ117" s="87" t="str">
        <x:f t="shared" si="139"/>
        <x:v>/</x:v>
      </x:c>
      <x:c r="DR117" s="87" t="str">
        <x:f t="shared" si="139"/>
        <x:v>/</x:v>
      </x:c>
      <x:c r="DS117" s="87" t="str">
        <x:f t="shared" si="139"/>
        <x:v>/</x:v>
      </x:c>
      <x:c r="DT117" s="87" t="str">
        <x:f t="shared" si="139"/>
        <x:v>/</x:v>
      </x:c>
      <x:c r="DU117" s="87" t="str">
        <x:f t="shared" si="139"/>
        <x:v>/</x:v>
      </x:c>
      <x:c r="DV117" s="87" t="str">
        <x:f t="shared" si="139"/>
        <x:v>/</x:v>
      </x:c>
      <x:c r="DW117" s="87" t="str">
        <x:f t="shared" si="139"/>
        <x:v>/</x:v>
      </x:c>
      <x:c r="DX117" s="87" t="str">
        <x:f t="shared" si="139"/>
        <x:v>/</x:v>
      </x:c>
      <x:c r="DY117" s="87" t="str">
        <x:f t="shared" si="139"/>
        <x:v>/</x:v>
      </x:c>
    </x:row>
    <x:row r="118" spans="1:129" ht="12" customHeight="1">
      <x:c r="A118" s="14"/>
      <x:c r="B118" s="22"/>
      <x:c r="C118" s="25"/>
      <x:c r="D118" s="23"/>
      <x:c r="E118" s="49"/>
      <x:c r="F118" s="98"/>
      <x:c r="G118" s="145"/>
      <x:c r="H118" s="143"/>
      <x:c r="I118" s="107"/>
      <x:c r="J118" s="107"/>
      <x:c r="K118" s="7" t="str">
        <x:f>IF(OR(COUNTIF(L118:M118,"-")&gt;0,COUNTBLANK(L118:M118)&gt;0),"-",IF(L118&gt;M118,"-",NETWORKDAYS(L118,M118,data!$P$3:$P$10)))</x:f>
        <x:v>-</x:v>
      </x:c>
      <x:c r="L118" s="80"/>
      <x:c r="M118" s="80"/>
      <x:c r="N118" s="119"/>
      <x:c r="O118" s="45"/>
      <x:c r="P118" s="40">
        <x:f ca="1">IF(OR(M118="-",M118=""),0,IF(OR(ISBLANK(O118),O118="-"),NETWORKDAYS(M118,TODAY(),data!$P$3:$P$10)-1,IF(M118=O118,0,IF(M118&lt;O118,NETWORKDAYS(M118,O118,data!$P$3:$P$10)-1,NETWORKDAYS(M118,O118,data!$P$3:$P$10)+1))))</x:f>
        <x:v>0</x:v>
      </x:c>
      <x:c r="S118" s="130" t="str">
        <x:f t="shared" si="131"/>
        <x:v>/</x:v>
      </x:c>
      <x:c r="T118" s="87" t="str">
        <x:f t="shared" si="131"/>
        <x:v>/</x:v>
      </x:c>
      <x:c r="U118" s="87" t="str">
        <x:f t="shared" si="131"/>
        <x:v>/</x:v>
      </x:c>
      <x:c r="V118" s="87" t="str">
        <x:f t="shared" si="131"/>
        <x:v>/</x:v>
      </x:c>
      <x:c r="W118" s="87" t="str">
        <x:f t="shared" si="131"/>
        <x:v>/</x:v>
      </x:c>
      <x:c r="X118" s="87" t="str">
        <x:f t="shared" si="131"/>
        <x:v>/</x:v>
      </x:c>
      <x:c r="Y118" s="87" t="str">
        <x:f t="shared" si="131"/>
        <x:v>/</x:v>
      </x:c>
      <x:c r="Z118" s="87" t="str">
        <x:f t="shared" si="131"/>
        <x:v>/</x:v>
      </x:c>
      <x:c r="AA118" s="87" t="str">
        <x:f t="shared" si="131"/>
        <x:v>/</x:v>
      </x:c>
      <x:c r="AB118" s="87" t="str">
        <x:f t="shared" si="131"/>
        <x:v>/</x:v>
      </x:c>
      <x:c r="AC118" s="87" t="str">
        <x:f t="shared" si="125"/>
        <x:v>/</x:v>
      </x:c>
      <x:c r="AD118" s="87" t="str">
        <x:f t="shared" si="125"/>
        <x:v>/</x:v>
      </x:c>
      <x:c r="AE118" s="87" t="str">
        <x:f t="shared" si="125"/>
        <x:v>/</x:v>
      </x:c>
      <x:c r="AF118" s="87" t="str">
        <x:f t="shared" si="125"/>
        <x:v>/</x:v>
      </x:c>
      <x:c r="AG118" s="87" t="str">
        <x:f t="shared" si="125"/>
        <x:v>/</x:v>
      </x:c>
      <x:c r="AH118" s="87" t="str">
        <x:f t="shared" si="125"/>
        <x:v>/</x:v>
      </x:c>
      <x:c r="AI118" s="87" t="str">
        <x:f t="shared" si="126"/>
        <x:v>/</x:v>
      </x:c>
      <x:c r="AJ118" s="87" t="str">
        <x:f t="shared" si="126"/>
        <x:v>/</x:v>
      </x:c>
      <x:c r="AK118" s="87" t="str">
        <x:f t="shared" si="126"/>
        <x:v>/</x:v>
      </x:c>
      <x:c r="AL118" s="87" t="str">
        <x:f t="shared" si="126"/>
        <x:v>/</x:v>
      </x:c>
      <x:c r="AM118" s="87" t="str">
        <x:f t="shared" si="126"/>
        <x:v>/</x:v>
      </x:c>
      <x:c r="AN118" s="87" t="str">
        <x:f t="shared" si="126"/>
        <x:v>/</x:v>
      </x:c>
      <x:c r="AO118" s="87" t="str">
        <x:f t="shared" si="126"/>
        <x:v>/</x:v>
      </x:c>
      <x:c r="AP118" s="87" t="str">
        <x:f t="shared" si="126"/>
        <x:v>/</x:v>
      </x:c>
      <x:c r="AQ118" s="87" t="str">
        <x:f t="shared" si="126"/>
        <x:v>/</x:v>
      </x:c>
      <x:c r="AR118" s="87" t="str">
        <x:f t="shared" si="126"/>
        <x:v>/</x:v>
      </x:c>
      <x:c r="AS118" s="87" t="str">
        <x:f t="shared" si="126"/>
        <x:v>/</x:v>
      </x:c>
      <x:c r="AT118" s="87" t="str">
        <x:f t="shared" si="126"/>
        <x:v>/</x:v>
      </x:c>
      <x:c r="AU118" s="87" t="str">
        <x:f t="shared" si="126"/>
        <x:v>/</x:v>
      </x:c>
      <x:c r="AV118" s="87" t="str">
        <x:f t="shared" si="126"/>
        <x:v>/</x:v>
      </x:c>
      <x:c r="AW118" s="87" t="str">
        <x:f t="shared" si="126"/>
        <x:v>/</x:v>
      </x:c>
      <x:c r="AX118" s="87" t="str">
        <x:f t="shared" si="132"/>
        <x:v>/</x:v>
      </x:c>
      <x:c r="AY118" s="87" t="str">
        <x:f t="shared" si="132"/>
        <x:v>/</x:v>
      </x:c>
      <x:c r="AZ118" s="87" t="str">
        <x:f t="shared" si="132"/>
        <x:v>/</x:v>
      </x:c>
      <x:c r="BA118" s="87" t="str">
        <x:f t="shared" si="132"/>
        <x:v>/</x:v>
      </x:c>
      <x:c r="BB118" s="87" t="str">
        <x:f t="shared" si="132"/>
        <x:v>/</x:v>
      </x:c>
      <x:c r="BC118" s="87" t="str">
        <x:f t="shared" si="132"/>
        <x:v>/</x:v>
      </x:c>
      <x:c r="BD118" s="87" t="str">
        <x:f t="shared" si="132"/>
        <x:v>/</x:v>
      </x:c>
      <x:c r="BE118" s="87" t="str">
        <x:f t="shared" si="132"/>
        <x:v>/</x:v>
      </x:c>
      <x:c r="BF118" s="87" t="str">
        <x:f t="shared" si="132"/>
        <x:v>/</x:v>
      </x:c>
      <x:c r="BG118" s="87" t="str">
        <x:f t="shared" si="132"/>
        <x:v>/</x:v>
      </x:c>
      <x:c r="BH118" s="87" t="str">
        <x:f t="shared" si="133"/>
        <x:v>/</x:v>
      </x:c>
      <x:c r="BI118" s="87" t="str">
        <x:f t="shared" si="133"/>
        <x:v>/</x:v>
      </x:c>
      <x:c r="BJ118" s="87" t="str">
        <x:f t="shared" si="133"/>
        <x:v>/</x:v>
      </x:c>
      <x:c r="BK118" s="87" t="str">
        <x:f t="shared" si="133"/>
        <x:v>/</x:v>
      </x:c>
      <x:c r="BL118" s="87" t="str">
        <x:f t="shared" si="133"/>
        <x:v>/</x:v>
      </x:c>
      <x:c r="BM118" s="87" t="str">
        <x:f t="shared" si="133"/>
        <x:v>/</x:v>
      </x:c>
      <x:c r="BN118" s="87" t="str">
        <x:f t="shared" si="133"/>
        <x:v>/</x:v>
      </x:c>
      <x:c r="BO118" s="87" t="str">
        <x:f t="shared" si="133"/>
        <x:v>/</x:v>
      </x:c>
      <x:c r="BP118" s="87" t="str">
        <x:f t="shared" si="133"/>
        <x:v>/</x:v>
      </x:c>
      <x:c r="BQ118" s="87" t="str">
        <x:f t="shared" si="133"/>
        <x:v>/</x:v>
      </x:c>
      <x:c r="BR118" s="87" t="str">
        <x:f t="shared" si="134"/>
        <x:v>/</x:v>
      </x:c>
      <x:c r="BS118" s="87" t="str">
        <x:f t="shared" si="134"/>
        <x:v>/</x:v>
      </x:c>
      <x:c r="BT118" s="87" t="str">
        <x:f t="shared" si="134"/>
        <x:v>/</x:v>
      </x:c>
      <x:c r="BU118" s="87" t="str">
        <x:f t="shared" si="134"/>
        <x:v>/</x:v>
      </x:c>
      <x:c r="BV118" s="87" t="str">
        <x:f t="shared" si="134"/>
        <x:v>/</x:v>
      </x:c>
      <x:c r="BW118" s="87" t="str">
        <x:f t="shared" si="134"/>
        <x:v>/</x:v>
      </x:c>
      <x:c r="BX118" s="87" t="str">
        <x:f t="shared" si="134"/>
        <x:v>/</x:v>
      </x:c>
      <x:c r="BY118" s="87" t="str">
        <x:f t="shared" si="134"/>
        <x:v>/</x:v>
      </x:c>
      <x:c r="BZ118" s="87" t="str">
        <x:f t="shared" si="134"/>
        <x:v>/</x:v>
      </x:c>
      <x:c r="CA118" s="87" t="str">
        <x:f t="shared" si="134"/>
        <x:v>/</x:v>
      </x:c>
      <x:c r="CB118" s="87" t="str">
        <x:f t="shared" si="135"/>
        <x:v>/</x:v>
      </x:c>
      <x:c r="CC118" s="87" t="str">
        <x:f t="shared" si="135"/>
        <x:v>/</x:v>
      </x:c>
      <x:c r="CD118" s="87" t="str">
        <x:f t="shared" si="135"/>
        <x:v>/</x:v>
      </x:c>
      <x:c r="CE118" s="87" t="str">
        <x:f t="shared" si="135"/>
        <x:v>/</x:v>
      </x:c>
      <x:c r="CF118" s="87" t="str">
        <x:f t="shared" si="135"/>
        <x:v>/</x:v>
      </x:c>
      <x:c r="CG118" s="87" t="str">
        <x:f t="shared" si="135"/>
        <x:v>/</x:v>
      </x:c>
      <x:c r="CH118" s="87" t="str">
        <x:f t="shared" si="135"/>
        <x:v>/</x:v>
      </x:c>
      <x:c r="CI118" s="87" t="str">
        <x:f t="shared" si="135"/>
        <x:v>/</x:v>
      </x:c>
      <x:c r="CJ118" s="87" t="str">
        <x:f t="shared" si="135"/>
        <x:v>/</x:v>
      </x:c>
      <x:c r="CK118" s="87" t="str">
        <x:f t="shared" si="135"/>
        <x:v>/</x:v>
      </x:c>
      <x:c r="CL118" s="87" t="str">
        <x:f t="shared" si="136"/>
        <x:v>/</x:v>
      </x:c>
      <x:c r="CM118" s="87" t="str">
        <x:f t="shared" si="136"/>
        <x:v>/</x:v>
      </x:c>
      <x:c r="CN118" s="87" t="str">
        <x:f t="shared" si="136"/>
        <x:v>/</x:v>
      </x:c>
      <x:c r="CO118" s="87" t="str">
        <x:f t="shared" si="136"/>
        <x:v>/</x:v>
      </x:c>
      <x:c r="CP118" s="87" t="str">
        <x:f t="shared" si="136"/>
        <x:v>/</x:v>
      </x:c>
      <x:c r="CQ118" s="87" t="str">
        <x:f t="shared" si="136"/>
        <x:v>/</x:v>
      </x:c>
      <x:c r="CR118" s="87" t="str">
        <x:f t="shared" si="136"/>
        <x:v>/</x:v>
      </x:c>
      <x:c r="CS118" s="87" t="str">
        <x:f t="shared" si="136"/>
        <x:v>/</x:v>
      </x:c>
      <x:c r="CT118" s="87" t="str">
        <x:f t="shared" si="136"/>
        <x:v>/</x:v>
      </x:c>
      <x:c r="CU118" s="87" t="str">
        <x:f t="shared" si="136"/>
        <x:v>/</x:v>
      </x:c>
      <x:c r="CV118" s="87" t="str">
        <x:f t="shared" si="129"/>
        <x:v>/</x:v>
      </x:c>
      <x:c r="CW118" s="87" t="str">
        <x:f t="shared" si="137"/>
        <x:v>/</x:v>
      </x:c>
      <x:c r="CX118" s="87" t="str">
        <x:f t="shared" si="137"/>
        <x:v>/</x:v>
      </x:c>
      <x:c r="CY118" s="87" t="str">
        <x:f t="shared" si="137"/>
        <x:v>/</x:v>
      </x:c>
      <x:c r="CZ118" s="87" t="str">
        <x:f t="shared" si="137"/>
        <x:v>/</x:v>
      </x:c>
      <x:c r="DA118" s="87" t="str">
        <x:f t="shared" si="137"/>
        <x:v>/</x:v>
      </x:c>
      <x:c r="DB118" s="87" t="str">
        <x:f t="shared" si="137"/>
        <x:v>/</x:v>
      </x:c>
      <x:c r="DC118" s="87" t="str">
        <x:f t="shared" si="137"/>
        <x:v>/</x:v>
      </x:c>
      <x:c r="DD118" s="87" t="str">
        <x:f t="shared" si="137"/>
        <x:v>/</x:v>
      </x:c>
      <x:c r="DE118" s="87" t="str">
        <x:f t="shared" si="137"/>
        <x:v>/</x:v>
      </x:c>
      <x:c r="DF118" s="87" t="str">
        <x:f t="shared" si="137"/>
        <x:v>/</x:v>
      </x:c>
      <x:c r="DG118" s="87" t="str">
        <x:f t="shared" si="138"/>
        <x:v>/</x:v>
      </x:c>
      <x:c r="DH118" s="87" t="str">
        <x:f t="shared" si="138"/>
        <x:v>/</x:v>
      </x:c>
      <x:c r="DI118" s="87" t="str">
        <x:f t="shared" si="138"/>
        <x:v>/</x:v>
      </x:c>
      <x:c r="DJ118" s="87" t="str">
        <x:f t="shared" si="138"/>
        <x:v>/</x:v>
      </x:c>
      <x:c r="DK118" s="87" t="str">
        <x:f t="shared" si="138"/>
        <x:v>/</x:v>
      </x:c>
      <x:c r="DL118" s="87" t="str">
        <x:f t="shared" si="138"/>
        <x:v>/</x:v>
      </x:c>
      <x:c r="DM118" s="87" t="str">
        <x:f t="shared" si="138"/>
        <x:v>/</x:v>
      </x:c>
      <x:c r="DN118" s="87" t="str">
        <x:f t="shared" si="138"/>
        <x:v>/</x:v>
      </x:c>
      <x:c r="DO118" s="87" t="str">
        <x:f t="shared" si="138"/>
        <x:v>/</x:v>
      </x:c>
      <x:c r="DP118" s="87" t="str">
        <x:f t="shared" si="138"/>
        <x:v>/</x:v>
      </x:c>
      <x:c r="DQ118" s="87" t="str">
        <x:f t="shared" si="139"/>
        <x:v>/</x:v>
      </x:c>
      <x:c r="DR118" s="87" t="str">
        <x:f t="shared" si="139"/>
        <x:v>/</x:v>
      </x:c>
      <x:c r="DS118" s="87" t="str">
        <x:f t="shared" si="139"/>
        <x:v>/</x:v>
      </x:c>
      <x:c r="DT118" s="87" t="str">
        <x:f t="shared" si="139"/>
        <x:v>/</x:v>
      </x:c>
      <x:c r="DU118" s="87" t="str">
        <x:f t="shared" si="139"/>
        <x:v>/</x:v>
      </x:c>
      <x:c r="DV118" s="87" t="str">
        <x:f t="shared" si="139"/>
        <x:v>/</x:v>
      </x:c>
      <x:c r="DW118" s="87" t="str">
        <x:f t="shared" si="139"/>
        <x:v>/</x:v>
      </x:c>
      <x:c r="DX118" s="87" t="str">
        <x:f t="shared" si="139"/>
        <x:v>/</x:v>
      </x:c>
      <x:c r="DY118" s="87" t="str">
        <x:f t="shared" si="139"/>
        <x:v>/</x:v>
      </x:c>
    </x:row>
    <x:row r="119" spans="1:129" ht="12" customHeight="1">
      <x:c r="A119" s="14"/>
      <x:c r="B119" s="22"/>
      <x:c r="C119" s="25"/>
      <x:c r="D119" s="23"/>
      <x:c r="E119" s="49"/>
      <x:c r="F119" s="98"/>
      <x:c r="G119" s="145"/>
      <x:c r="H119" s="133"/>
      <x:c r="I119" s="107"/>
      <x:c r="J119" s="107"/>
      <x:c r="K119" s="79" t="str">
        <x:f>IF(OR(COUNTIF(L119:M119,"-")&gt;0,COUNTBLANK(L119:M119)&gt;0),"-",IF(L119&gt;M119,"-",NETWORKDAYS(L119,M119,data!$P$3:$P$10)))</x:f>
        <x:v>-</x:v>
      </x:c>
      <x:c r="L119" s="80"/>
      <x:c r="M119" s="80"/>
      <x:c r="N119" s="119"/>
      <x:c r="O119" s="45"/>
      <x:c r="P119" s="40">
        <x:f ca="1">IF(OR(M119="-",M119=""),0,IF(OR(ISBLANK(O119),O119="-"),NETWORKDAYS(M119,TODAY(),data!$P$3:$P$10)-1,IF(M119=O119,0,IF(M119&lt;O119,NETWORKDAYS(M119,O119,data!$P$3:$P$10)-1,NETWORKDAYS(M119,O119,data!$P$3:$P$10)+1))))</x:f>
        <x:v>0</x:v>
      </x:c>
      <x:c r="S119" s="130" t="str">
        <x:f t="shared" si="131"/>
        <x:v>/</x:v>
      </x:c>
      <x:c r="T119" s="87" t="str">
        <x:f t="shared" si="131"/>
        <x:v>/</x:v>
      </x:c>
      <x:c r="U119" s="87" t="str">
        <x:f t="shared" si="131"/>
        <x:v>/</x:v>
      </x:c>
      <x:c r="V119" s="87" t="str">
        <x:f t="shared" si="131"/>
        <x:v>/</x:v>
      </x:c>
      <x:c r="W119" s="87" t="str">
        <x:f t="shared" si="131"/>
        <x:v>/</x:v>
      </x:c>
      <x:c r="X119" s="87" t="str">
        <x:f t="shared" si="131"/>
        <x:v>/</x:v>
      </x:c>
      <x:c r="Y119" s="87" t="str">
        <x:f t="shared" si="131"/>
        <x:v>/</x:v>
      </x:c>
      <x:c r="Z119" s="87" t="str">
        <x:f t="shared" si="131"/>
        <x:v>/</x:v>
      </x:c>
      <x:c r="AA119" s="87" t="str">
        <x:f t="shared" si="131"/>
        <x:v>/</x:v>
      </x:c>
      <x:c r="AB119" s="87" t="str">
        <x:f t="shared" si="131"/>
        <x:v>/</x:v>
      </x:c>
      <x:c r="AC119" s="87" t="str">
        <x:f t="shared" si="125"/>
        <x:v>/</x:v>
      </x:c>
      <x:c r="AD119" s="87" t="str">
        <x:f t="shared" si="125"/>
        <x:v>/</x:v>
      </x:c>
      <x:c r="AE119" s="87" t="str">
        <x:f t="shared" si="125"/>
        <x:v>/</x:v>
      </x:c>
      <x:c r="AF119" s="87" t="str">
        <x:f t="shared" si="125"/>
        <x:v>/</x:v>
      </x:c>
      <x:c r="AG119" s="87" t="str">
        <x:f t="shared" si="125"/>
        <x:v>/</x:v>
      </x:c>
      <x:c r="AH119" s="87" t="str">
        <x:f t="shared" si="125"/>
        <x:v>/</x:v>
      </x:c>
      <x:c r="AI119" s="87" t="str">
        <x:f t="shared" si="126"/>
        <x:v>/</x:v>
      </x:c>
      <x:c r="AJ119" s="87" t="str">
        <x:f t="shared" si="126"/>
        <x:v>/</x:v>
      </x:c>
      <x:c r="AK119" s="87" t="str">
        <x:f t="shared" si="126"/>
        <x:v>/</x:v>
      </x:c>
      <x:c r="AL119" s="87" t="str">
        <x:f t="shared" si="126"/>
        <x:v>/</x:v>
      </x:c>
      <x:c r="AM119" s="87" t="str">
        <x:f t="shared" si="126"/>
        <x:v>/</x:v>
      </x:c>
      <x:c r="AN119" s="87" t="str">
        <x:f t="shared" si="126"/>
        <x:v>/</x:v>
      </x:c>
      <x:c r="AO119" s="87" t="str">
        <x:f t="shared" si="126"/>
        <x:v>/</x:v>
      </x:c>
      <x:c r="AP119" s="87" t="str">
        <x:f t="shared" si="126"/>
        <x:v>/</x:v>
      </x:c>
      <x:c r="AQ119" s="87" t="str">
        <x:f t="shared" si="126"/>
        <x:v>/</x:v>
      </x:c>
      <x:c r="AR119" s="87" t="str">
        <x:f t="shared" si="126"/>
        <x:v>/</x:v>
      </x:c>
      <x:c r="AS119" s="87" t="str">
        <x:f t="shared" si="126"/>
        <x:v>/</x:v>
      </x:c>
      <x:c r="AT119" s="87" t="str">
        <x:f t="shared" si="126"/>
        <x:v>/</x:v>
      </x:c>
      <x:c r="AU119" s="87" t="str">
        <x:f t="shared" si="126"/>
        <x:v>/</x:v>
      </x:c>
      <x:c r="AV119" s="87" t="str">
        <x:f t="shared" si="126"/>
        <x:v>/</x:v>
      </x:c>
      <x:c r="AW119" s="87" t="str">
        <x:f t="shared" si="126"/>
        <x:v>/</x:v>
      </x:c>
      <x:c r="AX119" s="87" t="str">
        <x:f t="shared" si="132"/>
        <x:v>/</x:v>
      </x:c>
      <x:c r="AY119" s="87" t="str">
        <x:f t="shared" si="132"/>
        <x:v>/</x:v>
      </x:c>
      <x:c r="AZ119" s="87" t="str">
        <x:f t="shared" si="132"/>
        <x:v>/</x:v>
      </x:c>
      <x:c r="BA119" s="87" t="str">
        <x:f t="shared" si="132"/>
        <x:v>/</x:v>
      </x:c>
      <x:c r="BB119" s="87" t="str">
        <x:f t="shared" si="132"/>
        <x:v>/</x:v>
      </x:c>
      <x:c r="BC119" s="87" t="str">
        <x:f t="shared" si="132"/>
        <x:v>/</x:v>
      </x:c>
      <x:c r="BD119" s="87" t="str">
        <x:f t="shared" si="132"/>
        <x:v>/</x:v>
      </x:c>
      <x:c r="BE119" s="87" t="str">
        <x:f t="shared" si="132"/>
        <x:v>/</x:v>
      </x:c>
      <x:c r="BF119" s="87" t="str">
        <x:f t="shared" si="132"/>
        <x:v>/</x:v>
      </x:c>
      <x:c r="BG119" s="87" t="str">
        <x:f t="shared" si="132"/>
        <x:v>/</x:v>
      </x:c>
      <x:c r="BH119" s="87" t="str">
        <x:f t="shared" si="133"/>
        <x:v>/</x:v>
      </x:c>
      <x:c r="BI119" s="87" t="str">
        <x:f t="shared" si="133"/>
        <x:v>/</x:v>
      </x:c>
      <x:c r="BJ119" s="87" t="str">
        <x:f t="shared" si="133"/>
        <x:v>/</x:v>
      </x:c>
      <x:c r="BK119" s="87" t="str">
        <x:f t="shared" si="133"/>
        <x:v>/</x:v>
      </x:c>
      <x:c r="BL119" s="87" t="str">
        <x:f t="shared" si="133"/>
        <x:v>/</x:v>
      </x:c>
      <x:c r="BM119" s="87" t="str">
        <x:f t="shared" si="133"/>
        <x:v>/</x:v>
      </x:c>
      <x:c r="BN119" s="87" t="str">
        <x:f t="shared" si="133"/>
        <x:v>/</x:v>
      </x:c>
      <x:c r="BO119" s="87" t="str">
        <x:f t="shared" si="133"/>
        <x:v>/</x:v>
      </x:c>
      <x:c r="BP119" s="87" t="str">
        <x:f t="shared" si="133"/>
        <x:v>/</x:v>
      </x:c>
      <x:c r="BQ119" s="87" t="str">
        <x:f t="shared" si="133"/>
        <x:v>/</x:v>
      </x:c>
      <x:c r="BR119" s="87" t="str">
        <x:f t="shared" si="134"/>
        <x:v>/</x:v>
      </x:c>
      <x:c r="BS119" s="87" t="str">
        <x:f t="shared" si="134"/>
        <x:v>/</x:v>
      </x:c>
      <x:c r="BT119" s="87" t="str">
        <x:f t="shared" si="134"/>
        <x:v>/</x:v>
      </x:c>
      <x:c r="BU119" s="87" t="str">
        <x:f t="shared" si="134"/>
        <x:v>/</x:v>
      </x:c>
      <x:c r="BV119" s="87" t="str">
        <x:f t="shared" si="134"/>
        <x:v>/</x:v>
      </x:c>
      <x:c r="BW119" s="87" t="str">
        <x:f t="shared" si="134"/>
        <x:v>/</x:v>
      </x:c>
      <x:c r="BX119" s="87" t="str">
        <x:f t="shared" si="134"/>
        <x:v>/</x:v>
      </x:c>
      <x:c r="BY119" s="87" t="str">
        <x:f t="shared" si="134"/>
        <x:v>/</x:v>
      </x:c>
      <x:c r="BZ119" s="87" t="str">
        <x:f t="shared" si="134"/>
        <x:v>/</x:v>
      </x:c>
      <x:c r="CA119" s="87" t="str">
        <x:f t="shared" si="134"/>
        <x:v>/</x:v>
      </x:c>
      <x:c r="CB119" s="87" t="str">
        <x:f t="shared" si="135"/>
        <x:v>/</x:v>
      </x:c>
      <x:c r="CC119" s="87" t="str">
        <x:f t="shared" si="135"/>
        <x:v>/</x:v>
      </x:c>
      <x:c r="CD119" s="87" t="str">
        <x:f t="shared" si="135"/>
        <x:v>/</x:v>
      </x:c>
      <x:c r="CE119" s="87" t="str">
        <x:f t="shared" si="135"/>
        <x:v>/</x:v>
      </x:c>
      <x:c r="CF119" s="87" t="str">
        <x:f t="shared" si="135"/>
        <x:v>/</x:v>
      </x:c>
      <x:c r="CG119" s="87" t="str">
        <x:f t="shared" si="135"/>
        <x:v>/</x:v>
      </x:c>
      <x:c r="CH119" s="87" t="str">
        <x:f t="shared" si="135"/>
        <x:v>/</x:v>
      </x:c>
      <x:c r="CI119" s="87" t="str">
        <x:f t="shared" si="135"/>
        <x:v>/</x:v>
      </x:c>
      <x:c r="CJ119" s="87" t="str">
        <x:f t="shared" si="135"/>
        <x:v>/</x:v>
      </x:c>
      <x:c r="CK119" s="87" t="str">
        <x:f t="shared" si="135"/>
        <x:v>/</x:v>
      </x:c>
      <x:c r="CL119" s="87" t="str">
        <x:f t="shared" si="136"/>
        <x:v>/</x:v>
      </x:c>
      <x:c r="CM119" s="87" t="str">
        <x:f t="shared" si="136"/>
        <x:v>/</x:v>
      </x:c>
      <x:c r="CN119" s="87" t="str">
        <x:f t="shared" si="136"/>
        <x:v>/</x:v>
      </x:c>
      <x:c r="CO119" s="87" t="str">
        <x:f t="shared" si="136"/>
        <x:v>/</x:v>
      </x:c>
      <x:c r="CP119" s="87" t="str">
        <x:f t="shared" si="136"/>
        <x:v>/</x:v>
      </x:c>
      <x:c r="CQ119" s="87" t="str">
        <x:f t="shared" si="136"/>
        <x:v>/</x:v>
      </x:c>
      <x:c r="CR119" s="87" t="str">
        <x:f t="shared" si="136"/>
        <x:v>/</x:v>
      </x:c>
      <x:c r="CS119" s="87" t="str">
        <x:f t="shared" si="136"/>
        <x:v>/</x:v>
      </x:c>
      <x:c r="CT119" s="87" t="str">
        <x:f t="shared" si="136"/>
        <x:v>/</x:v>
      </x:c>
      <x:c r="CU119" s="87" t="str">
        <x:f t="shared" si="136"/>
        <x:v>/</x:v>
      </x:c>
      <x:c r="CV119" s="87" t="str">
        <x:f t="shared" si="129"/>
        <x:v>/</x:v>
      </x:c>
      <x:c r="CW119" s="87" t="str">
        <x:f t="shared" si="137"/>
        <x:v>/</x:v>
      </x:c>
      <x:c r="CX119" s="87" t="str">
        <x:f t="shared" si="137"/>
        <x:v>/</x:v>
      </x:c>
      <x:c r="CY119" s="87" t="str">
        <x:f t="shared" si="137"/>
        <x:v>/</x:v>
      </x:c>
      <x:c r="CZ119" s="87" t="str">
        <x:f t="shared" si="137"/>
        <x:v>/</x:v>
      </x:c>
      <x:c r="DA119" s="87" t="str">
        <x:f t="shared" si="137"/>
        <x:v>/</x:v>
      </x:c>
      <x:c r="DB119" s="87" t="str">
        <x:f t="shared" si="137"/>
        <x:v>/</x:v>
      </x:c>
      <x:c r="DC119" s="87" t="str">
        <x:f t="shared" si="137"/>
        <x:v>/</x:v>
      </x:c>
      <x:c r="DD119" s="87" t="str">
        <x:f t="shared" si="137"/>
        <x:v>/</x:v>
      </x:c>
      <x:c r="DE119" s="87" t="str">
        <x:f t="shared" si="137"/>
        <x:v>/</x:v>
      </x:c>
      <x:c r="DF119" s="87" t="str">
        <x:f t="shared" si="137"/>
        <x:v>/</x:v>
      </x:c>
      <x:c r="DG119" s="87" t="str">
        <x:f t="shared" si="138"/>
        <x:v>/</x:v>
      </x:c>
      <x:c r="DH119" s="87" t="str">
        <x:f t="shared" si="138"/>
        <x:v>/</x:v>
      </x:c>
      <x:c r="DI119" s="87" t="str">
        <x:f t="shared" si="138"/>
        <x:v>/</x:v>
      </x:c>
      <x:c r="DJ119" s="87" t="str">
        <x:f t="shared" si="138"/>
        <x:v>/</x:v>
      </x:c>
      <x:c r="DK119" s="87" t="str">
        <x:f t="shared" si="138"/>
        <x:v>/</x:v>
      </x:c>
      <x:c r="DL119" s="87" t="str">
        <x:f t="shared" si="138"/>
        <x:v>/</x:v>
      </x:c>
      <x:c r="DM119" s="87" t="str">
        <x:f t="shared" si="138"/>
        <x:v>/</x:v>
      </x:c>
      <x:c r="DN119" s="87" t="str">
        <x:f t="shared" si="138"/>
        <x:v>/</x:v>
      </x:c>
      <x:c r="DO119" s="87" t="str">
        <x:f t="shared" si="138"/>
        <x:v>/</x:v>
      </x:c>
      <x:c r="DP119" s="87" t="str">
        <x:f t="shared" si="138"/>
        <x:v>/</x:v>
      </x:c>
      <x:c r="DQ119" s="87" t="str">
        <x:f t="shared" si="139"/>
        <x:v>/</x:v>
      </x:c>
      <x:c r="DR119" s="87" t="str">
        <x:f t="shared" si="139"/>
        <x:v>/</x:v>
      </x:c>
      <x:c r="DS119" s="87" t="str">
        <x:f t="shared" si="139"/>
        <x:v>/</x:v>
      </x:c>
      <x:c r="DT119" s="87" t="str">
        <x:f t="shared" si="139"/>
        <x:v>/</x:v>
      </x:c>
      <x:c r="DU119" s="87" t="str">
        <x:f t="shared" si="139"/>
        <x:v>/</x:v>
      </x:c>
      <x:c r="DV119" s="87" t="str">
        <x:f t="shared" si="139"/>
        <x:v>/</x:v>
      </x:c>
      <x:c r="DW119" s="87" t="str">
        <x:f t="shared" si="139"/>
        <x:v>/</x:v>
      </x:c>
      <x:c r="DX119" s="87" t="str">
        <x:f t="shared" si="139"/>
        <x:v>/</x:v>
      </x:c>
      <x:c r="DY119" s="87" t="str">
        <x:f t="shared" si="139"/>
        <x:v>/</x:v>
      </x:c>
    </x:row>
    <x:row r="120" spans="1:129" ht="12" customHeight="1">
      <x:c r="A120" s="14"/>
      <x:c r="B120" s="22"/>
      <x:c r="C120" s="25"/>
      <x:c r="D120" s="23"/>
      <x:c r="E120" s="49"/>
      <x:c r="F120" s="98"/>
      <x:c r="G120" s="145"/>
      <x:c r="H120" s="143"/>
      <x:c r="I120" s="107"/>
      <x:c r="J120" s="107"/>
      <x:c r="K120" s="79" t="str">
        <x:f>IF(OR(COUNTIF(L120:M120,"-")&gt;0,COUNTBLANK(L120:M120)&gt;0),"-",IF(L120&gt;M120,"-",NETWORKDAYS(L120,M120,data!$P$3:$P$10)))</x:f>
        <x:v>-</x:v>
      </x:c>
      <x:c r="L120" s="80"/>
      <x:c r="M120" s="80"/>
      <x:c r="N120" s="119"/>
      <x:c r="O120" s="45"/>
      <x:c r="P120" s="40">
        <x:f ca="1">IF(OR(M120="-",M120=""),0,IF(OR(ISBLANK(O120),O120="-"),NETWORKDAYS(M120,TODAY(),data!$P$3:$P$10)-1,IF(M120=O120,0,IF(M120&lt;O120,NETWORKDAYS(M120,O120,data!$P$3:$P$10)-1,NETWORKDAYS(M120,O120,data!$P$3:$P$10)+1))))</x:f>
        <x:v>0</x:v>
      </x:c>
      <x:c r="S120" s="130" t="str">
        <x:f t="shared" aca="1" ref="S120:AB128" si="140">IF($O120=S$11,"*",IF(AND(COUNTIF($L120:$M120,"-")&lt;1,COUNTBLANK($L120:$M120)&lt;1),IF(AND($L120&lt;=S$11,$M120&gt;=S$11),IF(ISBLANK($D120),"-","."),IF(TODAY()&gt;S$11,"/",IF(TODAY()=S$11,"=",""))),IF(AND(OR(ISBLANK($L120),$L120="-"),OR(ISBLANK($M120),$M120="-")),IF(TODAY()&gt;S$11,"/",IF(TODAY()=S$11,"=","")),IF(OR(ISBLANK($L120),$L120="-"),IF(S$11&lt;=$M120,IF(ISBLANK($D120),"-","."),IF(TODAY()&gt;S$11,"/",IF(TODAY()=S$11,"=",""))),IF(S$11&gt;=$L120,IF(ISBLANK($D120),"-","."),IF(TODAY()&gt;S$11,"/",IF(TODAY()=S$11,"=","")))))))</x:f>
        <x:v>/</x:v>
      </x:c>
      <x:c r="T120" s="87" t="str">
        <x:f t="shared" si="140"/>
        <x:v>/</x:v>
      </x:c>
      <x:c r="U120" s="87" t="str">
        <x:f t="shared" si="140"/>
        <x:v>/</x:v>
      </x:c>
      <x:c r="V120" s="87" t="str">
        <x:f t="shared" si="140"/>
        <x:v>/</x:v>
      </x:c>
      <x:c r="W120" s="87" t="str">
        <x:f t="shared" si="140"/>
        <x:v>/</x:v>
      </x:c>
      <x:c r="X120" s="87" t="str">
        <x:f t="shared" si="140"/>
        <x:v>/</x:v>
      </x:c>
      <x:c r="Y120" s="87" t="str">
        <x:f t="shared" si="140"/>
        <x:v>/</x:v>
      </x:c>
      <x:c r="Z120" s="87" t="str">
        <x:f t="shared" si="140"/>
        <x:v>/</x:v>
      </x:c>
      <x:c r="AA120" s="87" t="str">
        <x:f t="shared" si="140"/>
        <x:v>/</x:v>
      </x:c>
      <x:c r="AB120" s="87" t="str">
        <x:f t="shared" si="140"/>
        <x:v>/</x:v>
      </x:c>
      <x:c r="AC120" s="87" t="str">
        <x:f t="shared" si="125"/>
        <x:v>/</x:v>
      </x:c>
      <x:c r="AD120" s="87" t="str">
        <x:f t="shared" si="125"/>
        <x:v>/</x:v>
      </x:c>
      <x:c r="AE120" s="87" t="str">
        <x:f t="shared" si="125"/>
        <x:v>/</x:v>
      </x:c>
      <x:c r="AF120" s="87" t="str">
        <x:f t="shared" si="125"/>
        <x:v>/</x:v>
      </x:c>
      <x:c r="AG120" s="87" t="str">
        <x:f t="shared" si="125"/>
        <x:v>/</x:v>
      </x:c>
      <x:c r="AH120" s="87" t="str">
        <x:f t="shared" si="125"/>
        <x:v>/</x:v>
      </x:c>
      <x:c r="AI120" s="87" t="str">
        <x:f t="shared" si="126"/>
        <x:v>/</x:v>
      </x:c>
      <x:c r="AJ120" s="87" t="str">
        <x:f t="shared" si="126"/>
        <x:v>/</x:v>
      </x:c>
      <x:c r="AK120" s="87" t="str">
        <x:f t="shared" si="126"/>
        <x:v>/</x:v>
      </x:c>
      <x:c r="AL120" s="87" t="str">
        <x:f t="shared" si="126"/>
        <x:v>/</x:v>
      </x:c>
      <x:c r="AM120" s="87" t="str">
        <x:f t="shared" si="126"/>
        <x:v>/</x:v>
      </x:c>
      <x:c r="AN120" s="87" t="str">
        <x:f t="shared" si="126"/>
        <x:v>/</x:v>
      </x:c>
      <x:c r="AO120" s="87" t="str">
        <x:f t="shared" si="126"/>
        <x:v>/</x:v>
      </x:c>
      <x:c r="AP120" s="87" t="str">
        <x:f t="shared" si="126"/>
        <x:v>/</x:v>
      </x:c>
      <x:c r="AQ120" s="87" t="str">
        <x:f t="shared" si="126"/>
        <x:v>/</x:v>
      </x:c>
      <x:c r="AR120" s="87" t="str">
        <x:f t="shared" si="126"/>
        <x:v>/</x:v>
      </x:c>
      <x:c r="AS120" s="87" t="str">
        <x:f t="shared" si="126"/>
        <x:v>/</x:v>
      </x:c>
      <x:c r="AT120" s="87" t="str">
        <x:f t="shared" si="126"/>
        <x:v>/</x:v>
      </x:c>
      <x:c r="AU120" s="87" t="str">
        <x:f t="shared" si="126"/>
        <x:v>/</x:v>
      </x:c>
      <x:c r="AV120" s="87" t="str">
        <x:f t="shared" si="126"/>
        <x:v>/</x:v>
      </x:c>
      <x:c r="AW120" s="87" t="str">
        <x:f t="shared" si="126"/>
        <x:v>/</x:v>
      </x:c>
      <x:c r="AX120" s="87" t="str">
        <x:f t="shared" aca="1" ref="AX120:BG128" si="141">IF($O120=AX$11,"*",IF(AND(COUNTIF($L120:$M120,"-")&lt;1,COUNTBLANK($L120:$M120)&lt;1),IF(AND($L120&lt;=AX$11,$M120&gt;=AX$11),IF(ISBLANK($D120),"-","."),IF(TODAY()&gt;AX$11,"/",IF(TODAY()=AX$11,"=",""))),IF(AND(OR(ISBLANK($L120),$L120="-"),OR(ISBLANK($M120),$M120="-")),IF(TODAY()&gt;AX$11,"/",IF(TODAY()=AX$11,"=","")),IF(OR(ISBLANK($L120),$L120="-"),IF(AX$11&lt;=$M120,IF(ISBLANK($D120),"-","."),IF(TODAY()&gt;AX$11,"/",IF(TODAY()=AX$11,"=",""))),IF(AX$11&gt;=$L120,IF(ISBLANK($D120),"-","."),IF(TODAY()&gt;AX$11,"/",IF(TODAY()=AX$11,"=","")))))))</x:f>
        <x:v>/</x:v>
      </x:c>
      <x:c r="AY120" s="87" t="str">
        <x:f t="shared" si="141"/>
        <x:v>/</x:v>
      </x:c>
      <x:c r="AZ120" s="87" t="str">
        <x:f t="shared" si="141"/>
        <x:v>/</x:v>
      </x:c>
      <x:c r="BA120" s="87" t="str">
        <x:f t="shared" si="141"/>
        <x:v>/</x:v>
      </x:c>
      <x:c r="BB120" s="87" t="str">
        <x:f t="shared" si="141"/>
        <x:v>/</x:v>
      </x:c>
      <x:c r="BC120" s="87" t="str">
        <x:f t="shared" si="141"/>
        <x:v>/</x:v>
      </x:c>
      <x:c r="BD120" s="87" t="str">
        <x:f t="shared" si="141"/>
        <x:v>/</x:v>
      </x:c>
      <x:c r="BE120" s="87" t="str">
        <x:f t="shared" si="141"/>
        <x:v>/</x:v>
      </x:c>
      <x:c r="BF120" s="87" t="str">
        <x:f t="shared" si="141"/>
        <x:v>/</x:v>
      </x:c>
      <x:c r="BG120" s="87" t="str">
        <x:f t="shared" si="141"/>
        <x:v>/</x:v>
      </x:c>
      <x:c r="BH120" s="87" t="str">
        <x:f t="shared" aca="1" ref="BH120:BQ128" si="142">IF($O120=BH$11,"*",IF(AND(COUNTIF($L120:$M120,"-")&lt;1,COUNTBLANK($L120:$M120)&lt;1),IF(AND($L120&lt;=BH$11,$M120&gt;=BH$11),IF(ISBLANK($D120),"-","."),IF(TODAY()&gt;BH$11,"/",IF(TODAY()=BH$11,"=",""))),IF(AND(OR(ISBLANK($L120),$L120="-"),OR(ISBLANK($M120),$M120="-")),IF(TODAY()&gt;BH$11,"/",IF(TODAY()=BH$11,"=","")),IF(OR(ISBLANK($L120),$L120="-"),IF(BH$11&lt;=$M120,IF(ISBLANK($D120),"-","."),IF(TODAY()&gt;BH$11,"/",IF(TODAY()=BH$11,"=",""))),IF(BH$11&gt;=$L120,IF(ISBLANK($D120),"-","."),IF(TODAY()&gt;BH$11,"/",IF(TODAY()=BH$11,"=","")))))))</x:f>
        <x:v>/</x:v>
      </x:c>
      <x:c r="BI120" s="87" t="str">
        <x:f t="shared" si="142"/>
        <x:v>/</x:v>
      </x:c>
      <x:c r="BJ120" s="87" t="str">
        <x:f t="shared" si="142"/>
        <x:v>/</x:v>
      </x:c>
      <x:c r="BK120" s="87" t="str">
        <x:f t="shared" si="142"/>
        <x:v>/</x:v>
      </x:c>
      <x:c r="BL120" s="87" t="str">
        <x:f t="shared" si="142"/>
        <x:v>/</x:v>
      </x:c>
      <x:c r="BM120" s="87" t="str">
        <x:f t="shared" si="142"/>
        <x:v>/</x:v>
      </x:c>
      <x:c r="BN120" s="87" t="str">
        <x:f t="shared" si="142"/>
        <x:v>/</x:v>
      </x:c>
      <x:c r="BO120" s="87" t="str">
        <x:f t="shared" si="142"/>
        <x:v>/</x:v>
      </x:c>
      <x:c r="BP120" s="87" t="str">
        <x:f t="shared" si="142"/>
        <x:v>/</x:v>
      </x:c>
      <x:c r="BQ120" s="87" t="str">
        <x:f t="shared" si="142"/>
        <x:v>/</x:v>
      </x:c>
      <x:c r="BR120" s="87" t="str">
        <x:f t="shared" aca="1" ref="BR120:CA128" si="143">IF($O120=BR$11,"*",IF(AND(COUNTIF($L120:$M120,"-")&lt;1,COUNTBLANK($L120:$M120)&lt;1),IF(AND($L120&lt;=BR$11,$M120&gt;=BR$11),IF(ISBLANK($D120),"-","."),IF(TODAY()&gt;BR$11,"/",IF(TODAY()=BR$11,"=",""))),IF(AND(OR(ISBLANK($L120),$L120="-"),OR(ISBLANK($M120),$M120="-")),IF(TODAY()&gt;BR$11,"/",IF(TODAY()=BR$11,"=","")),IF(OR(ISBLANK($L120),$L120="-"),IF(BR$11&lt;=$M120,IF(ISBLANK($D120),"-","."),IF(TODAY()&gt;BR$11,"/",IF(TODAY()=BR$11,"=",""))),IF(BR$11&gt;=$L120,IF(ISBLANK($D120),"-","."),IF(TODAY()&gt;BR$11,"/",IF(TODAY()=BR$11,"=","")))))))</x:f>
        <x:v>/</x:v>
      </x:c>
      <x:c r="BS120" s="87" t="str">
        <x:f t="shared" si="143"/>
        <x:v>/</x:v>
      </x:c>
      <x:c r="BT120" s="87" t="str">
        <x:f t="shared" si="143"/>
        <x:v>/</x:v>
      </x:c>
      <x:c r="BU120" s="87" t="str">
        <x:f t="shared" si="143"/>
        <x:v>/</x:v>
      </x:c>
      <x:c r="BV120" s="87" t="str">
        <x:f t="shared" si="143"/>
        <x:v>/</x:v>
      </x:c>
      <x:c r="BW120" s="87" t="str">
        <x:f t="shared" si="143"/>
        <x:v>/</x:v>
      </x:c>
      <x:c r="BX120" s="87" t="str">
        <x:f t="shared" si="143"/>
        <x:v>/</x:v>
      </x:c>
      <x:c r="BY120" s="87" t="str">
        <x:f t="shared" si="143"/>
        <x:v>/</x:v>
      </x:c>
      <x:c r="BZ120" s="87" t="str">
        <x:f t="shared" si="143"/>
        <x:v>/</x:v>
      </x:c>
      <x:c r="CA120" s="87" t="str">
        <x:f t="shared" si="143"/>
        <x:v>/</x:v>
      </x:c>
      <x:c r="CB120" s="87" t="str">
        <x:f t="shared" aca="1" ref="CB120:CK128" si="144">IF($O120=CB$11,"*",IF(AND(COUNTIF($L120:$M120,"-")&lt;1,COUNTBLANK($L120:$M120)&lt;1),IF(AND($L120&lt;=CB$11,$M120&gt;=CB$11),IF(ISBLANK($D120),"-","."),IF(TODAY()&gt;CB$11,"/",IF(TODAY()=CB$11,"=",""))),IF(AND(OR(ISBLANK($L120),$L120="-"),OR(ISBLANK($M120),$M120="-")),IF(TODAY()&gt;CB$11,"/",IF(TODAY()=CB$11,"=","")),IF(OR(ISBLANK($L120),$L120="-"),IF(CB$11&lt;=$M120,IF(ISBLANK($D120),"-","."),IF(TODAY()&gt;CB$11,"/",IF(TODAY()=CB$11,"=",""))),IF(CB$11&gt;=$L120,IF(ISBLANK($D120),"-","."),IF(TODAY()&gt;CB$11,"/",IF(TODAY()=CB$11,"=","")))))))</x:f>
        <x:v>/</x:v>
      </x:c>
      <x:c r="CC120" s="87" t="str">
        <x:f t="shared" si="144"/>
        <x:v>/</x:v>
      </x:c>
      <x:c r="CD120" s="87" t="str">
        <x:f t="shared" si="144"/>
        <x:v>/</x:v>
      </x:c>
      <x:c r="CE120" s="87" t="str">
        <x:f t="shared" si="144"/>
        <x:v>/</x:v>
      </x:c>
      <x:c r="CF120" s="87" t="str">
        <x:f t="shared" si="144"/>
        <x:v>/</x:v>
      </x:c>
      <x:c r="CG120" s="87" t="str">
        <x:f t="shared" si="144"/>
        <x:v>/</x:v>
      </x:c>
      <x:c r="CH120" s="87" t="str">
        <x:f t="shared" si="144"/>
        <x:v>/</x:v>
      </x:c>
      <x:c r="CI120" s="87" t="str">
        <x:f t="shared" si="144"/>
        <x:v>/</x:v>
      </x:c>
      <x:c r="CJ120" s="87" t="str">
        <x:f t="shared" si="144"/>
        <x:v>/</x:v>
      </x:c>
      <x:c r="CK120" s="87" t="str">
        <x:f t="shared" si="144"/>
        <x:v>/</x:v>
      </x:c>
      <x:c r="CL120" s="87" t="str">
        <x:f t="shared" aca="1" ref="CL120:CU128" si="145">IF($O120=CL$11,"*",IF(AND(COUNTIF($L120:$M120,"-")&lt;1,COUNTBLANK($L120:$M120)&lt;1),IF(AND($L120&lt;=CL$11,$M120&gt;=CL$11),IF(ISBLANK($D120),"-","."),IF(TODAY()&gt;CL$11,"/",IF(TODAY()=CL$11,"=",""))),IF(AND(OR(ISBLANK($L120),$L120="-"),OR(ISBLANK($M120),$M120="-")),IF(TODAY()&gt;CL$11,"/",IF(TODAY()=CL$11,"=","")),IF(OR(ISBLANK($L120),$L120="-"),IF(CL$11&lt;=$M120,IF(ISBLANK($D120),"-","."),IF(TODAY()&gt;CL$11,"/",IF(TODAY()=CL$11,"=",""))),IF(CL$11&gt;=$L120,IF(ISBLANK($D120),"-","."),IF(TODAY()&gt;CL$11,"/",IF(TODAY()=CL$11,"=","")))))))</x:f>
        <x:v>/</x:v>
      </x:c>
      <x:c r="CM120" s="87" t="str">
        <x:f t="shared" si="145"/>
        <x:v>/</x:v>
      </x:c>
      <x:c r="CN120" s="87" t="str">
        <x:f t="shared" si="145"/>
        <x:v>/</x:v>
      </x:c>
      <x:c r="CO120" s="87" t="str">
        <x:f t="shared" si="145"/>
        <x:v>/</x:v>
      </x:c>
      <x:c r="CP120" s="87" t="str">
        <x:f t="shared" si="145"/>
        <x:v>/</x:v>
      </x:c>
      <x:c r="CQ120" s="87" t="str">
        <x:f t="shared" si="145"/>
        <x:v>/</x:v>
      </x:c>
      <x:c r="CR120" s="87" t="str">
        <x:f t="shared" si="145"/>
        <x:v>/</x:v>
      </x:c>
      <x:c r="CS120" s="87" t="str">
        <x:f t="shared" si="145"/>
        <x:v>/</x:v>
      </x:c>
      <x:c r="CT120" s="87" t="str">
        <x:f t="shared" si="145"/>
        <x:v>/</x:v>
      </x:c>
      <x:c r="CU120" s="87" t="str">
        <x:f t="shared" si="145"/>
        <x:v>/</x:v>
      </x:c>
      <x:c r="CV120" s="87" t="str">
        <x:f t="shared" si="129"/>
        <x:v>/</x:v>
      </x:c>
      <x:c r="CW120" s="87" t="str">
        <x:f t="shared" aca="1" ref="CW120:DF128" si="146">IF($O120=CW$11,"*",IF(AND(COUNTIF($L120:$M120,"-")&lt;1,COUNTBLANK($L120:$M120)&lt;1),IF(AND($L120&lt;=CW$11,$M120&gt;=CW$11),IF(ISBLANK($D120),"-","."),IF(TODAY()&gt;CW$11,"/",IF(TODAY()=CW$11,"=",""))),IF(AND(OR(ISBLANK($L120),$L120="-"),OR(ISBLANK($M120),$M120="-")),IF(TODAY()&gt;CW$11,"/",IF(TODAY()=CW$11,"=","")),IF(OR(ISBLANK($L120),$L120="-"),IF(CW$11&lt;=$M120,IF(ISBLANK($D120),"-","."),IF(TODAY()&gt;CW$11,"/",IF(TODAY()=CW$11,"=",""))),IF(CW$11&gt;=$L120,IF(ISBLANK($D120),"-","."),IF(TODAY()&gt;CW$11,"/",IF(TODAY()=CW$11,"=","")))))))</x:f>
        <x:v>/</x:v>
      </x:c>
      <x:c r="CX120" s="87" t="str">
        <x:f t="shared" si="146"/>
        <x:v>/</x:v>
      </x:c>
      <x:c r="CY120" s="87" t="str">
        <x:f t="shared" si="146"/>
        <x:v>/</x:v>
      </x:c>
      <x:c r="CZ120" s="87" t="str">
        <x:f t="shared" si="146"/>
        <x:v>/</x:v>
      </x:c>
      <x:c r="DA120" s="87" t="str">
        <x:f t="shared" si="146"/>
        <x:v>/</x:v>
      </x:c>
      <x:c r="DB120" s="87" t="str">
        <x:f t="shared" si="146"/>
        <x:v>/</x:v>
      </x:c>
      <x:c r="DC120" s="87" t="str">
        <x:f t="shared" si="146"/>
        <x:v>/</x:v>
      </x:c>
      <x:c r="DD120" s="87" t="str">
        <x:f t="shared" si="146"/>
        <x:v>/</x:v>
      </x:c>
      <x:c r="DE120" s="87" t="str">
        <x:f t="shared" si="146"/>
        <x:v>/</x:v>
      </x:c>
      <x:c r="DF120" s="87" t="str">
        <x:f t="shared" si="146"/>
        <x:v>/</x:v>
      </x:c>
      <x:c r="DG120" s="87" t="str">
        <x:f t="shared" aca="1" ref="DG120:DP128" si="147">IF($O120=DG$11,"*",IF(AND(COUNTIF($L120:$M120,"-")&lt;1,COUNTBLANK($L120:$M120)&lt;1),IF(AND($L120&lt;=DG$11,$M120&gt;=DG$11),IF(ISBLANK($D120),"-","."),IF(TODAY()&gt;DG$11,"/",IF(TODAY()=DG$11,"=",""))),IF(AND(OR(ISBLANK($L120),$L120="-"),OR(ISBLANK($M120),$M120="-")),IF(TODAY()&gt;DG$11,"/",IF(TODAY()=DG$11,"=","")),IF(OR(ISBLANK($L120),$L120="-"),IF(DG$11&lt;=$M120,IF(ISBLANK($D120),"-","."),IF(TODAY()&gt;DG$11,"/",IF(TODAY()=DG$11,"=",""))),IF(DG$11&gt;=$L120,IF(ISBLANK($D120),"-","."),IF(TODAY()&gt;DG$11,"/",IF(TODAY()=DG$11,"=","")))))))</x:f>
        <x:v>/</x:v>
      </x:c>
      <x:c r="DH120" s="87" t="str">
        <x:f t="shared" si="147"/>
        <x:v>/</x:v>
      </x:c>
      <x:c r="DI120" s="87" t="str">
        <x:f t="shared" si="147"/>
        <x:v>/</x:v>
      </x:c>
      <x:c r="DJ120" s="87" t="str">
        <x:f t="shared" si="147"/>
        <x:v>/</x:v>
      </x:c>
      <x:c r="DK120" s="87" t="str">
        <x:f t="shared" si="147"/>
        <x:v>/</x:v>
      </x:c>
      <x:c r="DL120" s="87" t="str">
        <x:f t="shared" si="147"/>
        <x:v>/</x:v>
      </x:c>
      <x:c r="DM120" s="87" t="str">
        <x:f t="shared" si="147"/>
        <x:v>/</x:v>
      </x:c>
      <x:c r="DN120" s="87" t="str">
        <x:f t="shared" si="147"/>
        <x:v>/</x:v>
      </x:c>
      <x:c r="DO120" s="87" t="str">
        <x:f t="shared" si="147"/>
        <x:v>/</x:v>
      </x:c>
      <x:c r="DP120" s="87" t="str">
        <x:f t="shared" si="147"/>
        <x:v>/</x:v>
      </x:c>
      <x:c r="DQ120" s="87" t="str">
        <x:f t="shared" aca="1" ref="DQ120:DY128" si="148">IF($O120=DQ$11,"*",IF(AND(COUNTIF($L120:$M120,"-")&lt;1,COUNTBLANK($L120:$M120)&lt;1),IF(AND($L120&lt;=DQ$11,$M120&gt;=DQ$11),IF(ISBLANK($D120),"-","."),IF(TODAY()&gt;DQ$11,"/",IF(TODAY()=DQ$11,"=",""))),IF(AND(OR(ISBLANK($L120),$L120="-"),OR(ISBLANK($M120),$M120="-")),IF(TODAY()&gt;DQ$11,"/",IF(TODAY()=DQ$11,"=","")),IF(OR(ISBLANK($L120),$L120="-"),IF(DQ$11&lt;=$M120,IF(ISBLANK($D120),"-","."),IF(TODAY()&gt;DQ$11,"/",IF(TODAY()=DQ$11,"=",""))),IF(DQ$11&gt;=$L120,IF(ISBLANK($D120),"-","."),IF(TODAY()&gt;DQ$11,"/",IF(TODAY()=DQ$11,"=","")))))))</x:f>
        <x:v>/</x:v>
      </x:c>
      <x:c r="DR120" s="87" t="str">
        <x:f t="shared" si="148"/>
        <x:v>/</x:v>
      </x:c>
      <x:c r="DS120" s="87" t="str">
        <x:f t="shared" si="148"/>
        <x:v>/</x:v>
      </x:c>
      <x:c r="DT120" s="87" t="str">
        <x:f t="shared" si="148"/>
        <x:v>/</x:v>
      </x:c>
      <x:c r="DU120" s="87" t="str">
        <x:f t="shared" si="148"/>
        <x:v>/</x:v>
      </x:c>
      <x:c r="DV120" s="87" t="str">
        <x:f t="shared" si="148"/>
        <x:v>/</x:v>
      </x:c>
      <x:c r="DW120" s="87" t="str">
        <x:f t="shared" si="148"/>
        <x:v>/</x:v>
      </x:c>
      <x:c r="DX120" s="87" t="str">
        <x:f t="shared" si="148"/>
        <x:v>/</x:v>
      </x:c>
      <x:c r="DY120" s="87" t="str">
        <x:f t="shared" si="148"/>
        <x:v>/</x:v>
      </x:c>
    </x:row>
    <x:row r="121" spans="1:129" ht="12" customHeight="1">
      <x:c r="A121" s="14"/>
      <x:c r="B121" s="22"/>
      <x:c r="C121" s="25"/>
      <x:c r="D121" s="23"/>
      <x:c r="E121" s="49"/>
      <x:c r="F121" s="98"/>
      <x:c r="G121" s="145"/>
      <x:c r="H121" s="143"/>
      <x:c r="I121" s="107"/>
      <x:c r="J121" s="107"/>
      <x:c r="K121" s="79" t="str">
        <x:f>IF(OR(COUNTIF(L121:M121,"-")&gt;0,COUNTBLANK(L121:M121)&gt;0),"-",IF(L121&gt;M121,"-",NETWORKDAYS(L121,M121,data!$P$3:$P$10)))</x:f>
        <x:v>-</x:v>
      </x:c>
      <x:c r="L121" s="80"/>
      <x:c r="M121" s="80"/>
      <x:c r="N121" s="119"/>
      <x:c r="O121" s="45"/>
      <x:c r="P121" s="40">
        <x:f ca="1">IF(OR(M121="-",M121=""),0,IF(OR(ISBLANK(O121),O121="-"),NETWORKDAYS(M121,TODAY(),data!$P$3:$P$10)-1,IF(M121=O121,0,IF(M121&lt;O121,NETWORKDAYS(M121,O121,data!$P$3:$P$10)-1,NETWORKDAYS(M121,O121,data!$P$3:$P$10)+1))))</x:f>
        <x:v>0</x:v>
      </x:c>
      <x:c r="S121" s="130" t="str">
        <x:f t="shared" si="140"/>
        <x:v>/</x:v>
      </x:c>
      <x:c r="T121" s="87" t="str">
        <x:f t="shared" si="140"/>
        <x:v>/</x:v>
      </x:c>
      <x:c r="U121" s="87" t="str">
        <x:f t="shared" si="140"/>
        <x:v>/</x:v>
      </x:c>
      <x:c r="V121" s="87" t="str">
        <x:f t="shared" si="140"/>
        <x:v>/</x:v>
      </x:c>
      <x:c r="W121" s="87" t="str">
        <x:f t="shared" si="140"/>
        <x:v>/</x:v>
      </x:c>
      <x:c r="X121" s="87" t="str">
        <x:f t="shared" si="140"/>
        <x:v>/</x:v>
      </x:c>
      <x:c r="Y121" s="87" t="str">
        <x:f t="shared" si="140"/>
        <x:v>/</x:v>
      </x:c>
      <x:c r="Z121" s="87" t="str">
        <x:f t="shared" si="140"/>
        <x:v>/</x:v>
      </x:c>
      <x:c r="AA121" s="87" t="str">
        <x:f t="shared" si="140"/>
        <x:v>/</x:v>
      </x:c>
      <x:c r="AB121" s="87" t="str">
        <x:f t="shared" si="140"/>
        <x:v>/</x:v>
      </x:c>
      <x:c r="AC121" s="87" t="str">
        <x:f t="shared" si="125"/>
        <x:v>/</x:v>
      </x:c>
      <x:c r="AD121" s="87" t="str">
        <x:f t="shared" si="125"/>
        <x:v>/</x:v>
      </x:c>
      <x:c r="AE121" s="87" t="str">
        <x:f t="shared" si="125"/>
        <x:v>/</x:v>
      </x:c>
      <x:c r="AF121" s="87" t="str">
        <x:f t="shared" si="125"/>
        <x:v>/</x:v>
      </x:c>
      <x:c r="AG121" s="87" t="str">
        <x:f t="shared" si="125"/>
        <x:v>/</x:v>
      </x:c>
      <x:c r="AH121" s="87" t="str">
        <x:f t="shared" si="125"/>
        <x:v>/</x:v>
      </x:c>
      <x:c r="AI121" s="87" t="str">
        <x:f t="shared" si="126"/>
        <x:v>/</x:v>
      </x:c>
      <x:c r="AJ121" s="87" t="str">
        <x:f t="shared" si="126"/>
        <x:v>/</x:v>
      </x:c>
      <x:c r="AK121" s="87" t="str">
        <x:f t="shared" si="126"/>
        <x:v>/</x:v>
      </x:c>
      <x:c r="AL121" s="87" t="str">
        <x:f t="shared" si="126"/>
        <x:v>/</x:v>
      </x:c>
      <x:c r="AM121" s="87" t="str">
        <x:f t="shared" si="126"/>
        <x:v>/</x:v>
      </x:c>
      <x:c r="AN121" s="87" t="str">
        <x:f t="shared" si="126"/>
        <x:v>/</x:v>
      </x:c>
      <x:c r="AO121" s="87" t="str">
        <x:f t="shared" si="126"/>
        <x:v>/</x:v>
      </x:c>
      <x:c r="AP121" s="87" t="str">
        <x:f t="shared" si="126"/>
        <x:v>/</x:v>
      </x:c>
      <x:c r="AQ121" s="87" t="str">
        <x:f t="shared" si="126"/>
        <x:v>/</x:v>
      </x:c>
      <x:c r="AR121" s="87" t="str">
        <x:f t="shared" si="126"/>
        <x:v>/</x:v>
      </x:c>
      <x:c r="AS121" s="87" t="str">
        <x:f t="shared" si="126"/>
        <x:v>/</x:v>
      </x:c>
      <x:c r="AT121" s="87" t="str">
        <x:f t="shared" si="126"/>
        <x:v>/</x:v>
      </x:c>
      <x:c r="AU121" s="87" t="str">
        <x:f t="shared" si="126"/>
        <x:v>/</x:v>
      </x:c>
      <x:c r="AV121" s="87" t="str">
        <x:f t="shared" si="126"/>
        <x:v>/</x:v>
      </x:c>
      <x:c r="AW121" s="87" t="str">
        <x:f t="shared" si="126"/>
        <x:v>/</x:v>
      </x:c>
      <x:c r="AX121" s="87" t="str">
        <x:f t="shared" si="141"/>
        <x:v>/</x:v>
      </x:c>
      <x:c r="AY121" s="87" t="str">
        <x:f t="shared" si="141"/>
        <x:v>/</x:v>
      </x:c>
      <x:c r="AZ121" s="87" t="str">
        <x:f t="shared" si="141"/>
        <x:v>/</x:v>
      </x:c>
      <x:c r="BA121" s="87" t="str">
        <x:f t="shared" si="141"/>
        <x:v>/</x:v>
      </x:c>
      <x:c r="BB121" s="87" t="str">
        <x:f t="shared" si="141"/>
        <x:v>/</x:v>
      </x:c>
      <x:c r="BC121" s="87" t="str">
        <x:f t="shared" si="141"/>
        <x:v>/</x:v>
      </x:c>
      <x:c r="BD121" s="87" t="str">
        <x:f t="shared" si="141"/>
        <x:v>/</x:v>
      </x:c>
      <x:c r="BE121" s="87" t="str">
        <x:f t="shared" si="141"/>
        <x:v>/</x:v>
      </x:c>
      <x:c r="BF121" s="87" t="str">
        <x:f t="shared" si="141"/>
        <x:v>/</x:v>
      </x:c>
      <x:c r="BG121" s="87" t="str">
        <x:f t="shared" si="141"/>
        <x:v>/</x:v>
      </x:c>
      <x:c r="BH121" s="87" t="str">
        <x:f t="shared" si="142"/>
        <x:v>/</x:v>
      </x:c>
      <x:c r="BI121" s="87" t="str">
        <x:f t="shared" si="142"/>
        <x:v>/</x:v>
      </x:c>
      <x:c r="BJ121" s="87" t="str">
        <x:f t="shared" si="142"/>
        <x:v>/</x:v>
      </x:c>
      <x:c r="BK121" s="87" t="str">
        <x:f t="shared" si="142"/>
        <x:v>/</x:v>
      </x:c>
      <x:c r="BL121" s="87" t="str">
        <x:f t="shared" si="142"/>
        <x:v>/</x:v>
      </x:c>
      <x:c r="BM121" s="87" t="str">
        <x:f t="shared" si="142"/>
        <x:v>/</x:v>
      </x:c>
      <x:c r="BN121" s="87" t="str">
        <x:f t="shared" si="142"/>
        <x:v>/</x:v>
      </x:c>
      <x:c r="BO121" s="87" t="str">
        <x:f t="shared" si="142"/>
        <x:v>/</x:v>
      </x:c>
      <x:c r="BP121" s="87" t="str">
        <x:f t="shared" si="142"/>
        <x:v>/</x:v>
      </x:c>
      <x:c r="BQ121" s="87" t="str">
        <x:f t="shared" si="142"/>
        <x:v>/</x:v>
      </x:c>
      <x:c r="BR121" s="87" t="str">
        <x:f t="shared" si="143"/>
        <x:v>/</x:v>
      </x:c>
      <x:c r="BS121" s="87" t="str">
        <x:f t="shared" si="143"/>
        <x:v>/</x:v>
      </x:c>
      <x:c r="BT121" s="87" t="str">
        <x:f t="shared" si="143"/>
        <x:v>/</x:v>
      </x:c>
      <x:c r="BU121" s="87" t="str">
        <x:f t="shared" si="143"/>
        <x:v>/</x:v>
      </x:c>
      <x:c r="BV121" s="87" t="str">
        <x:f t="shared" si="143"/>
        <x:v>/</x:v>
      </x:c>
      <x:c r="BW121" s="87" t="str">
        <x:f t="shared" si="143"/>
        <x:v>/</x:v>
      </x:c>
      <x:c r="BX121" s="87" t="str">
        <x:f t="shared" si="143"/>
        <x:v>/</x:v>
      </x:c>
      <x:c r="BY121" s="87" t="str">
        <x:f t="shared" si="143"/>
        <x:v>/</x:v>
      </x:c>
      <x:c r="BZ121" s="87" t="str">
        <x:f t="shared" si="143"/>
        <x:v>/</x:v>
      </x:c>
      <x:c r="CA121" s="87" t="str">
        <x:f t="shared" si="143"/>
        <x:v>/</x:v>
      </x:c>
      <x:c r="CB121" s="87" t="str">
        <x:f t="shared" si="144"/>
        <x:v>/</x:v>
      </x:c>
      <x:c r="CC121" s="87" t="str">
        <x:f t="shared" si="144"/>
        <x:v>/</x:v>
      </x:c>
      <x:c r="CD121" s="87" t="str">
        <x:f t="shared" si="144"/>
        <x:v>/</x:v>
      </x:c>
      <x:c r="CE121" s="87" t="str">
        <x:f t="shared" si="144"/>
        <x:v>/</x:v>
      </x:c>
      <x:c r="CF121" s="87" t="str">
        <x:f t="shared" si="144"/>
        <x:v>/</x:v>
      </x:c>
      <x:c r="CG121" s="87" t="str">
        <x:f t="shared" si="144"/>
        <x:v>/</x:v>
      </x:c>
      <x:c r="CH121" s="87" t="str">
        <x:f t="shared" si="144"/>
        <x:v>/</x:v>
      </x:c>
      <x:c r="CI121" s="87" t="str">
        <x:f t="shared" si="144"/>
        <x:v>/</x:v>
      </x:c>
      <x:c r="CJ121" s="87" t="str">
        <x:f t="shared" si="144"/>
        <x:v>/</x:v>
      </x:c>
      <x:c r="CK121" s="87" t="str">
        <x:f t="shared" si="144"/>
        <x:v>/</x:v>
      </x:c>
      <x:c r="CL121" s="87" t="str">
        <x:f t="shared" si="145"/>
        <x:v>/</x:v>
      </x:c>
      <x:c r="CM121" s="87" t="str">
        <x:f t="shared" si="145"/>
        <x:v>/</x:v>
      </x:c>
      <x:c r="CN121" s="87" t="str">
        <x:f t="shared" si="145"/>
        <x:v>/</x:v>
      </x:c>
      <x:c r="CO121" s="87" t="str">
        <x:f t="shared" si="145"/>
        <x:v>/</x:v>
      </x:c>
      <x:c r="CP121" s="87" t="str">
        <x:f t="shared" si="145"/>
        <x:v>/</x:v>
      </x:c>
      <x:c r="CQ121" s="87" t="str">
        <x:f t="shared" si="145"/>
        <x:v>/</x:v>
      </x:c>
      <x:c r="CR121" s="87" t="str">
        <x:f t="shared" si="145"/>
        <x:v>/</x:v>
      </x:c>
      <x:c r="CS121" s="87" t="str">
        <x:f t="shared" si="145"/>
        <x:v>/</x:v>
      </x:c>
      <x:c r="CT121" s="87" t="str">
        <x:f t="shared" si="145"/>
        <x:v>/</x:v>
      </x:c>
      <x:c r="CU121" s="87" t="str">
        <x:f t="shared" si="145"/>
        <x:v>/</x:v>
      </x:c>
      <x:c r="CV121" s="87" t="str">
        <x:f t="shared" si="129"/>
        <x:v>/</x:v>
      </x:c>
      <x:c r="CW121" s="87" t="str">
        <x:f t="shared" si="146"/>
        <x:v>/</x:v>
      </x:c>
      <x:c r="CX121" s="87" t="str">
        <x:f t="shared" si="146"/>
        <x:v>/</x:v>
      </x:c>
      <x:c r="CY121" s="87" t="str">
        <x:f t="shared" si="146"/>
        <x:v>/</x:v>
      </x:c>
      <x:c r="CZ121" s="87" t="str">
        <x:f t="shared" si="146"/>
        <x:v>/</x:v>
      </x:c>
      <x:c r="DA121" s="87" t="str">
        <x:f t="shared" si="146"/>
        <x:v>/</x:v>
      </x:c>
      <x:c r="DB121" s="87" t="str">
        <x:f t="shared" si="146"/>
        <x:v>/</x:v>
      </x:c>
      <x:c r="DC121" s="87" t="str">
        <x:f t="shared" si="146"/>
        <x:v>/</x:v>
      </x:c>
      <x:c r="DD121" s="87" t="str">
        <x:f t="shared" si="146"/>
        <x:v>/</x:v>
      </x:c>
      <x:c r="DE121" s="87" t="str">
        <x:f t="shared" si="146"/>
        <x:v>/</x:v>
      </x:c>
      <x:c r="DF121" s="87" t="str">
        <x:f t="shared" si="146"/>
        <x:v>/</x:v>
      </x:c>
      <x:c r="DG121" s="87" t="str">
        <x:f t="shared" si="147"/>
        <x:v>/</x:v>
      </x:c>
      <x:c r="DH121" s="87" t="str">
        <x:f t="shared" si="147"/>
        <x:v>/</x:v>
      </x:c>
      <x:c r="DI121" s="87" t="str">
        <x:f t="shared" si="147"/>
        <x:v>/</x:v>
      </x:c>
      <x:c r="DJ121" s="87" t="str">
        <x:f t="shared" si="147"/>
        <x:v>/</x:v>
      </x:c>
      <x:c r="DK121" s="87" t="str">
        <x:f t="shared" si="147"/>
        <x:v>/</x:v>
      </x:c>
      <x:c r="DL121" s="87" t="str">
        <x:f t="shared" si="147"/>
        <x:v>/</x:v>
      </x:c>
      <x:c r="DM121" s="87" t="str">
        <x:f t="shared" si="147"/>
        <x:v>/</x:v>
      </x:c>
      <x:c r="DN121" s="87" t="str">
        <x:f t="shared" si="147"/>
        <x:v>/</x:v>
      </x:c>
      <x:c r="DO121" s="87" t="str">
        <x:f t="shared" si="147"/>
        <x:v>/</x:v>
      </x:c>
      <x:c r="DP121" s="87" t="str">
        <x:f t="shared" si="147"/>
        <x:v>/</x:v>
      </x:c>
      <x:c r="DQ121" s="87" t="str">
        <x:f t="shared" si="148"/>
        <x:v>/</x:v>
      </x:c>
      <x:c r="DR121" s="87" t="str">
        <x:f t="shared" si="148"/>
        <x:v>/</x:v>
      </x:c>
      <x:c r="DS121" s="87" t="str">
        <x:f t="shared" si="148"/>
        <x:v>/</x:v>
      </x:c>
      <x:c r="DT121" s="87" t="str">
        <x:f t="shared" si="148"/>
        <x:v>/</x:v>
      </x:c>
      <x:c r="DU121" s="87" t="str">
        <x:f t="shared" si="148"/>
        <x:v>/</x:v>
      </x:c>
      <x:c r="DV121" s="87" t="str">
        <x:f t="shared" si="148"/>
        <x:v>/</x:v>
      </x:c>
      <x:c r="DW121" s="87" t="str">
        <x:f t="shared" si="148"/>
        <x:v>/</x:v>
      </x:c>
      <x:c r="DX121" s="87" t="str">
        <x:f t="shared" si="148"/>
        <x:v>/</x:v>
      </x:c>
      <x:c r="DY121" s="87" t="str">
        <x:f t="shared" si="148"/>
        <x:v>/</x:v>
      </x:c>
    </x:row>
    <x:row r="122" spans="1:129" ht="12" customHeight="1">
      <x:c r="A122" s="14"/>
      <x:c r="B122" s="22"/>
      <x:c r="C122" s="25"/>
      <x:c r="D122" s="23"/>
      <x:c r="E122" s="49"/>
      <x:c r="F122" s="98"/>
      <x:c r="G122" s="145"/>
      <x:c r="H122" s="143"/>
      <x:c r="I122" s="107"/>
      <x:c r="J122" s="107"/>
      <x:c r="K122" s="79" t="str">
        <x:f>IF(OR(COUNTIF(L122:M122,"-")&gt;0,COUNTBLANK(L122:M122)&gt;0),"-",IF(L122&gt;M122,"-",NETWORKDAYS(L122,M122,data!$P$3:$P$10)))</x:f>
        <x:v>-</x:v>
      </x:c>
      <x:c r="L122" s="80"/>
      <x:c r="M122" s="80"/>
      <x:c r="N122" s="119"/>
      <x:c r="O122" s="45"/>
      <x:c r="P122" s="40">
        <x:f ca="1">IF(OR(M122="-",M122=""),0,IF(OR(ISBLANK(O122),O122="-"),NETWORKDAYS(M122,TODAY(),data!$P$3:$P$10)-1,IF(M122=O122,0,IF(M122&lt;O122,NETWORKDAYS(M122,O122,data!$P$3:$P$10)-1,NETWORKDAYS(M122,O122,data!$P$3:$P$10)+1))))</x:f>
        <x:v>0</x:v>
      </x:c>
      <x:c r="S122" s="130" t="str">
        <x:f t="shared" si="140"/>
        <x:v>/</x:v>
      </x:c>
      <x:c r="T122" s="87" t="str">
        <x:f t="shared" si="140"/>
        <x:v>/</x:v>
      </x:c>
      <x:c r="U122" s="87" t="str">
        <x:f t="shared" si="140"/>
        <x:v>/</x:v>
      </x:c>
      <x:c r="V122" s="87" t="str">
        <x:f t="shared" si="140"/>
        <x:v>/</x:v>
      </x:c>
      <x:c r="W122" s="87" t="str">
        <x:f t="shared" si="140"/>
        <x:v>/</x:v>
      </x:c>
      <x:c r="X122" s="87" t="str">
        <x:f t="shared" si="140"/>
        <x:v>/</x:v>
      </x:c>
      <x:c r="Y122" s="87" t="str">
        <x:f t="shared" si="140"/>
        <x:v>/</x:v>
      </x:c>
      <x:c r="Z122" s="87" t="str">
        <x:f t="shared" si="140"/>
        <x:v>/</x:v>
      </x:c>
      <x:c r="AA122" s="87" t="str">
        <x:f t="shared" si="140"/>
        <x:v>/</x:v>
      </x:c>
      <x:c r="AB122" s="87" t="str">
        <x:f t="shared" si="140"/>
        <x:v>/</x:v>
      </x:c>
      <x:c r="AC122" s="87" t="str">
        <x:f t="shared" si="125"/>
        <x:v>/</x:v>
      </x:c>
      <x:c r="AD122" s="87" t="str">
        <x:f t="shared" si="125"/>
        <x:v>/</x:v>
      </x:c>
      <x:c r="AE122" s="87" t="str">
        <x:f t="shared" si="125"/>
        <x:v>/</x:v>
      </x:c>
      <x:c r="AF122" s="87" t="str">
        <x:f t="shared" si="125"/>
        <x:v>/</x:v>
      </x:c>
      <x:c r="AG122" s="87" t="str">
        <x:f t="shared" si="125"/>
        <x:v>/</x:v>
      </x:c>
      <x:c r="AH122" s="87" t="str">
        <x:f t="shared" si="125"/>
        <x:v>/</x:v>
      </x:c>
      <x:c r="AI122" s="87" t="str">
        <x:f t="shared" si="126"/>
        <x:v>/</x:v>
      </x:c>
      <x:c r="AJ122" s="87" t="str">
        <x:f t="shared" si="126"/>
        <x:v>/</x:v>
      </x:c>
      <x:c r="AK122" s="87" t="str">
        <x:f t="shared" si="126"/>
        <x:v>/</x:v>
      </x:c>
      <x:c r="AL122" s="87" t="str">
        <x:f t="shared" si="126"/>
        <x:v>/</x:v>
      </x:c>
      <x:c r="AM122" s="87" t="str">
        <x:f t="shared" si="126"/>
        <x:v>/</x:v>
      </x:c>
      <x:c r="AN122" s="87" t="str">
        <x:f t="shared" si="126"/>
        <x:v>/</x:v>
      </x:c>
      <x:c r="AO122" s="87" t="str">
        <x:f t="shared" si="126"/>
        <x:v>/</x:v>
      </x:c>
      <x:c r="AP122" s="87" t="str">
        <x:f t="shared" si="126"/>
        <x:v>/</x:v>
      </x:c>
      <x:c r="AQ122" s="87" t="str">
        <x:f t="shared" si="126"/>
        <x:v>/</x:v>
      </x:c>
      <x:c r="AR122" s="87" t="str">
        <x:f t="shared" si="126"/>
        <x:v>/</x:v>
      </x:c>
      <x:c r="AS122" s="87" t="str">
        <x:f t="shared" si="126"/>
        <x:v>/</x:v>
      </x:c>
      <x:c r="AT122" s="87" t="str">
        <x:f t="shared" si="126"/>
        <x:v>/</x:v>
      </x:c>
      <x:c r="AU122" s="87" t="str">
        <x:f t="shared" si="126"/>
        <x:v>/</x:v>
      </x:c>
      <x:c r="AV122" s="87" t="str">
        <x:f t="shared" si="126"/>
        <x:v>/</x:v>
      </x:c>
      <x:c r="AW122" s="87" t="str">
        <x:f t="shared" si="126"/>
        <x:v>/</x:v>
      </x:c>
      <x:c r="AX122" s="87" t="str">
        <x:f t="shared" si="141"/>
        <x:v>/</x:v>
      </x:c>
      <x:c r="AY122" s="87" t="str">
        <x:f t="shared" si="141"/>
        <x:v>/</x:v>
      </x:c>
      <x:c r="AZ122" s="87" t="str">
        <x:f t="shared" si="141"/>
        <x:v>/</x:v>
      </x:c>
      <x:c r="BA122" s="87" t="str">
        <x:f t="shared" si="141"/>
        <x:v>/</x:v>
      </x:c>
      <x:c r="BB122" s="87" t="str">
        <x:f t="shared" si="141"/>
        <x:v>/</x:v>
      </x:c>
      <x:c r="BC122" s="87" t="str">
        <x:f t="shared" si="141"/>
        <x:v>/</x:v>
      </x:c>
      <x:c r="BD122" s="87" t="str">
        <x:f t="shared" si="141"/>
        <x:v>/</x:v>
      </x:c>
      <x:c r="BE122" s="87" t="str">
        <x:f t="shared" si="141"/>
        <x:v>/</x:v>
      </x:c>
      <x:c r="BF122" s="87" t="str">
        <x:f t="shared" si="141"/>
        <x:v>/</x:v>
      </x:c>
      <x:c r="BG122" s="87" t="str">
        <x:f t="shared" si="141"/>
        <x:v>/</x:v>
      </x:c>
      <x:c r="BH122" s="87" t="str">
        <x:f t="shared" si="142"/>
        <x:v>/</x:v>
      </x:c>
      <x:c r="BI122" s="87" t="str">
        <x:f t="shared" si="142"/>
        <x:v>/</x:v>
      </x:c>
      <x:c r="BJ122" s="87" t="str">
        <x:f t="shared" si="142"/>
        <x:v>/</x:v>
      </x:c>
      <x:c r="BK122" s="87" t="str">
        <x:f t="shared" si="142"/>
        <x:v>/</x:v>
      </x:c>
      <x:c r="BL122" s="87" t="str">
        <x:f t="shared" si="142"/>
        <x:v>/</x:v>
      </x:c>
      <x:c r="BM122" s="87" t="str">
        <x:f t="shared" si="142"/>
        <x:v>/</x:v>
      </x:c>
      <x:c r="BN122" s="87" t="str">
        <x:f t="shared" si="142"/>
        <x:v>/</x:v>
      </x:c>
      <x:c r="BO122" s="87" t="str">
        <x:f t="shared" si="142"/>
        <x:v>/</x:v>
      </x:c>
      <x:c r="BP122" s="87" t="str">
        <x:f t="shared" si="142"/>
        <x:v>/</x:v>
      </x:c>
      <x:c r="BQ122" s="87" t="str">
        <x:f t="shared" si="142"/>
        <x:v>/</x:v>
      </x:c>
      <x:c r="BR122" s="87" t="str">
        <x:f t="shared" si="143"/>
        <x:v>/</x:v>
      </x:c>
      <x:c r="BS122" s="87" t="str">
        <x:f t="shared" si="143"/>
        <x:v>/</x:v>
      </x:c>
      <x:c r="BT122" s="87" t="str">
        <x:f t="shared" si="143"/>
        <x:v>/</x:v>
      </x:c>
      <x:c r="BU122" s="87" t="str">
        <x:f t="shared" si="143"/>
        <x:v>/</x:v>
      </x:c>
      <x:c r="BV122" s="87" t="str">
        <x:f t="shared" si="143"/>
        <x:v>/</x:v>
      </x:c>
      <x:c r="BW122" s="87" t="str">
        <x:f t="shared" si="143"/>
        <x:v>/</x:v>
      </x:c>
      <x:c r="BX122" s="87" t="str">
        <x:f t="shared" si="143"/>
        <x:v>/</x:v>
      </x:c>
      <x:c r="BY122" s="87" t="str">
        <x:f t="shared" si="143"/>
        <x:v>/</x:v>
      </x:c>
      <x:c r="BZ122" s="87" t="str">
        <x:f t="shared" si="143"/>
        <x:v>/</x:v>
      </x:c>
      <x:c r="CA122" s="87" t="str">
        <x:f t="shared" si="143"/>
        <x:v>/</x:v>
      </x:c>
      <x:c r="CB122" s="87" t="str">
        <x:f t="shared" si="144"/>
        <x:v>/</x:v>
      </x:c>
      <x:c r="CC122" s="87" t="str">
        <x:f t="shared" si="144"/>
        <x:v>/</x:v>
      </x:c>
      <x:c r="CD122" s="87" t="str">
        <x:f t="shared" si="144"/>
        <x:v>/</x:v>
      </x:c>
      <x:c r="CE122" s="87" t="str">
        <x:f t="shared" si="144"/>
        <x:v>/</x:v>
      </x:c>
      <x:c r="CF122" s="87" t="str">
        <x:f t="shared" si="144"/>
        <x:v>/</x:v>
      </x:c>
      <x:c r="CG122" s="87" t="str">
        <x:f t="shared" si="144"/>
        <x:v>/</x:v>
      </x:c>
      <x:c r="CH122" s="87" t="str">
        <x:f t="shared" si="144"/>
        <x:v>/</x:v>
      </x:c>
      <x:c r="CI122" s="87" t="str">
        <x:f t="shared" si="144"/>
        <x:v>/</x:v>
      </x:c>
      <x:c r="CJ122" s="87" t="str">
        <x:f t="shared" si="144"/>
        <x:v>/</x:v>
      </x:c>
      <x:c r="CK122" s="87" t="str">
        <x:f t="shared" si="144"/>
        <x:v>/</x:v>
      </x:c>
      <x:c r="CL122" s="87" t="str">
        <x:f t="shared" si="145"/>
        <x:v>/</x:v>
      </x:c>
      <x:c r="CM122" s="87" t="str">
        <x:f t="shared" si="145"/>
        <x:v>/</x:v>
      </x:c>
      <x:c r="CN122" s="87" t="str">
        <x:f t="shared" si="145"/>
        <x:v>/</x:v>
      </x:c>
      <x:c r="CO122" s="87" t="str">
        <x:f t="shared" si="145"/>
        <x:v>/</x:v>
      </x:c>
      <x:c r="CP122" s="87" t="str">
        <x:f t="shared" si="145"/>
        <x:v>/</x:v>
      </x:c>
      <x:c r="CQ122" s="87" t="str">
        <x:f t="shared" si="145"/>
        <x:v>/</x:v>
      </x:c>
      <x:c r="CR122" s="87" t="str">
        <x:f t="shared" si="145"/>
        <x:v>/</x:v>
      </x:c>
      <x:c r="CS122" s="87" t="str">
        <x:f t="shared" si="145"/>
        <x:v>/</x:v>
      </x:c>
      <x:c r="CT122" s="87" t="str">
        <x:f t="shared" si="145"/>
        <x:v>/</x:v>
      </x:c>
      <x:c r="CU122" s="87" t="str">
        <x:f t="shared" si="145"/>
        <x:v>/</x:v>
      </x:c>
      <x:c r="CV122" s="87" t="str">
        <x:f t="shared" si="129"/>
        <x:v>/</x:v>
      </x:c>
      <x:c r="CW122" s="87" t="str">
        <x:f t="shared" si="146"/>
        <x:v>/</x:v>
      </x:c>
      <x:c r="CX122" s="87" t="str">
        <x:f t="shared" si="146"/>
        <x:v>/</x:v>
      </x:c>
      <x:c r="CY122" s="87" t="str">
        <x:f t="shared" si="146"/>
        <x:v>/</x:v>
      </x:c>
      <x:c r="CZ122" s="87" t="str">
        <x:f t="shared" si="146"/>
        <x:v>/</x:v>
      </x:c>
      <x:c r="DA122" s="87" t="str">
        <x:f t="shared" si="146"/>
        <x:v>/</x:v>
      </x:c>
      <x:c r="DB122" s="87" t="str">
        <x:f t="shared" si="146"/>
        <x:v>/</x:v>
      </x:c>
      <x:c r="DC122" s="87" t="str">
        <x:f t="shared" si="146"/>
        <x:v>/</x:v>
      </x:c>
      <x:c r="DD122" s="87" t="str">
        <x:f t="shared" si="146"/>
        <x:v>/</x:v>
      </x:c>
      <x:c r="DE122" s="87" t="str">
        <x:f t="shared" si="146"/>
        <x:v>/</x:v>
      </x:c>
      <x:c r="DF122" s="87" t="str">
        <x:f t="shared" si="146"/>
        <x:v>/</x:v>
      </x:c>
      <x:c r="DG122" s="87" t="str">
        <x:f t="shared" si="147"/>
        <x:v>/</x:v>
      </x:c>
      <x:c r="DH122" s="87" t="str">
        <x:f t="shared" si="147"/>
        <x:v>/</x:v>
      </x:c>
      <x:c r="DI122" s="87" t="str">
        <x:f t="shared" si="147"/>
        <x:v>/</x:v>
      </x:c>
      <x:c r="DJ122" s="87" t="str">
        <x:f t="shared" si="147"/>
        <x:v>/</x:v>
      </x:c>
      <x:c r="DK122" s="87" t="str">
        <x:f t="shared" si="147"/>
        <x:v>/</x:v>
      </x:c>
      <x:c r="DL122" s="87" t="str">
        <x:f t="shared" si="147"/>
        <x:v>/</x:v>
      </x:c>
      <x:c r="DM122" s="87" t="str">
        <x:f t="shared" si="147"/>
        <x:v>/</x:v>
      </x:c>
      <x:c r="DN122" s="87" t="str">
        <x:f t="shared" si="147"/>
        <x:v>/</x:v>
      </x:c>
      <x:c r="DO122" s="87" t="str">
        <x:f t="shared" si="147"/>
        <x:v>/</x:v>
      </x:c>
      <x:c r="DP122" s="87" t="str">
        <x:f t="shared" si="147"/>
        <x:v>/</x:v>
      </x:c>
      <x:c r="DQ122" s="87" t="str">
        <x:f t="shared" si="148"/>
        <x:v>/</x:v>
      </x:c>
      <x:c r="DR122" s="87" t="str">
        <x:f t="shared" si="148"/>
        <x:v>/</x:v>
      </x:c>
      <x:c r="DS122" s="87" t="str">
        <x:f t="shared" si="148"/>
        <x:v>/</x:v>
      </x:c>
      <x:c r="DT122" s="87" t="str">
        <x:f t="shared" si="148"/>
        <x:v>/</x:v>
      </x:c>
      <x:c r="DU122" s="87" t="str">
        <x:f t="shared" si="148"/>
        <x:v>/</x:v>
      </x:c>
      <x:c r="DV122" s="87" t="str">
        <x:f t="shared" si="148"/>
        <x:v>/</x:v>
      </x:c>
      <x:c r="DW122" s="87" t="str">
        <x:f t="shared" si="148"/>
        <x:v>/</x:v>
      </x:c>
      <x:c r="DX122" s="87" t="str">
        <x:f t="shared" si="148"/>
        <x:v>/</x:v>
      </x:c>
      <x:c r="DY122" s="87" t="str">
        <x:f t="shared" si="148"/>
        <x:v>/</x:v>
      </x:c>
    </x:row>
    <x:row r="123" spans="1:129" ht="12" customHeight="1">
      <x:c r="A123" s="14"/>
      <x:c r="B123" s="22"/>
      <x:c r="C123" s="25"/>
      <x:c r="D123" s="23"/>
      <x:c r="E123" s="49"/>
      <x:c r="F123" s="98"/>
      <x:c r="G123" s="145"/>
      <x:c r="H123" s="143"/>
      <x:c r="I123" s="107"/>
      <x:c r="J123" s="107"/>
      <x:c r="K123" s="79" t="str">
        <x:f>IF(OR(COUNTIF(L123:M123,"-")&gt;0,COUNTBLANK(L123:M123)&gt;0),"-",IF(L123&gt;M123,"-",NETWORKDAYS(L123,M123,data!$P$3:$P$10)))</x:f>
        <x:v>-</x:v>
      </x:c>
      <x:c r="L123" s="80"/>
      <x:c r="M123" s="80"/>
      <x:c r="N123" s="119"/>
      <x:c r="O123" s="45"/>
      <x:c r="P123" s="40">
        <x:f ca="1">IF(OR(M123="-",M123=""),0,IF(OR(ISBLANK(O123),O123="-"),NETWORKDAYS(M123,TODAY(),data!$P$3:$P$10)-1,IF(M123=O123,0,IF(M123&lt;O123,NETWORKDAYS(M123,O123,data!$P$3:$P$10)-1,NETWORKDAYS(M123,O123,data!$P$3:$P$10)+1))))</x:f>
        <x:v>0</x:v>
      </x:c>
      <x:c r="S123" s="130" t="str">
        <x:f t="shared" si="140"/>
        <x:v>/</x:v>
      </x:c>
      <x:c r="T123" s="87" t="str">
        <x:f t="shared" si="140"/>
        <x:v>/</x:v>
      </x:c>
      <x:c r="U123" s="87" t="str">
        <x:f t="shared" si="140"/>
        <x:v>/</x:v>
      </x:c>
      <x:c r="V123" s="87" t="str">
        <x:f t="shared" si="140"/>
        <x:v>/</x:v>
      </x:c>
      <x:c r="W123" s="87" t="str">
        <x:f t="shared" si="140"/>
        <x:v>/</x:v>
      </x:c>
      <x:c r="X123" s="87" t="str">
        <x:f t="shared" si="140"/>
        <x:v>/</x:v>
      </x:c>
      <x:c r="Y123" s="87" t="str">
        <x:f t="shared" si="140"/>
        <x:v>/</x:v>
      </x:c>
      <x:c r="Z123" s="87" t="str">
        <x:f t="shared" si="140"/>
        <x:v>/</x:v>
      </x:c>
      <x:c r="AA123" s="87" t="str">
        <x:f t="shared" si="140"/>
        <x:v>/</x:v>
      </x:c>
      <x:c r="AB123" s="87" t="str">
        <x:f t="shared" si="140"/>
        <x:v>/</x:v>
      </x:c>
      <x:c r="AC123" s="87" t="str">
        <x:f t="shared" si="125"/>
        <x:v>/</x:v>
      </x:c>
      <x:c r="AD123" s="87" t="str">
        <x:f t="shared" si="125"/>
        <x:v>/</x:v>
      </x:c>
      <x:c r="AE123" s="87" t="str">
        <x:f t="shared" si="125"/>
        <x:v>/</x:v>
      </x:c>
      <x:c r="AF123" s="87" t="str">
        <x:f t="shared" si="125"/>
        <x:v>/</x:v>
      </x:c>
      <x:c r="AG123" s="87" t="str">
        <x:f t="shared" si="125"/>
        <x:v>/</x:v>
      </x:c>
      <x:c r="AH123" s="87" t="str">
        <x:f t="shared" si="125"/>
        <x:v>/</x:v>
      </x:c>
      <x:c r="AI123" s="87" t="str">
        <x:f t="shared" si="126"/>
        <x:v>/</x:v>
      </x:c>
      <x:c r="AJ123" s="87" t="str">
        <x:f t="shared" si="126"/>
        <x:v>/</x:v>
      </x:c>
      <x:c r="AK123" s="87" t="str">
        <x:f t="shared" si="126"/>
        <x:v>/</x:v>
      </x:c>
      <x:c r="AL123" s="87" t="str">
        <x:f t="shared" si="126"/>
        <x:v>/</x:v>
      </x:c>
      <x:c r="AM123" s="87" t="str">
        <x:f t="shared" si="126"/>
        <x:v>/</x:v>
      </x:c>
      <x:c r="AN123" s="87" t="str">
        <x:f t="shared" si="126"/>
        <x:v>/</x:v>
      </x:c>
      <x:c r="AO123" s="87" t="str">
        <x:f t="shared" si="126"/>
        <x:v>/</x:v>
      </x:c>
      <x:c r="AP123" s="87" t="str">
        <x:f t="shared" si="126"/>
        <x:v>/</x:v>
      </x:c>
      <x:c r="AQ123" s="87" t="str">
        <x:f t="shared" si="126"/>
        <x:v>/</x:v>
      </x:c>
      <x:c r="AR123" s="87" t="str">
        <x:f t="shared" si="126"/>
        <x:v>/</x:v>
      </x:c>
      <x:c r="AS123" s="87" t="str">
        <x:f t="shared" si="126"/>
        <x:v>/</x:v>
      </x:c>
      <x:c r="AT123" s="87" t="str">
        <x:f t="shared" si="126"/>
        <x:v>/</x:v>
      </x:c>
      <x:c r="AU123" s="87" t="str">
        <x:f t="shared" si="126"/>
        <x:v>/</x:v>
      </x:c>
      <x:c r="AV123" s="87" t="str">
        <x:f t="shared" si="126"/>
        <x:v>/</x:v>
      </x:c>
      <x:c r="AW123" s="87" t="str">
        <x:f t="shared" si="126"/>
        <x:v>/</x:v>
      </x:c>
      <x:c r="AX123" s="87" t="str">
        <x:f t="shared" si="141"/>
        <x:v>/</x:v>
      </x:c>
      <x:c r="AY123" s="87" t="str">
        <x:f t="shared" si="141"/>
        <x:v>/</x:v>
      </x:c>
      <x:c r="AZ123" s="87" t="str">
        <x:f t="shared" si="141"/>
        <x:v>/</x:v>
      </x:c>
      <x:c r="BA123" s="87" t="str">
        <x:f t="shared" si="141"/>
        <x:v>/</x:v>
      </x:c>
      <x:c r="BB123" s="87" t="str">
        <x:f t="shared" si="141"/>
        <x:v>/</x:v>
      </x:c>
      <x:c r="BC123" s="87" t="str">
        <x:f t="shared" si="141"/>
        <x:v>/</x:v>
      </x:c>
      <x:c r="BD123" s="87" t="str">
        <x:f t="shared" si="141"/>
        <x:v>/</x:v>
      </x:c>
      <x:c r="BE123" s="87" t="str">
        <x:f t="shared" si="141"/>
        <x:v>/</x:v>
      </x:c>
      <x:c r="BF123" s="87" t="str">
        <x:f t="shared" si="141"/>
        <x:v>/</x:v>
      </x:c>
      <x:c r="BG123" s="87" t="str">
        <x:f t="shared" si="141"/>
        <x:v>/</x:v>
      </x:c>
      <x:c r="BH123" s="87" t="str">
        <x:f t="shared" si="142"/>
        <x:v>/</x:v>
      </x:c>
      <x:c r="BI123" s="87" t="str">
        <x:f t="shared" si="142"/>
        <x:v>/</x:v>
      </x:c>
      <x:c r="BJ123" s="87" t="str">
        <x:f t="shared" si="142"/>
        <x:v>/</x:v>
      </x:c>
      <x:c r="BK123" s="87" t="str">
        <x:f t="shared" si="142"/>
        <x:v>/</x:v>
      </x:c>
      <x:c r="BL123" s="87" t="str">
        <x:f t="shared" si="142"/>
        <x:v>/</x:v>
      </x:c>
      <x:c r="BM123" s="87" t="str">
        <x:f t="shared" si="142"/>
        <x:v>/</x:v>
      </x:c>
      <x:c r="BN123" s="87" t="str">
        <x:f t="shared" si="142"/>
        <x:v>/</x:v>
      </x:c>
      <x:c r="BO123" s="87" t="str">
        <x:f t="shared" si="142"/>
        <x:v>/</x:v>
      </x:c>
      <x:c r="BP123" s="87" t="str">
        <x:f t="shared" si="142"/>
        <x:v>/</x:v>
      </x:c>
      <x:c r="BQ123" s="87" t="str">
        <x:f t="shared" si="142"/>
        <x:v>/</x:v>
      </x:c>
      <x:c r="BR123" s="87" t="str">
        <x:f t="shared" si="143"/>
        <x:v>/</x:v>
      </x:c>
      <x:c r="BS123" s="87" t="str">
        <x:f t="shared" si="143"/>
        <x:v>/</x:v>
      </x:c>
      <x:c r="BT123" s="87" t="str">
        <x:f t="shared" si="143"/>
        <x:v>/</x:v>
      </x:c>
      <x:c r="BU123" s="87" t="str">
        <x:f t="shared" si="143"/>
        <x:v>/</x:v>
      </x:c>
      <x:c r="BV123" s="87" t="str">
        <x:f t="shared" si="143"/>
        <x:v>/</x:v>
      </x:c>
      <x:c r="BW123" s="87" t="str">
        <x:f t="shared" si="143"/>
        <x:v>/</x:v>
      </x:c>
      <x:c r="BX123" s="87" t="str">
        <x:f t="shared" si="143"/>
        <x:v>/</x:v>
      </x:c>
      <x:c r="BY123" s="87" t="str">
        <x:f t="shared" si="143"/>
        <x:v>/</x:v>
      </x:c>
      <x:c r="BZ123" s="87" t="str">
        <x:f t="shared" si="143"/>
        <x:v>/</x:v>
      </x:c>
      <x:c r="CA123" s="87" t="str">
        <x:f t="shared" si="143"/>
        <x:v>/</x:v>
      </x:c>
      <x:c r="CB123" s="87" t="str">
        <x:f t="shared" si="144"/>
        <x:v>/</x:v>
      </x:c>
      <x:c r="CC123" s="87" t="str">
        <x:f t="shared" si="144"/>
        <x:v>/</x:v>
      </x:c>
      <x:c r="CD123" s="87" t="str">
        <x:f t="shared" si="144"/>
        <x:v>/</x:v>
      </x:c>
      <x:c r="CE123" s="87" t="str">
        <x:f t="shared" si="144"/>
        <x:v>/</x:v>
      </x:c>
      <x:c r="CF123" s="87" t="str">
        <x:f t="shared" si="144"/>
        <x:v>/</x:v>
      </x:c>
      <x:c r="CG123" s="87" t="str">
        <x:f t="shared" si="144"/>
        <x:v>/</x:v>
      </x:c>
      <x:c r="CH123" s="87" t="str">
        <x:f t="shared" si="144"/>
        <x:v>/</x:v>
      </x:c>
      <x:c r="CI123" s="87" t="str">
        <x:f t="shared" si="144"/>
        <x:v>/</x:v>
      </x:c>
      <x:c r="CJ123" s="87" t="str">
        <x:f t="shared" si="144"/>
        <x:v>/</x:v>
      </x:c>
      <x:c r="CK123" s="87" t="str">
        <x:f t="shared" si="144"/>
        <x:v>/</x:v>
      </x:c>
      <x:c r="CL123" s="87" t="str">
        <x:f t="shared" si="145"/>
        <x:v>/</x:v>
      </x:c>
      <x:c r="CM123" s="87" t="str">
        <x:f t="shared" si="145"/>
        <x:v>/</x:v>
      </x:c>
      <x:c r="CN123" s="87" t="str">
        <x:f t="shared" si="145"/>
        <x:v>/</x:v>
      </x:c>
      <x:c r="CO123" s="87" t="str">
        <x:f t="shared" si="145"/>
        <x:v>/</x:v>
      </x:c>
      <x:c r="CP123" s="87" t="str">
        <x:f t="shared" si="145"/>
        <x:v>/</x:v>
      </x:c>
      <x:c r="CQ123" s="87" t="str">
        <x:f t="shared" si="145"/>
        <x:v>/</x:v>
      </x:c>
      <x:c r="CR123" s="87" t="str">
        <x:f t="shared" si="145"/>
        <x:v>/</x:v>
      </x:c>
      <x:c r="CS123" s="87" t="str">
        <x:f t="shared" si="145"/>
        <x:v>/</x:v>
      </x:c>
      <x:c r="CT123" s="87" t="str">
        <x:f t="shared" si="145"/>
        <x:v>/</x:v>
      </x:c>
      <x:c r="CU123" s="87" t="str">
        <x:f t="shared" si="145"/>
        <x:v>/</x:v>
      </x:c>
      <x:c r="CV123" s="87" t="str">
        <x:f t="shared" si="129"/>
        <x:v>/</x:v>
      </x:c>
      <x:c r="CW123" s="87" t="str">
        <x:f t="shared" si="146"/>
        <x:v>/</x:v>
      </x:c>
      <x:c r="CX123" s="87" t="str">
        <x:f t="shared" si="146"/>
        <x:v>/</x:v>
      </x:c>
      <x:c r="CY123" s="87" t="str">
        <x:f t="shared" si="146"/>
        <x:v>/</x:v>
      </x:c>
      <x:c r="CZ123" s="87" t="str">
        <x:f t="shared" si="146"/>
        <x:v>/</x:v>
      </x:c>
      <x:c r="DA123" s="87" t="str">
        <x:f t="shared" si="146"/>
        <x:v>/</x:v>
      </x:c>
      <x:c r="DB123" s="87" t="str">
        <x:f t="shared" si="146"/>
        <x:v>/</x:v>
      </x:c>
      <x:c r="DC123" s="87" t="str">
        <x:f t="shared" si="146"/>
        <x:v>/</x:v>
      </x:c>
      <x:c r="DD123" s="87" t="str">
        <x:f t="shared" si="146"/>
        <x:v>/</x:v>
      </x:c>
      <x:c r="DE123" s="87" t="str">
        <x:f t="shared" si="146"/>
        <x:v>/</x:v>
      </x:c>
      <x:c r="DF123" s="87" t="str">
        <x:f t="shared" si="146"/>
        <x:v>/</x:v>
      </x:c>
      <x:c r="DG123" s="87" t="str">
        <x:f t="shared" si="147"/>
        <x:v>/</x:v>
      </x:c>
      <x:c r="DH123" s="87" t="str">
        <x:f t="shared" si="147"/>
        <x:v>/</x:v>
      </x:c>
      <x:c r="DI123" s="87" t="str">
        <x:f t="shared" si="147"/>
        <x:v>/</x:v>
      </x:c>
      <x:c r="DJ123" s="87" t="str">
        <x:f t="shared" si="147"/>
        <x:v>/</x:v>
      </x:c>
      <x:c r="DK123" s="87" t="str">
        <x:f t="shared" si="147"/>
        <x:v>/</x:v>
      </x:c>
      <x:c r="DL123" s="87" t="str">
        <x:f t="shared" si="147"/>
        <x:v>/</x:v>
      </x:c>
      <x:c r="DM123" s="87" t="str">
        <x:f t="shared" si="147"/>
        <x:v>/</x:v>
      </x:c>
      <x:c r="DN123" s="87" t="str">
        <x:f t="shared" si="147"/>
        <x:v>/</x:v>
      </x:c>
      <x:c r="DO123" s="87" t="str">
        <x:f t="shared" si="147"/>
        <x:v>/</x:v>
      </x:c>
      <x:c r="DP123" s="87" t="str">
        <x:f t="shared" si="147"/>
        <x:v>/</x:v>
      </x:c>
      <x:c r="DQ123" s="87" t="str">
        <x:f t="shared" si="148"/>
        <x:v>/</x:v>
      </x:c>
      <x:c r="DR123" s="87" t="str">
        <x:f t="shared" si="148"/>
        <x:v>/</x:v>
      </x:c>
      <x:c r="DS123" s="87" t="str">
        <x:f t="shared" si="148"/>
        <x:v>/</x:v>
      </x:c>
      <x:c r="DT123" s="87" t="str">
        <x:f t="shared" si="148"/>
        <x:v>/</x:v>
      </x:c>
      <x:c r="DU123" s="87" t="str">
        <x:f t="shared" si="148"/>
        <x:v>/</x:v>
      </x:c>
      <x:c r="DV123" s="87" t="str">
        <x:f t="shared" si="148"/>
        <x:v>/</x:v>
      </x:c>
      <x:c r="DW123" s="87" t="str">
        <x:f t="shared" si="148"/>
        <x:v>/</x:v>
      </x:c>
      <x:c r="DX123" s="87" t="str">
        <x:f t="shared" si="148"/>
        <x:v>/</x:v>
      </x:c>
      <x:c r="DY123" s="87" t="str">
        <x:f t="shared" si="148"/>
        <x:v>/</x:v>
      </x:c>
    </x:row>
    <x:row r="124" spans="1:129" ht="12" customHeight="1">
      <x:c r="A124" s="14"/>
      <x:c r="B124" s="22"/>
      <x:c r="C124" s="25"/>
      <x:c r="D124" s="23"/>
      <x:c r="E124" s="49"/>
      <x:c r="F124" s="98"/>
      <x:c r="G124" s="145"/>
      <x:c r="H124" s="143"/>
      <x:c r="I124" s="107"/>
      <x:c r="J124" s="107"/>
      <x:c r="K124" s="79" t="str">
        <x:f>IF(OR(COUNTIF(L124:M124,"-")&gt;0,COUNTBLANK(L124:M124)&gt;0),"-",IF(L124&gt;M124,"-",NETWORKDAYS(L124,M124,data!$P$3:$P$10)))</x:f>
        <x:v>-</x:v>
      </x:c>
      <x:c r="L124" s="80"/>
      <x:c r="M124" s="80"/>
      <x:c r="N124" s="119"/>
      <x:c r="O124" s="45"/>
      <x:c r="P124" s="40">
        <x:f ca="1">IF(OR(M124="-",M124=""),0,IF(OR(ISBLANK(O124),O124="-"),NETWORKDAYS(M124,TODAY(),data!$P$3:$P$10)-1,IF(M124=O124,0,IF(M124&lt;O124,NETWORKDAYS(M124,O124,data!$P$3:$P$10)-1,NETWORKDAYS(M124,O124,data!$P$3:$P$10)+1))))</x:f>
        <x:v>0</x:v>
      </x:c>
      <x:c r="S124" s="130" t="str">
        <x:f t="shared" si="140"/>
        <x:v>/</x:v>
      </x:c>
      <x:c r="T124" s="87" t="str">
        <x:f t="shared" si="140"/>
        <x:v>/</x:v>
      </x:c>
      <x:c r="U124" s="87" t="str">
        <x:f t="shared" si="140"/>
        <x:v>/</x:v>
      </x:c>
      <x:c r="V124" s="87" t="str">
        <x:f t="shared" si="140"/>
        <x:v>/</x:v>
      </x:c>
      <x:c r="W124" s="87" t="str">
        <x:f t="shared" si="140"/>
        <x:v>/</x:v>
      </x:c>
      <x:c r="X124" s="87" t="str">
        <x:f t="shared" si="140"/>
        <x:v>/</x:v>
      </x:c>
      <x:c r="Y124" s="87" t="str">
        <x:f t="shared" si="140"/>
        <x:v>/</x:v>
      </x:c>
      <x:c r="Z124" s="87" t="str">
        <x:f t="shared" si="140"/>
        <x:v>/</x:v>
      </x:c>
      <x:c r="AA124" s="87" t="str">
        <x:f t="shared" si="140"/>
        <x:v>/</x:v>
      </x:c>
      <x:c r="AB124" s="87" t="str">
        <x:f t="shared" si="140"/>
        <x:v>/</x:v>
      </x:c>
      <x:c r="AC124" s="87" t="str">
        <x:f t="shared" si="125"/>
        <x:v>/</x:v>
      </x:c>
      <x:c r="AD124" s="87" t="str">
        <x:f t="shared" si="125"/>
        <x:v>/</x:v>
      </x:c>
      <x:c r="AE124" s="87" t="str">
        <x:f t="shared" si="125"/>
        <x:v>/</x:v>
      </x:c>
      <x:c r="AF124" s="87" t="str">
        <x:f t="shared" si="125"/>
        <x:v>/</x:v>
      </x:c>
      <x:c r="AG124" s="87" t="str">
        <x:f t="shared" si="125"/>
        <x:v>/</x:v>
      </x:c>
      <x:c r="AH124" s="87" t="str">
        <x:f t="shared" si="125"/>
        <x:v>/</x:v>
      </x:c>
      <x:c r="AI124" s="87" t="str">
        <x:f t="shared" si="126"/>
        <x:v>/</x:v>
      </x:c>
      <x:c r="AJ124" s="87" t="str">
        <x:f t="shared" si="126"/>
        <x:v>/</x:v>
      </x:c>
      <x:c r="AK124" s="87" t="str">
        <x:f t="shared" si="126"/>
        <x:v>/</x:v>
      </x:c>
      <x:c r="AL124" s="87" t="str">
        <x:f t="shared" si="126"/>
        <x:v>/</x:v>
      </x:c>
      <x:c r="AM124" s="87" t="str">
        <x:f t="shared" si="126"/>
        <x:v>/</x:v>
      </x:c>
      <x:c r="AN124" s="87" t="str">
        <x:f t="shared" si="126"/>
        <x:v>/</x:v>
      </x:c>
      <x:c r="AO124" s="87" t="str">
        <x:f t="shared" si="126"/>
        <x:v>/</x:v>
      </x:c>
      <x:c r="AP124" s="87" t="str">
        <x:f t="shared" si="126"/>
        <x:v>/</x:v>
      </x:c>
      <x:c r="AQ124" s="87" t="str">
        <x:f t="shared" si="126"/>
        <x:v>/</x:v>
      </x:c>
      <x:c r="AR124" s="87" t="str">
        <x:f t="shared" si="126"/>
        <x:v>/</x:v>
      </x:c>
      <x:c r="AS124" s="87" t="str">
        <x:f t="shared" si="126"/>
        <x:v>/</x:v>
      </x:c>
      <x:c r="AT124" s="87" t="str">
        <x:f t="shared" si="126"/>
        <x:v>/</x:v>
      </x:c>
      <x:c r="AU124" s="87" t="str">
        <x:f t="shared" si="126"/>
        <x:v>/</x:v>
      </x:c>
      <x:c r="AV124" s="87" t="str">
        <x:f t="shared" si="126"/>
        <x:v>/</x:v>
      </x:c>
      <x:c r="AW124" s="87" t="str">
        <x:f t="shared" si="126"/>
        <x:v>/</x:v>
      </x:c>
      <x:c r="AX124" s="87" t="str">
        <x:f t="shared" si="141"/>
        <x:v>/</x:v>
      </x:c>
      <x:c r="AY124" s="87" t="str">
        <x:f t="shared" si="141"/>
        <x:v>/</x:v>
      </x:c>
      <x:c r="AZ124" s="87" t="str">
        <x:f t="shared" si="141"/>
        <x:v>/</x:v>
      </x:c>
      <x:c r="BA124" s="87" t="str">
        <x:f t="shared" si="141"/>
        <x:v>/</x:v>
      </x:c>
      <x:c r="BB124" s="87" t="str">
        <x:f t="shared" si="141"/>
        <x:v>/</x:v>
      </x:c>
      <x:c r="BC124" s="87" t="str">
        <x:f t="shared" si="141"/>
        <x:v>/</x:v>
      </x:c>
      <x:c r="BD124" s="87" t="str">
        <x:f t="shared" si="141"/>
        <x:v>/</x:v>
      </x:c>
      <x:c r="BE124" s="87" t="str">
        <x:f t="shared" si="141"/>
        <x:v>/</x:v>
      </x:c>
      <x:c r="BF124" s="87" t="str">
        <x:f t="shared" si="141"/>
        <x:v>/</x:v>
      </x:c>
      <x:c r="BG124" s="87" t="str">
        <x:f t="shared" si="141"/>
        <x:v>/</x:v>
      </x:c>
      <x:c r="BH124" s="87" t="str">
        <x:f t="shared" si="142"/>
        <x:v>/</x:v>
      </x:c>
      <x:c r="BI124" s="87" t="str">
        <x:f t="shared" si="142"/>
        <x:v>/</x:v>
      </x:c>
      <x:c r="BJ124" s="87" t="str">
        <x:f t="shared" si="142"/>
        <x:v>/</x:v>
      </x:c>
      <x:c r="BK124" s="87" t="str">
        <x:f t="shared" si="142"/>
        <x:v>/</x:v>
      </x:c>
      <x:c r="BL124" s="87" t="str">
        <x:f t="shared" si="142"/>
        <x:v>/</x:v>
      </x:c>
      <x:c r="BM124" s="87" t="str">
        <x:f t="shared" si="142"/>
        <x:v>/</x:v>
      </x:c>
      <x:c r="BN124" s="87" t="str">
        <x:f t="shared" si="142"/>
        <x:v>/</x:v>
      </x:c>
      <x:c r="BO124" s="87" t="str">
        <x:f t="shared" si="142"/>
        <x:v>/</x:v>
      </x:c>
      <x:c r="BP124" s="87" t="str">
        <x:f t="shared" si="142"/>
        <x:v>/</x:v>
      </x:c>
      <x:c r="BQ124" s="87" t="str">
        <x:f t="shared" si="142"/>
        <x:v>/</x:v>
      </x:c>
      <x:c r="BR124" s="87" t="str">
        <x:f t="shared" si="143"/>
        <x:v>/</x:v>
      </x:c>
      <x:c r="BS124" s="87" t="str">
        <x:f t="shared" si="143"/>
        <x:v>/</x:v>
      </x:c>
      <x:c r="BT124" s="87" t="str">
        <x:f t="shared" si="143"/>
        <x:v>/</x:v>
      </x:c>
      <x:c r="BU124" s="87" t="str">
        <x:f t="shared" si="143"/>
        <x:v>/</x:v>
      </x:c>
      <x:c r="BV124" s="87" t="str">
        <x:f t="shared" si="143"/>
        <x:v>/</x:v>
      </x:c>
      <x:c r="BW124" s="87" t="str">
        <x:f t="shared" si="143"/>
        <x:v>/</x:v>
      </x:c>
      <x:c r="BX124" s="87" t="str">
        <x:f t="shared" si="143"/>
        <x:v>/</x:v>
      </x:c>
      <x:c r="BY124" s="87" t="str">
        <x:f t="shared" si="143"/>
        <x:v>/</x:v>
      </x:c>
      <x:c r="BZ124" s="87" t="str">
        <x:f t="shared" si="143"/>
        <x:v>/</x:v>
      </x:c>
      <x:c r="CA124" s="87" t="str">
        <x:f t="shared" si="143"/>
        <x:v>/</x:v>
      </x:c>
      <x:c r="CB124" s="87" t="str">
        <x:f t="shared" si="144"/>
        <x:v>/</x:v>
      </x:c>
      <x:c r="CC124" s="87" t="str">
        <x:f t="shared" si="144"/>
        <x:v>/</x:v>
      </x:c>
      <x:c r="CD124" s="87" t="str">
        <x:f t="shared" si="144"/>
        <x:v>/</x:v>
      </x:c>
      <x:c r="CE124" s="87" t="str">
        <x:f t="shared" si="144"/>
        <x:v>/</x:v>
      </x:c>
      <x:c r="CF124" s="87" t="str">
        <x:f t="shared" si="144"/>
        <x:v>/</x:v>
      </x:c>
      <x:c r="CG124" s="87" t="str">
        <x:f t="shared" si="144"/>
        <x:v>/</x:v>
      </x:c>
      <x:c r="CH124" s="87" t="str">
        <x:f t="shared" si="144"/>
        <x:v>/</x:v>
      </x:c>
      <x:c r="CI124" s="87" t="str">
        <x:f t="shared" si="144"/>
        <x:v>/</x:v>
      </x:c>
      <x:c r="CJ124" s="87" t="str">
        <x:f t="shared" si="144"/>
        <x:v>/</x:v>
      </x:c>
      <x:c r="CK124" s="87" t="str">
        <x:f t="shared" si="144"/>
        <x:v>/</x:v>
      </x:c>
      <x:c r="CL124" s="87" t="str">
        <x:f t="shared" si="145"/>
        <x:v>/</x:v>
      </x:c>
      <x:c r="CM124" s="87" t="str">
        <x:f t="shared" si="145"/>
        <x:v>/</x:v>
      </x:c>
      <x:c r="CN124" s="87" t="str">
        <x:f t="shared" si="145"/>
        <x:v>/</x:v>
      </x:c>
      <x:c r="CO124" s="87" t="str">
        <x:f t="shared" si="145"/>
        <x:v>/</x:v>
      </x:c>
      <x:c r="CP124" s="87" t="str">
        <x:f t="shared" si="145"/>
        <x:v>/</x:v>
      </x:c>
      <x:c r="CQ124" s="87" t="str">
        <x:f t="shared" si="145"/>
        <x:v>/</x:v>
      </x:c>
      <x:c r="CR124" s="87" t="str">
        <x:f t="shared" si="145"/>
        <x:v>/</x:v>
      </x:c>
      <x:c r="CS124" s="87" t="str">
        <x:f t="shared" si="145"/>
        <x:v>/</x:v>
      </x:c>
      <x:c r="CT124" s="87" t="str">
        <x:f t="shared" si="145"/>
        <x:v>/</x:v>
      </x:c>
      <x:c r="CU124" s="87" t="str">
        <x:f t="shared" si="145"/>
        <x:v>/</x:v>
      </x:c>
      <x:c r="CV124" s="87" t="str">
        <x:f t="shared" si="129"/>
        <x:v>/</x:v>
      </x:c>
      <x:c r="CW124" s="87" t="str">
        <x:f t="shared" si="146"/>
        <x:v>/</x:v>
      </x:c>
      <x:c r="CX124" s="87" t="str">
        <x:f t="shared" si="146"/>
        <x:v>/</x:v>
      </x:c>
      <x:c r="CY124" s="87" t="str">
        <x:f t="shared" si="146"/>
        <x:v>/</x:v>
      </x:c>
      <x:c r="CZ124" s="87" t="str">
        <x:f t="shared" si="146"/>
        <x:v>/</x:v>
      </x:c>
      <x:c r="DA124" s="87" t="str">
        <x:f t="shared" si="146"/>
        <x:v>/</x:v>
      </x:c>
      <x:c r="DB124" s="87" t="str">
        <x:f t="shared" si="146"/>
        <x:v>/</x:v>
      </x:c>
      <x:c r="DC124" s="87" t="str">
        <x:f t="shared" si="146"/>
        <x:v>/</x:v>
      </x:c>
      <x:c r="DD124" s="87" t="str">
        <x:f t="shared" si="146"/>
        <x:v>/</x:v>
      </x:c>
      <x:c r="DE124" s="87" t="str">
        <x:f t="shared" si="146"/>
        <x:v>/</x:v>
      </x:c>
      <x:c r="DF124" s="87" t="str">
        <x:f t="shared" si="146"/>
        <x:v>/</x:v>
      </x:c>
      <x:c r="DG124" s="87" t="str">
        <x:f t="shared" si="147"/>
        <x:v>/</x:v>
      </x:c>
      <x:c r="DH124" s="87" t="str">
        <x:f t="shared" si="147"/>
        <x:v>/</x:v>
      </x:c>
      <x:c r="DI124" s="87" t="str">
        <x:f t="shared" si="147"/>
        <x:v>/</x:v>
      </x:c>
      <x:c r="DJ124" s="87" t="str">
        <x:f t="shared" si="147"/>
        <x:v>/</x:v>
      </x:c>
      <x:c r="DK124" s="87" t="str">
        <x:f t="shared" si="147"/>
        <x:v>/</x:v>
      </x:c>
      <x:c r="DL124" s="87" t="str">
        <x:f t="shared" si="147"/>
        <x:v>/</x:v>
      </x:c>
      <x:c r="DM124" s="87" t="str">
        <x:f t="shared" si="147"/>
        <x:v>/</x:v>
      </x:c>
      <x:c r="DN124" s="87" t="str">
        <x:f t="shared" si="147"/>
        <x:v>/</x:v>
      </x:c>
      <x:c r="DO124" s="87" t="str">
        <x:f t="shared" si="147"/>
        <x:v>/</x:v>
      </x:c>
      <x:c r="DP124" s="87" t="str">
        <x:f t="shared" si="147"/>
        <x:v>/</x:v>
      </x:c>
      <x:c r="DQ124" s="87" t="str">
        <x:f t="shared" si="148"/>
        <x:v>/</x:v>
      </x:c>
      <x:c r="DR124" s="87" t="str">
        <x:f t="shared" si="148"/>
        <x:v>/</x:v>
      </x:c>
      <x:c r="DS124" s="87" t="str">
        <x:f t="shared" si="148"/>
        <x:v>/</x:v>
      </x:c>
      <x:c r="DT124" s="87" t="str">
        <x:f t="shared" si="148"/>
        <x:v>/</x:v>
      </x:c>
      <x:c r="DU124" s="87" t="str">
        <x:f t="shared" si="148"/>
        <x:v>/</x:v>
      </x:c>
      <x:c r="DV124" s="87" t="str">
        <x:f t="shared" si="148"/>
        <x:v>/</x:v>
      </x:c>
      <x:c r="DW124" s="87" t="str">
        <x:f t="shared" si="148"/>
        <x:v>/</x:v>
      </x:c>
      <x:c r="DX124" s="87" t="str">
        <x:f t="shared" si="148"/>
        <x:v>/</x:v>
      </x:c>
      <x:c r="DY124" s="87" t="str">
        <x:f t="shared" si="148"/>
        <x:v>/</x:v>
      </x:c>
    </x:row>
    <x:row r="125" spans="1:129" ht="12" customHeight="1">
      <x:c r="A125" s="14"/>
      <x:c r="B125" s="22"/>
      <x:c r="C125" s="25"/>
      <x:c r="D125" s="23"/>
      <x:c r="E125" s="49"/>
      <x:c r="F125" s="98"/>
      <x:c r="G125" s="145"/>
      <x:c r="H125" s="143"/>
      <x:c r="I125" s="107"/>
      <x:c r="J125" s="107"/>
      <x:c r="K125" s="79" t="str">
        <x:f>IF(OR(COUNTIF(L125:M125,"-")&gt;0,COUNTBLANK(L125:M125)&gt;0),"-",IF(L125&gt;M125,"-",NETWORKDAYS(L125,M125,data!$P$3:$P$10)))</x:f>
        <x:v>-</x:v>
      </x:c>
      <x:c r="L125" s="80"/>
      <x:c r="M125" s="80"/>
      <x:c r="N125" s="119"/>
      <x:c r="O125" s="45"/>
      <x:c r="P125" s="40">
        <x:f ca="1">IF(OR(M125="-",M125=""),0,IF(OR(ISBLANK(O125),O125="-"),NETWORKDAYS(M125,TODAY(),data!$P$3:$P$10)-1,IF(M125=O125,0,IF(M125&lt;O125,NETWORKDAYS(M125,O125,data!$P$3:$P$10)-1,NETWORKDAYS(M125,O125,data!$P$3:$P$10)+1))))</x:f>
        <x:v>0</x:v>
      </x:c>
      <x:c r="S125" s="130" t="str">
        <x:f t="shared" si="140"/>
        <x:v>/</x:v>
      </x:c>
      <x:c r="T125" s="87" t="str">
        <x:f t="shared" si="140"/>
        <x:v>/</x:v>
      </x:c>
      <x:c r="U125" s="87" t="str">
        <x:f t="shared" si="140"/>
        <x:v>/</x:v>
      </x:c>
      <x:c r="V125" s="87" t="str">
        <x:f t="shared" si="140"/>
        <x:v>/</x:v>
      </x:c>
      <x:c r="W125" s="87" t="str">
        <x:f t="shared" si="140"/>
        <x:v>/</x:v>
      </x:c>
      <x:c r="X125" s="87" t="str">
        <x:f t="shared" si="140"/>
        <x:v>/</x:v>
      </x:c>
      <x:c r="Y125" s="87" t="str">
        <x:f t="shared" si="140"/>
        <x:v>/</x:v>
      </x:c>
      <x:c r="Z125" s="87" t="str">
        <x:f t="shared" si="140"/>
        <x:v>/</x:v>
      </x:c>
      <x:c r="AA125" s="87" t="str">
        <x:f t="shared" si="140"/>
        <x:v>/</x:v>
      </x:c>
      <x:c r="AB125" s="87" t="str">
        <x:f t="shared" si="140"/>
        <x:v>/</x:v>
      </x:c>
      <x:c r="AC125" s="87" t="str">
        <x:f t="shared" si="125"/>
        <x:v>/</x:v>
      </x:c>
      <x:c r="AD125" s="87" t="str">
        <x:f t="shared" si="125"/>
        <x:v>/</x:v>
      </x:c>
      <x:c r="AE125" s="87" t="str">
        <x:f t="shared" si="125"/>
        <x:v>/</x:v>
      </x:c>
      <x:c r="AF125" s="87" t="str">
        <x:f t="shared" si="125"/>
        <x:v>/</x:v>
      </x:c>
      <x:c r="AG125" s="87" t="str">
        <x:f t="shared" si="125"/>
        <x:v>/</x:v>
      </x:c>
      <x:c r="AH125" s="87" t="str">
        <x:f t="shared" si="125"/>
        <x:v>/</x:v>
      </x:c>
      <x:c r="AI125" s="87" t="str">
        <x:f t="shared" si="126"/>
        <x:v>/</x:v>
      </x:c>
      <x:c r="AJ125" s="87" t="str">
        <x:f t="shared" si="126"/>
        <x:v>/</x:v>
      </x:c>
      <x:c r="AK125" s="87" t="str">
        <x:f t="shared" si="126"/>
        <x:v>/</x:v>
      </x:c>
      <x:c r="AL125" s="87" t="str">
        <x:f t="shared" si="126"/>
        <x:v>/</x:v>
      </x:c>
      <x:c r="AM125" s="87" t="str">
        <x:f t="shared" si="126"/>
        <x:v>/</x:v>
      </x:c>
      <x:c r="AN125" s="87" t="str">
        <x:f t="shared" si="126"/>
        <x:v>/</x:v>
      </x:c>
      <x:c r="AO125" s="87" t="str">
        <x:f t="shared" si="126"/>
        <x:v>/</x:v>
      </x:c>
      <x:c r="AP125" s="87" t="str">
        <x:f t="shared" si="126"/>
        <x:v>/</x:v>
      </x:c>
      <x:c r="AQ125" s="87" t="str">
        <x:f t="shared" si="126"/>
        <x:v>/</x:v>
      </x:c>
      <x:c r="AR125" s="87" t="str">
        <x:f t="shared" si="126"/>
        <x:v>/</x:v>
      </x:c>
      <x:c r="AS125" s="87" t="str">
        <x:f t="shared" si="126"/>
        <x:v>/</x:v>
      </x:c>
      <x:c r="AT125" s="87" t="str">
        <x:f t="shared" si="126"/>
        <x:v>/</x:v>
      </x:c>
      <x:c r="AU125" s="87" t="str">
        <x:f t="shared" si="126"/>
        <x:v>/</x:v>
      </x:c>
      <x:c r="AV125" s="87" t="str">
        <x:f t="shared" si="126"/>
        <x:v>/</x:v>
      </x:c>
      <x:c r="AW125" s="87" t="str">
        <x:f t="shared" si="126"/>
        <x:v>/</x:v>
      </x:c>
      <x:c r="AX125" s="87" t="str">
        <x:f t="shared" si="141"/>
        <x:v>/</x:v>
      </x:c>
      <x:c r="AY125" s="87" t="str">
        <x:f t="shared" si="141"/>
        <x:v>/</x:v>
      </x:c>
      <x:c r="AZ125" s="87" t="str">
        <x:f t="shared" si="141"/>
        <x:v>/</x:v>
      </x:c>
      <x:c r="BA125" s="87" t="str">
        <x:f t="shared" si="141"/>
        <x:v>/</x:v>
      </x:c>
      <x:c r="BB125" s="87" t="str">
        <x:f t="shared" si="141"/>
        <x:v>/</x:v>
      </x:c>
      <x:c r="BC125" s="87" t="str">
        <x:f t="shared" si="141"/>
        <x:v>/</x:v>
      </x:c>
      <x:c r="BD125" s="87" t="str">
        <x:f t="shared" si="141"/>
        <x:v>/</x:v>
      </x:c>
      <x:c r="BE125" s="87" t="str">
        <x:f t="shared" si="141"/>
        <x:v>/</x:v>
      </x:c>
      <x:c r="BF125" s="87" t="str">
        <x:f t="shared" si="141"/>
        <x:v>/</x:v>
      </x:c>
      <x:c r="BG125" s="87" t="str">
        <x:f t="shared" si="141"/>
        <x:v>/</x:v>
      </x:c>
      <x:c r="BH125" s="87" t="str">
        <x:f t="shared" si="142"/>
        <x:v>/</x:v>
      </x:c>
      <x:c r="BI125" s="87" t="str">
        <x:f t="shared" si="142"/>
        <x:v>/</x:v>
      </x:c>
      <x:c r="BJ125" s="87" t="str">
        <x:f t="shared" si="142"/>
        <x:v>/</x:v>
      </x:c>
      <x:c r="BK125" s="87" t="str">
        <x:f t="shared" si="142"/>
        <x:v>/</x:v>
      </x:c>
      <x:c r="BL125" s="87" t="str">
        <x:f t="shared" si="142"/>
        <x:v>/</x:v>
      </x:c>
      <x:c r="BM125" s="87" t="str">
        <x:f t="shared" si="142"/>
        <x:v>/</x:v>
      </x:c>
      <x:c r="BN125" s="87" t="str">
        <x:f t="shared" si="142"/>
        <x:v>/</x:v>
      </x:c>
      <x:c r="BO125" s="87" t="str">
        <x:f t="shared" si="142"/>
        <x:v>/</x:v>
      </x:c>
      <x:c r="BP125" s="87" t="str">
        <x:f t="shared" si="142"/>
        <x:v>/</x:v>
      </x:c>
      <x:c r="BQ125" s="87" t="str">
        <x:f t="shared" si="142"/>
        <x:v>/</x:v>
      </x:c>
      <x:c r="BR125" s="87" t="str">
        <x:f t="shared" si="143"/>
        <x:v>/</x:v>
      </x:c>
      <x:c r="BS125" s="87" t="str">
        <x:f t="shared" si="143"/>
        <x:v>/</x:v>
      </x:c>
      <x:c r="BT125" s="87" t="str">
        <x:f t="shared" si="143"/>
        <x:v>/</x:v>
      </x:c>
      <x:c r="BU125" s="87" t="str">
        <x:f t="shared" si="143"/>
        <x:v>/</x:v>
      </x:c>
      <x:c r="BV125" s="87" t="str">
        <x:f t="shared" si="143"/>
        <x:v>/</x:v>
      </x:c>
      <x:c r="BW125" s="87" t="str">
        <x:f t="shared" si="143"/>
        <x:v>/</x:v>
      </x:c>
      <x:c r="BX125" s="87" t="str">
        <x:f t="shared" si="143"/>
        <x:v>/</x:v>
      </x:c>
      <x:c r="BY125" s="87" t="str">
        <x:f t="shared" si="143"/>
        <x:v>/</x:v>
      </x:c>
      <x:c r="BZ125" s="87" t="str">
        <x:f t="shared" si="143"/>
        <x:v>/</x:v>
      </x:c>
      <x:c r="CA125" s="87" t="str">
        <x:f t="shared" si="143"/>
        <x:v>/</x:v>
      </x:c>
      <x:c r="CB125" s="87" t="str">
        <x:f t="shared" si="144"/>
        <x:v>/</x:v>
      </x:c>
      <x:c r="CC125" s="87" t="str">
        <x:f t="shared" si="144"/>
        <x:v>/</x:v>
      </x:c>
      <x:c r="CD125" s="87" t="str">
        <x:f t="shared" si="144"/>
        <x:v>/</x:v>
      </x:c>
      <x:c r="CE125" s="87" t="str">
        <x:f t="shared" si="144"/>
        <x:v>/</x:v>
      </x:c>
      <x:c r="CF125" s="87" t="str">
        <x:f t="shared" si="144"/>
        <x:v>/</x:v>
      </x:c>
      <x:c r="CG125" s="87" t="str">
        <x:f t="shared" si="144"/>
        <x:v>/</x:v>
      </x:c>
      <x:c r="CH125" s="87" t="str">
        <x:f t="shared" si="144"/>
        <x:v>/</x:v>
      </x:c>
      <x:c r="CI125" s="87" t="str">
        <x:f t="shared" si="144"/>
        <x:v>/</x:v>
      </x:c>
      <x:c r="CJ125" s="87" t="str">
        <x:f t="shared" si="144"/>
        <x:v>/</x:v>
      </x:c>
      <x:c r="CK125" s="87" t="str">
        <x:f t="shared" si="144"/>
        <x:v>/</x:v>
      </x:c>
      <x:c r="CL125" s="87" t="str">
        <x:f t="shared" si="145"/>
        <x:v>/</x:v>
      </x:c>
      <x:c r="CM125" s="87" t="str">
        <x:f t="shared" si="145"/>
        <x:v>/</x:v>
      </x:c>
      <x:c r="CN125" s="87" t="str">
        <x:f t="shared" si="145"/>
        <x:v>/</x:v>
      </x:c>
      <x:c r="CO125" s="87" t="str">
        <x:f t="shared" si="145"/>
        <x:v>/</x:v>
      </x:c>
      <x:c r="CP125" s="87" t="str">
        <x:f t="shared" si="145"/>
        <x:v>/</x:v>
      </x:c>
      <x:c r="CQ125" s="87" t="str">
        <x:f t="shared" si="145"/>
        <x:v>/</x:v>
      </x:c>
      <x:c r="CR125" s="87" t="str">
        <x:f t="shared" si="145"/>
        <x:v>/</x:v>
      </x:c>
      <x:c r="CS125" s="87" t="str">
        <x:f t="shared" si="145"/>
        <x:v>/</x:v>
      </x:c>
      <x:c r="CT125" s="87" t="str">
        <x:f t="shared" si="145"/>
        <x:v>/</x:v>
      </x:c>
      <x:c r="CU125" s="87" t="str">
        <x:f t="shared" si="145"/>
        <x:v>/</x:v>
      </x:c>
      <x:c r="CV125" s="87" t="str">
        <x:f t="shared" si="129"/>
        <x:v>/</x:v>
      </x:c>
      <x:c r="CW125" s="87" t="str">
        <x:f t="shared" si="146"/>
        <x:v>/</x:v>
      </x:c>
      <x:c r="CX125" s="87" t="str">
        <x:f t="shared" si="146"/>
        <x:v>/</x:v>
      </x:c>
      <x:c r="CY125" s="87" t="str">
        <x:f t="shared" si="146"/>
        <x:v>/</x:v>
      </x:c>
      <x:c r="CZ125" s="87" t="str">
        <x:f t="shared" si="146"/>
        <x:v>/</x:v>
      </x:c>
      <x:c r="DA125" s="87" t="str">
        <x:f t="shared" si="146"/>
        <x:v>/</x:v>
      </x:c>
      <x:c r="DB125" s="87" t="str">
        <x:f t="shared" si="146"/>
        <x:v>/</x:v>
      </x:c>
      <x:c r="DC125" s="87" t="str">
        <x:f t="shared" si="146"/>
        <x:v>/</x:v>
      </x:c>
      <x:c r="DD125" s="87" t="str">
        <x:f t="shared" si="146"/>
        <x:v>/</x:v>
      </x:c>
      <x:c r="DE125" s="87" t="str">
        <x:f t="shared" si="146"/>
        <x:v>/</x:v>
      </x:c>
      <x:c r="DF125" s="87" t="str">
        <x:f t="shared" si="146"/>
        <x:v>/</x:v>
      </x:c>
      <x:c r="DG125" s="87" t="str">
        <x:f t="shared" si="147"/>
        <x:v>/</x:v>
      </x:c>
      <x:c r="DH125" s="87" t="str">
        <x:f t="shared" si="147"/>
        <x:v>/</x:v>
      </x:c>
      <x:c r="DI125" s="87" t="str">
        <x:f t="shared" si="147"/>
        <x:v>/</x:v>
      </x:c>
      <x:c r="DJ125" s="87" t="str">
        <x:f t="shared" si="147"/>
        <x:v>/</x:v>
      </x:c>
      <x:c r="DK125" s="87" t="str">
        <x:f t="shared" si="147"/>
        <x:v>/</x:v>
      </x:c>
      <x:c r="DL125" s="87" t="str">
        <x:f t="shared" si="147"/>
        <x:v>/</x:v>
      </x:c>
      <x:c r="DM125" s="87" t="str">
        <x:f t="shared" si="147"/>
        <x:v>/</x:v>
      </x:c>
      <x:c r="DN125" s="87" t="str">
        <x:f t="shared" si="147"/>
        <x:v>/</x:v>
      </x:c>
      <x:c r="DO125" s="87" t="str">
        <x:f t="shared" si="147"/>
        <x:v>/</x:v>
      </x:c>
      <x:c r="DP125" s="87" t="str">
        <x:f t="shared" si="147"/>
        <x:v>/</x:v>
      </x:c>
      <x:c r="DQ125" s="87" t="str">
        <x:f t="shared" si="148"/>
        <x:v>/</x:v>
      </x:c>
      <x:c r="DR125" s="87" t="str">
        <x:f t="shared" si="148"/>
        <x:v>/</x:v>
      </x:c>
      <x:c r="DS125" s="87" t="str">
        <x:f t="shared" si="148"/>
        <x:v>/</x:v>
      </x:c>
      <x:c r="DT125" s="87" t="str">
        <x:f t="shared" si="148"/>
        <x:v>/</x:v>
      </x:c>
      <x:c r="DU125" s="87" t="str">
        <x:f t="shared" si="148"/>
        <x:v>/</x:v>
      </x:c>
      <x:c r="DV125" s="87" t="str">
        <x:f t="shared" si="148"/>
        <x:v>/</x:v>
      </x:c>
      <x:c r="DW125" s="87" t="str">
        <x:f t="shared" si="148"/>
        <x:v>/</x:v>
      </x:c>
      <x:c r="DX125" s="87" t="str">
        <x:f t="shared" si="148"/>
        <x:v>/</x:v>
      </x:c>
      <x:c r="DY125" s="87" t="str">
        <x:f t="shared" si="148"/>
        <x:v>/</x:v>
      </x:c>
    </x:row>
    <x:row r="126" spans="1:129" ht="12" customHeight="1">
      <x:c r="A126" s="14"/>
      <x:c r="B126" s="22"/>
      <x:c r="C126" s="25"/>
      <x:c r="D126" s="23"/>
      <x:c r="E126" s="49"/>
      <x:c r="F126" s="98"/>
      <x:c r="G126" s="145"/>
      <x:c r="H126" s="143"/>
      <x:c r="I126" s="107"/>
      <x:c r="J126" s="107"/>
      <x:c r="K126" s="79" t="str">
        <x:f>IF(OR(COUNTIF(L126:M126,"-")&gt;0,COUNTBLANK(L126:M126)&gt;0),"-",IF(L126&gt;M126,"-",NETWORKDAYS(L126,M126,data!$P$3:$P$10)))</x:f>
        <x:v>-</x:v>
      </x:c>
      <x:c r="L126" s="80"/>
      <x:c r="M126" s="80"/>
      <x:c r="N126" s="119"/>
      <x:c r="O126" s="45"/>
      <x:c r="P126" s="40">
        <x:f ca="1">IF(OR(M126="-",M126=""),0,IF(OR(ISBLANK(O126),O126="-"),NETWORKDAYS(M126,TODAY(),data!$P$3:$P$10)-1,IF(M126=O126,0,IF(M126&lt;O126,NETWORKDAYS(M126,O126,data!$P$3:$P$10)-1,NETWORKDAYS(M126,O126,data!$P$3:$P$10)+1))))</x:f>
        <x:v>0</x:v>
      </x:c>
      <x:c r="S126" s="130" t="str">
        <x:f t="shared" si="140"/>
        <x:v>/</x:v>
      </x:c>
      <x:c r="T126" s="87" t="str">
        <x:f t="shared" si="140"/>
        <x:v>/</x:v>
      </x:c>
      <x:c r="U126" s="87" t="str">
        <x:f t="shared" si="140"/>
        <x:v>/</x:v>
      </x:c>
      <x:c r="V126" s="87" t="str">
        <x:f t="shared" si="140"/>
        <x:v>/</x:v>
      </x:c>
      <x:c r="W126" s="87" t="str">
        <x:f t="shared" si="140"/>
        <x:v>/</x:v>
      </x:c>
      <x:c r="X126" s="87" t="str">
        <x:f t="shared" si="140"/>
        <x:v>/</x:v>
      </x:c>
      <x:c r="Y126" s="87" t="str">
        <x:f t="shared" si="140"/>
        <x:v>/</x:v>
      </x:c>
      <x:c r="Z126" s="87" t="str">
        <x:f t="shared" si="140"/>
        <x:v>/</x:v>
      </x:c>
      <x:c r="AA126" s="87" t="str">
        <x:f t="shared" si="140"/>
        <x:v>/</x:v>
      </x:c>
      <x:c r="AB126" s="87" t="str">
        <x:f t="shared" si="140"/>
        <x:v>/</x:v>
      </x:c>
      <x:c r="AC126" s="87" t="str">
        <x:f t="shared" si="125"/>
        <x:v>/</x:v>
      </x:c>
      <x:c r="AD126" s="87" t="str">
        <x:f t="shared" si="125"/>
        <x:v>/</x:v>
      </x:c>
      <x:c r="AE126" s="87" t="str">
        <x:f t="shared" si="125"/>
        <x:v>/</x:v>
      </x:c>
      <x:c r="AF126" s="87" t="str">
        <x:f t="shared" si="125"/>
        <x:v>/</x:v>
      </x:c>
      <x:c r="AG126" s="87" t="str">
        <x:f t="shared" si="125"/>
        <x:v>/</x:v>
      </x:c>
      <x:c r="AH126" s="87" t="str">
        <x:f t="shared" si="125"/>
        <x:v>/</x:v>
      </x:c>
      <x:c r="AI126" s="87" t="str">
        <x:f t="shared" si="126"/>
        <x:v>/</x:v>
      </x:c>
      <x:c r="AJ126" s="87" t="str">
        <x:f t="shared" si="126"/>
        <x:v>/</x:v>
      </x:c>
      <x:c r="AK126" s="87" t="str">
        <x:f t="shared" si="126"/>
        <x:v>/</x:v>
      </x:c>
      <x:c r="AL126" s="87" t="str">
        <x:f t="shared" si="126"/>
        <x:v>/</x:v>
      </x:c>
      <x:c r="AM126" s="87" t="str">
        <x:f t="shared" si="126"/>
        <x:v>/</x:v>
      </x:c>
      <x:c r="AN126" s="87" t="str">
        <x:f t="shared" si="126"/>
        <x:v>/</x:v>
      </x:c>
      <x:c r="AO126" s="87" t="str">
        <x:f t="shared" si="126"/>
        <x:v>/</x:v>
      </x:c>
      <x:c r="AP126" s="87" t="str">
        <x:f t="shared" si="126"/>
        <x:v>/</x:v>
      </x:c>
      <x:c r="AQ126" s="87" t="str">
        <x:f t="shared" si="126"/>
        <x:v>/</x:v>
      </x:c>
      <x:c r="AR126" s="87" t="str">
        <x:f t="shared" si="126"/>
        <x:v>/</x:v>
      </x:c>
      <x:c r="AS126" s="87" t="str">
        <x:f t="shared" si="126"/>
        <x:v>/</x:v>
      </x:c>
      <x:c r="AT126" s="87" t="str">
        <x:f t="shared" si="126"/>
        <x:v>/</x:v>
      </x:c>
      <x:c r="AU126" s="87" t="str">
        <x:f t="shared" si="126"/>
        <x:v>/</x:v>
      </x:c>
      <x:c r="AV126" s="87" t="str">
        <x:f t="shared" si="126"/>
        <x:v>/</x:v>
      </x:c>
      <x:c r="AW126" s="87" t="str">
        <x:f t="shared" si="126"/>
        <x:v>/</x:v>
      </x:c>
      <x:c r="AX126" s="87" t="str">
        <x:f t="shared" si="141"/>
        <x:v>/</x:v>
      </x:c>
      <x:c r="AY126" s="87" t="str">
        <x:f t="shared" si="141"/>
        <x:v>/</x:v>
      </x:c>
      <x:c r="AZ126" s="87" t="str">
        <x:f t="shared" si="141"/>
        <x:v>/</x:v>
      </x:c>
      <x:c r="BA126" s="87" t="str">
        <x:f t="shared" si="141"/>
        <x:v>/</x:v>
      </x:c>
      <x:c r="BB126" s="87" t="str">
        <x:f t="shared" si="141"/>
        <x:v>/</x:v>
      </x:c>
      <x:c r="BC126" s="87" t="str">
        <x:f t="shared" si="141"/>
        <x:v>/</x:v>
      </x:c>
      <x:c r="BD126" s="87" t="str">
        <x:f t="shared" si="141"/>
        <x:v>/</x:v>
      </x:c>
      <x:c r="BE126" s="87" t="str">
        <x:f t="shared" si="141"/>
        <x:v>/</x:v>
      </x:c>
      <x:c r="BF126" s="87" t="str">
        <x:f t="shared" si="141"/>
        <x:v>/</x:v>
      </x:c>
      <x:c r="BG126" s="87" t="str">
        <x:f t="shared" si="141"/>
        <x:v>/</x:v>
      </x:c>
      <x:c r="BH126" s="87" t="str">
        <x:f t="shared" si="142"/>
        <x:v>/</x:v>
      </x:c>
      <x:c r="BI126" s="87" t="str">
        <x:f t="shared" si="142"/>
        <x:v>/</x:v>
      </x:c>
      <x:c r="BJ126" s="87" t="str">
        <x:f t="shared" si="142"/>
        <x:v>/</x:v>
      </x:c>
      <x:c r="BK126" s="87" t="str">
        <x:f t="shared" si="142"/>
        <x:v>/</x:v>
      </x:c>
      <x:c r="BL126" s="87" t="str">
        <x:f t="shared" si="142"/>
        <x:v>/</x:v>
      </x:c>
      <x:c r="BM126" s="87" t="str">
        <x:f t="shared" si="142"/>
        <x:v>/</x:v>
      </x:c>
      <x:c r="BN126" s="87" t="str">
        <x:f t="shared" si="142"/>
        <x:v>/</x:v>
      </x:c>
      <x:c r="BO126" s="87" t="str">
        <x:f t="shared" si="142"/>
        <x:v>/</x:v>
      </x:c>
      <x:c r="BP126" s="87" t="str">
        <x:f t="shared" si="142"/>
        <x:v>/</x:v>
      </x:c>
      <x:c r="BQ126" s="87" t="str">
        <x:f t="shared" si="142"/>
        <x:v>/</x:v>
      </x:c>
      <x:c r="BR126" s="87" t="str">
        <x:f t="shared" si="143"/>
        <x:v>/</x:v>
      </x:c>
      <x:c r="BS126" s="87" t="str">
        <x:f t="shared" si="143"/>
        <x:v>/</x:v>
      </x:c>
      <x:c r="BT126" s="87" t="str">
        <x:f t="shared" si="143"/>
        <x:v>/</x:v>
      </x:c>
      <x:c r="BU126" s="87" t="str">
        <x:f t="shared" si="143"/>
        <x:v>/</x:v>
      </x:c>
      <x:c r="BV126" s="87" t="str">
        <x:f t="shared" si="143"/>
        <x:v>/</x:v>
      </x:c>
      <x:c r="BW126" s="87" t="str">
        <x:f t="shared" si="143"/>
        <x:v>/</x:v>
      </x:c>
      <x:c r="BX126" s="87" t="str">
        <x:f t="shared" si="143"/>
        <x:v>/</x:v>
      </x:c>
      <x:c r="BY126" s="87" t="str">
        <x:f t="shared" si="143"/>
        <x:v>/</x:v>
      </x:c>
      <x:c r="BZ126" s="87" t="str">
        <x:f t="shared" si="143"/>
        <x:v>/</x:v>
      </x:c>
      <x:c r="CA126" s="87" t="str">
        <x:f t="shared" si="143"/>
        <x:v>/</x:v>
      </x:c>
      <x:c r="CB126" s="87" t="str">
        <x:f t="shared" si="144"/>
        <x:v>/</x:v>
      </x:c>
      <x:c r="CC126" s="87" t="str">
        <x:f t="shared" si="144"/>
        <x:v>/</x:v>
      </x:c>
      <x:c r="CD126" s="87" t="str">
        <x:f t="shared" si="144"/>
        <x:v>/</x:v>
      </x:c>
      <x:c r="CE126" s="87" t="str">
        <x:f t="shared" si="144"/>
        <x:v>/</x:v>
      </x:c>
      <x:c r="CF126" s="87" t="str">
        <x:f t="shared" si="144"/>
        <x:v>/</x:v>
      </x:c>
      <x:c r="CG126" s="87" t="str">
        <x:f t="shared" si="144"/>
        <x:v>/</x:v>
      </x:c>
      <x:c r="CH126" s="87" t="str">
        <x:f t="shared" si="144"/>
        <x:v>/</x:v>
      </x:c>
      <x:c r="CI126" s="87" t="str">
        <x:f t="shared" si="144"/>
        <x:v>/</x:v>
      </x:c>
      <x:c r="CJ126" s="87" t="str">
        <x:f t="shared" si="144"/>
        <x:v>/</x:v>
      </x:c>
      <x:c r="CK126" s="87" t="str">
        <x:f t="shared" si="144"/>
        <x:v>/</x:v>
      </x:c>
      <x:c r="CL126" s="87" t="str">
        <x:f t="shared" si="145"/>
        <x:v>/</x:v>
      </x:c>
      <x:c r="CM126" s="87" t="str">
        <x:f t="shared" si="145"/>
        <x:v>/</x:v>
      </x:c>
      <x:c r="CN126" s="87" t="str">
        <x:f t="shared" si="145"/>
        <x:v>/</x:v>
      </x:c>
      <x:c r="CO126" s="87" t="str">
        <x:f t="shared" si="145"/>
        <x:v>/</x:v>
      </x:c>
      <x:c r="CP126" s="87" t="str">
        <x:f t="shared" si="145"/>
        <x:v>/</x:v>
      </x:c>
      <x:c r="CQ126" s="87" t="str">
        <x:f t="shared" si="145"/>
        <x:v>/</x:v>
      </x:c>
      <x:c r="CR126" s="87" t="str">
        <x:f t="shared" si="145"/>
        <x:v>/</x:v>
      </x:c>
      <x:c r="CS126" s="87" t="str">
        <x:f t="shared" si="145"/>
        <x:v>/</x:v>
      </x:c>
      <x:c r="CT126" s="87" t="str">
        <x:f t="shared" si="145"/>
        <x:v>/</x:v>
      </x:c>
      <x:c r="CU126" s="87" t="str">
        <x:f t="shared" si="145"/>
        <x:v>/</x:v>
      </x:c>
      <x:c r="CV126" s="87" t="str">
        <x:f t="shared" si="129"/>
        <x:v>/</x:v>
      </x:c>
      <x:c r="CW126" s="87" t="str">
        <x:f t="shared" si="146"/>
        <x:v>/</x:v>
      </x:c>
      <x:c r="CX126" s="87" t="str">
        <x:f t="shared" si="146"/>
        <x:v>/</x:v>
      </x:c>
      <x:c r="CY126" s="87" t="str">
        <x:f t="shared" si="146"/>
        <x:v>/</x:v>
      </x:c>
      <x:c r="CZ126" s="87" t="str">
        <x:f t="shared" si="146"/>
        <x:v>/</x:v>
      </x:c>
      <x:c r="DA126" s="87" t="str">
        <x:f t="shared" si="146"/>
        <x:v>/</x:v>
      </x:c>
      <x:c r="DB126" s="87" t="str">
        <x:f t="shared" si="146"/>
        <x:v>/</x:v>
      </x:c>
      <x:c r="DC126" s="87" t="str">
        <x:f t="shared" si="146"/>
        <x:v>/</x:v>
      </x:c>
      <x:c r="DD126" s="87" t="str">
        <x:f t="shared" si="146"/>
        <x:v>/</x:v>
      </x:c>
      <x:c r="DE126" s="87" t="str">
        <x:f t="shared" si="146"/>
        <x:v>/</x:v>
      </x:c>
      <x:c r="DF126" s="87" t="str">
        <x:f t="shared" si="146"/>
        <x:v>/</x:v>
      </x:c>
      <x:c r="DG126" s="87" t="str">
        <x:f t="shared" si="147"/>
        <x:v>/</x:v>
      </x:c>
      <x:c r="DH126" s="87" t="str">
        <x:f t="shared" si="147"/>
        <x:v>/</x:v>
      </x:c>
      <x:c r="DI126" s="87" t="str">
        <x:f t="shared" si="147"/>
        <x:v>/</x:v>
      </x:c>
      <x:c r="DJ126" s="87" t="str">
        <x:f t="shared" si="147"/>
        <x:v>/</x:v>
      </x:c>
      <x:c r="DK126" s="87" t="str">
        <x:f t="shared" si="147"/>
        <x:v>/</x:v>
      </x:c>
      <x:c r="DL126" s="87" t="str">
        <x:f t="shared" si="147"/>
        <x:v>/</x:v>
      </x:c>
      <x:c r="DM126" s="87" t="str">
        <x:f t="shared" si="147"/>
        <x:v>/</x:v>
      </x:c>
      <x:c r="DN126" s="87" t="str">
        <x:f t="shared" si="147"/>
        <x:v>/</x:v>
      </x:c>
      <x:c r="DO126" s="87" t="str">
        <x:f t="shared" si="147"/>
        <x:v>/</x:v>
      </x:c>
      <x:c r="DP126" s="87" t="str">
        <x:f t="shared" si="147"/>
        <x:v>/</x:v>
      </x:c>
      <x:c r="DQ126" s="87" t="str">
        <x:f t="shared" si="148"/>
        <x:v>/</x:v>
      </x:c>
      <x:c r="DR126" s="87" t="str">
        <x:f t="shared" si="148"/>
        <x:v>/</x:v>
      </x:c>
      <x:c r="DS126" s="87" t="str">
        <x:f t="shared" si="148"/>
        <x:v>/</x:v>
      </x:c>
      <x:c r="DT126" s="87" t="str">
        <x:f t="shared" si="148"/>
        <x:v>/</x:v>
      </x:c>
      <x:c r="DU126" s="87" t="str">
        <x:f t="shared" si="148"/>
        <x:v>/</x:v>
      </x:c>
      <x:c r="DV126" s="87" t="str">
        <x:f t="shared" si="148"/>
        <x:v>/</x:v>
      </x:c>
      <x:c r="DW126" s="87" t="str">
        <x:f t="shared" si="148"/>
        <x:v>/</x:v>
      </x:c>
      <x:c r="DX126" s="87" t="str">
        <x:f t="shared" si="148"/>
        <x:v>/</x:v>
      </x:c>
      <x:c r="DY126" s="87" t="str">
        <x:f t="shared" si="148"/>
        <x:v>/</x:v>
      </x:c>
    </x:row>
    <x:row r="127" spans="1:129" ht="12" customHeight="1">
      <x:c r="A127" s="14"/>
      <x:c r="B127" s="22"/>
      <x:c r="C127" s="25"/>
      <x:c r="D127" s="23"/>
      <x:c r="E127" s="49"/>
      <x:c r="F127" s="98"/>
      <x:c r="G127" s="145"/>
      <x:c r="H127" s="133"/>
      <x:c r="I127" s="134"/>
      <x:c r="J127" s="107"/>
      <x:c r="K127" s="79" t="str">
        <x:f>IF(OR(COUNTIF(L127:M127,"-")&gt;0,COUNTBLANK(L127:M127)&gt;0),"-",IF(L127&gt;M127,"-",NETWORKDAYS(L127,M127,data!$P$3:$P$10)))</x:f>
        <x:v>-</x:v>
      </x:c>
      <x:c r="L127" s="80"/>
      <x:c r="M127" s="80"/>
      <x:c r="N127" s="119"/>
      <x:c r="O127" s="45"/>
      <x:c r="P127" s="40">
        <x:f ca="1">IF(OR(M127="-",M127=""),0,IF(OR(ISBLANK(O127),O127="-"),NETWORKDAYS(M127,TODAY(),data!$P$3:$P$10)-1,IF(M127=O127,0,IF(M127&lt;O127,NETWORKDAYS(M127,O127,data!$P$3:$P$10)-1,NETWORKDAYS(M127,O127,data!$P$3:$P$10)+1))))</x:f>
        <x:v>0</x:v>
      </x:c>
      <x:c r="S127" s="130" t="str">
        <x:f t="shared" si="140"/>
        <x:v>/</x:v>
      </x:c>
      <x:c r="T127" s="87" t="str">
        <x:f t="shared" si="140"/>
        <x:v>/</x:v>
      </x:c>
      <x:c r="U127" s="87" t="str">
        <x:f t="shared" si="140"/>
        <x:v>/</x:v>
      </x:c>
      <x:c r="V127" s="87" t="str">
        <x:f t="shared" si="140"/>
        <x:v>/</x:v>
      </x:c>
      <x:c r="W127" s="87" t="str">
        <x:f t="shared" si="140"/>
        <x:v>/</x:v>
      </x:c>
      <x:c r="X127" s="87" t="str">
        <x:f t="shared" si="140"/>
        <x:v>/</x:v>
      </x:c>
      <x:c r="Y127" s="87" t="str">
        <x:f t="shared" si="140"/>
        <x:v>/</x:v>
      </x:c>
      <x:c r="Z127" s="87" t="str">
        <x:f t="shared" si="140"/>
        <x:v>/</x:v>
      </x:c>
      <x:c r="AA127" s="87" t="str">
        <x:f t="shared" si="140"/>
        <x:v>/</x:v>
      </x:c>
      <x:c r="AB127" s="87" t="str">
        <x:f t="shared" si="140"/>
        <x:v>/</x:v>
      </x:c>
      <x:c r="AC127" s="87" t="str">
        <x:f t="shared" si="125"/>
        <x:v>/</x:v>
      </x:c>
      <x:c r="AD127" s="87" t="str">
        <x:f t="shared" si="125"/>
        <x:v>/</x:v>
      </x:c>
      <x:c r="AE127" s="87" t="str">
        <x:f t="shared" si="125"/>
        <x:v>/</x:v>
      </x:c>
      <x:c r="AF127" s="87" t="str">
        <x:f t="shared" si="125"/>
        <x:v>/</x:v>
      </x:c>
      <x:c r="AG127" s="87" t="str">
        <x:f t="shared" si="125"/>
        <x:v>/</x:v>
      </x:c>
      <x:c r="AH127" s="87" t="str">
        <x:f t="shared" si="125"/>
        <x:v>/</x:v>
      </x:c>
      <x:c r="AI127" s="87" t="str">
        <x:f t="shared" si="126"/>
        <x:v>/</x:v>
      </x:c>
      <x:c r="AJ127" s="87" t="str">
        <x:f t="shared" si="126"/>
        <x:v>/</x:v>
      </x:c>
      <x:c r="AK127" s="87" t="str">
        <x:f t="shared" si="126"/>
        <x:v>/</x:v>
      </x:c>
      <x:c r="AL127" s="87" t="str">
        <x:f t="shared" si="126"/>
        <x:v>/</x:v>
      </x:c>
      <x:c r="AM127" s="87" t="str">
        <x:f t="shared" si="126"/>
        <x:v>/</x:v>
      </x:c>
      <x:c r="AN127" s="87" t="str">
        <x:f t="shared" si="126"/>
        <x:v>/</x:v>
      </x:c>
      <x:c r="AO127" s="87" t="str">
        <x:f t="shared" si="126"/>
        <x:v>/</x:v>
      </x:c>
      <x:c r="AP127" s="87" t="str">
        <x:f t="shared" si="126"/>
        <x:v>/</x:v>
      </x:c>
      <x:c r="AQ127" s="87" t="str">
        <x:f t="shared" si="126"/>
        <x:v>/</x:v>
      </x:c>
      <x:c r="AR127" s="87" t="str">
        <x:f t="shared" si="126"/>
        <x:v>/</x:v>
      </x:c>
      <x:c r="AS127" s="87" t="str">
        <x:f t="shared" si="126"/>
        <x:v>/</x:v>
      </x:c>
      <x:c r="AT127" s="87" t="str">
        <x:f t="shared" si="126"/>
        <x:v>/</x:v>
      </x:c>
      <x:c r="AU127" s="87" t="str">
        <x:f t="shared" si="126"/>
        <x:v>/</x:v>
      </x:c>
      <x:c r="AV127" s="87" t="str">
        <x:f t="shared" si="126"/>
        <x:v>/</x:v>
      </x:c>
      <x:c r="AW127" s="87" t="str">
        <x:f t="shared" si="126"/>
        <x:v>/</x:v>
      </x:c>
      <x:c r="AX127" s="87" t="str">
        <x:f t="shared" si="141"/>
        <x:v>/</x:v>
      </x:c>
      <x:c r="AY127" s="87" t="str">
        <x:f t="shared" si="141"/>
        <x:v>/</x:v>
      </x:c>
      <x:c r="AZ127" s="87" t="str">
        <x:f t="shared" si="141"/>
        <x:v>/</x:v>
      </x:c>
      <x:c r="BA127" s="87" t="str">
        <x:f t="shared" si="141"/>
        <x:v>/</x:v>
      </x:c>
      <x:c r="BB127" s="87" t="str">
        <x:f t="shared" si="141"/>
        <x:v>/</x:v>
      </x:c>
      <x:c r="BC127" s="87" t="str">
        <x:f t="shared" si="141"/>
        <x:v>/</x:v>
      </x:c>
      <x:c r="BD127" s="87" t="str">
        <x:f t="shared" si="141"/>
        <x:v>/</x:v>
      </x:c>
      <x:c r="BE127" s="87" t="str">
        <x:f t="shared" si="141"/>
        <x:v>/</x:v>
      </x:c>
      <x:c r="BF127" s="87" t="str">
        <x:f t="shared" si="141"/>
        <x:v>/</x:v>
      </x:c>
      <x:c r="BG127" s="87" t="str">
        <x:f t="shared" si="141"/>
        <x:v>/</x:v>
      </x:c>
      <x:c r="BH127" s="87" t="str">
        <x:f t="shared" si="142"/>
        <x:v>/</x:v>
      </x:c>
      <x:c r="BI127" s="87" t="str">
        <x:f t="shared" si="142"/>
        <x:v>/</x:v>
      </x:c>
      <x:c r="BJ127" s="87" t="str">
        <x:f t="shared" si="142"/>
        <x:v>/</x:v>
      </x:c>
      <x:c r="BK127" s="87" t="str">
        <x:f t="shared" si="142"/>
        <x:v>/</x:v>
      </x:c>
      <x:c r="BL127" s="87" t="str">
        <x:f t="shared" si="142"/>
        <x:v>/</x:v>
      </x:c>
      <x:c r="BM127" s="87" t="str">
        <x:f t="shared" si="142"/>
        <x:v>/</x:v>
      </x:c>
      <x:c r="BN127" s="87" t="str">
        <x:f t="shared" si="142"/>
        <x:v>/</x:v>
      </x:c>
      <x:c r="BO127" s="87" t="str">
        <x:f t="shared" si="142"/>
        <x:v>/</x:v>
      </x:c>
      <x:c r="BP127" s="87" t="str">
        <x:f t="shared" si="142"/>
        <x:v>/</x:v>
      </x:c>
      <x:c r="BQ127" s="87" t="str">
        <x:f t="shared" si="142"/>
        <x:v>/</x:v>
      </x:c>
      <x:c r="BR127" s="87" t="str">
        <x:f t="shared" si="143"/>
        <x:v>/</x:v>
      </x:c>
      <x:c r="BS127" s="87" t="str">
        <x:f t="shared" si="143"/>
        <x:v>/</x:v>
      </x:c>
      <x:c r="BT127" s="87" t="str">
        <x:f t="shared" si="143"/>
        <x:v>/</x:v>
      </x:c>
      <x:c r="BU127" s="87" t="str">
        <x:f t="shared" si="143"/>
        <x:v>/</x:v>
      </x:c>
      <x:c r="BV127" s="87" t="str">
        <x:f t="shared" si="143"/>
        <x:v>/</x:v>
      </x:c>
      <x:c r="BW127" s="87" t="str">
        <x:f t="shared" si="143"/>
        <x:v>/</x:v>
      </x:c>
      <x:c r="BX127" s="87" t="str">
        <x:f t="shared" si="143"/>
        <x:v>/</x:v>
      </x:c>
      <x:c r="BY127" s="87" t="str">
        <x:f t="shared" si="143"/>
        <x:v>/</x:v>
      </x:c>
      <x:c r="BZ127" s="87" t="str">
        <x:f t="shared" si="143"/>
        <x:v>/</x:v>
      </x:c>
      <x:c r="CA127" s="87" t="str">
        <x:f t="shared" si="143"/>
        <x:v>/</x:v>
      </x:c>
      <x:c r="CB127" s="87" t="str">
        <x:f t="shared" si="144"/>
        <x:v>/</x:v>
      </x:c>
      <x:c r="CC127" s="87" t="str">
        <x:f t="shared" si="144"/>
        <x:v>/</x:v>
      </x:c>
      <x:c r="CD127" s="87" t="str">
        <x:f t="shared" si="144"/>
        <x:v>/</x:v>
      </x:c>
      <x:c r="CE127" s="87" t="str">
        <x:f t="shared" si="144"/>
        <x:v>/</x:v>
      </x:c>
      <x:c r="CF127" s="87" t="str">
        <x:f t="shared" si="144"/>
        <x:v>/</x:v>
      </x:c>
      <x:c r="CG127" s="87" t="str">
        <x:f t="shared" si="144"/>
        <x:v>/</x:v>
      </x:c>
      <x:c r="CH127" s="87" t="str">
        <x:f t="shared" si="144"/>
        <x:v>/</x:v>
      </x:c>
      <x:c r="CI127" s="87" t="str">
        <x:f t="shared" si="144"/>
        <x:v>/</x:v>
      </x:c>
      <x:c r="CJ127" s="87" t="str">
        <x:f t="shared" si="144"/>
        <x:v>/</x:v>
      </x:c>
      <x:c r="CK127" s="87" t="str">
        <x:f t="shared" si="144"/>
        <x:v>/</x:v>
      </x:c>
      <x:c r="CL127" s="87" t="str">
        <x:f t="shared" si="145"/>
        <x:v>/</x:v>
      </x:c>
      <x:c r="CM127" s="87" t="str">
        <x:f t="shared" si="145"/>
        <x:v>/</x:v>
      </x:c>
      <x:c r="CN127" s="87" t="str">
        <x:f t="shared" si="145"/>
        <x:v>/</x:v>
      </x:c>
      <x:c r="CO127" s="87" t="str">
        <x:f t="shared" si="145"/>
        <x:v>/</x:v>
      </x:c>
      <x:c r="CP127" s="87" t="str">
        <x:f t="shared" si="145"/>
        <x:v>/</x:v>
      </x:c>
      <x:c r="CQ127" s="87" t="str">
        <x:f t="shared" si="145"/>
        <x:v>/</x:v>
      </x:c>
      <x:c r="CR127" s="87" t="str">
        <x:f t="shared" si="145"/>
        <x:v>/</x:v>
      </x:c>
      <x:c r="CS127" s="87" t="str">
        <x:f t="shared" si="145"/>
        <x:v>/</x:v>
      </x:c>
      <x:c r="CT127" s="87" t="str">
        <x:f t="shared" si="145"/>
        <x:v>/</x:v>
      </x:c>
      <x:c r="CU127" s="87" t="str">
        <x:f t="shared" si="145"/>
        <x:v>/</x:v>
      </x:c>
      <x:c r="CV127" s="87" t="str">
        <x:f t="shared" si="129"/>
        <x:v>/</x:v>
      </x:c>
      <x:c r="CW127" s="87" t="str">
        <x:f t="shared" si="146"/>
        <x:v>/</x:v>
      </x:c>
      <x:c r="CX127" s="87" t="str">
        <x:f t="shared" si="146"/>
        <x:v>/</x:v>
      </x:c>
      <x:c r="CY127" s="87" t="str">
        <x:f t="shared" si="146"/>
        <x:v>/</x:v>
      </x:c>
      <x:c r="CZ127" s="87" t="str">
        <x:f t="shared" si="146"/>
        <x:v>/</x:v>
      </x:c>
      <x:c r="DA127" s="87" t="str">
        <x:f t="shared" si="146"/>
        <x:v>/</x:v>
      </x:c>
      <x:c r="DB127" s="87" t="str">
        <x:f t="shared" si="146"/>
        <x:v>/</x:v>
      </x:c>
      <x:c r="DC127" s="87" t="str">
        <x:f t="shared" si="146"/>
        <x:v>/</x:v>
      </x:c>
      <x:c r="DD127" s="87" t="str">
        <x:f t="shared" si="146"/>
        <x:v>/</x:v>
      </x:c>
      <x:c r="DE127" s="87" t="str">
        <x:f t="shared" si="146"/>
        <x:v>/</x:v>
      </x:c>
      <x:c r="DF127" s="87" t="str">
        <x:f t="shared" si="146"/>
        <x:v>/</x:v>
      </x:c>
      <x:c r="DG127" s="87" t="str">
        <x:f t="shared" si="147"/>
        <x:v>/</x:v>
      </x:c>
      <x:c r="DH127" s="87" t="str">
        <x:f t="shared" si="147"/>
        <x:v>/</x:v>
      </x:c>
      <x:c r="DI127" s="87" t="str">
        <x:f t="shared" si="147"/>
        <x:v>/</x:v>
      </x:c>
      <x:c r="DJ127" s="87" t="str">
        <x:f t="shared" si="147"/>
        <x:v>/</x:v>
      </x:c>
      <x:c r="DK127" s="87" t="str">
        <x:f t="shared" si="147"/>
        <x:v>/</x:v>
      </x:c>
      <x:c r="DL127" s="87" t="str">
        <x:f t="shared" si="147"/>
        <x:v>/</x:v>
      </x:c>
      <x:c r="DM127" s="87" t="str">
        <x:f t="shared" si="147"/>
        <x:v>/</x:v>
      </x:c>
      <x:c r="DN127" s="87" t="str">
        <x:f t="shared" si="147"/>
        <x:v>/</x:v>
      </x:c>
      <x:c r="DO127" s="87" t="str">
        <x:f t="shared" si="147"/>
        <x:v>/</x:v>
      </x:c>
      <x:c r="DP127" s="87" t="str">
        <x:f t="shared" si="147"/>
        <x:v>/</x:v>
      </x:c>
      <x:c r="DQ127" s="87" t="str">
        <x:f t="shared" si="148"/>
        <x:v>/</x:v>
      </x:c>
      <x:c r="DR127" s="87" t="str">
        <x:f t="shared" si="148"/>
        <x:v>/</x:v>
      </x:c>
      <x:c r="DS127" s="87" t="str">
        <x:f t="shared" si="148"/>
        <x:v>/</x:v>
      </x:c>
      <x:c r="DT127" s="87" t="str">
        <x:f t="shared" si="148"/>
        <x:v>/</x:v>
      </x:c>
      <x:c r="DU127" s="87" t="str">
        <x:f t="shared" si="148"/>
        <x:v>/</x:v>
      </x:c>
      <x:c r="DV127" s="87" t="str">
        <x:f t="shared" si="148"/>
        <x:v>/</x:v>
      </x:c>
      <x:c r="DW127" s="87" t="str">
        <x:f t="shared" si="148"/>
        <x:v>/</x:v>
      </x:c>
      <x:c r="DX127" s="87" t="str">
        <x:f t="shared" si="148"/>
        <x:v>/</x:v>
      </x:c>
      <x:c r="DY127" s="87" t="str">
        <x:f t="shared" si="148"/>
        <x:v>/</x:v>
      </x:c>
    </x:row>
    <x:row r="128" spans="1:129" ht="12" customHeight="1">
      <x:c r="A128" s="14"/>
      <x:c r="B128" s="22"/>
      <x:c r="C128" s="25"/>
      <x:c r="D128" s="23"/>
      <x:c r="E128" s="49"/>
      <x:c r="F128" s="98"/>
      <x:c r="G128" s="145"/>
      <x:c r="H128" s="143"/>
      <x:c r="I128" s="134"/>
      <x:c r="J128" s="107"/>
      <x:c r="K128" s="79" t="str">
        <x:f>IF(OR(COUNTIF(L128:M128,"-")&gt;0,COUNTBLANK(L128:M128)&gt;0),"-",IF(L128&gt;M128,"-",NETWORKDAYS(L128,M128,data!$P$3:$P$10)))</x:f>
        <x:v>-</x:v>
      </x:c>
      <x:c r="L128" s="80"/>
      <x:c r="M128" s="80"/>
      <x:c r="N128" s="119"/>
      <x:c r="O128" s="45"/>
      <x:c r="P128" s="40">
        <x:f ca="1">IF(OR(M128="-",M128=""),0,IF(OR(ISBLANK(O128),O128="-"),NETWORKDAYS(M128,TODAY(),data!$P$3:$P$10)-1,IF(M128=O128,0,IF(M128&lt;O128,NETWORKDAYS(M128,O128,data!$P$3:$P$10)-1,NETWORKDAYS(M128,O128,data!$P$3:$P$10)+1))))</x:f>
        <x:v>0</x:v>
      </x:c>
      <x:c r="S128" s="130" t="str">
        <x:f t="shared" si="140"/>
        <x:v>/</x:v>
      </x:c>
      <x:c r="T128" s="87" t="str">
        <x:f t="shared" si="140"/>
        <x:v>/</x:v>
      </x:c>
      <x:c r="U128" s="87" t="str">
        <x:f t="shared" si="140"/>
        <x:v>/</x:v>
      </x:c>
      <x:c r="V128" s="87" t="str">
        <x:f t="shared" si="140"/>
        <x:v>/</x:v>
      </x:c>
      <x:c r="W128" s="87" t="str">
        <x:f t="shared" si="140"/>
        <x:v>/</x:v>
      </x:c>
      <x:c r="X128" s="87" t="str">
        <x:f t="shared" si="140"/>
        <x:v>/</x:v>
      </x:c>
      <x:c r="Y128" s="87" t="str">
        <x:f t="shared" si="140"/>
        <x:v>/</x:v>
      </x:c>
      <x:c r="Z128" s="87" t="str">
        <x:f t="shared" si="140"/>
        <x:v>/</x:v>
      </x:c>
      <x:c r="AA128" s="87" t="str">
        <x:f t="shared" si="140"/>
        <x:v>/</x:v>
      </x:c>
      <x:c r="AB128" s="87" t="str">
        <x:f t="shared" si="140"/>
        <x:v>/</x:v>
      </x:c>
      <x:c r="AC128" s="87" t="str">
        <x:f t="shared" si="125"/>
        <x:v>/</x:v>
      </x:c>
      <x:c r="AD128" s="87" t="str">
        <x:f t="shared" si="125"/>
        <x:v>/</x:v>
      </x:c>
      <x:c r="AE128" s="87" t="str">
        <x:f t="shared" si="125"/>
        <x:v>/</x:v>
      </x:c>
      <x:c r="AF128" s="87" t="str">
        <x:f t="shared" si="125"/>
        <x:v>/</x:v>
      </x:c>
      <x:c r="AG128" s="87" t="str">
        <x:f t="shared" si="125"/>
        <x:v>/</x:v>
      </x:c>
      <x:c r="AH128" s="87" t="str">
        <x:f t="shared" si="125"/>
        <x:v>/</x:v>
      </x:c>
      <x:c r="AI128" s="87" t="str">
        <x:f t="shared" si="126"/>
        <x:v>/</x:v>
      </x:c>
      <x:c r="AJ128" s="87" t="str">
        <x:f t="shared" si="126"/>
        <x:v>/</x:v>
      </x:c>
      <x:c r="AK128" s="87" t="str">
        <x:f t="shared" si="126"/>
        <x:v>/</x:v>
      </x:c>
      <x:c r="AL128" s="87" t="str">
        <x:f t="shared" si="126"/>
        <x:v>/</x:v>
      </x:c>
      <x:c r="AM128" s="87" t="str">
        <x:f t="shared" si="126"/>
        <x:v>/</x:v>
      </x:c>
      <x:c r="AN128" s="87" t="str">
        <x:f t="shared" si="126"/>
        <x:v>/</x:v>
      </x:c>
      <x:c r="AO128" s="87" t="str">
        <x:f t="shared" si="126"/>
        <x:v>/</x:v>
      </x:c>
      <x:c r="AP128" s="87" t="str">
        <x:f t="shared" si="126"/>
        <x:v>/</x:v>
      </x:c>
      <x:c r="AQ128" s="87" t="str">
        <x:f t="shared" si="126"/>
        <x:v>/</x:v>
      </x:c>
      <x:c r="AR128" s="87" t="str">
        <x:f t="shared" si="126"/>
        <x:v>/</x:v>
      </x:c>
      <x:c r="AS128" s="87" t="str">
        <x:f t="shared" si="126"/>
        <x:v>/</x:v>
      </x:c>
      <x:c r="AT128" s="87" t="str">
        <x:f t="shared" si="126"/>
        <x:v>/</x:v>
      </x:c>
      <x:c r="AU128" s="87" t="str">
        <x:f t="shared" si="126"/>
        <x:v>/</x:v>
      </x:c>
      <x:c r="AV128" s="87" t="str">
        <x:f t="shared" si="126"/>
        <x:v>/</x:v>
      </x:c>
      <x:c r="AW128" s="87" t="str">
        <x:f t="shared" si="126"/>
        <x:v>/</x:v>
      </x:c>
      <x:c r="AX128" s="87" t="str">
        <x:f t="shared" si="141"/>
        <x:v>/</x:v>
      </x:c>
      <x:c r="AY128" s="87" t="str">
        <x:f t="shared" si="141"/>
        <x:v>/</x:v>
      </x:c>
      <x:c r="AZ128" s="87" t="str">
        <x:f t="shared" si="141"/>
        <x:v>/</x:v>
      </x:c>
      <x:c r="BA128" s="87" t="str">
        <x:f t="shared" si="141"/>
        <x:v>/</x:v>
      </x:c>
      <x:c r="BB128" s="87" t="str">
        <x:f t="shared" si="141"/>
        <x:v>/</x:v>
      </x:c>
      <x:c r="BC128" s="87" t="str">
        <x:f t="shared" si="141"/>
        <x:v>/</x:v>
      </x:c>
      <x:c r="BD128" s="87" t="str">
        <x:f t="shared" si="141"/>
        <x:v>/</x:v>
      </x:c>
      <x:c r="BE128" s="87" t="str">
        <x:f t="shared" si="141"/>
        <x:v>/</x:v>
      </x:c>
      <x:c r="BF128" s="87" t="str">
        <x:f t="shared" si="141"/>
        <x:v>/</x:v>
      </x:c>
      <x:c r="BG128" s="87" t="str">
        <x:f t="shared" si="141"/>
        <x:v>/</x:v>
      </x:c>
      <x:c r="BH128" s="87" t="str">
        <x:f t="shared" si="142"/>
        <x:v>/</x:v>
      </x:c>
      <x:c r="BI128" s="87" t="str">
        <x:f t="shared" si="142"/>
        <x:v>/</x:v>
      </x:c>
      <x:c r="BJ128" s="87" t="str">
        <x:f t="shared" si="142"/>
        <x:v>/</x:v>
      </x:c>
      <x:c r="BK128" s="87" t="str">
        <x:f t="shared" si="142"/>
        <x:v>/</x:v>
      </x:c>
      <x:c r="BL128" s="87" t="str">
        <x:f t="shared" si="142"/>
        <x:v>/</x:v>
      </x:c>
      <x:c r="BM128" s="87" t="str">
        <x:f t="shared" si="142"/>
        <x:v>/</x:v>
      </x:c>
      <x:c r="BN128" s="87" t="str">
        <x:f t="shared" si="142"/>
        <x:v>/</x:v>
      </x:c>
      <x:c r="BO128" s="87" t="str">
        <x:f t="shared" si="142"/>
        <x:v>/</x:v>
      </x:c>
      <x:c r="BP128" s="87" t="str">
        <x:f t="shared" si="142"/>
        <x:v>/</x:v>
      </x:c>
      <x:c r="BQ128" s="87" t="str">
        <x:f t="shared" si="142"/>
        <x:v>/</x:v>
      </x:c>
      <x:c r="BR128" s="87" t="str">
        <x:f t="shared" si="143"/>
        <x:v>/</x:v>
      </x:c>
      <x:c r="BS128" s="87" t="str">
        <x:f t="shared" si="143"/>
        <x:v>/</x:v>
      </x:c>
      <x:c r="BT128" s="87" t="str">
        <x:f t="shared" si="143"/>
        <x:v>/</x:v>
      </x:c>
      <x:c r="BU128" s="87" t="str">
        <x:f t="shared" si="143"/>
        <x:v>/</x:v>
      </x:c>
      <x:c r="BV128" s="87" t="str">
        <x:f t="shared" si="143"/>
        <x:v>/</x:v>
      </x:c>
      <x:c r="BW128" s="87" t="str">
        <x:f t="shared" si="143"/>
        <x:v>/</x:v>
      </x:c>
      <x:c r="BX128" s="87" t="str">
        <x:f t="shared" si="143"/>
        <x:v>/</x:v>
      </x:c>
      <x:c r="BY128" s="87" t="str">
        <x:f t="shared" si="143"/>
        <x:v>/</x:v>
      </x:c>
      <x:c r="BZ128" s="87" t="str">
        <x:f t="shared" si="143"/>
        <x:v>/</x:v>
      </x:c>
      <x:c r="CA128" s="87" t="str">
        <x:f t="shared" si="143"/>
        <x:v>/</x:v>
      </x:c>
      <x:c r="CB128" s="87" t="str">
        <x:f t="shared" si="144"/>
        <x:v>/</x:v>
      </x:c>
      <x:c r="CC128" s="87" t="str">
        <x:f t="shared" si="144"/>
        <x:v>/</x:v>
      </x:c>
      <x:c r="CD128" s="87" t="str">
        <x:f t="shared" si="144"/>
        <x:v>/</x:v>
      </x:c>
      <x:c r="CE128" s="87" t="str">
        <x:f t="shared" si="144"/>
        <x:v>/</x:v>
      </x:c>
      <x:c r="CF128" s="87" t="str">
        <x:f t="shared" si="144"/>
        <x:v>/</x:v>
      </x:c>
      <x:c r="CG128" s="87" t="str">
        <x:f t="shared" si="144"/>
        <x:v>/</x:v>
      </x:c>
      <x:c r="CH128" s="87" t="str">
        <x:f t="shared" si="144"/>
        <x:v>/</x:v>
      </x:c>
      <x:c r="CI128" s="87" t="str">
        <x:f t="shared" si="144"/>
        <x:v>/</x:v>
      </x:c>
      <x:c r="CJ128" s="87" t="str">
        <x:f t="shared" si="144"/>
        <x:v>/</x:v>
      </x:c>
      <x:c r="CK128" s="87" t="str">
        <x:f t="shared" si="144"/>
        <x:v>/</x:v>
      </x:c>
      <x:c r="CL128" s="87" t="str">
        <x:f t="shared" si="145"/>
        <x:v>/</x:v>
      </x:c>
      <x:c r="CM128" s="87" t="str">
        <x:f t="shared" si="145"/>
        <x:v>/</x:v>
      </x:c>
      <x:c r="CN128" s="87" t="str">
        <x:f t="shared" si="145"/>
        <x:v>/</x:v>
      </x:c>
      <x:c r="CO128" s="87" t="str">
        <x:f t="shared" si="145"/>
        <x:v>/</x:v>
      </x:c>
      <x:c r="CP128" s="87" t="str">
        <x:f t="shared" si="145"/>
        <x:v>/</x:v>
      </x:c>
      <x:c r="CQ128" s="87" t="str">
        <x:f t="shared" si="145"/>
        <x:v>/</x:v>
      </x:c>
      <x:c r="CR128" s="87" t="str">
        <x:f t="shared" si="145"/>
        <x:v>/</x:v>
      </x:c>
      <x:c r="CS128" s="87" t="str">
        <x:f t="shared" si="145"/>
        <x:v>/</x:v>
      </x:c>
      <x:c r="CT128" s="87" t="str">
        <x:f t="shared" si="145"/>
        <x:v>/</x:v>
      </x:c>
      <x:c r="CU128" s="87" t="str">
        <x:f t="shared" si="145"/>
        <x:v>/</x:v>
      </x:c>
      <x:c r="CV128" s="87" t="str">
        <x:f t="shared" si="129"/>
        <x:v>/</x:v>
      </x:c>
      <x:c r="CW128" s="87" t="str">
        <x:f t="shared" si="146"/>
        <x:v>/</x:v>
      </x:c>
      <x:c r="CX128" s="87" t="str">
        <x:f t="shared" si="146"/>
        <x:v>/</x:v>
      </x:c>
      <x:c r="CY128" s="87" t="str">
        <x:f t="shared" si="146"/>
        <x:v>/</x:v>
      </x:c>
      <x:c r="CZ128" s="87" t="str">
        <x:f t="shared" si="146"/>
        <x:v>/</x:v>
      </x:c>
      <x:c r="DA128" s="87" t="str">
        <x:f t="shared" si="146"/>
        <x:v>/</x:v>
      </x:c>
      <x:c r="DB128" s="87" t="str">
        <x:f t="shared" si="146"/>
        <x:v>/</x:v>
      </x:c>
      <x:c r="DC128" s="87" t="str">
        <x:f t="shared" si="146"/>
        <x:v>/</x:v>
      </x:c>
      <x:c r="DD128" s="87" t="str">
        <x:f t="shared" si="146"/>
        <x:v>/</x:v>
      </x:c>
      <x:c r="DE128" s="87" t="str">
        <x:f t="shared" si="146"/>
        <x:v>/</x:v>
      </x:c>
      <x:c r="DF128" s="87" t="str">
        <x:f t="shared" si="146"/>
        <x:v>/</x:v>
      </x:c>
      <x:c r="DG128" s="87" t="str">
        <x:f t="shared" si="147"/>
        <x:v>/</x:v>
      </x:c>
      <x:c r="DH128" s="87" t="str">
        <x:f t="shared" si="147"/>
        <x:v>/</x:v>
      </x:c>
      <x:c r="DI128" s="87" t="str">
        <x:f t="shared" si="147"/>
        <x:v>/</x:v>
      </x:c>
      <x:c r="DJ128" s="87" t="str">
        <x:f t="shared" si="147"/>
        <x:v>/</x:v>
      </x:c>
      <x:c r="DK128" s="87" t="str">
        <x:f t="shared" si="147"/>
        <x:v>/</x:v>
      </x:c>
      <x:c r="DL128" s="87" t="str">
        <x:f t="shared" si="147"/>
        <x:v>/</x:v>
      </x:c>
      <x:c r="DM128" s="87" t="str">
        <x:f t="shared" si="147"/>
        <x:v>/</x:v>
      </x:c>
      <x:c r="DN128" s="87" t="str">
        <x:f t="shared" si="147"/>
        <x:v>/</x:v>
      </x:c>
      <x:c r="DO128" s="87" t="str">
        <x:f t="shared" si="147"/>
        <x:v>/</x:v>
      </x:c>
      <x:c r="DP128" s="87" t="str">
        <x:f t="shared" si="147"/>
        <x:v>/</x:v>
      </x:c>
      <x:c r="DQ128" s="87" t="str">
        <x:f t="shared" si="148"/>
        <x:v>/</x:v>
      </x:c>
      <x:c r="DR128" s="87" t="str">
        <x:f t="shared" si="148"/>
        <x:v>/</x:v>
      </x:c>
      <x:c r="DS128" s="87" t="str">
        <x:f t="shared" si="148"/>
        <x:v>/</x:v>
      </x:c>
      <x:c r="DT128" s="87" t="str">
        <x:f t="shared" si="148"/>
        <x:v>/</x:v>
      </x:c>
      <x:c r="DU128" s="87" t="str">
        <x:f t="shared" si="148"/>
        <x:v>/</x:v>
      </x:c>
      <x:c r="DV128" s="87" t="str">
        <x:f t="shared" si="148"/>
        <x:v>/</x:v>
      </x:c>
      <x:c r="DW128" s="87" t="str">
        <x:f t="shared" si="148"/>
        <x:v>/</x:v>
      </x:c>
      <x:c r="DX128" s="87" t="str">
        <x:f t="shared" si="148"/>
        <x:v>/</x:v>
      </x:c>
      <x:c r="DY128" s="87" t="str">
        <x:f t="shared" si="148"/>
        <x:v>/</x:v>
      </x:c>
    </x:row>
    <x:row r="129" spans="1:129" ht="12" customHeight="1">
      <x:c r="A129" s="14"/>
      <x:c r="B129" s="22"/>
      <x:c r="C129" s="25"/>
      <x:c r="D129" s="23"/>
      <x:c r="E129" s="49"/>
      <x:c r="F129" s="98"/>
      <x:c r="G129" s="145"/>
      <x:c r="H129" s="143"/>
      <x:c r="I129" s="107"/>
      <x:c r="J129" s="107"/>
      <x:c r="K129" s="79"/>
      <x:c r="L129" s="80"/>
      <x:c r="M129" s="80"/>
      <x:c r="N129" s="119"/>
      <x:c r="O129" s="45"/>
      <x:c r="P129" s="40">
        <x:f ca="1">IF(OR(M129="-",M129=""),0,IF(OR(ISBLANK(O129),O129="-"),NETWORKDAYS(M129,TODAY(),data!$P$3:$P$10)-1,IF(M129=O129,0,IF(M129&lt;O129,NETWORKDAYS(M129,O129,data!$P$3:$P$10)-1,NETWORKDAYS(M129,O129,data!$P$3:$P$10)+1))))</x:f>
        <x:v>0</x:v>
      </x:c>
      <x:c r="S129" s="130" t="str">
        <x:f t="shared" aca="1" ref="S129:AB131" si="149">IF($O129=S$11,"*",IF(AND(COUNTIF($L129:$M129,"-")&lt;1,COUNTBLANK($L129:$M129)&lt;1),IF(AND($L129&lt;=S$11,$M129&gt;=S$11),IF(ISBLANK($D129),"-","."),IF(TODAY()&gt;S$11,"/",IF(TODAY()=S$11,"=",""))),IF(AND(OR(ISBLANK($L129),$L129="-"),OR(ISBLANK($M129),$M129="-")),IF(TODAY()&gt;S$11,"/",IF(TODAY()=S$11,"=","")),IF(OR(ISBLANK($L129),$L129="-"),IF(S$11&lt;=$M129,IF(ISBLANK($D129),"-","."),IF(TODAY()&gt;S$11,"/",IF(TODAY()=S$11,"=",""))),IF(S$11&gt;=$L129,IF(ISBLANK($D129),"-","."),IF(TODAY()&gt;S$11,"/",IF(TODAY()=S$11,"=","")))))))</x:f>
        <x:v>/</x:v>
      </x:c>
      <x:c r="T129" s="87" t="str">
        <x:f t="shared" si="149"/>
        <x:v>/</x:v>
      </x:c>
      <x:c r="U129" s="87" t="str">
        <x:f t="shared" si="149"/>
        <x:v>/</x:v>
      </x:c>
      <x:c r="V129" s="87" t="str">
        <x:f t="shared" si="149"/>
        <x:v>/</x:v>
      </x:c>
      <x:c r="W129" s="87" t="str">
        <x:f t="shared" si="149"/>
        <x:v>/</x:v>
      </x:c>
      <x:c r="X129" s="87" t="str">
        <x:f t="shared" si="149"/>
        <x:v>/</x:v>
      </x:c>
      <x:c r="Y129" s="87" t="str">
        <x:f t="shared" si="149"/>
        <x:v>/</x:v>
      </x:c>
      <x:c r="Z129" s="87" t="str">
        <x:f t="shared" si="149"/>
        <x:v>/</x:v>
      </x:c>
      <x:c r="AA129" s="87" t="str">
        <x:f t="shared" si="149"/>
        <x:v>/</x:v>
      </x:c>
      <x:c r="AB129" s="87" t="str">
        <x:f t="shared" si="149"/>
        <x:v>/</x:v>
      </x:c>
      <x:c r="AC129" s="87" t="str">
        <x:f t="shared" si="125"/>
        <x:v>/</x:v>
      </x:c>
      <x:c r="AD129" s="87" t="str">
        <x:f t="shared" si="125"/>
        <x:v>/</x:v>
      </x:c>
      <x:c r="AE129" s="87" t="str">
        <x:f t="shared" si="125"/>
        <x:v>/</x:v>
      </x:c>
      <x:c r="AF129" s="87" t="str">
        <x:f t="shared" si="125"/>
        <x:v>/</x:v>
      </x:c>
      <x:c r="AG129" s="87" t="str">
        <x:f t="shared" si="125"/>
        <x:v>/</x:v>
      </x:c>
      <x:c r="AH129" s="87" t="str">
        <x:f t="shared" si="125"/>
        <x:v>/</x:v>
      </x:c>
      <x:c r="AI129" s="87" t="str">
        <x:f t="shared" si="126"/>
        <x:v>/</x:v>
      </x:c>
      <x:c r="AJ129" s="87" t="str">
        <x:f t="shared" si="126"/>
        <x:v>/</x:v>
      </x:c>
      <x:c r="AK129" s="87" t="str">
        <x:f t="shared" si="126"/>
        <x:v>/</x:v>
      </x:c>
      <x:c r="AL129" s="87" t="str">
        <x:f t="shared" si="126"/>
        <x:v>/</x:v>
      </x:c>
      <x:c r="AM129" s="87" t="str">
        <x:f t="shared" si="126"/>
        <x:v>/</x:v>
      </x:c>
      <x:c r="AN129" s="87" t="str">
        <x:f t="shared" si="126"/>
        <x:v>/</x:v>
      </x:c>
      <x:c r="AO129" s="87" t="str">
        <x:f t="shared" si="126"/>
        <x:v>/</x:v>
      </x:c>
      <x:c r="AP129" s="87" t="str">
        <x:f t="shared" si="126"/>
        <x:v>/</x:v>
      </x:c>
      <x:c r="AQ129" s="87" t="str">
        <x:f t="shared" si="126"/>
        <x:v>/</x:v>
      </x:c>
      <x:c r="AR129" s="87" t="str">
        <x:f t="shared" si="126"/>
        <x:v>/</x:v>
      </x:c>
      <x:c r="AS129" s="87" t="str">
        <x:f t="shared" si="126"/>
        <x:v>/</x:v>
      </x:c>
      <x:c r="AT129" s="87" t="str">
        <x:f t="shared" si="126"/>
        <x:v>/</x:v>
      </x:c>
      <x:c r="AU129" s="87" t="str">
        <x:f t="shared" si="126"/>
        <x:v>/</x:v>
      </x:c>
      <x:c r="AV129" s="87" t="str">
        <x:f t="shared" si="126"/>
        <x:v>/</x:v>
      </x:c>
      <x:c r="AW129" s="87" t="str">
        <x:f t="shared" si="126"/>
        <x:v>/</x:v>
      </x:c>
      <x:c r="AX129" s="87" t="str">
        <x:f t="shared" aca="1" ref="AX129:BG131" si="150">IF($O129=AX$11,"*",IF(AND(COUNTIF($L129:$M129,"-")&lt;1,COUNTBLANK($L129:$M129)&lt;1),IF(AND($L129&lt;=AX$11,$M129&gt;=AX$11),IF(ISBLANK($D129),"-","."),IF(TODAY()&gt;AX$11,"/",IF(TODAY()=AX$11,"=",""))),IF(AND(OR(ISBLANK($L129),$L129="-"),OR(ISBLANK($M129),$M129="-")),IF(TODAY()&gt;AX$11,"/",IF(TODAY()=AX$11,"=","")),IF(OR(ISBLANK($L129),$L129="-"),IF(AX$11&lt;=$M129,IF(ISBLANK($D129),"-","."),IF(TODAY()&gt;AX$11,"/",IF(TODAY()=AX$11,"=",""))),IF(AX$11&gt;=$L129,IF(ISBLANK($D129),"-","."),IF(TODAY()&gt;AX$11,"/",IF(TODAY()=AX$11,"=","")))))))</x:f>
        <x:v>/</x:v>
      </x:c>
      <x:c r="AY129" s="87" t="str">
        <x:f t="shared" si="150"/>
        <x:v>/</x:v>
      </x:c>
      <x:c r="AZ129" s="87" t="str">
        <x:f t="shared" si="150"/>
        <x:v>/</x:v>
      </x:c>
      <x:c r="BA129" s="87" t="str">
        <x:f t="shared" si="150"/>
        <x:v>/</x:v>
      </x:c>
      <x:c r="BB129" s="87" t="str">
        <x:f t="shared" si="150"/>
        <x:v>/</x:v>
      </x:c>
      <x:c r="BC129" s="87" t="str">
        <x:f t="shared" si="150"/>
        <x:v>/</x:v>
      </x:c>
      <x:c r="BD129" s="87" t="str">
        <x:f t="shared" si="150"/>
        <x:v>/</x:v>
      </x:c>
      <x:c r="BE129" s="87" t="str">
        <x:f t="shared" si="150"/>
        <x:v>/</x:v>
      </x:c>
      <x:c r="BF129" s="87" t="str">
        <x:f t="shared" si="150"/>
        <x:v>/</x:v>
      </x:c>
      <x:c r="BG129" s="87" t="str">
        <x:f t="shared" si="150"/>
        <x:v>/</x:v>
      </x:c>
      <x:c r="BH129" s="87" t="str">
        <x:f t="shared" aca="1" ref="BH129:BQ131" si="151">IF($O129=BH$11,"*",IF(AND(COUNTIF($L129:$M129,"-")&lt;1,COUNTBLANK($L129:$M129)&lt;1),IF(AND($L129&lt;=BH$11,$M129&gt;=BH$11),IF(ISBLANK($D129),"-","."),IF(TODAY()&gt;BH$11,"/",IF(TODAY()=BH$11,"=",""))),IF(AND(OR(ISBLANK($L129),$L129="-"),OR(ISBLANK($M129),$M129="-")),IF(TODAY()&gt;BH$11,"/",IF(TODAY()=BH$11,"=","")),IF(OR(ISBLANK($L129),$L129="-"),IF(BH$11&lt;=$M129,IF(ISBLANK($D129),"-","."),IF(TODAY()&gt;BH$11,"/",IF(TODAY()=BH$11,"=",""))),IF(BH$11&gt;=$L129,IF(ISBLANK($D129),"-","."),IF(TODAY()&gt;BH$11,"/",IF(TODAY()=BH$11,"=","")))))))</x:f>
        <x:v>/</x:v>
      </x:c>
      <x:c r="BI129" s="87" t="str">
        <x:f t="shared" si="151"/>
        <x:v>/</x:v>
      </x:c>
      <x:c r="BJ129" s="87" t="str">
        <x:f t="shared" si="151"/>
        <x:v>/</x:v>
      </x:c>
      <x:c r="BK129" s="87" t="str">
        <x:f t="shared" si="151"/>
        <x:v>/</x:v>
      </x:c>
      <x:c r="BL129" s="87" t="str">
        <x:f t="shared" si="151"/>
        <x:v>/</x:v>
      </x:c>
      <x:c r="BM129" s="87" t="str">
        <x:f t="shared" si="151"/>
        <x:v>/</x:v>
      </x:c>
      <x:c r="BN129" s="87" t="str">
        <x:f t="shared" si="151"/>
        <x:v>/</x:v>
      </x:c>
      <x:c r="BO129" s="87" t="str">
        <x:f t="shared" si="151"/>
        <x:v>/</x:v>
      </x:c>
      <x:c r="BP129" s="87" t="str">
        <x:f t="shared" si="151"/>
        <x:v>/</x:v>
      </x:c>
      <x:c r="BQ129" s="87" t="str">
        <x:f t="shared" si="151"/>
        <x:v>/</x:v>
      </x:c>
      <x:c r="BR129" s="87" t="str">
        <x:f t="shared" aca="1" ref="BR129:CA131" si="152">IF($O129=BR$11,"*",IF(AND(COUNTIF($L129:$M129,"-")&lt;1,COUNTBLANK($L129:$M129)&lt;1),IF(AND($L129&lt;=BR$11,$M129&gt;=BR$11),IF(ISBLANK($D129),"-","."),IF(TODAY()&gt;BR$11,"/",IF(TODAY()=BR$11,"=",""))),IF(AND(OR(ISBLANK($L129),$L129="-"),OR(ISBLANK($M129),$M129="-")),IF(TODAY()&gt;BR$11,"/",IF(TODAY()=BR$11,"=","")),IF(OR(ISBLANK($L129),$L129="-"),IF(BR$11&lt;=$M129,IF(ISBLANK($D129),"-","."),IF(TODAY()&gt;BR$11,"/",IF(TODAY()=BR$11,"=",""))),IF(BR$11&gt;=$L129,IF(ISBLANK($D129),"-","."),IF(TODAY()&gt;BR$11,"/",IF(TODAY()=BR$11,"=","")))))))</x:f>
        <x:v>/</x:v>
      </x:c>
      <x:c r="BS129" s="87" t="str">
        <x:f t="shared" si="152"/>
        <x:v>/</x:v>
      </x:c>
      <x:c r="BT129" s="87" t="str">
        <x:f t="shared" si="152"/>
        <x:v>/</x:v>
      </x:c>
      <x:c r="BU129" s="87" t="str">
        <x:f t="shared" si="152"/>
        <x:v>/</x:v>
      </x:c>
      <x:c r="BV129" s="87" t="str">
        <x:f t="shared" si="152"/>
        <x:v>/</x:v>
      </x:c>
      <x:c r="BW129" s="87" t="str">
        <x:f t="shared" si="152"/>
        <x:v>/</x:v>
      </x:c>
      <x:c r="BX129" s="87" t="str">
        <x:f t="shared" si="152"/>
        <x:v>/</x:v>
      </x:c>
      <x:c r="BY129" s="87" t="str">
        <x:f t="shared" si="152"/>
        <x:v>/</x:v>
      </x:c>
      <x:c r="BZ129" s="87" t="str">
        <x:f t="shared" si="152"/>
        <x:v>/</x:v>
      </x:c>
      <x:c r="CA129" s="87" t="str">
        <x:f t="shared" si="152"/>
        <x:v>/</x:v>
      </x:c>
      <x:c r="CB129" s="87" t="str">
        <x:f t="shared" aca="1" ref="CB129:CK131" si="153">IF($O129=CB$11,"*",IF(AND(COUNTIF($L129:$M129,"-")&lt;1,COUNTBLANK($L129:$M129)&lt;1),IF(AND($L129&lt;=CB$11,$M129&gt;=CB$11),IF(ISBLANK($D129),"-","."),IF(TODAY()&gt;CB$11,"/",IF(TODAY()=CB$11,"=",""))),IF(AND(OR(ISBLANK($L129),$L129="-"),OR(ISBLANK($M129),$M129="-")),IF(TODAY()&gt;CB$11,"/",IF(TODAY()=CB$11,"=","")),IF(OR(ISBLANK($L129),$L129="-"),IF(CB$11&lt;=$M129,IF(ISBLANK($D129),"-","."),IF(TODAY()&gt;CB$11,"/",IF(TODAY()=CB$11,"=",""))),IF(CB$11&gt;=$L129,IF(ISBLANK($D129),"-","."),IF(TODAY()&gt;CB$11,"/",IF(TODAY()=CB$11,"=","")))))))</x:f>
        <x:v>/</x:v>
      </x:c>
      <x:c r="CC129" s="87" t="str">
        <x:f t="shared" si="153"/>
        <x:v>/</x:v>
      </x:c>
      <x:c r="CD129" s="87" t="str">
        <x:f t="shared" si="153"/>
        <x:v>/</x:v>
      </x:c>
      <x:c r="CE129" s="87" t="str">
        <x:f t="shared" si="153"/>
        <x:v>/</x:v>
      </x:c>
      <x:c r="CF129" s="87" t="str">
        <x:f t="shared" si="153"/>
        <x:v>/</x:v>
      </x:c>
      <x:c r="CG129" s="87" t="str">
        <x:f t="shared" si="153"/>
        <x:v>/</x:v>
      </x:c>
      <x:c r="CH129" s="87" t="str">
        <x:f t="shared" si="153"/>
        <x:v>/</x:v>
      </x:c>
      <x:c r="CI129" s="87" t="str">
        <x:f t="shared" si="153"/>
        <x:v>/</x:v>
      </x:c>
      <x:c r="CJ129" s="87" t="str">
        <x:f t="shared" si="153"/>
        <x:v>/</x:v>
      </x:c>
      <x:c r="CK129" s="87" t="str">
        <x:f t="shared" si="153"/>
        <x:v>/</x:v>
      </x:c>
      <x:c r="CL129" s="87" t="str">
        <x:f t="shared" aca="1" ref="CL129:CU131" si="154">IF($O129=CL$11,"*",IF(AND(COUNTIF($L129:$M129,"-")&lt;1,COUNTBLANK($L129:$M129)&lt;1),IF(AND($L129&lt;=CL$11,$M129&gt;=CL$11),IF(ISBLANK($D129),"-","."),IF(TODAY()&gt;CL$11,"/",IF(TODAY()=CL$11,"=",""))),IF(AND(OR(ISBLANK($L129),$L129="-"),OR(ISBLANK($M129),$M129="-")),IF(TODAY()&gt;CL$11,"/",IF(TODAY()=CL$11,"=","")),IF(OR(ISBLANK($L129),$L129="-"),IF(CL$11&lt;=$M129,IF(ISBLANK($D129),"-","."),IF(TODAY()&gt;CL$11,"/",IF(TODAY()=CL$11,"=",""))),IF(CL$11&gt;=$L129,IF(ISBLANK($D129),"-","."),IF(TODAY()&gt;CL$11,"/",IF(TODAY()=CL$11,"=","")))))))</x:f>
        <x:v>/</x:v>
      </x:c>
      <x:c r="CM129" s="87" t="str">
        <x:f t="shared" si="154"/>
        <x:v>/</x:v>
      </x:c>
      <x:c r="CN129" s="87" t="str">
        <x:f t="shared" si="154"/>
        <x:v>/</x:v>
      </x:c>
      <x:c r="CO129" s="87" t="str">
        <x:f t="shared" si="154"/>
        <x:v>/</x:v>
      </x:c>
      <x:c r="CP129" s="87" t="str">
        <x:f t="shared" si="154"/>
        <x:v>/</x:v>
      </x:c>
      <x:c r="CQ129" s="87" t="str">
        <x:f t="shared" si="154"/>
        <x:v>/</x:v>
      </x:c>
      <x:c r="CR129" s="87" t="str">
        <x:f t="shared" si="154"/>
        <x:v>/</x:v>
      </x:c>
      <x:c r="CS129" s="87" t="str">
        <x:f t="shared" si="154"/>
        <x:v>/</x:v>
      </x:c>
      <x:c r="CT129" s="87" t="str">
        <x:f t="shared" si="154"/>
        <x:v>/</x:v>
      </x:c>
      <x:c r="CU129" s="87" t="str">
        <x:f t="shared" si="154"/>
        <x:v>/</x:v>
      </x:c>
      <x:c r="CV129" s="87" t="str">
        <x:f t="shared" si="129"/>
        <x:v>/</x:v>
      </x:c>
      <x:c r="CW129" s="87" t="str">
        <x:f t="shared" aca="1" ref="CW129:DF131" si="155">IF($O129=CW$11,"*",IF(AND(COUNTIF($L129:$M129,"-")&lt;1,COUNTBLANK($L129:$M129)&lt;1),IF(AND($L129&lt;=CW$11,$M129&gt;=CW$11),IF(ISBLANK($D129),"-","."),IF(TODAY()&gt;CW$11,"/",IF(TODAY()=CW$11,"=",""))),IF(AND(OR(ISBLANK($L129),$L129="-"),OR(ISBLANK($M129),$M129="-")),IF(TODAY()&gt;CW$11,"/",IF(TODAY()=CW$11,"=","")),IF(OR(ISBLANK($L129),$L129="-"),IF(CW$11&lt;=$M129,IF(ISBLANK($D129),"-","."),IF(TODAY()&gt;CW$11,"/",IF(TODAY()=CW$11,"=",""))),IF(CW$11&gt;=$L129,IF(ISBLANK($D129),"-","."),IF(TODAY()&gt;CW$11,"/",IF(TODAY()=CW$11,"=","")))))))</x:f>
        <x:v>/</x:v>
      </x:c>
      <x:c r="CX129" s="87" t="str">
        <x:f t="shared" si="155"/>
        <x:v>/</x:v>
      </x:c>
      <x:c r="CY129" s="87" t="str">
        <x:f t="shared" si="155"/>
        <x:v>/</x:v>
      </x:c>
      <x:c r="CZ129" s="87" t="str">
        <x:f t="shared" si="155"/>
        <x:v>/</x:v>
      </x:c>
      <x:c r="DA129" s="87" t="str">
        <x:f t="shared" si="155"/>
        <x:v>/</x:v>
      </x:c>
      <x:c r="DB129" s="87" t="str">
        <x:f t="shared" si="155"/>
        <x:v>/</x:v>
      </x:c>
      <x:c r="DC129" s="87" t="str">
        <x:f t="shared" si="155"/>
        <x:v>/</x:v>
      </x:c>
      <x:c r="DD129" s="87" t="str">
        <x:f t="shared" si="155"/>
        <x:v>/</x:v>
      </x:c>
      <x:c r="DE129" s="87" t="str">
        <x:f t="shared" si="155"/>
        <x:v>/</x:v>
      </x:c>
      <x:c r="DF129" s="87" t="str">
        <x:f t="shared" si="155"/>
        <x:v>/</x:v>
      </x:c>
      <x:c r="DG129" s="87" t="str">
        <x:f t="shared" aca="1" ref="DG129:DP131" si="156">IF($O129=DG$11,"*",IF(AND(COUNTIF($L129:$M129,"-")&lt;1,COUNTBLANK($L129:$M129)&lt;1),IF(AND($L129&lt;=DG$11,$M129&gt;=DG$11),IF(ISBLANK($D129),"-","."),IF(TODAY()&gt;DG$11,"/",IF(TODAY()=DG$11,"=",""))),IF(AND(OR(ISBLANK($L129),$L129="-"),OR(ISBLANK($M129),$M129="-")),IF(TODAY()&gt;DG$11,"/",IF(TODAY()=DG$11,"=","")),IF(OR(ISBLANK($L129),$L129="-"),IF(DG$11&lt;=$M129,IF(ISBLANK($D129),"-","."),IF(TODAY()&gt;DG$11,"/",IF(TODAY()=DG$11,"=",""))),IF(DG$11&gt;=$L129,IF(ISBLANK($D129),"-","."),IF(TODAY()&gt;DG$11,"/",IF(TODAY()=DG$11,"=","")))))))</x:f>
        <x:v>/</x:v>
      </x:c>
      <x:c r="DH129" s="87" t="str">
        <x:f t="shared" si="156"/>
        <x:v>/</x:v>
      </x:c>
      <x:c r="DI129" s="87" t="str">
        <x:f t="shared" si="156"/>
        <x:v>/</x:v>
      </x:c>
      <x:c r="DJ129" s="87" t="str">
        <x:f t="shared" si="156"/>
        <x:v>/</x:v>
      </x:c>
      <x:c r="DK129" s="87" t="str">
        <x:f t="shared" si="156"/>
        <x:v>/</x:v>
      </x:c>
      <x:c r="DL129" s="87" t="str">
        <x:f t="shared" si="156"/>
        <x:v>/</x:v>
      </x:c>
      <x:c r="DM129" s="87" t="str">
        <x:f t="shared" si="156"/>
        <x:v>/</x:v>
      </x:c>
      <x:c r="DN129" s="87" t="str">
        <x:f t="shared" si="156"/>
        <x:v>/</x:v>
      </x:c>
      <x:c r="DO129" s="87" t="str">
        <x:f t="shared" si="156"/>
        <x:v>/</x:v>
      </x:c>
      <x:c r="DP129" s="87" t="str">
        <x:f t="shared" si="156"/>
        <x:v>/</x:v>
      </x:c>
      <x:c r="DQ129" s="87" t="str">
        <x:f t="shared" aca="1" ref="DQ129:DY131" si="157">IF($O129=DQ$11,"*",IF(AND(COUNTIF($L129:$M129,"-")&lt;1,COUNTBLANK($L129:$M129)&lt;1),IF(AND($L129&lt;=DQ$11,$M129&gt;=DQ$11),IF(ISBLANK($D129),"-","."),IF(TODAY()&gt;DQ$11,"/",IF(TODAY()=DQ$11,"=",""))),IF(AND(OR(ISBLANK($L129),$L129="-"),OR(ISBLANK($M129),$M129="-")),IF(TODAY()&gt;DQ$11,"/",IF(TODAY()=DQ$11,"=","")),IF(OR(ISBLANK($L129),$L129="-"),IF(DQ$11&lt;=$M129,IF(ISBLANK($D129),"-","."),IF(TODAY()&gt;DQ$11,"/",IF(TODAY()=DQ$11,"=",""))),IF(DQ$11&gt;=$L129,IF(ISBLANK($D129),"-","."),IF(TODAY()&gt;DQ$11,"/",IF(TODAY()=DQ$11,"=","")))))))</x:f>
        <x:v>/</x:v>
      </x:c>
      <x:c r="DR129" s="87" t="str">
        <x:f t="shared" si="157"/>
        <x:v>/</x:v>
      </x:c>
      <x:c r="DS129" s="87" t="str">
        <x:f t="shared" si="157"/>
        <x:v>/</x:v>
      </x:c>
      <x:c r="DT129" s="87" t="str">
        <x:f t="shared" si="157"/>
        <x:v>/</x:v>
      </x:c>
      <x:c r="DU129" s="87" t="str">
        <x:f t="shared" si="157"/>
        <x:v>/</x:v>
      </x:c>
      <x:c r="DV129" s="87" t="str">
        <x:f t="shared" si="157"/>
        <x:v>/</x:v>
      </x:c>
      <x:c r="DW129" s="87" t="str">
        <x:f t="shared" si="157"/>
        <x:v>/</x:v>
      </x:c>
      <x:c r="DX129" s="87" t="str">
        <x:f t="shared" si="157"/>
        <x:v>/</x:v>
      </x:c>
      <x:c r="DY129" s="87" t="str">
        <x:f t="shared" si="157"/>
        <x:v>/</x:v>
      </x:c>
    </x:row>
    <x:row r="130" spans="1:129" ht="12" customHeight="1">
      <x:c r="A130" s="14"/>
      <x:c r="B130" s="22"/>
      <x:c r="C130" s="25"/>
      <x:c r="D130" s="23"/>
      <x:c r="E130" s="49"/>
      <x:c r="F130" s="98"/>
      <x:c r="G130" s="145"/>
      <x:c r="H130" s="143"/>
      <x:c r="I130" s="107"/>
      <x:c r="J130" s="107"/>
      <x:c r="K130" s="79"/>
      <x:c r="L130" s="80"/>
      <x:c r="M130" s="80"/>
      <x:c r="N130" s="119"/>
      <x:c r="O130" s="45"/>
      <x:c r="P130" s="40">
        <x:f ca="1">IF(OR(M130="-",M130=""),0,IF(OR(ISBLANK(O130),O130="-"),NETWORKDAYS(M130,TODAY(),data!$P$3:$P$10)-1,IF(M130=O130,0,IF(M130&lt;O130,NETWORKDAYS(M130,O130,data!$P$3:$P$10)-1,NETWORKDAYS(M130,O130,data!$P$3:$P$10)+1))))</x:f>
        <x:v>0</x:v>
      </x:c>
      <x:c r="S130" s="130" t="str">
        <x:f t="shared" si="149"/>
        <x:v>/</x:v>
      </x:c>
      <x:c r="T130" s="87" t="str">
        <x:f t="shared" si="149"/>
        <x:v>/</x:v>
      </x:c>
      <x:c r="U130" s="87" t="str">
        <x:f t="shared" si="149"/>
        <x:v>/</x:v>
      </x:c>
      <x:c r="V130" s="87" t="str">
        <x:f t="shared" si="149"/>
        <x:v>/</x:v>
      </x:c>
      <x:c r="W130" s="87" t="str">
        <x:f t="shared" si="149"/>
        <x:v>/</x:v>
      </x:c>
      <x:c r="X130" s="87" t="str">
        <x:f t="shared" si="149"/>
        <x:v>/</x:v>
      </x:c>
      <x:c r="Y130" s="87" t="str">
        <x:f t="shared" si="149"/>
        <x:v>/</x:v>
      </x:c>
      <x:c r="Z130" s="87" t="str">
        <x:f t="shared" si="149"/>
        <x:v>/</x:v>
      </x:c>
      <x:c r="AA130" s="87" t="str">
        <x:f t="shared" si="149"/>
        <x:v>/</x:v>
      </x:c>
      <x:c r="AB130" s="87" t="str">
        <x:f t="shared" si="149"/>
        <x:v>/</x:v>
      </x:c>
      <x:c r="AC130" s="87" t="str">
        <x:f t="shared" si="125"/>
        <x:v>/</x:v>
      </x:c>
      <x:c r="AD130" s="87" t="str">
        <x:f t="shared" si="125"/>
        <x:v>/</x:v>
      </x:c>
      <x:c r="AE130" s="87" t="str">
        <x:f t="shared" si="125"/>
        <x:v>/</x:v>
      </x:c>
      <x:c r="AF130" s="87" t="str">
        <x:f t="shared" si="125"/>
        <x:v>/</x:v>
      </x:c>
      <x:c r="AG130" s="87" t="str">
        <x:f t="shared" si="125"/>
        <x:v>/</x:v>
      </x:c>
      <x:c r="AH130" s="87" t="str">
        <x:f t="shared" si="125"/>
        <x:v>/</x:v>
      </x:c>
      <x:c r="AI130" s="87" t="str">
        <x:f t="shared" si="126"/>
        <x:v>/</x:v>
      </x:c>
      <x:c r="AJ130" s="87" t="str">
        <x:f t="shared" si="126"/>
        <x:v>/</x:v>
      </x:c>
      <x:c r="AK130" s="87" t="str">
        <x:f t="shared" si="126"/>
        <x:v>/</x:v>
      </x:c>
      <x:c r="AL130" s="87" t="str">
        <x:f t="shared" si="126"/>
        <x:v>/</x:v>
      </x:c>
      <x:c r="AM130" s="87" t="str">
        <x:f t="shared" si="126"/>
        <x:v>/</x:v>
      </x:c>
      <x:c r="AN130" s="87" t="str">
        <x:f t="shared" si="126"/>
        <x:v>/</x:v>
      </x:c>
      <x:c r="AO130" s="87" t="str">
        <x:f t="shared" si="126"/>
        <x:v>/</x:v>
      </x:c>
      <x:c r="AP130" s="87" t="str">
        <x:f t="shared" si="126"/>
        <x:v>/</x:v>
      </x:c>
      <x:c r="AQ130" s="87" t="str">
        <x:f t="shared" si="126"/>
        <x:v>/</x:v>
      </x:c>
      <x:c r="AR130" s="87" t="str">
        <x:f t="shared" si="126"/>
        <x:v>/</x:v>
      </x:c>
      <x:c r="AS130" s="87" t="str">
        <x:f t="shared" si="126"/>
        <x:v>/</x:v>
      </x:c>
      <x:c r="AT130" s="87" t="str">
        <x:f t="shared" si="126"/>
        <x:v>/</x:v>
      </x:c>
      <x:c r="AU130" s="87" t="str">
        <x:f t="shared" si="126"/>
        <x:v>/</x:v>
      </x:c>
      <x:c r="AV130" s="87" t="str">
        <x:f t="shared" si="126"/>
        <x:v>/</x:v>
      </x:c>
      <x:c r="AW130" s="87" t="str">
        <x:f t="shared" si="126"/>
        <x:v>/</x:v>
      </x:c>
      <x:c r="AX130" s="87" t="str">
        <x:f t="shared" si="150"/>
        <x:v>/</x:v>
      </x:c>
      <x:c r="AY130" s="87" t="str">
        <x:f t="shared" si="150"/>
        <x:v>/</x:v>
      </x:c>
      <x:c r="AZ130" s="87" t="str">
        <x:f t="shared" si="150"/>
        <x:v>/</x:v>
      </x:c>
      <x:c r="BA130" s="87" t="str">
        <x:f t="shared" si="150"/>
        <x:v>/</x:v>
      </x:c>
      <x:c r="BB130" s="87" t="str">
        <x:f t="shared" si="150"/>
        <x:v>/</x:v>
      </x:c>
      <x:c r="BC130" s="87" t="str">
        <x:f t="shared" si="150"/>
        <x:v>/</x:v>
      </x:c>
      <x:c r="BD130" s="87" t="str">
        <x:f t="shared" si="150"/>
        <x:v>/</x:v>
      </x:c>
      <x:c r="BE130" s="87" t="str">
        <x:f t="shared" si="150"/>
        <x:v>/</x:v>
      </x:c>
      <x:c r="BF130" s="87" t="str">
        <x:f t="shared" si="150"/>
        <x:v>/</x:v>
      </x:c>
      <x:c r="BG130" s="87" t="str">
        <x:f t="shared" si="150"/>
        <x:v>/</x:v>
      </x:c>
      <x:c r="BH130" s="87" t="str">
        <x:f t="shared" si="151"/>
        <x:v>/</x:v>
      </x:c>
      <x:c r="BI130" s="87" t="str">
        <x:f t="shared" si="151"/>
        <x:v>/</x:v>
      </x:c>
      <x:c r="BJ130" s="87" t="str">
        <x:f t="shared" si="151"/>
        <x:v>/</x:v>
      </x:c>
      <x:c r="BK130" s="87" t="str">
        <x:f t="shared" si="151"/>
        <x:v>/</x:v>
      </x:c>
      <x:c r="BL130" s="87" t="str">
        <x:f t="shared" si="151"/>
        <x:v>/</x:v>
      </x:c>
      <x:c r="BM130" s="87" t="str">
        <x:f t="shared" si="151"/>
        <x:v>/</x:v>
      </x:c>
      <x:c r="BN130" s="87" t="str">
        <x:f t="shared" si="151"/>
        <x:v>/</x:v>
      </x:c>
      <x:c r="BO130" s="87" t="str">
        <x:f t="shared" si="151"/>
        <x:v>/</x:v>
      </x:c>
      <x:c r="BP130" s="87" t="str">
        <x:f t="shared" si="151"/>
        <x:v>/</x:v>
      </x:c>
      <x:c r="BQ130" s="87" t="str">
        <x:f t="shared" si="151"/>
        <x:v>/</x:v>
      </x:c>
      <x:c r="BR130" s="87" t="str">
        <x:f t="shared" si="152"/>
        <x:v>/</x:v>
      </x:c>
      <x:c r="BS130" s="87" t="str">
        <x:f t="shared" si="152"/>
        <x:v>/</x:v>
      </x:c>
      <x:c r="BT130" s="87" t="str">
        <x:f t="shared" si="152"/>
        <x:v>/</x:v>
      </x:c>
      <x:c r="BU130" s="87" t="str">
        <x:f t="shared" si="152"/>
        <x:v>/</x:v>
      </x:c>
      <x:c r="BV130" s="87" t="str">
        <x:f t="shared" si="152"/>
        <x:v>/</x:v>
      </x:c>
      <x:c r="BW130" s="87" t="str">
        <x:f t="shared" si="152"/>
        <x:v>/</x:v>
      </x:c>
      <x:c r="BX130" s="87" t="str">
        <x:f t="shared" si="152"/>
        <x:v>/</x:v>
      </x:c>
      <x:c r="BY130" s="87" t="str">
        <x:f t="shared" si="152"/>
        <x:v>/</x:v>
      </x:c>
      <x:c r="BZ130" s="87" t="str">
        <x:f t="shared" si="152"/>
        <x:v>/</x:v>
      </x:c>
      <x:c r="CA130" s="87" t="str">
        <x:f t="shared" si="152"/>
        <x:v>/</x:v>
      </x:c>
      <x:c r="CB130" s="87" t="str">
        <x:f t="shared" si="153"/>
        <x:v>/</x:v>
      </x:c>
      <x:c r="CC130" s="87" t="str">
        <x:f t="shared" si="153"/>
        <x:v>/</x:v>
      </x:c>
      <x:c r="CD130" s="87" t="str">
        <x:f t="shared" si="153"/>
        <x:v>/</x:v>
      </x:c>
      <x:c r="CE130" s="87" t="str">
        <x:f t="shared" si="153"/>
        <x:v>/</x:v>
      </x:c>
      <x:c r="CF130" s="87" t="str">
        <x:f t="shared" si="153"/>
        <x:v>/</x:v>
      </x:c>
      <x:c r="CG130" s="87" t="str">
        <x:f t="shared" si="153"/>
        <x:v>/</x:v>
      </x:c>
      <x:c r="CH130" s="87" t="str">
        <x:f t="shared" si="153"/>
        <x:v>/</x:v>
      </x:c>
      <x:c r="CI130" s="87" t="str">
        <x:f t="shared" si="153"/>
        <x:v>/</x:v>
      </x:c>
      <x:c r="CJ130" s="87" t="str">
        <x:f t="shared" si="153"/>
        <x:v>/</x:v>
      </x:c>
      <x:c r="CK130" s="87" t="str">
        <x:f t="shared" si="153"/>
        <x:v>/</x:v>
      </x:c>
      <x:c r="CL130" s="87" t="str">
        <x:f t="shared" si="154"/>
        <x:v>/</x:v>
      </x:c>
      <x:c r="CM130" s="87" t="str">
        <x:f t="shared" si="154"/>
        <x:v>/</x:v>
      </x:c>
      <x:c r="CN130" s="87" t="str">
        <x:f t="shared" si="154"/>
        <x:v>/</x:v>
      </x:c>
      <x:c r="CO130" s="87" t="str">
        <x:f t="shared" si="154"/>
        <x:v>/</x:v>
      </x:c>
      <x:c r="CP130" s="87" t="str">
        <x:f t="shared" si="154"/>
        <x:v>/</x:v>
      </x:c>
      <x:c r="CQ130" s="87" t="str">
        <x:f t="shared" si="154"/>
        <x:v>/</x:v>
      </x:c>
      <x:c r="CR130" s="87" t="str">
        <x:f t="shared" si="154"/>
        <x:v>/</x:v>
      </x:c>
      <x:c r="CS130" s="87" t="str">
        <x:f t="shared" si="154"/>
        <x:v>/</x:v>
      </x:c>
      <x:c r="CT130" s="87" t="str">
        <x:f t="shared" si="154"/>
        <x:v>/</x:v>
      </x:c>
      <x:c r="CU130" s="87" t="str">
        <x:f t="shared" si="154"/>
        <x:v>/</x:v>
      </x:c>
      <x:c r="CV130" s="87" t="str">
        <x:f t="shared" si="129"/>
        <x:v>/</x:v>
      </x:c>
      <x:c r="CW130" s="87" t="str">
        <x:f t="shared" si="155"/>
        <x:v>/</x:v>
      </x:c>
      <x:c r="CX130" s="87" t="str">
        <x:f t="shared" si="155"/>
        <x:v>/</x:v>
      </x:c>
      <x:c r="CY130" s="87" t="str">
        <x:f t="shared" si="155"/>
        <x:v>/</x:v>
      </x:c>
      <x:c r="CZ130" s="87" t="str">
        <x:f t="shared" si="155"/>
        <x:v>/</x:v>
      </x:c>
      <x:c r="DA130" s="87" t="str">
        <x:f t="shared" si="155"/>
        <x:v>/</x:v>
      </x:c>
      <x:c r="DB130" s="87" t="str">
        <x:f t="shared" si="155"/>
        <x:v>/</x:v>
      </x:c>
      <x:c r="DC130" s="87" t="str">
        <x:f t="shared" si="155"/>
        <x:v>/</x:v>
      </x:c>
      <x:c r="DD130" s="87" t="str">
        <x:f t="shared" si="155"/>
        <x:v>/</x:v>
      </x:c>
      <x:c r="DE130" s="87" t="str">
        <x:f t="shared" si="155"/>
        <x:v>/</x:v>
      </x:c>
      <x:c r="DF130" s="87" t="str">
        <x:f t="shared" si="155"/>
        <x:v>/</x:v>
      </x:c>
      <x:c r="DG130" s="87" t="str">
        <x:f t="shared" si="156"/>
        <x:v>/</x:v>
      </x:c>
      <x:c r="DH130" s="87" t="str">
        <x:f t="shared" si="156"/>
        <x:v>/</x:v>
      </x:c>
      <x:c r="DI130" s="87" t="str">
        <x:f t="shared" si="156"/>
        <x:v>/</x:v>
      </x:c>
      <x:c r="DJ130" s="87" t="str">
        <x:f t="shared" si="156"/>
        <x:v>/</x:v>
      </x:c>
      <x:c r="DK130" s="87" t="str">
        <x:f t="shared" si="156"/>
        <x:v>/</x:v>
      </x:c>
      <x:c r="DL130" s="87" t="str">
        <x:f t="shared" si="156"/>
        <x:v>/</x:v>
      </x:c>
      <x:c r="DM130" s="87" t="str">
        <x:f t="shared" si="156"/>
        <x:v>/</x:v>
      </x:c>
      <x:c r="DN130" s="87" t="str">
        <x:f t="shared" si="156"/>
        <x:v>/</x:v>
      </x:c>
      <x:c r="DO130" s="87" t="str">
        <x:f t="shared" si="156"/>
        <x:v>/</x:v>
      </x:c>
      <x:c r="DP130" s="87" t="str">
        <x:f t="shared" si="156"/>
        <x:v>/</x:v>
      </x:c>
      <x:c r="DQ130" s="87" t="str">
        <x:f t="shared" si="157"/>
        <x:v>/</x:v>
      </x:c>
      <x:c r="DR130" s="87" t="str">
        <x:f t="shared" si="157"/>
        <x:v>/</x:v>
      </x:c>
      <x:c r="DS130" s="87" t="str">
        <x:f t="shared" si="157"/>
        <x:v>/</x:v>
      </x:c>
      <x:c r="DT130" s="87" t="str">
        <x:f t="shared" si="157"/>
        <x:v>/</x:v>
      </x:c>
      <x:c r="DU130" s="87" t="str">
        <x:f t="shared" si="157"/>
        <x:v>/</x:v>
      </x:c>
      <x:c r="DV130" s="87" t="str">
        <x:f t="shared" si="157"/>
        <x:v>/</x:v>
      </x:c>
      <x:c r="DW130" s="87" t="str">
        <x:f t="shared" si="157"/>
        <x:v>/</x:v>
      </x:c>
      <x:c r="DX130" s="87" t="str">
        <x:f t="shared" si="157"/>
        <x:v>/</x:v>
      </x:c>
      <x:c r="DY130" s="87" t="str">
        <x:f t="shared" si="157"/>
        <x:v>/</x:v>
      </x:c>
    </x:row>
    <x:row r="131" spans="1:129" ht="12" customHeight="1">
      <x:c r="A131" s="14"/>
      <x:c r="B131" s="22"/>
      <x:c r="C131" s="25"/>
      <x:c r="D131" s="23"/>
      <x:c r="E131" s="49"/>
      <x:c r="F131" s="98"/>
      <x:c r="G131" s="145"/>
      <x:c r="H131" s="133"/>
      <x:c r="I131" s="134"/>
      <x:c r="J131" s="107"/>
      <x:c r="K131" s="79" t="str">
        <x:f>IF(OR(COUNTIF(L131:M131,"-")&gt;0,COUNTBLANK(L131:M131)&gt;0),"-",IF(L131&gt;M131,"-",NETWORKDAYS(L131,M131,data!$P$3:$P$10)))</x:f>
        <x:v>-</x:v>
      </x:c>
      <x:c r="L131" s="80"/>
      <x:c r="M131" s="80"/>
      <x:c r="N131" s="119"/>
      <x:c r="O131" s="45"/>
      <x:c r="P131" s="40">
        <x:f ca="1">IF(OR(M131="-",M131=""),0,IF(OR(ISBLANK(O131),O131="-"),NETWORKDAYS(M131,TODAY(),data!$P$3:$P$10)-1,IF(M131=O131,0,IF(M131&lt;O131,NETWORKDAYS(M131,O131,data!$P$3:$P$10)-1,NETWORKDAYS(M131,O131,data!$P$3:$P$10)+1))))</x:f>
        <x:v>0</x:v>
      </x:c>
      <x:c r="S131" s="130" t="str">
        <x:f t="shared" si="149"/>
        <x:v>/</x:v>
      </x:c>
      <x:c r="T131" s="87" t="str">
        <x:f t="shared" si="149"/>
        <x:v>/</x:v>
      </x:c>
      <x:c r="U131" s="87" t="str">
        <x:f t="shared" si="149"/>
        <x:v>/</x:v>
      </x:c>
      <x:c r="V131" s="87" t="str">
        <x:f t="shared" si="149"/>
        <x:v>/</x:v>
      </x:c>
      <x:c r="W131" s="87" t="str">
        <x:f t="shared" si="149"/>
        <x:v>/</x:v>
      </x:c>
      <x:c r="X131" s="87" t="str">
        <x:f t="shared" si="149"/>
        <x:v>/</x:v>
      </x:c>
      <x:c r="Y131" s="87" t="str">
        <x:f t="shared" si="149"/>
        <x:v>/</x:v>
      </x:c>
      <x:c r="Z131" s="87" t="str">
        <x:f t="shared" si="149"/>
        <x:v>/</x:v>
      </x:c>
      <x:c r="AA131" s="87" t="str">
        <x:f t="shared" si="149"/>
        <x:v>/</x:v>
      </x:c>
      <x:c r="AB131" s="87" t="str">
        <x:f t="shared" si="149"/>
        <x:v>/</x:v>
      </x:c>
      <x:c r="AC131" s="87" t="str">
        <x:f t="shared" si="125"/>
        <x:v>/</x:v>
      </x:c>
      <x:c r="AD131" s="87" t="str">
        <x:f t="shared" si="125"/>
        <x:v>/</x:v>
      </x:c>
      <x:c r="AE131" s="87" t="str">
        <x:f t="shared" si="125"/>
        <x:v>/</x:v>
      </x:c>
      <x:c r="AF131" s="87" t="str">
        <x:f t="shared" si="125"/>
        <x:v>/</x:v>
      </x:c>
      <x:c r="AG131" s="87" t="str">
        <x:f t="shared" si="125"/>
        <x:v>/</x:v>
      </x:c>
      <x:c r="AH131" s="87" t="str">
        <x:f t="shared" si="125"/>
        <x:v>/</x:v>
      </x:c>
      <x:c r="AI131" s="87" t="str">
        <x:f t="shared" si="126"/>
        <x:v>/</x:v>
      </x:c>
      <x:c r="AJ131" s="87" t="str">
        <x:f t="shared" si="126"/>
        <x:v>/</x:v>
      </x:c>
      <x:c r="AK131" s="87" t="str">
        <x:f t="shared" si="126"/>
        <x:v>/</x:v>
      </x:c>
      <x:c r="AL131" s="87" t="str">
        <x:f t="shared" si="126"/>
        <x:v>/</x:v>
      </x:c>
      <x:c r="AM131" s="87" t="str">
        <x:f t="shared" si="126"/>
        <x:v>/</x:v>
      </x:c>
      <x:c r="AN131" s="87" t="str">
        <x:f t="shared" si="126"/>
        <x:v>/</x:v>
      </x:c>
      <x:c r="AO131" s="87" t="str">
        <x:f t="shared" si="126"/>
        <x:v>/</x:v>
      </x:c>
      <x:c r="AP131" s="87" t="str">
        <x:f t="shared" si="126"/>
        <x:v>/</x:v>
      </x:c>
      <x:c r="AQ131" s="87" t="str">
        <x:f t="shared" si="126"/>
        <x:v>/</x:v>
      </x:c>
      <x:c r="AR131" s="87" t="str">
        <x:f t="shared" si="126"/>
        <x:v>/</x:v>
      </x:c>
      <x:c r="AS131" s="87" t="str">
        <x:f t="shared" si="126"/>
        <x:v>/</x:v>
      </x:c>
      <x:c r="AT131" s="87" t="str">
        <x:f t="shared" si="126"/>
        <x:v>/</x:v>
      </x:c>
      <x:c r="AU131" s="87" t="str">
        <x:f t="shared" si="126"/>
        <x:v>/</x:v>
      </x:c>
      <x:c r="AV131" s="87" t="str">
        <x:f t="shared" si="126"/>
        <x:v>/</x:v>
      </x:c>
      <x:c r="AW131" s="87" t="str">
        <x:f t="shared" si="126"/>
        <x:v>/</x:v>
      </x:c>
      <x:c r="AX131" s="87" t="str">
        <x:f t="shared" si="150"/>
        <x:v>/</x:v>
      </x:c>
      <x:c r="AY131" s="87" t="str">
        <x:f t="shared" si="150"/>
        <x:v>/</x:v>
      </x:c>
      <x:c r="AZ131" s="87" t="str">
        <x:f t="shared" si="150"/>
        <x:v>/</x:v>
      </x:c>
      <x:c r="BA131" s="87" t="str">
        <x:f t="shared" si="150"/>
        <x:v>/</x:v>
      </x:c>
      <x:c r="BB131" s="87" t="str">
        <x:f t="shared" si="150"/>
        <x:v>/</x:v>
      </x:c>
      <x:c r="BC131" s="87" t="str">
        <x:f t="shared" si="150"/>
        <x:v>/</x:v>
      </x:c>
      <x:c r="BD131" s="87" t="str">
        <x:f t="shared" si="150"/>
        <x:v>/</x:v>
      </x:c>
      <x:c r="BE131" s="87" t="str">
        <x:f t="shared" si="150"/>
        <x:v>/</x:v>
      </x:c>
      <x:c r="BF131" s="87" t="str">
        <x:f t="shared" si="150"/>
        <x:v>/</x:v>
      </x:c>
      <x:c r="BG131" s="87" t="str">
        <x:f t="shared" si="150"/>
        <x:v>/</x:v>
      </x:c>
      <x:c r="BH131" s="87" t="str">
        <x:f t="shared" si="151"/>
        <x:v>/</x:v>
      </x:c>
      <x:c r="BI131" s="87" t="str">
        <x:f t="shared" si="151"/>
        <x:v>/</x:v>
      </x:c>
      <x:c r="BJ131" s="87" t="str">
        <x:f t="shared" si="151"/>
        <x:v>/</x:v>
      </x:c>
      <x:c r="BK131" s="87" t="str">
        <x:f t="shared" si="151"/>
        <x:v>/</x:v>
      </x:c>
      <x:c r="BL131" s="87" t="str">
        <x:f t="shared" si="151"/>
        <x:v>/</x:v>
      </x:c>
      <x:c r="BM131" s="87" t="str">
        <x:f t="shared" si="151"/>
        <x:v>/</x:v>
      </x:c>
      <x:c r="BN131" s="87" t="str">
        <x:f t="shared" si="151"/>
        <x:v>/</x:v>
      </x:c>
      <x:c r="BO131" s="87" t="str">
        <x:f t="shared" si="151"/>
        <x:v>/</x:v>
      </x:c>
      <x:c r="BP131" s="87" t="str">
        <x:f t="shared" si="151"/>
        <x:v>/</x:v>
      </x:c>
      <x:c r="BQ131" s="87" t="str">
        <x:f t="shared" si="151"/>
        <x:v>/</x:v>
      </x:c>
      <x:c r="BR131" s="87" t="str">
        <x:f t="shared" si="152"/>
        <x:v>/</x:v>
      </x:c>
      <x:c r="BS131" s="87" t="str">
        <x:f t="shared" si="152"/>
        <x:v>/</x:v>
      </x:c>
      <x:c r="BT131" s="87" t="str">
        <x:f t="shared" si="152"/>
        <x:v>/</x:v>
      </x:c>
      <x:c r="BU131" s="87" t="str">
        <x:f t="shared" si="152"/>
        <x:v>/</x:v>
      </x:c>
      <x:c r="BV131" s="87" t="str">
        <x:f t="shared" si="152"/>
        <x:v>/</x:v>
      </x:c>
      <x:c r="BW131" s="87" t="str">
        <x:f t="shared" si="152"/>
        <x:v>/</x:v>
      </x:c>
      <x:c r="BX131" s="87" t="str">
        <x:f t="shared" si="152"/>
        <x:v>/</x:v>
      </x:c>
      <x:c r="BY131" s="87" t="str">
        <x:f t="shared" si="152"/>
        <x:v>/</x:v>
      </x:c>
      <x:c r="BZ131" s="87" t="str">
        <x:f t="shared" si="152"/>
        <x:v>/</x:v>
      </x:c>
      <x:c r="CA131" s="87" t="str">
        <x:f t="shared" si="152"/>
        <x:v>/</x:v>
      </x:c>
      <x:c r="CB131" s="87" t="str">
        <x:f t="shared" si="153"/>
        <x:v>/</x:v>
      </x:c>
      <x:c r="CC131" s="87" t="str">
        <x:f t="shared" si="153"/>
        <x:v>/</x:v>
      </x:c>
      <x:c r="CD131" s="87" t="str">
        <x:f t="shared" si="153"/>
        <x:v>/</x:v>
      </x:c>
      <x:c r="CE131" s="87" t="str">
        <x:f t="shared" si="153"/>
        <x:v>/</x:v>
      </x:c>
      <x:c r="CF131" s="87" t="str">
        <x:f t="shared" si="153"/>
        <x:v>/</x:v>
      </x:c>
      <x:c r="CG131" s="87" t="str">
        <x:f t="shared" si="153"/>
        <x:v>/</x:v>
      </x:c>
      <x:c r="CH131" s="87" t="str">
        <x:f t="shared" si="153"/>
        <x:v>/</x:v>
      </x:c>
      <x:c r="CI131" s="87" t="str">
        <x:f t="shared" si="153"/>
        <x:v>/</x:v>
      </x:c>
      <x:c r="CJ131" s="87" t="str">
        <x:f t="shared" si="153"/>
        <x:v>/</x:v>
      </x:c>
      <x:c r="CK131" s="87" t="str">
        <x:f t="shared" si="153"/>
        <x:v>/</x:v>
      </x:c>
      <x:c r="CL131" s="87" t="str">
        <x:f t="shared" si="154"/>
        <x:v>/</x:v>
      </x:c>
      <x:c r="CM131" s="87" t="str">
        <x:f t="shared" si="154"/>
        <x:v>/</x:v>
      </x:c>
      <x:c r="CN131" s="87" t="str">
        <x:f t="shared" si="154"/>
        <x:v>/</x:v>
      </x:c>
      <x:c r="CO131" s="87" t="str">
        <x:f t="shared" si="154"/>
        <x:v>/</x:v>
      </x:c>
      <x:c r="CP131" s="87" t="str">
        <x:f t="shared" si="154"/>
        <x:v>/</x:v>
      </x:c>
      <x:c r="CQ131" s="87" t="str">
        <x:f t="shared" si="154"/>
        <x:v>/</x:v>
      </x:c>
      <x:c r="CR131" s="87" t="str">
        <x:f t="shared" si="154"/>
        <x:v>/</x:v>
      </x:c>
      <x:c r="CS131" s="87" t="str">
        <x:f t="shared" si="154"/>
        <x:v>/</x:v>
      </x:c>
      <x:c r="CT131" s="87" t="str">
        <x:f t="shared" si="154"/>
        <x:v>/</x:v>
      </x:c>
      <x:c r="CU131" s="87" t="str">
        <x:f t="shared" si="154"/>
        <x:v>/</x:v>
      </x:c>
      <x:c r="CV131" s="87" t="str">
        <x:f t="shared" si="129"/>
        <x:v>/</x:v>
      </x:c>
      <x:c r="CW131" s="87" t="str">
        <x:f t="shared" si="155"/>
        <x:v>/</x:v>
      </x:c>
      <x:c r="CX131" s="87" t="str">
        <x:f t="shared" si="155"/>
        <x:v>/</x:v>
      </x:c>
      <x:c r="CY131" s="87" t="str">
        <x:f t="shared" si="155"/>
        <x:v>/</x:v>
      </x:c>
      <x:c r="CZ131" s="87" t="str">
        <x:f t="shared" si="155"/>
        <x:v>/</x:v>
      </x:c>
      <x:c r="DA131" s="87" t="str">
        <x:f t="shared" si="155"/>
        <x:v>/</x:v>
      </x:c>
      <x:c r="DB131" s="87" t="str">
        <x:f t="shared" si="155"/>
        <x:v>/</x:v>
      </x:c>
      <x:c r="DC131" s="87" t="str">
        <x:f t="shared" si="155"/>
        <x:v>/</x:v>
      </x:c>
      <x:c r="DD131" s="87" t="str">
        <x:f t="shared" si="155"/>
        <x:v>/</x:v>
      </x:c>
      <x:c r="DE131" s="87" t="str">
        <x:f t="shared" si="155"/>
        <x:v>/</x:v>
      </x:c>
      <x:c r="DF131" s="87" t="str">
        <x:f t="shared" si="155"/>
        <x:v>/</x:v>
      </x:c>
      <x:c r="DG131" s="87" t="str">
        <x:f t="shared" si="156"/>
        <x:v>/</x:v>
      </x:c>
      <x:c r="DH131" s="87" t="str">
        <x:f t="shared" si="156"/>
        <x:v>/</x:v>
      </x:c>
      <x:c r="DI131" s="87" t="str">
        <x:f t="shared" si="156"/>
        <x:v>/</x:v>
      </x:c>
      <x:c r="DJ131" s="87" t="str">
        <x:f t="shared" si="156"/>
        <x:v>/</x:v>
      </x:c>
      <x:c r="DK131" s="87" t="str">
        <x:f t="shared" si="156"/>
        <x:v>/</x:v>
      </x:c>
      <x:c r="DL131" s="87" t="str">
        <x:f t="shared" si="156"/>
        <x:v>/</x:v>
      </x:c>
      <x:c r="DM131" s="87" t="str">
        <x:f t="shared" si="156"/>
        <x:v>/</x:v>
      </x:c>
      <x:c r="DN131" s="87" t="str">
        <x:f t="shared" si="156"/>
        <x:v>/</x:v>
      </x:c>
      <x:c r="DO131" s="87" t="str">
        <x:f t="shared" si="156"/>
        <x:v>/</x:v>
      </x:c>
      <x:c r="DP131" s="87" t="str">
        <x:f t="shared" si="156"/>
        <x:v>/</x:v>
      </x:c>
      <x:c r="DQ131" s="87" t="str">
        <x:f t="shared" si="157"/>
        <x:v>/</x:v>
      </x:c>
      <x:c r="DR131" s="87" t="str">
        <x:f t="shared" si="157"/>
        <x:v>/</x:v>
      </x:c>
      <x:c r="DS131" s="87" t="str">
        <x:f t="shared" si="157"/>
        <x:v>/</x:v>
      </x:c>
      <x:c r="DT131" s="87" t="str">
        <x:f t="shared" si="157"/>
        <x:v>/</x:v>
      </x:c>
      <x:c r="DU131" s="87" t="str">
        <x:f t="shared" si="157"/>
        <x:v>/</x:v>
      </x:c>
      <x:c r="DV131" s="87" t="str">
        <x:f t="shared" si="157"/>
        <x:v>/</x:v>
      </x:c>
      <x:c r="DW131" s="87" t="str">
        <x:f t="shared" si="157"/>
        <x:v>/</x:v>
      </x:c>
      <x:c r="DX131" s="87" t="str">
        <x:f t="shared" si="157"/>
        <x:v>/</x:v>
      </x:c>
      <x:c r="DY131" s="87" t="str">
        <x:f t="shared" si="157"/>
        <x:v>/</x:v>
      </x:c>
    </x:row>
    <x:row r="132" spans="1:129" ht="12" customHeight="1">
      <x:c r="A132" s="14"/>
      <x:c r="B132" s="22"/>
      <x:c r="C132" s="25"/>
      <x:c r="D132" s="23"/>
      <x:c r="E132" s="49"/>
      <x:c r="F132" s="98"/>
      <x:c r="G132" s="145"/>
      <x:c r="H132" s="143"/>
      <x:c r="I132" s="107"/>
      <x:c r="J132" s="107"/>
      <x:c r="K132" s="79"/>
      <x:c r="L132" s="80"/>
      <x:c r="M132" s="80"/>
      <x:c r="N132" s="119"/>
      <x:c r="O132" s="45"/>
      <x:c r="P132" s="40">
        <x:v>0</x:v>
      </x:c>
      <x:c r="S132" s="130" t="str">
        <x:f t="shared" aca="1" ref="S132:CD132" si="158">IF($O132=S$11,"*",IF(AND(COUNTIF($L132:$M132,"-")&lt;1,COUNTBLANK($L132:$M132)&lt;1),IF(AND($L132&lt;=S$11,$M132&gt;=S$11),IF(ISBLANK($D132),"-","."),IF(TODAY()&gt;S$11,"/",IF(TODAY()=S$11,"=",""))),IF(AND(OR(ISBLANK($L132),$L132="-"),OR(ISBLANK($M132),$M132="-")),IF(TODAY()&gt;S$11,"/",IF(TODAY()=S$11,"=","")),IF(OR(ISBLANK($L132),$L132="-"),IF(S$11&lt;=$M132,IF(ISBLANK($D132),"-","."),IF(TODAY()&gt;S$11,"/",IF(TODAY()=S$11,"=",""))),IF(S$11&gt;=$L132,IF(ISBLANK($D132),"-","."),IF(TODAY()&gt;S$11,"/",IF(TODAY()=S$11,"=","")))))))</x:f>
        <x:v>/</x:v>
      </x:c>
      <x:c r="T132" s="87" t="str">
        <x:f t="shared" si="158"/>
        <x:v>/</x:v>
      </x:c>
      <x:c r="U132" s="87" t="str">
        <x:f t="shared" si="158"/>
        <x:v>/</x:v>
      </x:c>
      <x:c r="V132" s="87" t="str">
        <x:f t="shared" si="158"/>
        <x:v>/</x:v>
      </x:c>
      <x:c r="W132" s="87" t="str">
        <x:f t="shared" si="158"/>
        <x:v>/</x:v>
      </x:c>
      <x:c r="X132" s="87" t="str">
        <x:f t="shared" si="158"/>
        <x:v>/</x:v>
      </x:c>
      <x:c r="Y132" s="87" t="str">
        <x:f t="shared" si="158"/>
        <x:v>/</x:v>
      </x:c>
      <x:c r="Z132" s="87" t="str">
        <x:f t="shared" si="158"/>
        <x:v>/</x:v>
      </x:c>
      <x:c r="AA132" s="87" t="str">
        <x:f t="shared" si="158"/>
        <x:v>/</x:v>
      </x:c>
      <x:c r="AB132" s="87" t="str">
        <x:f t="shared" si="158"/>
        <x:v>/</x:v>
      </x:c>
      <x:c r="AC132" s="87" t="str">
        <x:f t="shared" si="158"/>
        <x:v>/</x:v>
      </x:c>
      <x:c r="AD132" s="87" t="str">
        <x:f t="shared" si="158"/>
        <x:v>/</x:v>
      </x:c>
      <x:c r="AE132" s="87" t="str">
        <x:f t="shared" si="158"/>
        <x:v>/</x:v>
      </x:c>
      <x:c r="AF132" s="87" t="str">
        <x:f t="shared" si="158"/>
        <x:v>/</x:v>
      </x:c>
      <x:c r="AG132" s="87" t="str">
        <x:f t="shared" si="158"/>
        <x:v>/</x:v>
      </x:c>
      <x:c r="AH132" s="87" t="str">
        <x:f t="shared" si="158"/>
        <x:v>/</x:v>
      </x:c>
      <x:c r="AI132" s="87" t="str">
        <x:f t="shared" si="158"/>
        <x:v>/</x:v>
      </x:c>
      <x:c r="AJ132" s="87" t="str">
        <x:f t="shared" si="158"/>
        <x:v>/</x:v>
      </x:c>
      <x:c r="AK132" s="87" t="str">
        <x:f t="shared" si="158"/>
        <x:v>/</x:v>
      </x:c>
      <x:c r="AL132" s="87" t="str">
        <x:f t="shared" si="158"/>
        <x:v>/</x:v>
      </x:c>
      <x:c r="AM132" s="87" t="str">
        <x:f t="shared" si="158"/>
        <x:v>/</x:v>
      </x:c>
      <x:c r="AN132" s="87" t="str">
        <x:f t="shared" si="158"/>
        <x:v>/</x:v>
      </x:c>
      <x:c r="AO132" s="87" t="str">
        <x:f t="shared" si="158"/>
        <x:v>/</x:v>
      </x:c>
      <x:c r="AP132" s="87" t="str">
        <x:f t="shared" si="158"/>
        <x:v>/</x:v>
      </x:c>
      <x:c r="AQ132" s="87" t="str">
        <x:f t="shared" si="158"/>
        <x:v>/</x:v>
      </x:c>
      <x:c r="AR132" s="87" t="str">
        <x:f t="shared" si="158"/>
        <x:v>/</x:v>
      </x:c>
      <x:c r="AS132" s="87" t="str">
        <x:f t="shared" si="158"/>
        <x:v>/</x:v>
      </x:c>
      <x:c r="AT132" s="87" t="str">
        <x:f t="shared" si="158"/>
        <x:v>/</x:v>
      </x:c>
      <x:c r="AU132" s="87" t="str">
        <x:f t="shared" si="158"/>
        <x:v>/</x:v>
      </x:c>
      <x:c r="AV132" s="87" t="str">
        <x:f t="shared" si="158"/>
        <x:v>/</x:v>
      </x:c>
      <x:c r="AW132" s="87" t="str">
        <x:f t="shared" si="158"/>
        <x:v>/</x:v>
      </x:c>
      <x:c r="AX132" s="87" t="str">
        <x:f t="shared" si="158"/>
        <x:v>/</x:v>
      </x:c>
      <x:c r="AY132" s="87" t="str">
        <x:f t="shared" si="158"/>
        <x:v>/</x:v>
      </x:c>
      <x:c r="AZ132" s="87" t="str">
        <x:f t="shared" si="158"/>
        <x:v>/</x:v>
      </x:c>
      <x:c r="BA132" s="87" t="str">
        <x:f t="shared" si="158"/>
        <x:v>/</x:v>
      </x:c>
      <x:c r="BB132" s="87" t="str">
        <x:f t="shared" si="158"/>
        <x:v>/</x:v>
      </x:c>
      <x:c r="BC132" s="87" t="str">
        <x:f t="shared" si="158"/>
        <x:v>/</x:v>
      </x:c>
      <x:c r="BD132" s="87" t="str">
        <x:f t="shared" si="158"/>
        <x:v>/</x:v>
      </x:c>
      <x:c r="BE132" s="87" t="str">
        <x:f t="shared" si="158"/>
        <x:v>/</x:v>
      </x:c>
      <x:c r="BF132" s="87" t="str">
        <x:f t="shared" si="158"/>
        <x:v>/</x:v>
      </x:c>
      <x:c r="BG132" s="87" t="str">
        <x:f t="shared" si="158"/>
        <x:v>/</x:v>
      </x:c>
      <x:c r="BH132" s="87" t="str">
        <x:f t="shared" si="158"/>
        <x:v>/</x:v>
      </x:c>
      <x:c r="BI132" s="87" t="str">
        <x:f t="shared" si="158"/>
        <x:v>/</x:v>
      </x:c>
      <x:c r="BJ132" s="87" t="str">
        <x:f t="shared" si="158"/>
        <x:v>/</x:v>
      </x:c>
      <x:c r="BK132" s="87" t="str">
        <x:f t="shared" si="158"/>
        <x:v>/</x:v>
      </x:c>
      <x:c r="BL132" s="87" t="str">
        <x:f t="shared" si="158"/>
        <x:v>/</x:v>
      </x:c>
      <x:c r="BM132" s="87" t="str">
        <x:f t="shared" si="158"/>
        <x:v>/</x:v>
      </x:c>
      <x:c r="BN132" s="87" t="str">
        <x:f t="shared" si="158"/>
        <x:v>/</x:v>
      </x:c>
      <x:c r="BO132" s="87" t="str">
        <x:f t="shared" si="158"/>
        <x:v>/</x:v>
      </x:c>
      <x:c r="BP132" s="87" t="str">
        <x:f t="shared" si="158"/>
        <x:v>/</x:v>
      </x:c>
      <x:c r="BQ132" s="87" t="str">
        <x:f t="shared" si="158"/>
        <x:v>/</x:v>
      </x:c>
      <x:c r="BR132" s="87" t="str">
        <x:f t="shared" si="158"/>
        <x:v>/</x:v>
      </x:c>
      <x:c r="BS132" s="87" t="str">
        <x:f t="shared" si="158"/>
        <x:v>/</x:v>
      </x:c>
      <x:c r="BT132" s="87" t="str">
        <x:f t="shared" si="158"/>
        <x:v>/</x:v>
      </x:c>
      <x:c r="BU132" s="87" t="str">
        <x:f t="shared" si="158"/>
        <x:v>/</x:v>
      </x:c>
      <x:c r="BV132" s="87" t="str">
        <x:f t="shared" si="158"/>
        <x:v>/</x:v>
      </x:c>
      <x:c r="BW132" s="87" t="str">
        <x:f t="shared" si="158"/>
        <x:v>/</x:v>
      </x:c>
      <x:c r="BX132" s="87" t="str">
        <x:f t="shared" si="158"/>
        <x:v>/</x:v>
      </x:c>
      <x:c r="BY132" s="87" t="str">
        <x:f t="shared" si="158"/>
        <x:v>/</x:v>
      </x:c>
      <x:c r="BZ132" s="87" t="str">
        <x:f t="shared" si="158"/>
        <x:v>/</x:v>
      </x:c>
      <x:c r="CA132" s="87" t="str">
        <x:f t="shared" si="158"/>
        <x:v>/</x:v>
      </x:c>
      <x:c r="CB132" s="87" t="str">
        <x:f t="shared" si="158"/>
        <x:v>/</x:v>
      </x:c>
      <x:c r="CC132" s="87" t="str">
        <x:f t="shared" si="158"/>
        <x:v>/</x:v>
      </x:c>
      <x:c r="CD132" s="87" t="str">
        <x:f t="shared" si="158"/>
        <x:v>/</x:v>
      </x:c>
      <x:c r="CE132" s="87" t="str">
        <x:f t="shared" aca="1" ref="CE132:DY132" si="159">IF($O132=CE$11,"*",IF(AND(COUNTIF($L132:$M132,"-")&lt;1,COUNTBLANK($L132:$M132)&lt;1),IF(AND($L132&lt;=CE$11,$M132&gt;=CE$11),IF(ISBLANK($D132),"-","."),IF(TODAY()&gt;CE$11,"/",IF(TODAY()=CE$11,"=",""))),IF(AND(OR(ISBLANK($L132),$L132="-"),OR(ISBLANK($M132),$M132="-")),IF(TODAY()&gt;CE$11,"/",IF(TODAY()=CE$11,"=","")),IF(OR(ISBLANK($L132),$L132="-"),IF(CE$11&lt;=$M132,IF(ISBLANK($D132),"-","."),IF(TODAY()&gt;CE$11,"/",IF(TODAY()=CE$11,"=",""))),IF(CE$11&gt;=$L132,IF(ISBLANK($D132),"-","."),IF(TODAY()&gt;CE$11,"/",IF(TODAY()=CE$11,"=","")))))))</x:f>
        <x:v>/</x:v>
      </x:c>
      <x:c r="CF132" s="87" t="str">
        <x:f t="shared" si="159"/>
        <x:v>/</x:v>
      </x:c>
      <x:c r="CG132" s="87" t="str">
        <x:f t="shared" si="159"/>
        <x:v>/</x:v>
      </x:c>
      <x:c r="CH132" s="87" t="str">
        <x:f t="shared" si="159"/>
        <x:v>/</x:v>
      </x:c>
      <x:c r="CI132" s="87" t="str">
        <x:f t="shared" si="159"/>
        <x:v>/</x:v>
      </x:c>
      <x:c r="CJ132" s="87" t="str">
        <x:f t="shared" si="159"/>
        <x:v>/</x:v>
      </x:c>
      <x:c r="CK132" s="87" t="str">
        <x:f t="shared" si="159"/>
        <x:v>/</x:v>
      </x:c>
      <x:c r="CL132" s="87" t="str">
        <x:f t="shared" si="159"/>
        <x:v>/</x:v>
      </x:c>
      <x:c r="CM132" s="87" t="str">
        <x:f t="shared" si="159"/>
        <x:v>/</x:v>
      </x:c>
      <x:c r="CN132" s="87" t="str">
        <x:f t="shared" si="159"/>
        <x:v>/</x:v>
      </x:c>
      <x:c r="CO132" s="87" t="str">
        <x:f t="shared" si="159"/>
        <x:v>/</x:v>
      </x:c>
      <x:c r="CP132" s="87" t="str">
        <x:f t="shared" si="159"/>
        <x:v>/</x:v>
      </x:c>
      <x:c r="CQ132" s="87" t="str">
        <x:f t="shared" si="159"/>
        <x:v>/</x:v>
      </x:c>
      <x:c r="CR132" s="87" t="str">
        <x:f t="shared" si="159"/>
        <x:v>/</x:v>
      </x:c>
      <x:c r="CS132" s="87" t="str">
        <x:f t="shared" si="159"/>
        <x:v>/</x:v>
      </x:c>
      <x:c r="CT132" s="87" t="str">
        <x:f t="shared" si="159"/>
        <x:v>/</x:v>
      </x:c>
      <x:c r="CU132" s="87" t="str">
        <x:f t="shared" si="159"/>
        <x:v>/</x:v>
      </x:c>
      <x:c r="CV132" s="87" t="str">
        <x:f t="shared" si="159"/>
        <x:v>/</x:v>
      </x:c>
      <x:c r="CW132" s="87" t="str">
        <x:f t="shared" si="159"/>
        <x:v>/</x:v>
      </x:c>
      <x:c r="CX132" s="87" t="str">
        <x:f t="shared" si="159"/>
        <x:v>/</x:v>
      </x:c>
      <x:c r="CY132" s="87" t="str">
        <x:f t="shared" si="159"/>
        <x:v>/</x:v>
      </x:c>
      <x:c r="CZ132" s="87" t="str">
        <x:f t="shared" si="159"/>
        <x:v>/</x:v>
      </x:c>
      <x:c r="DA132" s="87" t="str">
        <x:f t="shared" si="159"/>
        <x:v>/</x:v>
      </x:c>
      <x:c r="DB132" s="87" t="str">
        <x:f t="shared" si="159"/>
        <x:v>/</x:v>
      </x:c>
      <x:c r="DC132" s="87" t="str">
        <x:f t="shared" si="159"/>
        <x:v>/</x:v>
      </x:c>
      <x:c r="DD132" s="87" t="str">
        <x:f t="shared" si="159"/>
        <x:v>/</x:v>
      </x:c>
      <x:c r="DE132" s="87" t="str">
        <x:f t="shared" si="159"/>
        <x:v>/</x:v>
      </x:c>
      <x:c r="DF132" s="87" t="str">
        <x:f t="shared" si="159"/>
        <x:v>/</x:v>
      </x:c>
      <x:c r="DG132" s="87" t="str">
        <x:f t="shared" si="159"/>
        <x:v>/</x:v>
      </x:c>
      <x:c r="DH132" s="87" t="str">
        <x:f t="shared" si="159"/>
        <x:v>/</x:v>
      </x:c>
      <x:c r="DI132" s="87" t="str">
        <x:f t="shared" si="159"/>
        <x:v>/</x:v>
      </x:c>
      <x:c r="DJ132" s="87" t="str">
        <x:f t="shared" si="159"/>
        <x:v>/</x:v>
      </x:c>
      <x:c r="DK132" s="87" t="str">
        <x:f t="shared" si="159"/>
        <x:v>/</x:v>
      </x:c>
      <x:c r="DL132" s="87" t="str">
        <x:f t="shared" si="159"/>
        <x:v>/</x:v>
      </x:c>
      <x:c r="DM132" s="87" t="str">
        <x:f t="shared" si="159"/>
        <x:v>/</x:v>
      </x:c>
      <x:c r="DN132" s="87" t="str">
        <x:f t="shared" si="159"/>
        <x:v>/</x:v>
      </x:c>
      <x:c r="DO132" s="87" t="str">
        <x:f t="shared" si="159"/>
        <x:v>/</x:v>
      </x:c>
      <x:c r="DP132" s="87" t="str">
        <x:f t="shared" si="159"/>
        <x:v>/</x:v>
      </x:c>
      <x:c r="DQ132" s="87" t="str">
        <x:f t="shared" si="159"/>
        <x:v>/</x:v>
      </x:c>
      <x:c r="DR132" s="87" t="str">
        <x:f t="shared" si="159"/>
        <x:v>/</x:v>
      </x:c>
      <x:c r="DS132" s="87" t="str">
        <x:f t="shared" si="159"/>
        <x:v>/</x:v>
      </x:c>
      <x:c r="DT132" s="87" t="str">
        <x:f t="shared" si="159"/>
        <x:v>/</x:v>
      </x:c>
      <x:c r="DU132" s="87" t="str">
        <x:f t="shared" si="159"/>
        <x:v>/</x:v>
      </x:c>
      <x:c r="DV132" s="87" t="str">
        <x:f t="shared" si="159"/>
        <x:v>/</x:v>
      </x:c>
      <x:c r="DW132" s="87" t="str">
        <x:f t="shared" si="159"/>
        <x:v>/</x:v>
      </x:c>
      <x:c r="DX132" s="87" t="str">
        <x:f t="shared" si="159"/>
        <x:v>/</x:v>
      </x:c>
      <x:c r="DY132" s="87" t="str">
        <x:f t="shared" si="159"/>
        <x:v>/</x:v>
      </x:c>
    </x:row>
    <x:row r="133" spans="1:129" ht="12" customHeight="1">
      <x:c r="A133" s="14"/>
      <x:c r="B133" s="22"/>
      <x:c r="C133" s="25"/>
      <x:c r="D133" s="23"/>
      <x:c r="E133" s="49"/>
      <x:c r="F133" s="49"/>
      <x:c r="G133" s="145"/>
      <x:c r="H133" s="143"/>
      <x:c r="I133" s="107"/>
      <x:c r="J133" s="107"/>
      <x:c r="K133" s="79"/>
      <x:c r="L133" s="80"/>
      <x:c r="M133" s="80"/>
      <x:c r="N133" s="119"/>
      <x:c r="O133" s="45"/>
      <x:c r="P133" s="40">
        <x:v>0</x:v>
      </x:c>
      <x:c r="S133" s="130" t="str">
        <x:f t="shared" si="125"/>
        <x:v>/</x:v>
      </x:c>
      <x:c r="T133" s="87" t="str">
        <x:f t="shared" si="125"/>
        <x:v>/</x:v>
      </x:c>
      <x:c r="U133" s="87" t="str">
        <x:f t="shared" si="125"/>
        <x:v>/</x:v>
      </x:c>
      <x:c r="V133" s="87" t="str">
        <x:f t="shared" si="125"/>
        <x:v>/</x:v>
      </x:c>
      <x:c r="W133" s="87" t="str">
        <x:f t="shared" si="125"/>
        <x:v>/</x:v>
      </x:c>
      <x:c r="X133" s="87" t="str">
        <x:f t="shared" si="125"/>
        <x:v>/</x:v>
      </x:c>
      <x:c r="Y133" s="87" t="str">
        <x:f t="shared" si="125"/>
        <x:v>/</x:v>
      </x:c>
      <x:c r="Z133" s="87" t="str">
        <x:f t="shared" si="125"/>
        <x:v>/</x:v>
      </x:c>
      <x:c r="AA133" s="87" t="str">
        <x:f t="shared" si="125"/>
        <x:v>/</x:v>
      </x:c>
      <x:c r="AB133" s="87" t="str">
        <x:f t="shared" si="125"/>
        <x:v>/</x:v>
      </x:c>
      <x:c r="AC133" s="87" t="str">
        <x:f t="shared" si="125"/>
        <x:v>/</x:v>
      </x:c>
      <x:c r="AD133" s="87" t="str">
        <x:f t="shared" si="125"/>
        <x:v>/</x:v>
      </x:c>
      <x:c r="AE133" s="87" t="str">
        <x:f t="shared" si="125"/>
        <x:v>/</x:v>
      </x:c>
      <x:c r="AF133" s="87" t="str">
        <x:f t="shared" si="125"/>
        <x:v>/</x:v>
      </x:c>
      <x:c r="AG133" s="87" t="str">
        <x:f t="shared" si="125"/>
        <x:v>/</x:v>
      </x:c>
      <x:c r="AH133" s="87" t="str">
        <x:f t="shared" si="125"/>
        <x:v>/</x:v>
      </x:c>
      <x:c r="AI133" s="87" t="str">
        <x:f t="shared" si="126"/>
        <x:v>/</x:v>
      </x:c>
      <x:c r="AJ133" s="87" t="str">
        <x:f t="shared" si="126"/>
        <x:v>/</x:v>
      </x:c>
      <x:c r="AK133" s="87" t="str">
        <x:f t="shared" si="126"/>
        <x:v>/</x:v>
      </x:c>
      <x:c r="AL133" s="87" t="str">
        <x:f t="shared" si="126"/>
        <x:v>/</x:v>
      </x:c>
      <x:c r="AM133" s="87" t="str">
        <x:f t="shared" si="126"/>
        <x:v>/</x:v>
      </x:c>
      <x:c r="AN133" s="87" t="str">
        <x:f t="shared" si="126"/>
        <x:v>/</x:v>
      </x:c>
      <x:c r="AO133" s="87" t="str">
        <x:f t="shared" si="126"/>
        <x:v>/</x:v>
      </x:c>
      <x:c r="AP133" s="87" t="str">
        <x:f t="shared" si="126"/>
        <x:v>/</x:v>
      </x:c>
      <x:c r="AQ133" s="87" t="str">
        <x:f t="shared" si="126"/>
        <x:v>/</x:v>
      </x:c>
      <x:c r="AR133" s="87" t="str">
        <x:f t="shared" si="126"/>
        <x:v>/</x:v>
      </x:c>
      <x:c r="AS133" s="87" t="str">
        <x:f t="shared" si="126"/>
        <x:v>/</x:v>
      </x:c>
      <x:c r="AT133" s="87" t="str">
        <x:f t="shared" si="126"/>
        <x:v>/</x:v>
      </x:c>
      <x:c r="AU133" s="87" t="str">
        <x:f t="shared" si="126"/>
        <x:v>/</x:v>
      </x:c>
      <x:c r="AV133" s="87" t="str">
        <x:f t="shared" si="126"/>
        <x:v>/</x:v>
      </x:c>
      <x:c r="AW133" s="87" t="str">
        <x:f t="shared" si="126"/>
        <x:v>/</x:v>
      </x:c>
      <x:c r="AX133" s="87" t="str">
        <x:f t="shared" aca="1" ref="AX133:BL137" si="160">IF($O133=AX$11,"*",IF(AND(COUNTIF($L133:$M133,"-")&lt;1,COUNTBLANK($L133:$M133)&lt;1),IF(AND($L133&lt;=AX$11,$M133&gt;=AX$11),IF(ISBLANK($D133),"-","."),IF(TODAY()&gt;AX$11,"/",IF(TODAY()=AX$11,"=",""))),IF(AND(OR(ISBLANK($L133),$L133="-"),OR(ISBLANK($M133),$M133="-")),IF(TODAY()&gt;AX$11,"/",IF(TODAY()=AX$11,"=","")),IF(OR(ISBLANK($L133),$L133="-"),IF(AX$11&lt;=$M133,IF(ISBLANK($D133),"-","."),IF(TODAY()&gt;AX$11,"/",IF(TODAY()=AX$11,"=",""))),IF(AX$11&gt;=$L133,IF(ISBLANK($D133),"-","."),IF(TODAY()&gt;AX$11,"/",IF(TODAY()=AX$11,"=","")))))))</x:f>
        <x:v>/</x:v>
      </x:c>
      <x:c r="AY133" s="87" t="str">
        <x:f t="shared" si="160"/>
        <x:v>/</x:v>
      </x:c>
      <x:c r="AZ133" s="87" t="str">
        <x:f t="shared" si="160"/>
        <x:v>/</x:v>
      </x:c>
      <x:c r="BA133" s="87" t="str">
        <x:f t="shared" si="160"/>
        <x:v>/</x:v>
      </x:c>
      <x:c r="BB133" s="87" t="str">
        <x:f t="shared" si="160"/>
        <x:v>/</x:v>
      </x:c>
      <x:c r="BC133" s="87" t="str">
        <x:f t="shared" si="160"/>
        <x:v>/</x:v>
      </x:c>
      <x:c r="BD133" s="87" t="str">
        <x:f t="shared" si="160"/>
        <x:v>/</x:v>
      </x:c>
      <x:c r="BE133" s="87" t="str">
        <x:f t="shared" si="160"/>
        <x:v>/</x:v>
      </x:c>
      <x:c r="BF133" s="87" t="str">
        <x:f t="shared" si="160"/>
        <x:v>/</x:v>
      </x:c>
      <x:c r="BG133" s="87" t="str">
        <x:f t="shared" si="160"/>
        <x:v>/</x:v>
      </x:c>
      <x:c r="BH133" s="87" t="str">
        <x:f t="shared" si="160"/>
        <x:v>/</x:v>
      </x:c>
      <x:c r="BI133" s="87" t="str">
        <x:f t="shared" si="160"/>
        <x:v>/</x:v>
      </x:c>
      <x:c r="BJ133" s="87" t="str">
        <x:f t="shared" si="160"/>
        <x:v>/</x:v>
      </x:c>
      <x:c r="BK133" s="87" t="str">
        <x:f t="shared" si="160"/>
        <x:v>/</x:v>
      </x:c>
      <x:c r="BL133" s="87" t="str">
        <x:f t="shared" si="160"/>
        <x:v>/</x:v>
      </x:c>
      <x:c r="BM133" s="87" t="str">
        <x:f t="shared" aca="1" ref="BM133:BM137" si="161">IF($O133=BM$11,"*",IF(AND(COUNTIF($L133:$M133,"-")&lt;1,COUNTBLANK($L133:$M133)&lt;1),IF(AND($L133&lt;=BM$11,$M133&gt;=BM$11),IF(ISBLANK($D133),"-","."),IF(TODAY()&gt;BM$11,"/",IF(TODAY()=BM$11,"=",""))),IF(AND(OR(ISBLANK($L133),$L133="-"),OR(ISBLANK($M133),$M133="-")),IF(TODAY()&gt;BM$11,"/",IF(TODAY()=BM$11,"=","")),IF(OR(ISBLANK($L133),$L133="-"),IF(BM$11&lt;=$M133,IF(ISBLANK($D133),"-","."),IF(TODAY()&gt;BM$11,"/",IF(TODAY()=BM$11,"=",""))),IF(BM$11&gt;=$L133,IF(ISBLANK($D133),"-","."),IF(TODAY()&gt;BM$11,"/",IF(TODAY()=BM$11,"=","")))))))</x:f>
        <x:v>/</x:v>
      </x:c>
      <x:c r="BN133" s="87" t="str">
        <x:f t="shared" aca="1" ref="BN133:BP137" si="162">IF($O133=BN$11,"*",IF(AND(COUNTIF($L133:$M133,"-")&lt;1,COUNTBLANK($L133:$M133)&lt;1),IF(AND($L133&lt;=BN$11,$M133&gt;=BN$11),IF(ISBLANK($D133),"-","."),IF(TODAY()&gt;BN$11,"/",IF(TODAY()=BN$11,"=",""))),IF(AND(OR(ISBLANK($L133),$L133="-"),OR(ISBLANK($M133),$M133="-")),IF(TODAY()&gt;BN$11,"/",IF(TODAY()=BN$11,"=","")),IF(OR(ISBLANK($L133),$L133="-"),IF(BN$11&lt;=$M133,IF(ISBLANK($D133),"-","."),IF(TODAY()&gt;BN$11,"/",IF(TODAY()=BN$11,"=",""))),IF(BN$11&gt;=$L133,IF(ISBLANK($D133),"-","."),IF(TODAY()&gt;BN$11,"/",IF(TODAY()=BN$11,"=","")))))))</x:f>
        <x:v>/</x:v>
      </x:c>
      <x:c r="BO133" s="87" t="str">
        <x:f t="shared" si="162"/>
        <x:v>/</x:v>
      </x:c>
      <x:c r="BP133" s="87" t="str">
        <x:f t="shared" si="162"/>
        <x:v>/</x:v>
      </x:c>
      <x:c r="BQ133" s="87" t="str">
        <x:f t="shared" aca="1" ref="BQ133:CF137" si="163">IF($O133=BQ$11,"*",IF(AND(COUNTIF($L133:$M133,"-")&lt;1,COUNTBLANK($L133:$M133)&lt;1),IF(AND($L133&lt;=BQ$11,$M133&gt;=BQ$11),IF(ISBLANK($D133),"-","."),IF(TODAY()&gt;BQ$11,"/",IF(TODAY()=BQ$11,"=",""))),IF(AND(OR(ISBLANK($L133),$L133="-"),OR(ISBLANK($M133),$M133="-")),IF(TODAY()&gt;BQ$11,"/",IF(TODAY()=BQ$11,"=","")),IF(OR(ISBLANK($L133),$L133="-"),IF(BQ$11&lt;=$M133,IF(ISBLANK($D133),"-","."),IF(TODAY()&gt;BQ$11,"/",IF(TODAY()=BQ$11,"=",""))),IF(BQ$11&gt;=$L133,IF(ISBLANK($D133),"-","."),IF(TODAY()&gt;BQ$11,"/",IF(TODAY()=BQ$11,"=","")))))))</x:f>
        <x:v>/</x:v>
      </x:c>
      <x:c r="BR133" s="87" t="str">
        <x:f t="shared" si="163"/>
        <x:v>/</x:v>
      </x:c>
      <x:c r="BS133" s="87" t="str">
        <x:f t="shared" si="163"/>
        <x:v>/</x:v>
      </x:c>
      <x:c r="BT133" s="87" t="str">
        <x:f t="shared" si="163"/>
        <x:v>/</x:v>
      </x:c>
      <x:c r="BU133" s="87" t="str">
        <x:f t="shared" si="163"/>
        <x:v>/</x:v>
      </x:c>
      <x:c r="BV133" s="87" t="str">
        <x:f t="shared" si="163"/>
        <x:v>/</x:v>
      </x:c>
      <x:c r="BW133" s="87" t="str">
        <x:f t="shared" si="163"/>
        <x:v>/</x:v>
      </x:c>
      <x:c r="BX133" s="87" t="str">
        <x:f t="shared" si="163"/>
        <x:v>/</x:v>
      </x:c>
      <x:c r="BY133" s="87" t="str">
        <x:f t="shared" si="163"/>
        <x:v>/</x:v>
      </x:c>
      <x:c r="BZ133" s="87" t="str">
        <x:f t="shared" si="163"/>
        <x:v>/</x:v>
      </x:c>
      <x:c r="CA133" s="87" t="str">
        <x:f t="shared" si="163"/>
        <x:v>/</x:v>
      </x:c>
      <x:c r="CB133" s="87" t="str">
        <x:f t="shared" si="163"/>
        <x:v>/</x:v>
      </x:c>
      <x:c r="CC133" s="87" t="str">
        <x:f t="shared" si="163"/>
        <x:v>/</x:v>
      </x:c>
      <x:c r="CD133" s="87" t="str">
        <x:f t="shared" si="163"/>
        <x:v>/</x:v>
      </x:c>
      <x:c r="CE133" s="87" t="str">
        <x:f t="shared" si="163"/>
        <x:v>/</x:v>
      </x:c>
      <x:c r="CF133" s="87" t="str">
        <x:f t="shared" si="163"/>
        <x:v>/</x:v>
      </x:c>
      <x:c r="CG133" s="87" t="str">
        <x:f t="shared" si="129"/>
        <x:v>/</x:v>
      </x:c>
      <x:c r="CH133" s="87" t="str">
        <x:f t="shared" si="129"/>
        <x:v>/</x:v>
      </x:c>
      <x:c r="CI133" s="87" t="str">
        <x:f t="shared" si="129"/>
        <x:v>/</x:v>
      </x:c>
      <x:c r="CJ133" s="87" t="str">
        <x:f t="shared" si="129"/>
        <x:v>/</x:v>
      </x:c>
      <x:c r="CK133" s="87" t="str">
        <x:f t="shared" si="129"/>
        <x:v>/</x:v>
      </x:c>
      <x:c r="CL133" s="87" t="str">
        <x:f t="shared" si="129"/>
        <x:v>/</x:v>
      </x:c>
      <x:c r="CM133" s="87" t="str">
        <x:f t="shared" si="129"/>
        <x:v>/</x:v>
      </x:c>
      <x:c r="CN133" s="87" t="str">
        <x:f t="shared" si="129"/>
        <x:v>/</x:v>
      </x:c>
      <x:c r="CO133" s="87" t="str">
        <x:f t="shared" si="129"/>
        <x:v>/</x:v>
      </x:c>
      <x:c r="CP133" s="87" t="str">
        <x:f t="shared" si="129"/>
        <x:v>/</x:v>
      </x:c>
      <x:c r="CQ133" s="87" t="str">
        <x:f t="shared" si="129"/>
        <x:v>/</x:v>
      </x:c>
      <x:c r="CR133" s="87" t="str">
        <x:f t="shared" si="129"/>
        <x:v>/</x:v>
      </x:c>
      <x:c r="CS133" s="87" t="str">
        <x:f t="shared" si="129"/>
        <x:v>/</x:v>
      </x:c>
      <x:c r="CT133" s="87" t="str">
        <x:f t="shared" si="129"/>
        <x:v>/</x:v>
      </x:c>
      <x:c r="CU133" s="87" t="str">
        <x:f t="shared" si="129"/>
        <x:v>/</x:v>
      </x:c>
      <x:c r="CV133" s="87" t="str">
        <x:f t="shared" si="129"/>
        <x:v>/</x:v>
      </x:c>
      <x:c r="CW133" s="87" t="str">
        <x:f t="shared" si="130"/>
        <x:v>/</x:v>
      </x:c>
      <x:c r="CX133" s="87" t="str">
        <x:f t="shared" si="130"/>
        <x:v>/</x:v>
      </x:c>
      <x:c r="CY133" s="87" t="str">
        <x:f t="shared" si="130"/>
        <x:v>/</x:v>
      </x:c>
      <x:c r="CZ133" s="87" t="str">
        <x:f t="shared" si="130"/>
        <x:v>/</x:v>
      </x:c>
      <x:c r="DA133" s="87" t="str">
        <x:f t="shared" si="130"/>
        <x:v>/</x:v>
      </x:c>
      <x:c r="DB133" s="87" t="str">
        <x:f t="shared" si="130"/>
        <x:v>/</x:v>
      </x:c>
      <x:c r="DC133" s="87" t="str">
        <x:f t="shared" si="130"/>
        <x:v>/</x:v>
      </x:c>
      <x:c r="DD133" s="87" t="str">
        <x:f t="shared" si="130"/>
        <x:v>/</x:v>
      </x:c>
      <x:c r="DE133" s="87" t="str">
        <x:f t="shared" si="130"/>
        <x:v>/</x:v>
      </x:c>
      <x:c r="DF133" s="87" t="str">
        <x:f t="shared" si="130"/>
        <x:v>/</x:v>
      </x:c>
      <x:c r="DG133" s="87" t="str">
        <x:f t="shared" si="130"/>
        <x:v>/</x:v>
      </x:c>
      <x:c r="DH133" s="87" t="str">
        <x:f t="shared" si="130"/>
        <x:v>/</x:v>
      </x:c>
      <x:c r="DI133" s="87" t="str">
        <x:f t="shared" si="130"/>
        <x:v>/</x:v>
      </x:c>
      <x:c r="DJ133" s="87" t="str">
        <x:f t="shared" si="130"/>
        <x:v>/</x:v>
      </x:c>
      <x:c r="DK133" s="87" t="str">
        <x:f t="shared" si="130"/>
        <x:v>/</x:v>
      </x:c>
      <x:c r="DL133" s="87" t="str">
        <x:f t="shared" si="130"/>
        <x:v>/</x:v>
      </x:c>
      <x:c r="DM133" s="87" t="str">
        <x:f t="shared" aca="1" ref="DM133:DY137" si="164">IF($O133=DM$11,"*",IF(AND(COUNTIF($L133:$M133,"-")&lt;1,COUNTBLANK($L133:$M133)&lt;1),IF(AND($L133&lt;=DM$11,$M133&gt;=DM$11),IF(ISBLANK($D133),"-","."),IF(TODAY()&gt;DM$11,"/",IF(TODAY()=DM$11,"=",""))),IF(AND(OR(ISBLANK($L133),$L133="-"),OR(ISBLANK($M133),$M133="-")),IF(TODAY()&gt;DM$11,"/",IF(TODAY()=DM$11,"=","")),IF(OR(ISBLANK($L133),$L133="-"),IF(DM$11&lt;=$M133,IF(ISBLANK($D133),"-","."),IF(TODAY()&gt;DM$11,"/",IF(TODAY()=DM$11,"=",""))),IF(DM$11&gt;=$L133,IF(ISBLANK($D133),"-","."),IF(TODAY()&gt;DM$11,"/",IF(TODAY()=DM$11,"=","")))))))</x:f>
        <x:v>/</x:v>
      </x:c>
      <x:c r="DN133" s="87" t="str">
        <x:f t="shared" si="164"/>
        <x:v>/</x:v>
      </x:c>
      <x:c r="DO133" s="87" t="str">
        <x:f t="shared" si="164"/>
        <x:v>/</x:v>
      </x:c>
      <x:c r="DP133" s="87" t="str">
        <x:f t="shared" si="164"/>
        <x:v>/</x:v>
      </x:c>
      <x:c r="DQ133" s="87" t="str">
        <x:f t="shared" si="164"/>
        <x:v>/</x:v>
      </x:c>
      <x:c r="DR133" s="87" t="str">
        <x:f t="shared" si="164"/>
        <x:v>/</x:v>
      </x:c>
      <x:c r="DS133" s="87" t="str">
        <x:f t="shared" si="164"/>
        <x:v>/</x:v>
      </x:c>
      <x:c r="DT133" s="87" t="str">
        <x:f t="shared" si="164"/>
        <x:v>/</x:v>
      </x:c>
      <x:c r="DU133" s="87" t="str">
        <x:f t="shared" si="164"/>
        <x:v>/</x:v>
      </x:c>
      <x:c r="DV133" s="87" t="str">
        <x:f t="shared" si="164"/>
        <x:v>/</x:v>
      </x:c>
      <x:c r="DW133" s="87" t="str">
        <x:f t="shared" si="164"/>
        <x:v>/</x:v>
      </x:c>
      <x:c r="DX133" s="87" t="str">
        <x:f t="shared" si="164"/>
        <x:v>/</x:v>
      </x:c>
      <x:c r="DY133" s="87" t="str">
        <x:f t="shared" si="164"/>
        <x:v>/</x:v>
      </x:c>
    </x:row>
    <x:row r="134" spans="1:129" ht="12" customHeight="1">
      <x:c r="A134" s="14"/>
      <x:c r="B134" s="22"/>
      <x:c r="C134" s="25"/>
      <x:c r="D134" s="23"/>
      <x:c r="E134" s="49"/>
      <x:c r="F134" s="98"/>
      <x:c r="G134" s="145"/>
      <x:c r="H134" s="111"/>
      <x:c r="I134" s="107"/>
      <x:c r="J134" s="107"/>
      <x:c r="K134" s="7" t="str">
        <x:f>IF(OR(COUNTIF(L134:M134,"-")&gt;0,COUNTBLANK(L134:M134)&gt;0),"-",IF(L134&gt;M134,"-",NETWORKDAYS(L134,M134,data!$P$3:$P$10)))</x:f>
        <x:v>-</x:v>
      </x:c>
      <x:c r="L134" s="80"/>
      <x:c r="M134" s="80"/>
      <x:c r="N134" s="119"/>
      <x:c r="O134" s="45"/>
      <x:c r="P134" s="40">
        <x:f ca="1">IF(OR(M134="-",M134=""),0,IF(OR(ISBLANK(O134),O134="-"),NETWORKDAYS(M134,TODAY(),data!$P$3:$P$10)-1,IF(M134=O134,0,IF(M134&lt;O134,NETWORKDAYS(M134,O134,data!$P$3:$P$10)-1,NETWORKDAYS(M134,O134,data!$P$3:$P$10)+1))))</x:f>
        <x:v>0</x:v>
      </x:c>
      <x:c r="S134" s="130" t="str">
        <x:f t="shared" si="125"/>
        <x:v>/</x:v>
      </x:c>
      <x:c r="T134" s="87" t="str">
        <x:f t="shared" si="125"/>
        <x:v>/</x:v>
      </x:c>
      <x:c r="U134" s="87" t="str">
        <x:f t="shared" si="125"/>
        <x:v>/</x:v>
      </x:c>
      <x:c r="V134" s="87" t="str">
        <x:f t="shared" si="125"/>
        <x:v>/</x:v>
      </x:c>
      <x:c r="W134" s="87" t="str">
        <x:f t="shared" si="125"/>
        <x:v>/</x:v>
      </x:c>
      <x:c r="X134" s="87" t="str">
        <x:f t="shared" si="125"/>
        <x:v>/</x:v>
      </x:c>
      <x:c r="Y134" s="87" t="str">
        <x:f t="shared" si="125"/>
        <x:v>/</x:v>
      </x:c>
      <x:c r="Z134" s="87" t="str">
        <x:f t="shared" si="125"/>
        <x:v>/</x:v>
      </x:c>
      <x:c r="AA134" s="87" t="str">
        <x:f t="shared" si="125"/>
        <x:v>/</x:v>
      </x:c>
      <x:c r="AB134" s="87" t="str">
        <x:f t="shared" si="125"/>
        <x:v>/</x:v>
      </x:c>
      <x:c r="AC134" s="87" t="str">
        <x:f t="shared" si="125"/>
        <x:v>/</x:v>
      </x:c>
      <x:c r="AD134" s="87" t="str">
        <x:f t="shared" si="125"/>
        <x:v>/</x:v>
      </x:c>
      <x:c r="AE134" s="87" t="str">
        <x:f t="shared" si="125"/>
        <x:v>/</x:v>
      </x:c>
      <x:c r="AF134" s="87" t="str">
        <x:f t="shared" si="125"/>
        <x:v>/</x:v>
      </x:c>
      <x:c r="AG134" s="87" t="str">
        <x:f t="shared" si="125"/>
        <x:v>/</x:v>
      </x:c>
      <x:c r="AH134" s="87" t="str">
        <x:f t="shared" aca="1" ref="AH134:AR137" si="165">IF($O134=AH$11,"*",IF(AND(COUNTIF($L134:$M134,"-")&lt;1,COUNTBLANK($L134:$M134)&lt;1),IF(AND($L134&lt;=AH$11,$M134&gt;=AH$11),IF(ISBLANK($D134),"-","."),IF(TODAY()&gt;AH$11,"/",IF(TODAY()=AH$11,"=",""))),IF(AND(OR(ISBLANK($L134),$L134="-"),OR(ISBLANK($M134),$M134="-")),IF(TODAY()&gt;AH$11,"/",IF(TODAY()=AH$11,"=","")),IF(OR(ISBLANK($L134),$L134="-"),IF(AH$11&lt;=$M134,IF(ISBLANK($D134),"-","."),IF(TODAY()&gt;AH$11,"/",IF(TODAY()=AH$11,"=",""))),IF(AH$11&gt;=$L134,IF(ISBLANK($D134),"-","."),IF(TODAY()&gt;AH$11,"/",IF(TODAY()=AH$11,"=","")))))))</x:f>
        <x:v>/</x:v>
      </x:c>
      <x:c r="AI134" s="87" t="str">
        <x:f t="shared" si="165"/>
        <x:v>/</x:v>
      </x:c>
      <x:c r="AJ134" s="87" t="str">
        <x:f t="shared" si="165"/>
        <x:v>/</x:v>
      </x:c>
      <x:c r="AK134" s="87" t="str">
        <x:f t="shared" si="165"/>
        <x:v>/</x:v>
      </x:c>
      <x:c r="AL134" s="87" t="str">
        <x:f t="shared" si="165"/>
        <x:v>/</x:v>
      </x:c>
      <x:c r="AM134" s="87" t="str">
        <x:f t="shared" si="165"/>
        <x:v>/</x:v>
      </x:c>
      <x:c r="AN134" s="87" t="str">
        <x:f t="shared" si="165"/>
        <x:v>/</x:v>
      </x:c>
      <x:c r="AO134" s="87" t="str">
        <x:f t="shared" si="165"/>
        <x:v>/</x:v>
      </x:c>
      <x:c r="AP134" s="87" t="str">
        <x:f t="shared" si="165"/>
        <x:v>/</x:v>
      </x:c>
      <x:c r="AQ134" s="87" t="str">
        <x:f t="shared" si="165"/>
        <x:v>/</x:v>
      </x:c>
      <x:c r="AR134" s="87" t="str">
        <x:f t="shared" si="165"/>
        <x:v>/</x:v>
      </x:c>
      <x:c r="AS134" s="87" t="str">
        <x:f t="shared" si="126"/>
        <x:v>/</x:v>
      </x:c>
      <x:c r="AT134" s="87" t="str">
        <x:f t="shared" si="126"/>
        <x:v>/</x:v>
      </x:c>
      <x:c r="AU134" s="87" t="str">
        <x:f t="shared" si="126"/>
        <x:v>/</x:v>
      </x:c>
      <x:c r="AV134" s="87" t="str">
        <x:f t="shared" si="126"/>
        <x:v>/</x:v>
      </x:c>
      <x:c r="AW134" s="87" t="str">
        <x:f t="shared" si="126"/>
        <x:v>/</x:v>
      </x:c>
      <x:c r="AX134" s="87" t="str">
        <x:f t="shared" si="160"/>
        <x:v>/</x:v>
      </x:c>
      <x:c r="AY134" s="87" t="str">
        <x:f t="shared" si="160"/>
        <x:v>/</x:v>
      </x:c>
      <x:c r="AZ134" s="87" t="str">
        <x:f t="shared" si="160"/>
        <x:v>/</x:v>
      </x:c>
      <x:c r="BA134" s="87" t="str">
        <x:f t="shared" si="160"/>
        <x:v>/</x:v>
      </x:c>
      <x:c r="BB134" s="87" t="str">
        <x:f t="shared" si="160"/>
        <x:v>/</x:v>
      </x:c>
      <x:c r="BC134" s="87" t="str">
        <x:f t="shared" si="160"/>
        <x:v>/</x:v>
      </x:c>
      <x:c r="BD134" s="87" t="str">
        <x:f t="shared" si="160"/>
        <x:v>/</x:v>
      </x:c>
      <x:c r="BE134" s="87" t="str">
        <x:f t="shared" si="160"/>
        <x:v>/</x:v>
      </x:c>
      <x:c r="BF134" s="87" t="str">
        <x:f t="shared" si="160"/>
        <x:v>/</x:v>
      </x:c>
      <x:c r="BG134" s="87" t="str">
        <x:f t="shared" si="160"/>
        <x:v>/</x:v>
      </x:c>
      <x:c r="BH134" s="87" t="str">
        <x:f t="shared" si="160"/>
        <x:v>/</x:v>
      </x:c>
      <x:c r="BI134" s="87" t="str">
        <x:f t="shared" si="160"/>
        <x:v>/</x:v>
      </x:c>
      <x:c r="BJ134" s="87" t="str">
        <x:f t="shared" si="160"/>
        <x:v>/</x:v>
      </x:c>
      <x:c r="BK134" s="87" t="str">
        <x:f t="shared" si="160"/>
        <x:v>/</x:v>
      </x:c>
      <x:c r="BL134" s="87" t="str">
        <x:f t="shared" si="160"/>
        <x:v>/</x:v>
      </x:c>
      <x:c r="BM134" s="87" t="str">
        <x:f t="shared" si="161"/>
        <x:v>/</x:v>
      </x:c>
      <x:c r="BN134" s="87" t="str">
        <x:f t="shared" si="162"/>
        <x:v>/</x:v>
      </x:c>
      <x:c r="BO134" s="87" t="str">
        <x:f t="shared" si="162"/>
        <x:v>/</x:v>
      </x:c>
      <x:c r="BP134" s="87" t="str">
        <x:f t="shared" si="162"/>
        <x:v>/</x:v>
      </x:c>
      <x:c r="BQ134" s="87" t="str">
        <x:f t="shared" si="163"/>
        <x:v>/</x:v>
      </x:c>
      <x:c r="BR134" s="87" t="str">
        <x:f t="shared" si="163"/>
        <x:v>/</x:v>
      </x:c>
      <x:c r="BS134" s="87" t="str">
        <x:f t="shared" si="163"/>
        <x:v>/</x:v>
      </x:c>
      <x:c r="BT134" s="87" t="str">
        <x:f t="shared" si="163"/>
        <x:v>/</x:v>
      </x:c>
      <x:c r="BU134" s="87" t="str">
        <x:f t="shared" si="163"/>
        <x:v>/</x:v>
      </x:c>
      <x:c r="BV134" s="87" t="str">
        <x:f t="shared" si="163"/>
        <x:v>/</x:v>
      </x:c>
      <x:c r="BW134" s="87" t="str">
        <x:f t="shared" si="163"/>
        <x:v>/</x:v>
      </x:c>
      <x:c r="BX134" s="87" t="str">
        <x:f t="shared" si="163"/>
        <x:v>/</x:v>
      </x:c>
      <x:c r="BY134" s="87" t="str">
        <x:f t="shared" si="163"/>
        <x:v>/</x:v>
      </x:c>
      <x:c r="BZ134" s="87" t="str">
        <x:f t="shared" si="163"/>
        <x:v>/</x:v>
      </x:c>
      <x:c r="CA134" s="87" t="str">
        <x:f t="shared" si="163"/>
        <x:v>/</x:v>
      </x:c>
      <x:c r="CB134" s="87" t="str">
        <x:f t="shared" si="163"/>
        <x:v>/</x:v>
      </x:c>
      <x:c r="CC134" s="87" t="str">
        <x:f t="shared" si="163"/>
        <x:v>/</x:v>
      </x:c>
      <x:c r="CD134" s="87" t="str">
        <x:f t="shared" si="163"/>
        <x:v>/</x:v>
      </x:c>
      <x:c r="CE134" s="87" t="str">
        <x:f t="shared" si="163"/>
        <x:v>/</x:v>
      </x:c>
      <x:c r="CF134" s="87" t="str">
        <x:f t="shared" si="163"/>
        <x:v>/</x:v>
      </x:c>
      <x:c r="CG134" s="87" t="str">
        <x:f t="shared" si="129"/>
        <x:v>/</x:v>
      </x:c>
      <x:c r="CH134" s="87" t="str">
        <x:f t="shared" si="129"/>
        <x:v>/</x:v>
      </x:c>
      <x:c r="CI134" s="87" t="str">
        <x:f t="shared" si="129"/>
        <x:v>/</x:v>
      </x:c>
      <x:c r="CJ134" s="87" t="str">
        <x:f t="shared" si="129"/>
        <x:v>/</x:v>
      </x:c>
      <x:c r="CK134" s="87" t="str">
        <x:f t="shared" si="129"/>
        <x:v>/</x:v>
      </x:c>
      <x:c r="CL134" s="87" t="str">
        <x:f t="shared" si="129"/>
        <x:v>/</x:v>
      </x:c>
      <x:c r="CM134" s="87" t="str">
        <x:f t="shared" si="129"/>
        <x:v>/</x:v>
      </x:c>
      <x:c r="CN134" s="87" t="str">
        <x:f t="shared" si="129"/>
        <x:v>/</x:v>
      </x:c>
      <x:c r="CO134" s="87" t="str">
        <x:f t="shared" si="129"/>
        <x:v>/</x:v>
      </x:c>
      <x:c r="CP134" s="87" t="str">
        <x:f t="shared" si="129"/>
        <x:v>/</x:v>
      </x:c>
      <x:c r="CQ134" s="87" t="str">
        <x:f t="shared" si="129"/>
        <x:v>/</x:v>
      </x:c>
      <x:c r="CR134" s="87" t="str">
        <x:f t="shared" si="129"/>
        <x:v>/</x:v>
      </x:c>
      <x:c r="CS134" s="87" t="str">
        <x:f t="shared" si="129"/>
        <x:v>/</x:v>
      </x:c>
      <x:c r="CT134" s="87" t="str">
        <x:f t="shared" si="129"/>
        <x:v>/</x:v>
      </x:c>
      <x:c r="CU134" s="87" t="str">
        <x:f t="shared" si="129"/>
        <x:v>/</x:v>
      </x:c>
      <x:c r="CV134" s="87" t="str">
        <x:f t="shared" si="129"/>
        <x:v>/</x:v>
      </x:c>
      <x:c r="CW134" s="87" t="str">
        <x:f t="shared" si="130"/>
        <x:v>/</x:v>
      </x:c>
      <x:c r="CX134" s="87" t="str">
        <x:f t="shared" si="130"/>
        <x:v>/</x:v>
      </x:c>
      <x:c r="CY134" s="87" t="str">
        <x:f t="shared" si="130"/>
        <x:v>/</x:v>
      </x:c>
      <x:c r="CZ134" s="87" t="str">
        <x:f t="shared" si="130"/>
        <x:v>/</x:v>
      </x:c>
      <x:c r="DA134" s="87" t="str">
        <x:f t="shared" si="130"/>
        <x:v>/</x:v>
      </x:c>
      <x:c r="DB134" s="87" t="str">
        <x:f t="shared" si="130"/>
        <x:v>/</x:v>
      </x:c>
      <x:c r="DC134" s="87" t="str">
        <x:f t="shared" si="130"/>
        <x:v>/</x:v>
      </x:c>
      <x:c r="DD134" s="87" t="str">
        <x:f t="shared" si="130"/>
        <x:v>/</x:v>
      </x:c>
      <x:c r="DE134" s="87" t="str">
        <x:f t="shared" si="130"/>
        <x:v>/</x:v>
      </x:c>
      <x:c r="DF134" s="87" t="str">
        <x:f t="shared" si="130"/>
        <x:v>/</x:v>
      </x:c>
      <x:c r="DG134" s="87" t="str">
        <x:f t="shared" si="130"/>
        <x:v>/</x:v>
      </x:c>
      <x:c r="DH134" s="87" t="str">
        <x:f t="shared" si="130"/>
        <x:v>/</x:v>
      </x:c>
      <x:c r="DI134" s="87" t="str">
        <x:f t="shared" si="130"/>
        <x:v>/</x:v>
      </x:c>
      <x:c r="DJ134" s="87" t="str">
        <x:f t="shared" si="130"/>
        <x:v>/</x:v>
      </x:c>
      <x:c r="DK134" s="87" t="str">
        <x:f t="shared" si="130"/>
        <x:v>/</x:v>
      </x:c>
      <x:c r="DL134" s="87" t="str">
        <x:f t="shared" si="130"/>
        <x:v>/</x:v>
      </x:c>
      <x:c r="DM134" s="87" t="str">
        <x:f t="shared" si="164"/>
        <x:v>/</x:v>
      </x:c>
      <x:c r="DN134" s="87" t="str">
        <x:f t="shared" si="164"/>
        <x:v>/</x:v>
      </x:c>
      <x:c r="DO134" s="87" t="str">
        <x:f t="shared" si="164"/>
        <x:v>/</x:v>
      </x:c>
      <x:c r="DP134" s="87" t="str">
        <x:f t="shared" si="164"/>
        <x:v>/</x:v>
      </x:c>
      <x:c r="DQ134" s="87" t="str">
        <x:f t="shared" si="164"/>
        <x:v>/</x:v>
      </x:c>
      <x:c r="DR134" s="87" t="str">
        <x:f t="shared" si="164"/>
        <x:v>/</x:v>
      </x:c>
      <x:c r="DS134" s="87" t="str">
        <x:f t="shared" si="164"/>
        <x:v>/</x:v>
      </x:c>
      <x:c r="DT134" s="87" t="str">
        <x:f t="shared" si="164"/>
        <x:v>/</x:v>
      </x:c>
      <x:c r="DU134" s="87" t="str">
        <x:f t="shared" si="164"/>
        <x:v>/</x:v>
      </x:c>
      <x:c r="DV134" s="87" t="str">
        <x:f t="shared" si="164"/>
        <x:v>/</x:v>
      </x:c>
      <x:c r="DW134" s="87" t="str">
        <x:f t="shared" si="164"/>
        <x:v>/</x:v>
      </x:c>
      <x:c r="DX134" s="87" t="str">
        <x:f t="shared" si="164"/>
        <x:v>/</x:v>
      </x:c>
      <x:c r="DY134" s="87" t="str">
        <x:f t="shared" si="164"/>
        <x:v>/</x:v>
      </x:c>
    </x:row>
    <x:row r="135" spans="1:129" ht="12" customHeight="1">
      <x:c r="A135" s="14"/>
      <x:c r="B135" s="22"/>
      <x:c r="C135" s="25"/>
      <x:c r="D135" s="23"/>
      <x:c r="E135" s="49"/>
      <x:c r="F135" s="98"/>
      <x:c r="G135" s="145"/>
      <x:c r="H135" s="143"/>
      <x:c r="I135" s="107"/>
      <x:c r="J135" s="107"/>
      <x:c r="K135" s="79" t="str">
        <x:f>IF(OR(COUNTIF(L135:M135,"-")&gt;0,COUNTBLANK(L135:M135)&gt;0),"-",IF(L135&gt;M135,"-",NETWORKDAYS(L135,M135,data!$P$3:$P$10)))</x:f>
        <x:v>-</x:v>
      </x:c>
      <x:c r="L135" s="80"/>
      <x:c r="M135" s="80"/>
      <x:c r="N135" s="119"/>
      <x:c r="O135" s="45"/>
      <x:c r="P135" s="40">
        <x:f ca="1">IF(OR(M135="-",M135=""),0,IF(OR(ISBLANK(O135),O135="-"),NETWORKDAYS(M135,TODAY(),data!$P$3:$P$10)-1,IF(M135=O135,0,IF(M135&lt;O135,NETWORKDAYS(M135,O135,data!$P$3:$P$10)-1,NETWORKDAYS(M135,O135,data!$P$3:$P$10)+1))))</x:f>
        <x:v>0</x:v>
      </x:c>
      <x:c r="S135" s="130" t="str">
        <x:f t="shared" aca="1" ref="S135:AH137" si="166">IF($O135=S$11,"*",IF(AND(COUNTIF($L135:$M135,"-")&lt;1,COUNTBLANK($L135:$M135)&lt;1),IF(AND($L135&lt;=S$11,$M135&gt;=S$11),IF(ISBLANK($D135),"-","."),IF(TODAY()&gt;S$11,"/",IF(TODAY()=S$11,"=",""))),IF(AND(OR(ISBLANK($L135),$L135="-"),OR(ISBLANK($M135),$M135="-")),IF(TODAY()&gt;S$11,"/",IF(TODAY()=S$11,"=","")),IF(OR(ISBLANK($L135),$L135="-"),IF(S$11&lt;=$M135,IF(ISBLANK($D135),"-","."),IF(TODAY()&gt;S$11,"/",IF(TODAY()=S$11,"=",""))),IF(S$11&gt;=$L135,IF(ISBLANK($D135),"-","."),IF(TODAY()&gt;S$11,"/",IF(TODAY()=S$11,"=","")))))))</x:f>
        <x:v>/</x:v>
      </x:c>
      <x:c r="T135" s="87" t="str">
        <x:f t="shared" si="166"/>
        <x:v>/</x:v>
      </x:c>
      <x:c r="U135" s="87" t="str">
        <x:f t="shared" si="166"/>
        <x:v>/</x:v>
      </x:c>
      <x:c r="V135" s="87" t="str">
        <x:f t="shared" si="166"/>
        <x:v>/</x:v>
      </x:c>
      <x:c r="W135" s="87" t="str">
        <x:f t="shared" si="166"/>
        <x:v>/</x:v>
      </x:c>
      <x:c r="X135" s="87" t="str">
        <x:f t="shared" si="166"/>
        <x:v>/</x:v>
      </x:c>
      <x:c r="Y135" s="87" t="str">
        <x:f t="shared" si="166"/>
        <x:v>/</x:v>
      </x:c>
      <x:c r="Z135" s="87" t="str">
        <x:f t="shared" si="166"/>
        <x:v>/</x:v>
      </x:c>
      <x:c r="AA135" s="87" t="str">
        <x:f t="shared" si="166"/>
        <x:v>/</x:v>
      </x:c>
      <x:c r="AB135" s="87" t="str">
        <x:f t="shared" si="166"/>
        <x:v>/</x:v>
      </x:c>
      <x:c r="AC135" s="87" t="str">
        <x:f t="shared" si="166"/>
        <x:v>/</x:v>
      </x:c>
      <x:c r="AD135" s="87" t="str">
        <x:f t="shared" si="166"/>
        <x:v>/</x:v>
      </x:c>
      <x:c r="AE135" s="87" t="str">
        <x:f t="shared" si="166"/>
        <x:v>/</x:v>
      </x:c>
      <x:c r="AF135" s="87" t="str">
        <x:f t="shared" si="166"/>
        <x:v>/</x:v>
      </x:c>
      <x:c r="AG135" s="87" t="str">
        <x:f t="shared" si="166"/>
        <x:v>/</x:v>
      </x:c>
      <x:c r="AH135" s="87" t="str">
        <x:f t="shared" si="166"/>
        <x:v>/</x:v>
      </x:c>
      <x:c r="AI135" s="87" t="str">
        <x:f t="shared" si="165"/>
        <x:v>/</x:v>
      </x:c>
      <x:c r="AJ135" s="87" t="str">
        <x:f t="shared" si="165"/>
        <x:v>/</x:v>
      </x:c>
      <x:c r="AK135" s="87" t="str">
        <x:f t="shared" si="165"/>
        <x:v>/</x:v>
      </x:c>
      <x:c r="AL135" s="87" t="str">
        <x:f t="shared" si="165"/>
        <x:v>/</x:v>
      </x:c>
      <x:c r="AM135" s="87" t="str">
        <x:f t="shared" si="165"/>
        <x:v>/</x:v>
      </x:c>
      <x:c r="AN135" s="87" t="str">
        <x:f t="shared" si="165"/>
        <x:v>/</x:v>
      </x:c>
      <x:c r="AO135" s="87" t="str">
        <x:f t="shared" si="165"/>
        <x:v>/</x:v>
      </x:c>
      <x:c r="AP135" s="87" t="str">
        <x:f t="shared" si="165"/>
        <x:v>/</x:v>
      </x:c>
      <x:c r="AQ135" s="87" t="str">
        <x:f t="shared" si="165"/>
        <x:v>/</x:v>
      </x:c>
      <x:c r="AR135" s="87" t="str">
        <x:f t="shared" si="165"/>
        <x:v>/</x:v>
      </x:c>
      <x:c r="AS135" s="87" t="str">
        <x:f t="shared" si="126"/>
        <x:v>/</x:v>
      </x:c>
      <x:c r="AT135" s="87" t="str">
        <x:f t="shared" si="126"/>
        <x:v>/</x:v>
      </x:c>
      <x:c r="AU135" s="87" t="str">
        <x:f t="shared" si="126"/>
        <x:v>/</x:v>
      </x:c>
      <x:c r="AV135" s="87" t="str">
        <x:f t="shared" si="126"/>
        <x:v>/</x:v>
      </x:c>
      <x:c r="AW135" s="87" t="str">
        <x:f t="shared" si="126"/>
        <x:v>/</x:v>
      </x:c>
      <x:c r="AX135" s="87" t="str">
        <x:f t="shared" si="160"/>
        <x:v>/</x:v>
      </x:c>
      <x:c r="AY135" s="87" t="str">
        <x:f t="shared" si="160"/>
        <x:v>/</x:v>
      </x:c>
      <x:c r="AZ135" s="87" t="str">
        <x:f t="shared" si="160"/>
        <x:v>/</x:v>
      </x:c>
      <x:c r="BA135" s="87" t="str">
        <x:f t="shared" si="160"/>
        <x:v>/</x:v>
      </x:c>
      <x:c r="BB135" s="87" t="str">
        <x:f t="shared" si="160"/>
        <x:v>/</x:v>
      </x:c>
      <x:c r="BC135" s="87" t="str">
        <x:f t="shared" si="160"/>
        <x:v>/</x:v>
      </x:c>
      <x:c r="BD135" s="87" t="str">
        <x:f t="shared" si="160"/>
        <x:v>/</x:v>
      </x:c>
      <x:c r="BE135" s="87" t="str">
        <x:f t="shared" si="160"/>
        <x:v>/</x:v>
      </x:c>
      <x:c r="BF135" s="87" t="str">
        <x:f t="shared" si="160"/>
        <x:v>/</x:v>
      </x:c>
      <x:c r="BG135" s="87" t="str">
        <x:f t="shared" si="160"/>
        <x:v>/</x:v>
      </x:c>
      <x:c r="BH135" s="87" t="str">
        <x:f t="shared" si="160"/>
        <x:v>/</x:v>
      </x:c>
      <x:c r="BI135" s="87" t="str">
        <x:f t="shared" si="160"/>
        <x:v>/</x:v>
      </x:c>
      <x:c r="BJ135" s="87" t="str">
        <x:f t="shared" si="160"/>
        <x:v>/</x:v>
      </x:c>
      <x:c r="BK135" s="87" t="str">
        <x:f t="shared" si="160"/>
        <x:v>/</x:v>
      </x:c>
      <x:c r="BL135" s="87" t="str">
        <x:f t="shared" si="160"/>
        <x:v>/</x:v>
      </x:c>
      <x:c r="BM135" s="87" t="str">
        <x:f t="shared" si="161"/>
        <x:v>/</x:v>
      </x:c>
      <x:c r="BN135" s="87" t="str">
        <x:f t="shared" si="162"/>
        <x:v>/</x:v>
      </x:c>
      <x:c r="BO135" s="87" t="str">
        <x:f t="shared" si="162"/>
        <x:v>/</x:v>
      </x:c>
      <x:c r="BP135" s="87" t="str">
        <x:f t="shared" si="162"/>
        <x:v>/</x:v>
      </x:c>
      <x:c r="BQ135" s="87" t="str">
        <x:f t="shared" si="163"/>
        <x:v>/</x:v>
      </x:c>
      <x:c r="BR135" s="87" t="str">
        <x:f t="shared" si="163"/>
        <x:v>/</x:v>
      </x:c>
      <x:c r="BS135" s="87" t="str">
        <x:f t="shared" si="163"/>
        <x:v>/</x:v>
      </x:c>
      <x:c r="BT135" s="87" t="str">
        <x:f t="shared" si="163"/>
        <x:v>/</x:v>
      </x:c>
      <x:c r="BU135" s="87" t="str">
        <x:f t="shared" si="163"/>
        <x:v>/</x:v>
      </x:c>
      <x:c r="BV135" s="87" t="str">
        <x:f t="shared" si="163"/>
        <x:v>/</x:v>
      </x:c>
      <x:c r="BW135" s="87" t="str">
        <x:f t="shared" si="163"/>
        <x:v>/</x:v>
      </x:c>
      <x:c r="BX135" s="87" t="str">
        <x:f t="shared" si="163"/>
        <x:v>/</x:v>
      </x:c>
      <x:c r="BY135" s="87" t="str">
        <x:f t="shared" si="163"/>
        <x:v>/</x:v>
      </x:c>
      <x:c r="BZ135" s="87" t="str">
        <x:f t="shared" si="163"/>
        <x:v>/</x:v>
      </x:c>
      <x:c r="CA135" s="87" t="str">
        <x:f t="shared" si="163"/>
        <x:v>/</x:v>
      </x:c>
      <x:c r="CB135" s="87" t="str">
        <x:f t="shared" si="163"/>
        <x:v>/</x:v>
      </x:c>
      <x:c r="CC135" s="87" t="str">
        <x:f t="shared" si="163"/>
        <x:v>/</x:v>
      </x:c>
      <x:c r="CD135" s="87" t="str">
        <x:f t="shared" si="163"/>
        <x:v>/</x:v>
      </x:c>
      <x:c r="CE135" s="87" t="str">
        <x:f t="shared" si="163"/>
        <x:v>/</x:v>
      </x:c>
      <x:c r="CF135" s="87" t="str">
        <x:f t="shared" si="163"/>
        <x:v>/</x:v>
      </x:c>
      <x:c r="CG135" s="87" t="str">
        <x:f t="shared" si="129"/>
        <x:v>/</x:v>
      </x:c>
      <x:c r="CH135" s="87" t="str">
        <x:f t="shared" si="129"/>
        <x:v>/</x:v>
      </x:c>
      <x:c r="CI135" s="87" t="str">
        <x:f t="shared" si="129"/>
        <x:v>/</x:v>
      </x:c>
      <x:c r="CJ135" s="87" t="str">
        <x:f t="shared" si="129"/>
        <x:v>/</x:v>
      </x:c>
      <x:c r="CK135" s="87" t="str">
        <x:f t="shared" si="129"/>
        <x:v>/</x:v>
      </x:c>
      <x:c r="CL135" s="87" t="str">
        <x:f t="shared" si="129"/>
        <x:v>/</x:v>
      </x:c>
      <x:c r="CM135" s="87" t="str">
        <x:f t="shared" si="129"/>
        <x:v>/</x:v>
      </x:c>
      <x:c r="CN135" s="87" t="str">
        <x:f t="shared" si="129"/>
        <x:v>/</x:v>
      </x:c>
      <x:c r="CO135" s="87" t="str">
        <x:f t="shared" si="129"/>
        <x:v>/</x:v>
      </x:c>
      <x:c r="CP135" s="87" t="str">
        <x:f t="shared" si="129"/>
        <x:v>/</x:v>
      </x:c>
      <x:c r="CQ135" s="87" t="str">
        <x:f t="shared" si="129"/>
        <x:v>/</x:v>
      </x:c>
      <x:c r="CR135" s="87" t="str">
        <x:f t="shared" si="129"/>
        <x:v>/</x:v>
      </x:c>
      <x:c r="CS135" s="87" t="str">
        <x:f t="shared" si="129"/>
        <x:v>/</x:v>
      </x:c>
      <x:c r="CT135" s="87" t="str">
        <x:f t="shared" si="129"/>
        <x:v>/</x:v>
      </x:c>
      <x:c r="CU135" s="87" t="str">
        <x:f t="shared" si="129"/>
        <x:v>/</x:v>
      </x:c>
      <x:c r="CV135" s="87" t="str">
        <x:f t="shared" si="129"/>
        <x:v>/</x:v>
      </x:c>
      <x:c r="CW135" s="87" t="str">
        <x:f t="shared" si="130"/>
        <x:v>/</x:v>
      </x:c>
      <x:c r="CX135" s="87" t="str">
        <x:f t="shared" si="130"/>
        <x:v>/</x:v>
      </x:c>
      <x:c r="CY135" s="87" t="str">
        <x:f t="shared" si="130"/>
        <x:v>/</x:v>
      </x:c>
      <x:c r="CZ135" s="87" t="str">
        <x:f t="shared" si="130"/>
        <x:v>/</x:v>
      </x:c>
      <x:c r="DA135" s="87" t="str">
        <x:f t="shared" si="130"/>
        <x:v>/</x:v>
      </x:c>
      <x:c r="DB135" s="87" t="str">
        <x:f t="shared" si="130"/>
        <x:v>/</x:v>
      </x:c>
      <x:c r="DC135" s="87" t="str">
        <x:f t="shared" si="130"/>
        <x:v>/</x:v>
      </x:c>
      <x:c r="DD135" s="87" t="str">
        <x:f t="shared" si="130"/>
        <x:v>/</x:v>
      </x:c>
      <x:c r="DE135" s="87" t="str">
        <x:f t="shared" si="130"/>
        <x:v>/</x:v>
      </x:c>
      <x:c r="DF135" s="87" t="str">
        <x:f t="shared" si="130"/>
        <x:v>/</x:v>
      </x:c>
      <x:c r="DG135" s="87" t="str">
        <x:f t="shared" si="130"/>
        <x:v>/</x:v>
      </x:c>
      <x:c r="DH135" s="87" t="str">
        <x:f t="shared" si="130"/>
        <x:v>/</x:v>
      </x:c>
      <x:c r="DI135" s="87" t="str">
        <x:f t="shared" si="130"/>
        <x:v>/</x:v>
      </x:c>
      <x:c r="DJ135" s="87" t="str">
        <x:f t="shared" si="130"/>
        <x:v>/</x:v>
      </x:c>
      <x:c r="DK135" s="87" t="str">
        <x:f t="shared" si="130"/>
        <x:v>/</x:v>
      </x:c>
      <x:c r="DL135" s="87" t="str">
        <x:f t="shared" si="130"/>
        <x:v>/</x:v>
      </x:c>
      <x:c r="DM135" s="87" t="str">
        <x:f t="shared" si="164"/>
        <x:v>/</x:v>
      </x:c>
      <x:c r="DN135" s="87" t="str">
        <x:f t="shared" si="164"/>
        <x:v>/</x:v>
      </x:c>
      <x:c r="DO135" s="87" t="str">
        <x:f t="shared" si="164"/>
        <x:v>/</x:v>
      </x:c>
      <x:c r="DP135" s="87" t="str">
        <x:f t="shared" si="164"/>
        <x:v>/</x:v>
      </x:c>
      <x:c r="DQ135" s="87" t="str">
        <x:f t="shared" si="164"/>
        <x:v>/</x:v>
      </x:c>
      <x:c r="DR135" s="87" t="str">
        <x:f t="shared" si="164"/>
        <x:v>/</x:v>
      </x:c>
      <x:c r="DS135" s="87" t="str">
        <x:f t="shared" si="164"/>
        <x:v>/</x:v>
      </x:c>
      <x:c r="DT135" s="87" t="str">
        <x:f t="shared" si="164"/>
        <x:v>/</x:v>
      </x:c>
      <x:c r="DU135" s="87" t="str">
        <x:f t="shared" si="164"/>
        <x:v>/</x:v>
      </x:c>
      <x:c r="DV135" s="87" t="str">
        <x:f t="shared" si="164"/>
        <x:v>/</x:v>
      </x:c>
      <x:c r="DW135" s="87" t="str">
        <x:f t="shared" si="164"/>
        <x:v>/</x:v>
      </x:c>
      <x:c r="DX135" s="87" t="str">
        <x:f t="shared" si="164"/>
        <x:v>/</x:v>
      </x:c>
      <x:c r="DY135" s="87" t="str">
        <x:f t="shared" si="164"/>
        <x:v>/</x:v>
      </x:c>
    </x:row>
    <x:row r="136" spans="1:129" ht="12" customHeight="1">
      <x:c r="A136" s="14"/>
      <x:c r="B136" s="22"/>
      <x:c r="C136" s="25"/>
      <x:c r="D136" s="23"/>
      <x:c r="E136" s="49"/>
      <x:c r="F136" s="98"/>
      <x:c r="G136" s="145"/>
      <x:c r="H136" s="143"/>
      <x:c r="I136" s="107"/>
      <x:c r="J136" s="107"/>
      <x:c r="K136" s="7" t="str">
        <x:f>IF(OR(COUNTIF(L136:M136,"-")&gt;0,COUNTBLANK(L136:M136)&gt;0),"-",IF(L136&gt;M136,"-",NETWORKDAYS(L136,M136,data!$P$3:$P$10)))</x:f>
        <x:v>-</x:v>
      </x:c>
      <x:c r="L136" s="80"/>
      <x:c r="M136" s="80"/>
      <x:c r="N136" s="119"/>
      <x:c r="O136" s="45"/>
      <x:c r="P136" s="40">
        <x:f ca="1">IF(OR(M136="-",M136=""),0,IF(OR(ISBLANK(O136),O136="-"),NETWORKDAYS(M136,TODAY(),data!$P$3:$P$10)-1,IF(M136=O136,0,IF(M136&lt;O136,NETWORKDAYS(M136,O136,data!$P$3:$P$10)-1,NETWORKDAYS(M136,O136,data!$P$3:$P$10)+1))))</x:f>
        <x:v>0</x:v>
      </x:c>
      <x:c r="S136" s="130" t="str">
        <x:f t="shared" si="166"/>
        <x:v>/</x:v>
      </x:c>
      <x:c r="T136" s="87" t="str">
        <x:f t="shared" si="166"/>
        <x:v>/</x:v>
      </x:c>
      <x:c r="U136" s="87" t="str">
        <x:f t="shared" si="166"/>
        <x:v>/</x:v>
      </x:c>
      <x:c r="V136" s="87" t="str">
        <x:f t="shared" si="166"/>
        <x:v>/</x:v>
      </x:c>
      <x:c r="W136" s="87" t="str">
        <x:f t="shared" si="166"/>
        <x:v>/</x:v>
      </x:c>
      <x:c r="X136" s="87" t="str">
        <x:f t="shared" si="166"/>
        <x:v>/</x:v>
      </x:c>
      <x:c r="Y136" s="87" t="str">
        <x:f t="shared" si="166"/>
        <x:v>/</x:v>
      </x:c>
      <x:c r="Z136" s="87" t="str">
        <x:f t="shared" si="166"/>
        <x:v>/</x:v>
      </x:c>
      <x:c r="AA136" s="87" t="str">
        <x:f t="shared" si="166"/>
        <x:v>/</x:v>
      </x:c>
      <x:c r="AB136" s="87" t="str">
        <x:f t="shared" si="166"/>
        <x:v>/</x:v>
      </x:c>
      <x:c r="AC136" s="87" t="str">
        <x:f t="shared" si="166"/>
        <x:v>/</x:v>
      </x:c>
      <x:c r="AD136" s="87" t="str">
        <x:f t="shared" si="166"/>
        <x:v>/</x:v>
      </x:c>
      <x:c r="AE136" s="87" t="str">
        <x:f t="shared" si="166"/>
        <x:v>/</x:v>
      </x:c>
      <x:c r="AF136" s="87" t="str">
        <x:f t="shared" si="166"/>
        <x:v>/</x:v>
      </x:c>
      <x:c r="AG136" s="87" t="str">
        <x:f t="shared" si="166"/>
        <x:v>/</x:v>
      </x:c>
      <x:c r="AH136" s="87" t="str">
        <x:f t="shared" si="166"/>
        <x:v>/</x:v>
      </x:c>
      <x:c r="AI136" s="87" t="str">
        <x:f t="shared" si="165"/>
        <x:v>/</x:v>
      </x:c>
      <x:c r="AJ136" s="87" t="str">
        <x:f t="shared" si="165"/>
        <x:v>/</x:v>
      </x:c>
      <x:c r="AK136" s="87" t="str">
        <x:f t="shared" si="165"/>
        <x:v>/</x:v>
      </x:c>
      <x:c r="AL136" s="87" t="str">
        <x:f t="shared" si="165"/>
        <x:v>/</x:v>
      </x:c>
      <x:c r="AM136" s="87" t="str">
        <x:f t="shared" si="165"/>
        <x:v>/</x:v>
      </x:c>
      <x:c r="AN136" s="87" t="str">
        <x:f t="shared" si="165"/>
        <x:v>/</x:v>
      </x:c>
      <x:c r="AO136" s="87" t="str">
        <x:f t="shared" si="165"/>
        <x:v>/</x:v>
      </x:c>
      <x:c r="AP136" s="87" t="str">
        <x:f t="shared" si="165"/>
        <x:v>/</x:v>
      </x:c>
      <x:c r="AQ136" s="87" t="str">
        <x:f t="shared" si="165"/>
        <x:v>/</x:v>
      </x:c>
      <x:c r="AR136" s="87" t="str">
        <x:f t="shared" si="165"/>
        <x:v>/</x:v>
      </x:c>
      <x:c r="AS136" s="87" t="str">
        <x:f t="shared" si="126"/>
        <x:v>/</x:v>
      </x:c>
      <x:c r="AT136" s="87" t="str">
        <x:f t="shared" si="126"/>
        <x:v>/</x:v>
      </x:c>
      <x:c r="AU136" s="87" t="str">
        <x:f t="shared" si="126"/>
        <x:v>/</x:v>
      </x:c>
      <x:c r="AV136" s="87" t="str">
        <x:f t="shared" si="126"/>
        <x:v>/</x:v>
      </x:c>
      <x:c r="AW136" s="87" t="str">
        <x:f t="shared" si="126"/>
        <x:v>/</x:v>
      </x:c>
      <x:c r="AX136" s="87" t="str">
        <x:f t="shared" si="160"/>
        <x:v>/</x:v>
      </x:c>
      <x:c r="AY136" s="87" t="str">
        <x:f t="shared" si="160"/>
        <x:v>/</x:v>
      </x:c>
      <x:c r="AZ136" s="87" t="str">
        <x:f t="shared" si="160"/>
        <x:v>/</x:v>
      </x:c>
      <x:c r="BA136" s="87" t="str">
        <x:f t="shared" si="160"/>
        <x:v>/</x:v>
      </x:c>
      <x:c r="BB136" s="87" t="str">
        <x:f t="shared" si="160"/>
        <x:v>/</x:v>
      </x:c>
      <x:c r="BC136" s="87" t="str">
        <x:f t="shared" si="160"/>
        <x:v>/</x:v>
      </x:c>
      <x:c r="BD136" s="87" t="str">
        <x:f t="shared" si="160"/>
        <x:v>/</x:v>
      </x:c>
      <x:c r="BE136" s="87" t="str">
        <x:f t="shared" si="160"/>
        <x:v>/</x:v>
      </x:c>
      <x:c r="BF136" s="87" t="str">
        <x:f t="shared" si="160"/>
        <x:v>/</x:v>
      </x:c>
      <x:c r="BG136" s="87" t="str">
        <x:f t="shared" si="160"/>
        <x:v>/</x:v>
      </x:c>
      <x:c r="BH136" s="87" t="str">
        <x:f t="shared" si="160"/>
        <x:v>/</x:v>
      </x:c>
      <x:c r="BI136" s="87" t="str">
        <x:f t="shared" si="160"/>
        <x:v>/</x:v>
      </x:c>
      <x:c r="BJ136" s="87" t="str">
        <x:f t="shared" si="160"/>
        <x:v>/</x:v>
      </x:c>
      <x:c r="BK136" s="87" t="str">
        <x:f t="shared" si="160"/>
        <x:v>/</x:v>
      </x:c>
      <x:c r="BL136" s="87" t="str">
        <x:f t="shared" si="160"/>
        <x:v>/</x:v>
      </x:c>
      <x:c r="BM136" s="87" t="str">
        <x:f t="shared" si="161"/>
        <x:v>/</x:v>
      </x:c>
      <x:c r="BN136" s="87" t="str">
        <x:f t="shared" si="162"/>
        <x:v>/</x:v>
      </x:c>
      <x:c r="BO136" s="87" t="str">
        <x:f t="shared" si="162"/>
        <x:v>/</x:v>
      </x:c>
      <x:c r="BP136" s="87" t="str">
        <x:f t="shared" si="162"/>
        <x:v>/</x:v>
      </x:c>
      <x:c r="BQ136" s="87" t="str">
        <x:f t="shared" si="163"/>
        <x:v>/</x:v>
      </x:c>
      <x:c r="BR136" s="87" t="str">
        <x:f t="shared" si="163"/>
        <x:v>/</x:v>
      </x:c>
      <x:c r="BS136" s="87" t="str">
        <x:f t="shared" si="163"/>
        <x:v>/</x:v>
      </x:c>
      <x:c r="BT136" s="87" t="str">
        <x:f t="shared" si="163"/>
        <x:v>/</x:v>
      </x:c>
      <x:c r="BU136" s="87" t="str">
        <x:f t="shared" si="163"/>
        <x:v>/</x:v>
      </x:c>
      <x:c r="BV136" s="87" t="str">
        <x:f t="shared" si="163"/>
        <x:v>/</x:v>
      </x:c>
      <x:c r="BW136" s="87" t="str">
        <x:f t="shared" si="163"/>
        <x:v>/</x:v>
      </x:c>
      <x:c r="BX136" s="87" t="str">
        <x:f t="shared" si="163"/>
        <x:v>/</x:v>
      </x:c>
      <x:c r="BY136" s="87" t="str">
        <x:f t="shared" si="163"/>
        <x:v>/</x:v>
      </x:c>
      <x:c r="BZ136" s="87" t="str">
        <x:f t="shared" si="163"/>
        <x:v>/</x:v>
      </x:c>
      <x:c r="CA136" s="87" t="str">
        <x:f t="shared" si="163"/>
        <x:v>/</x:v>
      </x:c>
      <x:c r="CB136" s="87" t="str">
        <x:f t="shared" si="163"/>
        <x:v>/</x:v>
      </x:c>
      <x:c r="CC136" s="87" t="str">
        <x:f t="shared" si="163"/>
        <x:v>/</x:v>
      </x:c>
      <x:c r="CD136" s="87" t="str">
        <x:f t="shared" si="163"/>
        <x:v>/</x:v>
      </x:c>
      <x:c r="CE136" s="87" t="str">
        <x:f t="shared" si="163"/>
        <x:v>/</x:v>
      </x:c>
      <x:c r="CF136" s="87" t="str">
        <x:f t="shared" si="163"/>
        <x:v>/</x:v>
      </x:c>
      <x:c r="CG136" s="87" t="str">
        <x:f t="shared" si="129"/>
        <x:v>/</x:v>
      </x:c>
      <x:c r="CH136" s="87" t="str">
        <x:f t="shared" si="129"/>
        <x:v>/</x:v>
      </x:c>
      <x:c r="CI136" s="87" t="str">
        <x:f t="shared" si="129"/>
        <x:v>/</x:v>
      </x:c>
      <x:c r="CJ136" s="87" t="str">
        <x:f t="shared" si="129"/>
        <x:v>/</x:v>
      </x:c>
      <x:c r="CK136" s="87" t="str">
        <x:f t="shared" si="129"/>
        <x:v>/</x:v>
      </x:c>
      <x:c r="CL136" s="87" t="str">
        <x:f t="shared" si="129"/>
        <x:v>/</x:v>
      </x:c>
      <x:c r="CM136" s="87" t="str">
        <x:f t="shared" si="129"/>
        <x:v>/</x:v>
      </x:c>
      <x:c r="CN136" s="87" t="str">
        <x:f t="shared" si="129"/>
        <x:v>/</x:v>
      </x:c>
      <x:c r="CO136" s="87" t="str">
        <x:f t="shared" si="129"/>
        <x:v>/</x:v>
      </x:c>
      <x:c r="CP136" s="87" t="str">
        <x:f t="shared" si="129"/>
        <x:v>/</x:v>
      </x:c>
      <x:c r="CQ136" s="87" t="str">
        <x:f t="shared" si="129"/>
        <x:v>/</x:v>
      </x:c>
      <x:c r="CR136" s="87" t="str">
        <x:f t="shared" si="129"/>
        <x:v>/</x:v>
      </x:c>
      <x:c r="CS136" s="87" t="str">
        <x:f t="shared" si="129"/>
        <x:v>/</x:v>
      </x:c>
      <x:c r="CT136" s="87" t="str">
        <x:f t="shared" si="129"/>
        <x:v>/</x:v>
      </x:c>
      <x:c r="CU136" s="87" t="str">
        <x:f t="shared" si="129"/>
        <x:v>/</x:v>
      </x:c>
      <x:c r="CV136" s="87" t="str">
        <x:f t="shared" si="129"/>
        <x:v>/</x:v>
      </x:c>
      <x:c r="CW136" s="87" t="str">
        <x:f t="shared" si="130"/>
        <x:v>/</x:v>
      </x:c>
      <x:c r="CX136" s="87" t="str">
        <x:f t="shared" si="130"/>
        <x:v>/</x:v>
      </x:c>
      <x:c r="CY136" s="87" t="str">
        <x:f t="shared" si="130"/>
        <x:v>/</x:v>
      </x:c>
      <x:c r="CZ136" s="87" t="str">
        <x:f t="shared" si="130"/>
        <x:v>/</x:v>
      </x:c>
      <x:c r="DA136" s="87" t="str">
        <x:f t="shared" si="130"/>
        <x:v>/</x:v>
      </x:c>
      <x:c r="DB136" s="87" t="str">
        <x:f t="shared" si="130"/>
        <x:v>/</x:v>
      </x:c>
      <x:c r="DC136" s="87" t="str">
        <x:f t="shared" si="130"/>
        <x:v>/</x:v>
      </x:c>
      <x:c r="DD136" s="87" t="str">
        <x:f t="shared" si="130"/>
        <x:v>/</x:v>
      </x:c>
      <x:c r="DE136" s="87" t="str">
        <x:f t="shared" si="130"/>
        <x:v>/</x:v>
      </x:c>
      <x:c r="DF136" s="87" t="str">
        <x:f t="shared" si="130"/>
        <x:v>/</x:v>
      </x:c>
      <x:c r="DG136" s="87" t="str">
        <x:f t="shared" si="130"/>
        <x:v>/</x:v>
      </x:c>
      <x:c r="DH136" s="87" t="str">
        <x:f t="shared" si="130"/>
        <x:v>/</x:v>
      </x:c>
      <x:c r="DI136" s="87" t="str">
        <x:f t="shared" si="130"/>
        <x:v>/</x:v>
      </x:c>
      <x:c r="DJ136" s="87" t="str">
        <x:f t="shared" si="130"/>
        <x:v>/</x:v>
      </x:c>
      <x:c r="DK136" s="87" t="str">
        <x:f t="shared" si="130"/>
        <x:v>/</x:v>
      </x:c>
      <x:c r="DL136" s="87" t="str">
        <x:f t="shared" si="130"/>
        <x:v>/</x:v>
      </x:c>
      <x:c r="DM136" s="87" t="str">
        <x:f t="shared" si="164"/>
        <x:v>/</x:v>
      </x:c>
      <x:c r="DN136" s="87" t="str">
        <x:f t="shared" si="164"/>
        <x:v>/</x:v>
      </x:c>
      <x:c r="DO136" s="87" t="str">
        <x:f t="shared" si="164"/>
        <x:v>/</x:v>
      </x:c>
      <x:c r="DP136" s="87" t="str">
        <x:f t="shared" si="164"/>
        <x:v>/</x:v>
      </x:c>
      <x:c r="DQ136" s="87" t="str">
        <x:f t="shared" si="164"/>
        <x:v>/</x:v>
      </x:c>
      <x:c r="DR136" s="87" t="str">
        <x:f t="shared" si="164"/>
        <x:v>/</x:v>
      </x:c>
      <x:c r="DS136" s="87" t="str">
        <x:f t="shared" si="164"/>
        <x:v>/</x:v>
      </x:c>
      <x:c r="DT136" s="87" t="str">
        <x:f t="shared" si="164"/>
        <x:v>/</x:v>
      </x:c>
      <x:c r="DU136" s="87" t="str">
        <x:f t="shared" si="164"/>
        <x:v>/</x:v>
      </x:c>
      <x:c r="DV136" s="87" t="str">
        <x:f t="shared" si="164"/>
        <x:v>/</x:v>
      </x:c>
      <x:c r="DW136" s="87" t="str">
        <x:f t="shared" si="164"/>
        <x:v>/</x:v>
      </x:c>
      <x:c r="DX136" s="87" t="str">
        <x:f t="shared" si="164"/>
        <x:v>/</x:v>
      </x:c>
      <x:c r="DY136" s="87" t="str">
        <x:f t="shared" si="164"/>
        <x:v>/</x:v>
      </x:c>
    </x:row>
    <x:row r="137" spans="1:129" ht="12" customHeight="1">
      <x:c r="A137" s="14"/>
      <x:c r="B137" s="22"/>
      <x:c r="C137" s="25"/>
      <x:c r="D137" s="23"/>
      <x:c r="E137" s="49"/>
      <x:c r="F137" s="98"/>
      <x:c r="G137" s="145"/>
      <x:c r="H137" s="143"/>
      <x:c r="I137" s="107"/>
      <x:c r="J137" s="107"/>
      <x:c r="K137" s="7" t="str">
        <x:f>IF(OR(COUNTIF(L137:M137,"-")&gt;0,COUNTBLANK(L137:M137)&gt;0),"-",IF(L137&gt;M137,"-",NETWORKDAYS(L137,M137,data!$P$3:$P$10)))</x:f>
        <x:v>-</x:v>
      </x:c>
      <x:c r="L137" s="80"/>
      <x:c r="M137" s="80"/>
      <x:c r="N137" s="119"/>
      <x:c r="O137" s="45"/>
      <x:c r="P137" s="40">
        <x:f ca="1">IF(OR(M137="-",M137=""),0,IF(OR(ISBLANK(O137),O137="-"),NETWORKDAYS(M137,TODAY(),data!$P$3:$P$10)-1,IF(M137=O137,0,IF(M137&lt;O137,NETWORKDAYS(M137,O137,data!$P$3:$P$10)-1,NETWORKDAYS(M137,O137,data!$P$3:$P$10)+1))))</x:f>
        <x:v>0</x:v>
      </x:c>
      <x:c r="S137" s="130" t="str">
        <x:f t="shared" si="166"/>
        <x:v>/</x:v>
      </x:c>
      <x:c r="T137" s="87" t="str">
        <x:f t="shared" si="166"/>
        <x:v>/</x:v>
      </x:c>
      <x:c r="U137" s="87" t="str">
        <x:f t="shared" si="166"/>
        <x:v>/</x:v>
      </x:c>
      <x:c r="V137" s="87" t="str">
        <x:f t="shared" si="166"/>
        <x:v>/</x:v>
      </x:c>
      <x:c r="W137" s="87" t="str">
        <x:f t="shared" si="166"/>
        <x:v>/</x:v>
      </x:c>
      <x:c r="X137" s="87" t="str">
        <x:f t="shared" si="166"/>
        <x:v>/</x:v>
      </x:c>
      <x:c r="Y137" s="87" t="str">
        <x:f t="shared" si="166"/>
        <x:v>/</x:v>
      </x:c>
      <x:c r="Z137" s="87" t="str">
        <x:f t="shared" si="166"/>
        <x:v>/</x:v>
      </x:c>
      <x:c r="AA137" s="87" t="str">
        <x:f t="shared" si="166"/>
        <x:v>/</x:v>
      </x:c>
      <x:c r="AB137" s="87" t="str">
        <x:f t="shared" si="166"/>
        <x:v>/</x:v>
      </x:c>
      <x:c r="AC137" s="87" t="str">
        <x:f t="shared" si="166"/>
        <x:v>/</x:v>
      </x:c>
      <x:c r="AD137" s="87" t="str">
        <x:f t="shared" si="166"/>
        <x:v>/</x:v>
      </x:c>
      <x:c r="AE137" s="87" t="str">
        <x:f t="shared" si="166"/>
        <x:v>/</x:v>
      </x:c>
      <x:c r="AF137" s="87" t="str">
        <x:f t="shared" si="166"/>
        <x:v>/</x:v>
      </x:c>
      <x:c r="AG137" s="87" t="str">
        <x:f t="shared" si="166"/>
        <x:v>/</x:v>
      </x:c>
      <x:c r="AH137" s="87" t="str">
        <x:f t="shared" si="166"/>
        <x:v>/</x:v>
      </x:c>
      <x:c r="AI137" s="87" t="str">
        <x:f t="shared" si="165"/>
        <x:v>/</x:v>
      </x:c>
      <x:c r="AJ137" s="87" t="str">
        <x:f t="shared" si="165"/>
        <x:v>/</x:v>
      </x:c>
      <x:c r="AK137" s="87" t="str">
        <x:f t="shared" si="165"/>
        <x:v>/</x:v>
      </x:c>
      <x:c r="AL137" s="87" t="str">
        <x:f t="shared" si="165"/>
        <x:v>/</x:v>
      </x:c>
      <x:c r="AM137" s="87" t="str">
        <x:f t="shared" si="165"/>
        <x:v>/</x:v>
      </x:c>
      <x:c r="AN137" s="87" t="str">
        <x:f t="shared" si="165"/>
        <x:v>/</x:v>
      </x:c>
      <x:c r="AO137" s="87" t="str">
        <x:f t="shared" si="165"/>
        <x:v>/</x:v>
      </x:c>
      <x:c r="AP137" s="87" t="str">
        <x:f t="shared" si="165"/>
        <x:v>/</x:v>
      </x:c>
      <x:c r="AQ137" s="87" t="str">
        <x:f t="shared" si="165"/>
        <x:v>/</x:v>
      </x:c>
      <x:c r="AR137" s="87" t="str">
        <x:f t="shared" si="165"/>
        <x:v>/</x:v>
      </x:c>
      <x:c r="AS137" s="87" t="str">
        <x:f t="shared" si="126"/>
        <x:v>/</x:v>
      </x:c>
      <x:c r="AT137" s="87" t="str">
        <x:f t="shared" si="126"/>
        <x:v>/</x:v>
      </x:c>
      <x:c r="AU137" s="87" t="str">
        <x:f t="shared" si="126"/>
        <x:v>/</x:v>
      </x:c>
      <x:c r="AV137" s="87" t="str">
        <x:f t="shared" si="126"/>
        <x:v>/</x:v>
      </x:c>
      <x:c r="AW137" s="87" t="str">
        <x:f t="shared" si="126"/>
        <x:v>/</x:v>
      </x:c>
      <x:c r="AX137" s="87" t="str">
        <x:f t="shared" si="160"/>
        <x:v>/</x:v>
      </x:c>
      <x:c r="AY137" s="87" t="str">
        <x:f t="shared" si="160"/>
        <x:v>/</x:v>
      </x:c>
      <x:c r="AZ137" s="87" t="str">
        <x:f t="shared" si="160"/>
        <x:v>/</x:v>
      </x:c>
      <x:c r="BA137" s="87" t="str">
        <x:f t="shared" si="160"/>
        <x:v>/</x:v>
      </x:c>
      <x:c r="BB137" s="87" t="str">
        <x:f t="shared" si="160"/>
        <x:v>/</x:v>
      </x:c>
      <x:c r="BC137" s="87" t="str">
        <x:f t="shared" si="160"/>
        <x:v>/</x:v>
      </x:c>
      <x:c r="BD137" s="87" t="str">
        <x:f t="shared" si="160"/>
        <x:v>/</x:v>
      </x:c>
      <x:c r="BE137" s="87" t="str">
        <x:f t="shared" si="160"/>
        <x:v>/</x:v>
      </x:c>
      <x:c r="BF137" s="87" t="str">
        <x:f t="shared" si="160"/>
        <x:v>/</x:v>
      </x:c>
      <x:c r="BG137" s="87" t="str">
        <x:f t="shared" si="160"/>
        <x:v>/</x:v>
      </x:c>
      <x:c r="BH137" s="87" t="str">
        <x:f t="shared" si="160"/>
        <x:v>/</x:v>
      </x:c>
      <x:c r="BI137" s="87" t="str">
        <x:f t="shared" si="160"/>
        <x:v>/</x:v>
      </x:c>
      <x:c r="BJ137" s="87" t="str">
        <x:f t="shared" si="160"/>
        <x:v>/</x:v>
      </x:c>
      <x:c r="BK137" s="87" t="str">
        <x:f t="shared" si="160"/>
        <x:v>/</x:v>
      </x:c>
      <x:c r="BL137" s="87" t="str">
        <x:f t="shared" si="160"/>
        <x:v>/</x:v>
      </x:c>
      <x:c r="BM137" s="87" t="str">
        <x:f t="shared" si="161"/>
        <x:v>/</x:v>
      </x:c>
      <x:c r="BN137" s="87" t="str">
        <x:f t="shared" si="162"/>
        <x:v>/</x:v>
      </x:c>
      <x:c r="BO137" s="87" t="str">
        <x:f t="shared" si="162"/>
        <x:v>/</x:v>
      </x:c>
      <x:c r="BP137" s="87" t="str">
        <x:f t="shared" si="162"/>
        <x:v>/</x:v>
      </x:c>
      <x:c r="BQ137" s="87" t="str">
        <x:f t="shared" si="163"/>
        <x:v>/</x:v>
      </x:c>
      <x:c r="BR137" s="87" t="str">
        <x:f t="shared" si="163"/>
        <x:v>/</x:v>
      </x:c>
      <x:c r="BS137" s="87" t="str">
        <x:f t="shared" si="163"/>
        <x:v>/</x:v>
      </x:c>
      <x:c r="BT137" s="87" t="str">
        <x:f t="shared" si="163"/>
        <x:v>/</x:v>
      </x:c>
      <x:c r="BU137" s="87" t="str">
        <x:f t="shared" si="163"/>
        <x:v>/</x:v>
      </x:c>
      <x:c r="BV137" s="87" t="str">
        <x:f t="shared" si="163"/>
        <x:v>/</x:v>
      </x:c>
      <x:c r="BW137" s="87" t="str">
        <x:f t="shared" si="163"/>
        <x:v>/</x:v>
      </x:c>
      <x:c r="BX137" s="87" t="str">
        <x:f t="shared" si="163"/>
        <x:v>/</x:v>
      </x:c>
      <x:c r="BY137" s="87" t="str">
        <x:f t="shared" si="163"/>
        <x:v>/</x:v>
      </x:c>
      <x:c r="BZ137" s="87" t="str">
        <x:f t="shared" si="163"/>
        <x:v>/</x:v>
      </x:c>
      <x:c r="CA137" s="87" t="str">
        <x:f t="shared" si="163"/>
        <x:v>/</x:v>
      </x:c>
      <x:c r="CB137" s="87" t="str">
        <x:f t="shared" si="163"/>
        <x:v>/</x:v>
      </x:c>
      <x:c r="CC137" s="87" t="str">
        <x:f t="shared" si="163"/>
        <x:v>/</x:v>
      </x:c>
      <x:c r="CD137" s="87" t="str">
        <x:f t="shared" si="163"/>
        <x:v>/</x:v>
      </x:c>
      <x:c r="CE137" s="87" t="str">
        <x:f t="shared" si="163"/>
        <x:v>/</x:v>
      </x:c>
      <x:c r="CF137" s="87" t="str">
        <x:f t="shared" si="163"/>
        <x:v>/</x:v>
      </x:c>
      <x:c r="CG137" s="87" t="str">
        <x:f t="shared" si="129"/>
        <x:v>/</x:v>
      </x:c>
      <x:c r="CH137" s="87" t="str">
        <x:f t="shared" si="129"/>
        <x:v>/</x:v>
      </x:c>
      <x:c r="CI137" s="87" t="str">
        <x:f t="shared" si="129"/>
        <x:v>/</x:v>
      </x:c>
      <x:c r="CJ137" s="87" t="str">
        <x:f t="shared" si="129"/>
        <x:v>/</x:v>
      </x:c>
      <x:c r="CK137" s="87" t="str">
        <x:f t="shared" si="129"/>
        <x:v>/</x:v>
      </x:c>
      <x:c r="CL137" s="87" t="str">
        <x:f t="shared" si="129"/>
        <x:v>/</x:v>
      </x:c>
      <x:c r="CM137" s="87" t="str">
        <x:f t="shared" si="129"/>
        <x:v>/</x:v>
      </x:c>
      <x:c r="CN137" s="87" t="str">
        <x:f t="shared" si="129"/>
        <x:v>/</x:v>
      </x:c>
      <x:c r="CO137" s="87" t="str">
        <x:f t="shared" si="129"/>
        <x:v>/</x:v>
      </x:c>
      <x:c r="CP137" s="87" t="str">
        <x:f t="shared" si="129"/>
        <x:v>/</x:v>
      </x:c>
      <x:c r="CQ137" s="87" t="str">
        <x:f t="shared" si="129"/>
        <x:v>/</x:v>
      </x:c>
      <x:c r="CR137" s="87" t="str">
        <x:f t="shared" si="129"/>
        <x:v>/</x:v>
      </x:c>
      <x:c r="CS137" s="87" t="str">
        <x:f t="shared" si="129"/>
        <x:v>/</x:v>
      </x:c>
      <x:c r="CT137" s="87" t="str">
        <x:f t="shared" si="129"/>
        <x:v>/</x:v>
      </x:c>
      <x:c r="CU137" s="87" t="str">
        <x:f t="shared" si="129"/>
        <x:v>/</x:v>
      </x:c>
      <x:c r="CV137" s="87" t="str">
        <x:f t="shared" si="129"/>
        <x:v>/</x:v>
      </x:c>
      <x:c r="CW137" s="87" t="str">
        <x:f t="shared" si="130"/>
        <x:v>/</x:v>
      </x:c>
      <x:c r="CX137" s="87" t="str">
        <x:f t="shared" si="130"/>
        <x:v>/</x:v>
      </x:c>
      <x:c r="CY137" s="87" t="str">
        <x:f t="shared" si="130"/>
        <x:v>/</x:v>
      </x:c>
      <x:c r="CZ137" s="87" t="str">
        <x:f t="shared" si="130"/>
        <x:v>/</x:v>
      </x:c>
      <x:c r="DA137" s="87" t="str">
        <x:f t="shared" si="130"/>
        <x:v>/</x:v>
      </x:c>
      <x:c r="DB137" s="87" t="str">
        <x:f t="shared" si="130"/>
        <x:v>/</x:v>
      </x:c>
      <x:c r="DC137" s="87" t="str">
        <x:f t="shared" si="130"/>
        <x:v>/</x:v>
      </x:c>
      <x:c r="DD137" s="87" t="str">
        <x:f t="shared" si="130"/>
        <x:v>/</x:v>
      </x:c>
      <x:c r="DE137" s="87" t="str">
        <x:f t="shared" si="130"/>
        <x:v>/</x:v>
      </x:c>
      <x:c r="DF137" s="87" t="str">
        <x:f t="shared" si="130"/>
        <x:v>/</x:v>
      </x:c>
      <x:c r="DG137" s="87" t="str">
        <x:f t="shared" si="130"/>
        <x:v>/</x:v>
      </x:c>
      <x:c r="DH137" s="87" t="str">
        <x:f t="shared" si="130"/>
        <x:v>/</x:v>
      </x:c>
      <x:c r="DI137" s="87" t="str">
        <x:f t="shared" si="130"/>
        <x:v>/</x:v>
      </x:c>
      <x:c r="DJ137" s="87" t="str">
        <x:f t="shared" si="130"/>
        <x:v>/</x:v>
      </x:c>
      <x:c r="DK137" s="87" t="str">
        <x:f t="shared" si="130"/>
        <x:v>/</x:v>
      </x:c>
      <x:c r="DL137" s="87" t="str">
        <x:f t="shared" si="130"/>
        <x:v>/</x:v>
      </x:c>
      <x:c r="DM137" s="87" t="str">
        <x:f t="shared" si="164"/>
        <x:v>/</x:v>
      </x:c>
      <x:c r="DN137" s="87" t="str">
        <x:f t="shared" si="164"/>
        <x:v>/</x:v>
      </x:c>
      <x:c r="DO137" s="87" t="str">
        <x:f t="shared" si="164"/>
        <x:v>/</x:v>
      </x:c>
      <x:c r="DP137" s="87" t="str">
        <x:f t="shared" si="164"/>
        <x:v>/</x:v>
      </x:c>
      <x:c r="DQ137" s="87" t="str">
        <x:f t="shared" si="164"/>
        <x:v>/</x:v>
      </x:c>
      <x:c r="DR137" s="87" t="str">
        <x:f t="shared" si="164"/>
        <x:v>/</x:v>
      </x:c>
      <x:c r="DS137" s="87" t="str">
        <x:f t="shared" si="164"/>
        <x:v>/</x:v>
      </x:c>
      <x:c r="DT137" s="87" t="str">
        <x:f t="shared" si="164"/>
        <x:v>/</x:v>
      </x:c>
      <x:c r="DU137" s="87" t="str">
        <x:f t="shared" si="164"/>
        <x:v>/</x:v>
      </x:c>
      <x:c r="DV137" s="87" t="str">
        <x:f t="shared" si="164"/>
        <x:v>/</x:v>
      </x:c>
      <x:c r="DW137" s="87" t="str">
        <x:f t="shared" si="164"/>
        <x:v>/</x:v>
      </x:c>
      <x:c r="DX137" s="87" t="str">
        <x:f t="shared" si="164"/>
        <x:v>/</x:v>
      </x:c>
      <x:c r="DY137" s="87" t="str">
        <x:f t="shared" si="164"/>
        <x:v>/</x:v>
      </x:c>
    </x:row>
    <x:row r="138" spans="1:129" ht="12" customHeight="1">
      <x:c r="A138" s="14"/>
      <x:c r="B138" s="22"/>
      <x:c r="C138" s="25"/>
      <x:c r="D138" s="23"/>
      <x:c r="E138" s="49"/>
      <x:c r="F138" s="98"/>
      <x:c r="G138" s="145"/>
      <x:c r="H138" s="143"/>
      <x:c r="I138" s="107"/>
      <x:c r="J138" s="107"/>
      <x:c r="K138" s="79" t="str">
        <x:f>IF(OR(COUNTIF(L138:M138,"-")&gt;0,COUNTBLANK(L138:M138)&gt;0),"-",IF(L138&gt;M138,"-",NETWORKDAYS(L138,M138,data!$P$3:$P$10)))</x:f>
        <x:v>-</x:v>
      </x:c>
      <x:c r="L138" s="80"/>
      <x:c r="M138" s="80"/>
      <x:c r="N138" s="119"/>
      <x:c r="O138" s="45"/>
      <x:c r="P138" s="40">
        <x:f ca="1">IF(OR(M138="-",M138=""),0,IF(OR(ISBLANK(O138),O138="-"),NETWORKDAYS(M138,TODAY(),data!$P$3:$P$10)-1,IF(M138=O138,0,IF(M138&lt;O138,NETWORKDAYS(M138,O138,data!$P$3:$P$10)-1,NETWORKDAYS(M138,O138,data!$P$3:$P$10)+1))))</x:f>
        <x:v>0</x:v>
      </x:c>
      <x:c r="S138" s="130" t="str">
        <x:f t="shared" aca="1" ref="S138:AG138" si="167">IF($O138=S$11,"*",IF(AND(COUNTIF($L138:$M138,"-")&lt;1,COUNTBLANK($L138:$M138)&lt;1),IF(AND($L138&lt;=S$11,$M138&gt;=S$11),IF(ISBLANK($D138),"-","."),IF(TODAY()&gt;S$11,"/",IF(TODAY()=S$11,"=",""))),IF(AND(OR(ISBLANK($L138),$L138="-"),OR(ISBLANK($M138),$M138="-")),IF(TODAY()&gt;S$11,"/",IF(TODAY()=S$11,"=","")),IF(OR(ISBLANK($L138),$L138="-"),IF(S$11&lt;=$M138,IF(ISBLANK($D138),"-","."),IF(TODAY()&gt;S$11,"/",IF(TODAY()=S$11,"=",""))),IF(S$11&gt;=$L138,IF(ISBLANK($D138),"-","."),IF(TODAY()&gt;S$11,"/",IF(TODAY()=S$11,"=","")))))))</x:f>
        <x:v>/</x:v>
      </x:c>
      <x:c r="T138" s="87" t="str">
        <x:f t="shared" si="167"/>
        <x:v>/</x:v>
      </x:c>
      <x:c r="U138" s="87" t="str">
        <x:f t="shared" si="167"/>
        <x:v>/</x:v>
      </x:c>
      <x:c r="V138" s="87" t="str">
        <x:f t="shared" si="167"/>
        <x:v>/</x:v>
      </x:c>
      <x:c r="W138" s="87" t="str">
        <x:f t="shared" si="167"/>
        <x:v>/</x:v>
      </x:c>
      <x:c r="X138" s="87" t="str">
        <x:f t="shared" si="167"/>
        <x:v>/</x:v>
      </x:c>
      <x:c r="Y138" s="87" t="str">
        <x:f t="shared" si="167"/>
        <x:v>/</x:v>
      </x:c>
      <x:c r="Z138" s="87" t="str">
        <x:f t="shared" si="167"/>
        <x:v>/</x:v>
      </x:c>
      <x:c r="AA138" s="87" t="str">
        <x:f t="shared" si="167"/>
        <x:v>/</x:v>
      </x:c>
      <x:c r="AB138" s="87" t="str">
        <x:f t="shared" si="167"/>
        <x:v>/</x:v>
      </x:c>
      <x:c r="AC138" s="87" t="str">
        <x:f t="shared" si="167"/>
        <x:v>/</x:v>
      </x:c>
      <x:c r="AD138" s="87" t="str">
        <x:f t="shared" si="167"/>
        <x:v>/</x:v>
      </x:c>
      <x:c r="AE138" s="87" t="str">
        <x:f t="shared" si="167"/>
        <x:v>/</x:v>
      </x:c>
      <x:c r="AF138" s="87" t="str">
        <x:f t="shared" si="167"/>
        <x:v>/</x:v>
      </x:c>
      <x:c r="AG138" s="87" t="str">
        <x:f t="shared" si="167"/>
        <x:v>/</x:v>
      </x:c>
      <x:c r="AH138" s="87" t="str">
        <x:f ca="1">IF($O138=AH$11,"*",IF(AND(COUNTIF($L138:$M138,"-")&lt;1,COUNTBLANK($L138:$M138)&lt;1),IF(AND($L138&lt;=AH$11,$M138&gt;=AH$11),IF(ISBLANK($D138),"-","."),IF(TODAY()&gt;AH$11,"/",IF(TODAY()=AH$11,"=",""))),IF(AND(OR(ISBLANK($L138),$L138="-"),OR(ISBLANK($M138),$M138="-")),IF(TODAY()&gt;AH$11,"/",IF(TODAY()=AH$11,"=","")),IF(OR(ISBLANK($L138),$L138="-"),IF(AH$11&lt;=$M138,IF(ISBLANK($D138),"-","."),IF(TODAY()&gt;AH$11,"/",IF(TODAY()=AH$11,"=",""))),IF(AH$11&gt;=$L138,IF(ISBLANK($D138),"-","."),IF(TODAY()&gt;AH$11,"/",IF(TODAY()=AH$11,"=","")))))))</x:f>
        <x:v>/</x:v>
      </x:c>
      <x:c r="AI138" s="87" t="str">
        <x:f t="shared" aca="1" ref="AI138:AX139" si="168">IF($O138=AI$11,"*",IF(AND(COUNTIF($L138:$M138,"-")&lt;1,COUNTBLANK($L138:$M138)&lt;1),IF(AND($L138&lt;=AI$11,$M138&gt;=AI$11),IF(ISBLANK($D138),"-","."),IF(TODAY()&gt;AI$11,"/",IF(TODAY()=AI$11,"=",""))),IF(AND(OR(ISBLANK($L138),$L138="-"),OR(ISBLANK($M138),$M138="-")),IF(TODAY()&gt;AI$11,"/",IF(TODAY()=AI$11,"=","")),IF(OR(ISBLANK($L138),$L138="-"),IF(AI$11&lt;=$M138,IF(ISBLANK($D138),"-","."),IF(TODAY()&gt;AI$11,"/",IF(TODAY()=AI$11,"=",""))),IF(AI$11&gt;=$L138,IF(ISBLANK($D138),"-","."),IF(TODAY()&gt;AI$11,"/",IF(TODAY()=AI$11,"=","")))))))</x:f>
        <x:v>/</x:v>
      </x:c>
      <x:c r="AJ138" s="87" t="str">
        <x:f t="shared" si="168"/>
        <x:v>/</x:v>
      </x:c>
      <x:c r="AK138" s="87" t="str">
        <x:f t="shared" si="168"/>
        <x:v>/</x:v>
      </x:c>
      <x:c r="AL138" s="87" t="str">
        <x:f t="shared" si="168"/>
        <x:v>/</x:v>
      </x:c>
      <x:c r="AM138" s="87" t="str">
        <x:f t="shared" si="168"/>
        <x:v>/</x:v>
      </x:c>
      <x:c r="AN138" s="87" t="str">
        <x:f t="shared" si="168"/>
        <x:v>/</x:v>
      </x:c>
      <x:c r="AO138" s="87" t="str">
        <x:f t="shared" si="168"/>
        <x:v>/</x:v>
      </x:c>
      <x:c r="AP138" s="87" t="str">
        <x:f t="shared" si="168"/>
        <x:v>/</x:v>
      </x:c>
      <x:c r="AQ138" s="87" t="str">
        <x:f t="shared" si="168"/>
        <x:v>/</x:v>
      </x:c>
      <x:c r="AR138" s="87" t="str">
        <x:f t="shared" si="168"/>
        <x:v>/</x:v>
      </x:c>
      <x:c r="AS138" s="87" t="str">
        <x:f t="shared" si="168"/>
        <x:v>/</x:v>
      </x:c>
      <x:c r="AT138" s="87" t="str">
        <x:f t="shared" si="168"/>
        <x:v>/</x:v>
      </x:c>
      <x:c r="AU138" s="87" t="str">
        <x:f t="shared" si="168"/>
        <x:v>/</x:v>
      </x:c>
      <x:c r="AV138" s="87" t="str">
        <x:f t="shared" si="168"/>
        <x:v>/</x:v>
      </x:c>
      <x:c r="AW138" s="87" t="str">
        <x:f t="shared" si="168"/>
        <x:v>/</x:v>
      </x:c>
      <x:c r="AX138" s="87" t="str">
        <x:f t="shared" si="168"/>
        <x:v>/</x:v>
      </x:c>
      <x:c r="AY138" s="87" t="str">
        <x:f t="shared" aca="1" ref="AY138:BP139" si="169">IF($O138=AY$11,"*",IF(AND(COUNTIF($L138:$M138,"-")&lt;1,COUNTBLANK($L138:$M138)&lt;1),IF(AND($L138&lt;=AY$11,$M138&gt;=AY$11),IF(ISBLANK($D138),"-","."),IF(TODAY()&gt;AY$11,"/",IF(TODAY()=AY$11,"=",""))),IF(AND(OR(ISBLANK($L138),$L138="-"),OR(ISBLANK($M138),$M138="-")),IF(TODAY()&gt;AY$11,"/",IF(TODAY()=AY$11,"=","")),IF(OR(ISBLANK($L138),$L138="-"),IF(AY$11&lt;=$M138,IF(ISBLANK($D138),"-","."),IF(TODAY()&gt;AY$11,"/",IF(TODAY()=AY$11,"=",""))),IF(AY$11&gt;=$L138,IF(ISBLANK($D138),"-","."),IF(TODAY()&gt;AY$11,"/",IF(TODAY()=AY$11,"=","")))))))</x:f>
        <x:v>/</x:v>
      </x:c>
      <x:c r="AZ138" s="87" t="str">
        <x:f t="shared" si="169"/>
        <x:v>/</x:v>
      </x:c>
      <x:c r="BA138" s="87" t="str">
        <x:f t="shared" si="169"/>
        <x:v>/</x:v>
      </x:c>
      <x:c r="BB138" s="87" t="str">
        <x:f t="shared" si="169"/>
        <x:v>/</x:v>
      </x:c>
      <x:c r="BC138" s="87" t="str">
        <x:f t="shared" si="169"/>
        <x:v>/</x:v>
      </x:c>
      <x:c r="BD138" s="87" t="str">
        <x:f t="shared" si="169"/>
        <x:v>/</x:v>
      </x:c>
      <x:c r="BE138" s="87" t="str">
        <x:f t="shared" si="169"/>
        <x:v>/</x:v>
      </x:c>
      <x:c r="BF138" s="87" t="str">
        <x:f t="shared" si="169"/>
        <x:v>/</x:v>
      </x:c>
      <x:c r="BG138" s="87" t="str">
        <x:f t="shared" si="169"/>
        <x:v>/</x:v>
      </x:c>
      <x:c r="BH138" s="87" t="str">
        <x:f t="shared" si="169"/>
        <x:v>/</x:v>
      </x:c>
      <x:c r="BI138" s="87" t="str">
        <x:f t="shared" si="169"/>
        <x:v>/</x:v>
      </x:c>
      <x:c r="BJ138" s="87" t="str">
        <x:f t="shared" si="169"/>
        <x:v>/</x:v>
      </x:c>
      <x:c r="BK138" s="87" t="str">
        <x:f t="shared" si="169"/>
        <x:v>/</x:v>
      </x:c>
      <x:c r="BL138" s="87" t="str">
        <x:f t="shared" si="169"/>
        <x:v>/</x:v>
      </x:c>
      <x:c r="BM138" s="87" t="str">
        <x:f t="shared" si="169"/>
        <x:v>/</x:v>
      </x:c>
      <x:c r="BN138" s="87" t="str">
        <x:f t="shared" si="169"/>
        <x:v>/</x:v>
      </x:c>
      <x:c r="BO138" s="87" t="str">
        <x:f t="shared" si="169"/>
        <x:v>/</x:v>
      </x:c>
      <x:c r="BP138" s="87" t="str">
        <x:f t="shared" si="169"/>
        <x:v>/</x:v>
      </x:c>
      <x:c r="BQ138" s="87" t="str">
        <x:f t="shared" aca="1" ref="BQ138:CF139" si="170">IF($O138=BQ$11,"*",IF(AND(COUNTIF($L138:$M138,"-")&lt;1,COUNTBLANK($L138:$M138)&lt;1),IF(AND($L138&lt;=BQ$11,$M138&gt;=BQ$11),IF(ISBLANK($D138),"-","."),IF(TODAY()&gt;BQ$11,"/",IF(TODAY()=BQ$11,"=",""))),IF(AND(OR(ISBLANK($L138),$L138="-"),OR(ISBLANK($M138),$M138="-")),IF(TODAY()&gt;BQ$11,"/",IF(TODAY()=BQ$11,"=","")),IF(OR(ISBLANK($L138),$L138="-"),IF(BQ$11&lt;=$M138,IF(ISBLANK($D138),"-","."),IF(TODAY()&gt;BQ$11,"/",IF(TODAY()=BQ$11,"=",""))),IF(BQ$11&gt;=$L138,IF(ISBLANK($D138),"-","."),IF(TODAY()&gt;BQ$11,"/",IF(TODAY()=BQ$11,"=","")))))))</x:f>
        <x:v>/</x:v>
      </x:c>
      <x:c r="BR138" s="87" t="str">
        <x:f t="shared" si="170"/>
        <x:v>/</x:v>
      </x:c>
      <x:c r="BS138" s="87" t="str">
        <x:f t="shared" si="170"/>
        <x:v>/</x:v>
      </x:c>
      <x:c r="BT138" s="87" t="str">
        <x:f t="shared" si="170"/>
        <x:v>/</x:v>
      </x:c>
      <x:c r="BU138" s="87" t="str">
        <x:f t="shared" si="170"/>
        <x:v>/</x:v>
      </x:c>
      <x:c r="BV138" s="87" t="str">
        <x:f t="shared" si="170"/>
        <x:v>/</x:v>
      </x:c>
      <x:c r="BW138" s="87" t="str">
        <x:f t="shared" si="170"/>
        <x:v>/</x:v>
      </x:c>
      <x:c r="BX138" s="87" t="str">
        <x:f t="shared" si="170"/>
        <x:v>/</x:v>
      </x:c>
      <x:c r="BY138" s="87" t="str">
        <x:f t="shared" si="170"/>
        <x:v>/</x:v>
      </x:c>
      <x:c r="BZ138" s="87" t="str">
        <x:f t="shared" si="170"/>
        <x:v>/</x:v>
      </x:c>
      <x:c r="CA138" s="87" t="str">
        <x:f t="shared" si="170"/>
        <x:v>/</x:v>
      </x:c>
      <x:c r="CB138" s="87" t="str">
        <x:f t="shared" si="170"/>
        <x:v>/</x:v>
      </x:c>
      <x:c r="CC138" s="87" t="str">
        <x:f t="shared" si="170"/>
        <x:v>/</x:v>
      </x:c>
      <x:c r="CD138" s="87" t="str">
        <x:f t="shared" si="170"/>
        <x:v>/</x:v>
      </x:c>
      <x:c r="CE138" s="87" t="str">
        <x:f t="shared" si="170"/>
        <x:v>/</x:v>
      </x:c>
      <x:c r="CF138" s="87" t="str">
        <x:f t="shared" si="170"/>
        <x:v>/</x:v>
      </x:c>
      <x:c r="CG138" s="87" t="str">
        <x:f t="shared" aca="1" ref="CG138:CV139" si="171">IF($O138=CG$11,"*",IF(AND(COUNTIF($L138:$M138,"-")&lt;1,COUNTBLANK($L138:$M138)&lt;1),IF(AND($L138&lt;=CG$11,$M138&gt;=CG$11),IF(ISBLANK($D138),"-","."),IF(TODAY()&gt;CG$11,"/",IF(TODAY()=CG$11,"=",""))),IF(AND(OR(ISBLANK($L138),$L138="-"),OR(ISBLANK($M138),$M138="-")),IF(TODAY()&gt;CG$11,"/",IF(TODAY()=CG$11,"=","")),IF(OR(ISBLANK($L138),$L138="-"),IF(CG$11&lt;=$M138,IF(ISBLANK($D138),"-","."),IF(TODAY()&gt;CG$11,"/",IF(TODAY()=CG$11,"=",""))),IF(CG$11&gt;=$L138,IF(ISBLANK($D138),"-","."),IF(TODAY()&gt;CG$11,"/",IF(TODAY()=CG$11,"=","")))))))</x:f>
        <x:v>/</x:v>
      </x:c>
      <x:c r="CH138" s="87" t="str">
        <x:f t="shared" si="171"/>
        <x:v>/</x:v>
      </x:c>
      <x:c r="CI138" s="87" t="str">
        <x:f t="shared" si="171"/>
        <x:v>/</x:v>
      </x:c>
      <x:c r="CJ138" s="87" t="str">
        <x:f t="shared" si="171"/>
        <x:v>/</x:v>
      </x:c>
      <x:c r="CK138" s="87" t="str">
        <x:f t="shared" si="171"/>
        <x:v>/</x:v>
      </x:c>
      <x:c r="CL138" s="87" t="str">
        <x:f t="shared" si="171"/>
        <x:v>/</x:v>
      </x:c>
      <x:c r="CM138" s="87" t="str">
        <x:f t="shared" si="171"/>
        <x:v>/</x:v>
      </x:c>
      <x:c r="CN138" s="87" t="str">
        <x:f t="shared" si="171"/>
        <x:v>/</x:v>
      </x:c>
      <x:c r="CO138" s="87" t="str">
        <x:f t="shared" si="171"/>
        <x:v>/</x:v>
      </x:c>
      <x:c r="CP138" s="87" t="str">
        <x:f t="shared" si="171"/>
        <x:v>/</x:v>
      </x:c>
      <x:c r="CQ138" s="87" t="str">
        <x:f t="shared" si="171"/>
        <x:v>/</x:v>
      </x:c>
      <x:c r="CR138" s="87" t="str">
        <x:f t="shared" si="171"/>
        <x:v>/</x:v>
      </x:c>
      <x:c r="CS138" s="87" t="str">
        <x:f t="shared" si="171"/>
        <x:v>/</x:v>
      </x:c>
      <x:c r="CT138" s="87" t="str">
        <x:f t="shared" si="171"/>
        <x:v>/</x:v>
      </x:c>
      <x:c r="CU138" s="87" t="str">
        <x:f t="shared" si="171"/>
        <x:v>/</x:v>
      </x:c>
      <x:c r="CV138" s="87" t="str">
        <x:f t="shared" si="171"/>
        <x:v>/</x:v>
      </x:c>
      <x:c r="CW138" s="87" t="str">
        <x:f t="shared" aca="1" ref="CW138:DL139" si="172">IF($O138=CW$11,"*",IF(AND(COUNTIF($L138:$M138,"-")&lt;1,COUNTBLANK($L138:$M138)&lt;1),IF(AND($L138&lt;=CW$11,$M138&gt;=CW$11),IF(ISBLANK($D138),"-","."),IF(TODAY()&gt;CW$11,"/",IF(TODAY()=CW$11,"=",""))),IF(AND(OR(ISBLANK($L138),$L138="-"),OR(ISBLANK($M138),$M138="-")),IF(TODAY()&gt;CW$11,"/",IF(TODAY()=CW$11,"=","")),IF(OR(ISBLANK($L138),$L138="-"),IF(CW$11&lt;=$M138,IF(ISBLANK($D138),"-","."),IF(TODAY()&gt;CW$11,"/",IF(TODAY()=CW$11,"=",""))),IF(CW$11&gt;=$L138,IF(ISBLANK($D138),"-","."),IF(TODAY()&gt;CW$11,"/",IF(TODAY()=CW$11,"=","")))))))</x:f>
        <x:v>/</x:v>
      </x:c>
      <x:c r="CX138" s="87" t="str">
        <x:f t="shared" si="172"/>
        <x:v>/</x:v>
      </x:c>
      <x:c r="CY138" s="87" t="str">
        <x:f t="shared" si="172"/>
        <x:v>/</x:v>
      </x:c>
      <x:c r="CZ138" s="87" t="str">
        <x:f t="shared" si="172"/>
        <x:v>/</x:v>
      </x:c>
      <x:c r="DA138" s="87" t="str">
        <x:f t="shared" si="172"/>
        <x:v>/</x:v>
      </x:c>
      <x:c r="DB138" s="87" t="str">
        <x:f t="shared" si="172"/>
        <x:v>/</x:v>
      </x:c>
      <x:c r="DC138" s="87" t="str">
        <x:f t="shared" si="172"/>
        <x:v>/</x:v>
      </x:c>
      <x:c r="DD138" s="87" t="str">
        <x:f t="shared" si="172"/>
        <x:v>/</x:v>
      </x:c>
      <x:c r="DE138" s="87" t="str">
        <x:f t="shared" si="172"/>
        <x:v>/</x:v>
      </x:c>
      <x:c r="DF138" s="87" t="str">
        <x:f t="shared" si="172"/>
        <x:v>/</x:v>
      </x:c>
      <x:c r="DG138" s="87" t="str">
        <x:f t="shared" si="172"/>
        <x:v>/</x:v>
      </x:c>
      <x:c r="DH138" s="87" t="str">
        <x:f t="shared" si="172"/>
        <x:v>/</x:v>
      </x:c>
      <x:c r="DI138" s="87" t="str">
        <x:f t="shared" si="172"/>
        <x:v>/</x:v>
      </x:c>
      <x:c r="DJ138" s="87" t="str">
        <x:f t="shared" si="172"/>
        <x:v>/</x:v>
      </x:c>
      <x:c r="DK138" s="87" t="str">
        <x:f t="shared" si="172"/>
        <x:v>/</x:v>
      </x:c>
      <x:c r="DL138" s="87" t="str">
        <x:f t="shared" si="172"/>
        <x:v>/</x:v>
      </x:c>
      <x:c r="DM138" s="87" t="str">
        <x:f t="shared" aca="1" ref="DM138:DY139" si="173">IF($O138=DM$11,"*",IF(AND(COUNTIF($L138:$M138,"-")&lt;1,COUNTBLANK($L138:$M138)&lt;1),IF(AND($L138&lt;=DM$11,$M138&gt;=DM$11),IF(ISBLANK($D138),"-","."),IF(TODAY()&gt;DM$11,"/",IF(TODAY()=DM$11,"=",""))),IF(AND(OR(ISBLANK($L138),$L138="-"),OR(ISBLANK($M138),$M138="-")),IF(TODAY()&gt;DM$11,"/",IF(TODAY()=DM$11,"=","")),IF(OR(ISBLANK($L138),$L138="-"),IF(DM$11&lt;=$M138,IF(ISBLANK($D138),"-","."),IF(TODAY()&gt;DM$11,"/",IF(TODAY()=DM$11,"=",""))),IF(DM$11&gt;=$L138,IF(ISBLANK($D138),"-","."),IF(TODAY()&gt;DM$11,"/",IF(TODAY()=DM$11,"=","")))))))</x:f>
        <x:v>/</x:v>
      </x:c>
      <x:c r="DN138" s="87" t="str">
        <x:f t="shared" si="173"/>
        <x:v>/</x:v>
      </x:c>
      <x:c r="DO138" s="87" t="str">
        <x:f t="shared" si="173"/>
        <x:v>/</x:v>
      </x:c>
      <x:c r="DP138" s="87" t="str">
        <x:f t="shared" si="173"/>
        <x:v>/</x:v>
      </x:c>
      <x:c r="DQ138" s="87" t="str">
        <x:f t="shared" si="173"/>
        <x:v>/</x:v>
      </x:c>
      <x:c r="DR138" s="87" t="str">
        <x:f t="shared" si="173"/>
        <x:v>/</x:v>
      </x:c>
      <x:c r="DS138" s="87" t="str">
        <x:f t="shared" si="173"/>
        <x:v>/</x:v>
      </x:c>
      <x:c r="DT138" s="87" t="str">
        <x:f t="shared" si="173"/>
        <x:v>/</x:v>
      </x:c>
      <x:c r="DU138" s="87" t="str">
        <x:f t="shared" si="173"/>
        <x:v>/</x:v>
      </x:c>
      <x:c r="DV138" s="87" t="str">
        <x:f t="shared" si="173"/>
        <x:v>/</x:v>
      </x:c>
      <x:c r="DW138" s="87" t="str">
        <x:f t="shared" si="173"/>
        <x:v>/</x:v>
      </x:c>
      <x:c r="DX138" s="87" t="str">
        <x:f t="shared" si="173"/>
        <x:v>/</x:v>
      </x:c>
      <x:c r="DY138" s="87" t="str">
        <x:f t="shared" si="173"/>
        <x:v>/</x:v>
      </x:c>
    </x:row>
    <x:row r="139" spans="1:129" ht="12" customHeight="1">
      <x:c r="A139" s="14"/>
      <x:c r="B139" s="22"/>
      <x:c r="C139" s="25"/>
      <x:c r="D139" s="23"/>
      <x:c r="E139" s="49"/>
      <x:c r="F139" s="49"/>
      <x:c r="G139" s="145"/>
      <x:c r="H139" s="143"/>
      <x:c r="I139" s="107"/>
      <x:c r="J139" s="107"/>
      <x:c r="K139" s="79"/>
      <x:c r="L139" s="80"/>
      <x:c r="M139" s="80"/>
      <x:c r="N139" s="119"/>
      <x:c r="O139" s="45"/>
      <x:c r="P139" s="40">
        <x:v>0</x:v>
      </x:c>
      <x:c r="S139" s="130" t="str">
        <x:f t="shared" aca="1" ref="S139:AH139" si="174">IF($O139=S$11,"*",IF(AND(COUNTIF($L139:$M139,"-")&lt;1,COUNTBLANK($L139:$M139)&lt;1),IF(AND($L139&lt;=S$11,$M139&gt;=S$11),IF(ISBLANK($D139),"-","."),IF(TODAY()&gt;S$11,"/",IF(TODAY()=S$11,"=",""))),IF(AND(OR(ISBLANK($L139),$L139="-"),OR(ISBLANK($M139),$M139="-")),IF(TODAY()&gt;S$11,"/",IF(TODAY()=S$11,"=","")),IF(OR(ISBLANK($L139),$L139="-"),IF(S$11&lt;=$M139,IF(ISBLANK($D139),"-","."),IF(TODAY()&gt;S$11,"/",IF(TODAY()=S$11,"=",""))),IF(S$11&gt;=$L139,IF(ISBLANK($D139),"-","."),IF(TODAY()&gt;S$11,"/",IF(TODAY()=S$11,"=","")))))))</x:f>
        <x:v>/</x:v>
      </x:c>
      <x:c r="T139" s="87" t="str">
        <x:f t="shared" si="174"/>
        <x:v>/</x:v>
      </x:c>
      <x:c r="U139" s="87" t="str">
        <x:f t="shared" si="174"/>
        <x:v>/</x:v>
      </x:c>
      <x:c r="V139" s="87" t="str">
        <x:f t="shared" si="174"/>
        <x:v>/</x:v>
      </x:c>
      <x:c r="W139" s="87" t="str">
        <x:f t="shared" si="174"/>
        <x:v>/</x:v>
      </x:c>
      <x:c r="X139" s="87" t="str">
        <x:f t="shared" si="174"/>
        <x:v>/</x:v>
      </x:c>
      <x:c r="Y139" s="87" t="str">
        <x:f t="shared" si="174"/>
        <x:v>/</x:v>
      </x:c>
      <x:c r="Z139" s="87" t="str">
        <x:f t="shared" si="174"/>
        <x:v>/</x:v>
      </x:c>
      <x:c r="AA139" s="87" t="str">
        <x:f t="shared" si="174"/>
        <x:v>/</x:v>
      </x:c>
      <x:c r="AB139" s="87" t="str">
        <x:f t="shared" si="174"/>
        <x:v>/</x:v>
      </x:c>
      <x:c r="AC139" s="87" t="str">
        <x:f t="shared" si="174"/>
        <x:v>/</x:v>
      </x:c>
      <x:c r="AD139" s="87" t="str">
        <x:f t="shared" si="174"/>
        <x:v>/</x:v>
      </x:c>
      <x:c r="AE139" s="87" t="str">
        <x:f t="shared" si="174"/>
        <x:v>/</x:v>
      </x:c>
      <x:c r="AF139" s="87" t="str">
        <x:f t="shared" si="174"/>
        <x:v>/</x:v>
      </x:c>
      <x:c r="AG139" s="87" t="str">
        <x:f t="shared" si="174"/>
        <x:v>/</x:v>
      </x:c>
      <x:c r="AH139" s="87" t="str">
        <x:f t="shared" si="174"/>
        <x:v>/</x:v>
      </x:c>
      <x:c r="AI139" s="87" t="str">
        <x:f t="shared" si="168"/>
        <x:v>/</x:v>
      </x:c>
      <x:c r="AJ139" s="87" t="str">
        <x:f t="shared" si="168"/>
        <x:v>/</x:v>
      </x:c>
      <x:c r="AK139" s="87" t="str">
        <x:f t="shared" si="168"/>
        <x:v>/</x:v>
      </x:c>
      <x:c r="AL139" s="87" t="str">
        <x:f t="shared" si="168"/>
        <x:v>/</x:v>
      </x:c>
      <x:c r="AM139" s="87" t="str">
        <x:f t="shared" si="168"/>
        <x:v>/</x:v>
      </x:c>
      <x:c r="AN139" s="87" t="str">
        <x:f t="shared" si="168"/>
        <x:v>/</x:v>
      </x:c>
      <x:c r="AO139" s="87" t="str">
        <x:f t="shared" si="168"/>
        <x:v>/</x:v>
      </x:c>
      <x:c r="AP139" s="87" t="str">
        <x:f t="shared" si="168"/>
        <x:v>/</x:v>
      </x:c>
      <x:c r="AQ139" s="87" t="str">
        <x:f t="shared" si="168"/>
        <x:v>/</x:v>
      </x:c>
      <x:c r="AR139" s="87" t="str">
        <x:f t="shared" si="168"/>
        <x:v>/</x:v>
      </x:c>
      <x:c r="AS139" s="87" t="str">
        <x:f t="shared" si="168"/>
        <x:v>/</x:v>
      </x:c>
      <x:c r="AT139" s="87" t="str">
        <x:f t="shared" si="168"/>
        <x:v>/</x:v>
      </x:c>
      <x:c r="AU139" s="87" t="str">
        <x:f t="shared" si="168"/>
        <x:v>/</x:v>
      </x:c>
      <x:c r="AV139" s="87" t="str">
        <x:f t="shared" aca="1" ref="AV139:BM144" si="175">IF($O139=AV$11,"*",IF(AND(COUNTIF($L139:$M139,"-")&lt;1,COUNTBLANK($L139:$M139)&lt;1),IF(AND($L139&lt;=AV$11,$M139&gt;=AV$11),IF(ISBLANK($D139),"-","."),IF(TODAY()&gt;AV$11,"/",IF(TODAY()=AV$11,"=",""))),IF(AND(OR(ISBLANK($L139),$L139="-"),OR(ISBLANK($M139),$M139="-")),IF(TODAY()&gt;AV$11,"/",IF(TODAY()=AV$11,"=","")),IF(OR(ISBLANK($L139),$L139="-"),IF(AV$11&lt;=$M139,IF(ISBLANK($D139),"-","."),IF(TODAY()&gt;AV$11,"/",IF(TODAY()=AV$11,"=",""))),IF(AV$11&gt;=$L139,IF(ISBLANK($D139),"-","."),IF(TODAY()&gt;AV$11,"/",IF(TODAY()=AV$11,"=","")))))))</x:f>
        <x:v>/</x:v>
      </x:c>
      <x:c r="AW139" s="87" t="str">
        <x:f t="shared" si="175"/>
        <x:v>/</x:v>
      </x:c>
      <x:c r="AX139" s="87" t="str">
        <x:f t="shared" si="175"/>
        <x:v>/</x:v>
      </x:c>
      <x:c r="AY139" s="87" t="str">
        <x:f t="shared" si="175"/>
        <x:v>/</x:v>
      </x:c>
      <x:c r="AZ139" s="87" t="str">
        <x:f t="shared" si="169"/>
        <x:v>/</x:v>
      </x:c>
      <x:c r="BA139" s="87" t="str">
        <x:f t="shared" si="169"/>
        <x:v>/</x:v>
      </x:c>
      <x:c r="BB139" s="87" t="str">
        <x:f t="shared" si="169"/>
        <x:v>/</x:v>
      </x:c>
      <x:c r="BC139" s="87" t="str">
        <x:f t="shared" si="175"/>
        <x:v>/</x:v>
      </x:c>
      <x:c r="BD139" s="87" t="str">
        <x:f t="shared" si="175"/>
        <x:v>/</x:v>
      </x:c>
      <x:c r="BE139" s="87" t="str">
        <x:f t="shared" si="175"/>
        <x:v>/</x:v>
      </x:c>
      <x:c r="BF139" s="87" t="str">
        <x:f t="shared" si="175"/>
        <x:v>/</x:v>
      </x:c>
      <x:c r="BG139" s="87" t="str">
        <x:f t="shared" si="169"/>
        <x:v>/</x:v>
      </x:c>
      <x:c r="BH139" s="87" t="str">
        <x:f t="shared" si="169"/>
        <x:v>/</x:v>
      </x:c>
      <x:c r="BI139" s="87" t="str">
        <x:f t="shared" si="169"/>
        <x:v>/</x:v>
      </x:c>
      <x:c r="BJ139" s="87" t="str">
        <x:f t="shared" si="175"/>
        <x:v>/</x:v>
      </x:c>
      <x:c r="BK139" s="87" t="str">
        <x:f t="shared" si="175"/>
        <x:v>/</x:v>
      </x:c>
      <x:c r="BL139" s="87" t="str">
        <x:f t="shared" si="175"/>
        <x:v>/</x:v>
      </x:c>
      <x:c r="BM139" s="87" t="str">
        <x:f t="shared" si="175"/>
        <x:v>/</x:v>
      </x:c>
      <x:c r="BN139" s="87" t="str">
        <x:f t="shared" si="169"/>
        <x:v>/</x:v>
      </x:c>
      <x:c r="BO139" s="87" t="str">
        <x:f t="shared" si="169"/>
        <x:v>/</x:v>
      </x:c>
      <x:c r="BP139" s="87" t="str">
        <x:f t="shared" si="169"/>
        <x:v>/</x:v>
      </x:c>
      <x:c r="BQ139" s="87" t="str">
        <x:f t="shared" si="170"/>
        <x:v>/</x:v>
      </x:c>
      <x:c r="BR139" s="87" t="str">
        <x:f t="shared" si="170"/>
        <x:v>/</x:v>
      </x:c>
      <x:c r="BS139" s="87" t="str">
        <x:f t="shared" si="170"/>
        <x:v>/</x:v>
      </x:c>
      <x:c r="BT139" s="87" t="str">
        <x:f t="shared" si="170"/>
        <x:v>/</x:v>
      </x:c>
      <x:c r="BU139" s="87" t="str">
        <x:f t="shared" si="170"/>
        <x:v>/</x:v>
      </x:c>
      <x:c r="BV139" s="87" t="str">
        <x:f t="shared" si="170"/>
        <x:v>/</x:v>
      </x:c>
      <x:c r="BW139" s="87" t="str">
        <x:f t="shared" si="170"/>
        <x:v>/</x:v>
      </x:c>
      <x:c r="BX139" s="87" t="str">
        <x:f t="shared" si="170"/>
        <x:v>/</x:v>
      </x:c>
      <x:c r="BY139" s="87" t="str">
        <x:f t="shared" si="170"/>
        <x:v>/</x:v>
      </x:c>
      <x:c r="BZ139" s="87" t="str">
        <x:f t="shared" si="170"/>
        <x:v>/</x:v>
      </x:c>
      <x:c r="CA139" s="87" t="str">
        <x:f t="shared" si="170"/>
        <x:v>/</x:v>
      </x:c>
      <x:c r="CB139" s="87" t="str">
        <x:f t="shared" si="170"/>
        <x:v>/</x:v>
      </x:c>
      <x:c r="CC139" s="87" t="str">
        <x:f t="shared" si="170"/>
        <x:v>/</x:v>
      </x:c>
      <x:c r="CD139" s="87" t="str">
        <x:f t="shared" si="170"/>
        <x:v>/</x:v>
      </x:c>
      <x:c r="CE139" s="87" t="str">
        <x:f t="shared" si="170"/>
        <x:v>/</x:v>
      </x:c>
      <x:c r="CF139" s="87" t="str">
        <x:f t="shared" si="170"/>
        <x:v>/</x:v>
      </x:c>
      <x:c r="CG139" s="87" t="str">
        <x:f t="shared" si="171"/>
        <x:v>/</x:v>
      </x:c>
      <x:c r="CH139" s="87" t="str">
        <x:f t="shared" si="171"/>
        <x:v>/</x:v>
      </x:c>
      <x:c r="CI139" s="87" t="str">
        <x:f t="shared" si="171"/>
        <x:v>/</x:v>
      </x:c>
      <x:c r="CJ139" s="87" t="str">
        <x:f t="shared" si="171"/>
        <x:v>/</x:v>
      </x:c>
      <x:c r="CK139" s="87" t="str">
        <x:f t="shared" si="171"/>
        <x:v>/</x:v>
      </x:c>
      <x:c r="CL139" s="87" t="str">
        <x:f t="shared" si="171"/>
        <x:v>/</x:v>
      </x:c>
      <x:c r="CM139" s="87" t="str">
        <x:f t="shared" si="171"/>
        <x:v>/</x:v>
      </x:c>
      <x:c r="CN139" s="87" t="str">
        <x:f t="shared" si="171"/>
        <x:v>/</x:v>
      </x:c>
      <x:c r="CO139" s="87" t="str">
        <x:f t="shared" si="171"/>
        <x:v>/</x:v>
      </x:c>
      <x:c r="CP139" s="87" t="str">
        <x:f t="shared" si="171"/>
        <x:v>/</x:v>
      </x:c>
      <x:c r="CQ139" s="87" t="str">
        <x:f t="shared" si="171"/>
        <x:v>/</x:v>
      </x:c>
      <x:c r="CR139" s="87" t="str">
        <x:f t="shared" si="171"/>
        <x:v>/</x:v>
      </x:c>
      <x:c r="CS139" s="87" t="str">
        <x:f t="shared" si="171"/>
        <x:v>/</x:v>
      </x:c>
      <x:c r="CT139" s="87" t="str">
        <x:f t="shared" si="171"/>
        <x:v>/</x:v>
      </x:c>
      <x:c r="CU139" s="87" t="str">
        <x:f t="shared" si="171"/>
        <x:v>/</x:v>
      </x:c>
      <x:c r="CV139" s="87" t="str">
        <x:f t="shared" si="171"/>
        <x:v>/</x:v>
      </x:c>
      <x:c r="CW139" s="87" t="str">
        <x:f t="shared" si="172"/>
        <x:v>/</x:v>
      </x:c>
      <x:c r="CX139" s="87" t="str">
        <x:f t="shared" si="172"/>
        <x:v>/</x:v>
      </x:c>
      <x:c r="CY139" s="87" t="str">
        <x:f t="shared" si="172"/>
        <x:v>/</x:v>
      </x:c>
      <x:c r="CZ139" s="87" t="str">
        <x:f t="shared" si="172"/>
        <x:v>/</x:v>
      </x:c>
      <x:c r="DA139" s="87" t="str">
        <x:f t="shared" si="172"/>
        <x:v>/</x:v>
      </x:c>
      <x:c r="DB139" s="87" t="str">
        <x:f t="shared" si="172"/>
        <x:v>/</x:v>
      </x:c>
      <x:c r="DC139" s="87" t="str">
        <x:f t="shared" si="172"/>
        <x:v>/</x:v>
      </x:c>
      <x:c r="DD139" s="87" t="str">
        <x:f t="shared" si="172"/>
        <x:v>/</x:v>
      </x:c>
      <x:c r="DE139" s="87" t="str">
        <x:f t="shared" si="172"/>
        <x:v>/</x:v>
      </x:c>
      <x:c r="DF139" s="87" t="str">
        <x:f t="shared" si="172"/>
        <x:v>/</x:v>
      </x:c>
      <x:c r="DG139" s="87" t="str">
        <x:f t="shared" si="172"/>
        <x:v>/</x:v>
      </x:c>
      <x:c r="DH139" s="87" t="str">
        <x:f t="shared" si="172"/>
        <x:v>/</x:v>
      </x:c>
      <x:c r="DI139" s="87" t="str">
        <x:f t="shared" si="172"/>
        <x:v>/</x:v>
      </x:c>
      <x:c r="DJ139" s="87" t="str">
        <x:f t="shared" si="172"/>
        <x:v>/</x:v>
      </x:c>
      <x:c r="DK139" s="87" t="str">
        <x:f t="shared" si="172"/>
        <x:v>/</x:v>
      </x:c>
      <x:c r="DL139" s="87" t="str">
        <x:f t="shared" si="172"/>
        <x:v>/</x:v>
      </x:c>
      <x:c r="DM139" s="87" t="str">
        <x:f t="shared" si="173"/>
        <x:v>/</x:v>
      </x:c>
      <x:c r="DN139" s="87" t="str">
        <x:f t="shared" si="173"/>
        <x:v>/</x:v>
      </x:c>
      <x:c r="DO139" s="87" t="str">
        <x:f t="shared" si="173"/>
        <x:v>/</x:v>
      </x:c>
      <x:c r="DP139" s="87" t="str">
        <x:f t="shared" si="173"/>
        <x:v>/</x:v>
      </x:c>
      <x:c r="DQ139" s="87" t="str">
        <x:f t="shared" si="173"/>
        <x:v>/</x:v>
      </x:c>
      <x:c r="DR139" s="87" t="str">
        <x:f t="shared" si="173"/>
        <x:v>/</x:v>
      </x:c>
      <x:c r="DS139" s="87" t="str">
        <x:f t="shared" si="173"/>
        <x:v>/</x:v>
      </x:c>
      <x:c r="DT139" s="87" t="str">
        <x:f t="shared" si="173"/>
        <x:v>/</x:v>
      </x:c>
      <x:c r="DU139" s="87" t="str">
        <x:f t="shared" si="173"/>
        <x:v>/</x:v>
      </x:c>
      <x:c r="DV139" s="87" t="str">
        <x:f t="shared" si="173"/>
        <x:v>/</x:v>
      </x:c>
      <x:c r="DW139" s="87" t="str">
        <x:f t="shared" si="173"/>
        <x:v>/</x:v>
      </x:c>
      <x:c r="DX139" s="87" t="str">
        <x:f t="shared" si="173"/>
        <x:v>/</x:v>
      </x:c>
      <x:c r="DY139" s="87" t="str">
        <x:f t="shared" si="173"/>
        <x:v>/</x:v>
      </x:c>
    </x:row>
    <x:row r="140" spans="1:129" ht="12" customHeight="1">
      <x:c r="A140" s="14"/>
      <x:c r="B140" s="22"/>
      <x:c r="C140" s="25"/>
      <x:c r="D140" s="23"/>
      <x:c r="E140" s="49"/>
      <x:c r="F140" s="49"/>
      <x:c r="G140" s="145"/>
      <x:c r="H140" s="143"/>
      <x:c r="I140" s="107"/>
      <x:c r="J140" s="107"/>
      <x:c r="K140" s="7" t="str">
        <x:f>IF(OR(COUNTIF(L140:M140,"-")&gt;0,COUNTBLANK(L140:M140)&gt;0),"-",IF(L140&gt;M140,"-",NETWORKDAYS(L140,M140,data!$P$3:$P$10)))</x:f>
        <x:v>-</x:v>
      </x:c>
      <x:c r="L140" s="80"/>
      <x:c r="M140" s="80"/>
      <x:c r="N140" s="119"/>
      <x:c r="O140" s="45"/>
      <x:c r="P140" s="40">
        <x:f ca="1">IF(OR(M140="-",M140=""),0,IF(OR(ISBLANK(O140),O140="-"),NETWORKDAYS(M140,TODAY(),data!$P$3:$P$10)-1,IF(M140=O140,0,IF(M140&lt;O140,NETWORKDAYS(M140,O140,data!$P$3:$P$10)-1,NETWORKDAYS(M140,O140,data!$P$3:$P$10)+1))))</x:f>
        <x:v>0</x:v>
      </x:c>
      <x:c r="S140" s="130" t="str">
        <x:f t="shared" aca="1" ref="S140:S144" si="176">IF($O140=S$11,"*",IF(AND(COUNTIF($L140:$M140,"-")&lt;1,COUNTBLANK($L140:$M140)&lt;1),IF(AND($L140&lt;=S$11,$M140&gt;=S$11),IF(ISBLANK($D140),"-","."),IF(TODAY()&gt;S$11,"/",IF(TODAY()=S$11,"=",""))),IF(AND(OR(ISBLANK($L140),$L140="-"),OR(ISBLANK($M140),$M140="-")),IF(TODAY()&gt;S$11,"/",IF(TODAY()=S$11,"=","")),IF(OR(ISBLANK($L140),$L140="-"),IF(S$11&lt;=$M140,IF(ISBLANK($D140),"-","."),IF(TODAY()&gt;S$11,"/",IF(TODAY()=S$11,"=",""))),IF(S$11&gt;=$L140,IF(ISBLANK($D140),"-","."),IF(TODAY()&gt;S$11,"/",IF(TODAY()=S$11,"=","")))))))</x:f>
        <x:v>/</x:v>
      </x:c>
      <x:c r="T140" s="87" t="str">
        <x:f t="shared" aca="1" ref="T140:AR143" si="177">IF($O140=T$11,"*",IF(AND(COUNTIF($L140:$M140,"-")&lt;1,COUNTBLANK($L140:$M140)&lt;1),IF(AND($L140&lt;=T$11,$M140&gt;=T$11),IF(ISBLANK($D140),"-","."),IF(TODAY()&gt;T$11,"/",IF(TODAY()=T$11,"=",""))),IF(AND(OR(ISBLANK($L140),$L140="-"),OR(ISBLANK($M140),$M140="-")),IF(TODAY()&gt;T$11,"/",IF(TODAY()=T$11,"=","")),IF(OR(ISBLANK($L140),$L140="-"),IF(T$11&lt;=$M140,IF(ISBLANK($D140),"-","."),IF(TODAY()&gt;T$11,"/",IF(TODAY()=T$11,"=",""))),IF(T$11&gt;=$L140,IF(ISBLANK($D140),"-","."),IF(TODAY()&gt;T$11,"/",IF(TODAY()=T$11,"=","")))))))</x:f>
        <x:v>/</x:v>
      </x:c>
      <x:c r="U140" s="87" t="str">
        <x:f t="shared" si="177"/>
        <x:v>/</x:v>
      </x:c>
      <x:c r="V140" s="87" t="str">
        <x:f t="shared" si="177"/>
        <x:v>/</x:v>
      </x:c>
      <x:c r="W140" s="87" t="str">
        <x:f t="shared" si="177"/>
        <x:v>/</x:v>
      </x:c>
      <x:c r="X140" s="87" t="str">
        <x:f t="shared" si="177"/>
        <x:v>/</x:v>
      </x:c>
      <x:c r="Y140" s="87" t="str">
        <x:f t="shared" si="177"/>
        <x:v>/</x:v>
      </x:c>
      <x:c r="Z140" s="87" t="str">
        <x:f t="shared" si="177"/>
        <x:v>/</x:v>
      </x:c>
      <x:c r="AA140" s="87" t="str">
        <x:f t="shared" si="177"/>
        <x:v>/</x:v>
      </x:c>
      <x:c r="AB140" s="87" t="str">
        <x:f t="shared" si="177"/>
        <x:v>/</x:v>
      </x:c>
      <x:c r="AC140" s="87" t="str">
        <x:f t="shared" si="177"/>
        <x:v>/</x:v>
      </x:c>
      <x:c r="AD140" s="87" t="str">
        <x:f t="shared" si="177"/>
        <x:v>/</x:v>
      </x:c>
      <x:c r="AE140" s="87" t="str">
        <x:f t="shared" si="177"/>
        <x:v>/</x:v>
      </x:c>
      <x:c r="AF140" s="87" t="str">
        <x:f t="shared" si="177"/>
        <x:v>/</x:v>
      </x:c>
      <x:c r="AG140" s="87" t="str">
        <x:f t="shared" si="177"/>
        <x:v>/</x:v>
      </x:c>
      <x:c r="AH140" s="87" t="str">
        <x:f t="shared" si="177"/>
        <x:v>/</x:v>
      </x:c>
      <x:c r="AI140" s="87" t="str">
        <x:f t="shared" si="177"/>
        <x:v>/</x:v>
      </x:c>
      <x:c r="AJ140" s="87" t="str">
        <x:f t="shared" si="177"/>
        <x:v>/</x:v>
      </x:c>
      <x:c r="AK140" s="87" t="str">
        <x:f t="shared" si="177"/>
        <x:v>/</x:v>
      </x:c>
      <x:c r="AL140" s="87" t="str">
        <x:f t="shared" si="177"/>
        <x:v>/</x:v>
      </x:c>
      <x:c r="AM140" s="87" t="str">
        <x:f t="shared" si="177"/>
        <x:v>/</x:v>
      </x:c>
      <x:c r="AN140" s="87" t="str">
        <x:f t="shared" si="177"/>
        <x:v>/</x:v>
      </x:c>
      <x:c r="AO140" s="87" t="str">
        <x:f t="shared" si="177"/>
        <x:v>/</x:v>
      </x:c>
      <x:c r="AP140" s="87" t="str">
        <x:f t="shared" si="177"/>
        <x:v>/</x:v>
      </x:c>
      <x:c r="AQ140" s="87" t="str">
        <x:f t="shared" si="177"/>
        <x:v>/</x:v>
      </x:c>
      <x:c r="AR140" s="87" t="str">
        <x:f t="shared" si="177"/>
        <x:v>/</x:v>
      </x:c>
      <x:c r="AS140" s="87" t="str">
        <x:f t="shared" aca="1" ref="AS140:BP142" si="178">IF($O140=AS$11,"*",IF(AND(COUNTIF($L140:$M140,"-")&lt;1,COUNTBLANK($L140:$M140)&lt;1),IF(AND($L140&lt;=AS$11,$M140&gt;=AS$11),IF(ISBLANK($D140),"-","."),IF(TODAY()&gt;AS$11,"/",IF(TODAY()=AS$11,"=",""))),IF(AND(OR(ISBLANK($L140),$L140="-"),OR(ISBLANK($M140),$M140="-")),IF(TODAY()&gt;AS$11,"/",IF(TODAY()=AS$11,"=","")),IF(OR(ISBLANK($L140),$L140="-"),IF(AS$11&lt;=$M140,IF(ISBLANK($D140),"-","."),IF(TODAY()&gt;AS$11,"/",IF(TODAY()=AS$11,"=",""))),IF(AS$11&gt;=$L140,IF(ISBLANK($D140),"-","."),IF(TODAY()&gt;AS$11,"/",IF(TODAY()=AS$11,"=","")))))))</x:f>
        <x:v>/</x:v>
      </x:c>
      <x:c r="AT140" s="87" t="str">
        <x:f t="shared" si="178"/>
        <x:v>/</x:v>
      </x:c>
      <x:c r="AU140" s="87" t="str">
        <x:f t="shared" si="178"/>
        <x:v>/</x:v>
      </x:c>
      <x:c r="AV140" s="87" t="str">
        <x:f t="shared" si="175"/>
        <x:v>/</x:v>
      </x:c>
      <x:c r="AW140" s="87" t="str">
        <x:f t="shared" si="175"/>
        <x:v>/</x:v>
      </x:c>
      <x:c r="AX140" s="87" t="str">
        <x:f t="shared" si="175"/>
        <x:v>/</x:v>
      </x:c>
      <x:c r="AY140" s="87" t="str">
        <x:f t="shared" si="175"/>
        <x:v>/</x:v>
      </x:c>
      <x:c r="AZ140" s="87" t="str">
        <x:f t="shared" si="178"/>
        <x:v>/</x:v>
      </x:c>
      <x:c r="BA140" s="87" t="str">
        <x:f t="shared" si="178"/>
        <x:v>/</x:v>
      </x:c>
      <x:c r="BB140" s="87" t="str">
        <x:f t="shared" si="178"/>
        <x:v>/</x:v>
      </x:c>
      <x:c r="BC140" s="87" t="str">
        <x:f t="shared" si="175"/>
        <x:v>/</x:v>
      </x:c>
      <x:c r="BD140" s="87" t="str">
        <x:f t="shared" si="175"/>
        <x:v>/</x:v>
      </x:c>
      <x:c r="BE140" s="87" t="str">
        <x:f t="shared" si="175"/>
        <x:v>/</x:v>
      </x:c>
      <x:c r="BF140" s="87" t="str">
        <x:f t="shared" si="175"/>
        <x:v>/</x:v>
      </x:c>
      <x:c r="BG140" s="87" t="str">
        <x:f t="shared" si="178"/>
        <x:v>/</x:v>
      </x:c>
      <x:c r="BH140" s="87" t="str">
        <x:f t="shared" si="178"/>
        <x:v>/</x:v>
      </x:c>
      <x:c r="BI140" s="87" t="str">
        <x:f t="shared" si="178"/>
        <x:v>/</x:v>
      </x:c>
      <x:c r="BJ140" s="87" t="str">
        <x:f t="shared" si="175"/>
        <x:v>/</x:v>
      </x:c>
      <x:c r="BK140" s="87" t="str">
        <x:f t="shared" si="175"/>
        <x:v>/</x:v>
      </x:c>
      <x:c r="BL140" s="87" t="str">
        <x:f t="shared" si="175"/>
        <x:v>/</x:v>
      </x:c>
      <x:c r="BM140" s="87" t="str">
        <x:f t="shared" si="175"/>
        <x:v>/</x:v>
      </x:c>
      <x:c r="BN140" s="87" t="str">
        <x:f t="shared" si="178"/>
        <x:v>/</x:v>
      </x:c>
      <x:c r="BO140" s="87" t="str">
        <x:f t="shared" si="178"/>
        <x:v>/</x:v>
      </x:c>
      <x:c r="BP140" s="87" t="str">
        <x:f t="shared" si="178"/>
        <x:v>/</x:v>
      </x:c>
      <x:c r="BQ140" s="87" t="str">
        <x:f t="shared" si="2"/>
        <x:v>/</x:v>
      </x:c>
      <x:c r="BR140" s="87" t="str">
        <x:f t="shared" si="2"/>
        <x:v>/</x:v>
      </x:c>
      <x:c r="BS140" s="87" t="str">
        <x:f t="shared" si="2"/>
        <x:v>/</x:v>
      </x:c>
      <x:c r="BT140" s="87" t="str">
        <x:f t="shared" si="2"/>
        <x:v>/</x:v>
      </x:c>
      <x:c r="BU140" s="87" t="str">
        <x:f t="shared" si="2"/>
        <x:v>/</x:v>
      </x:c>
      <x:c r="BV140" s="87" t="str">
        <x:f t="shared" si="2"/>
        <x:v>/</x:v>
      </x:c>
      <x:c r="BW140" s="87" t="str">
        <x:f t="shared" si="2"/>
        <x:v>/</x:v>
      </x:c>
      <x:c r="BX140" s="87" t="str">
        <x:f t="shared" si="2"/>
        <x:v>/</x:v>
      </x:c>
      <x:c r="BY140" s="87" t="str">
        <x:f t="shared" si="2"/>
        <x:v>/</x:v>
      </x:c>
      <x:c r="BZ140" s="87" t="str">
        <x:f t="shared" si="2"/>
        <x:v>/</x:v>
      </x:c>
      <x:c r="CA140" s="87" t="str">
        <x:f t="shared" si="2"/>
        <x:v>/</x:v>
      </x:c>
      <x:c r="CB140" s="87" t="str">
        <x:f t="shared" si="2"/>
        <x:v>/</x:v>
      </x:c>
      <x:c r="CC140" s="87" t="str">
        <x:f t="shared" si="2"/>
        <x:v>/</x:v>
      </x:c>
      <x:c r="CD140" s="87" t="str">
        <x:f t="shared" si="3"/>
        <x:v>/</x:v>
      </x:c>
      <x:c r="CE140" s="87" t="str">
        <x:f t="shared" si="3"/>
        <x:v>/</x:v>
      </x:c>
      <x:c r="CF140" s="87" t="str">
        <x:f t="shared" si="3"/>
        <x:v>/</x:v>
      </x:c>
      <x:c r="CG140" s="87" t="str">
        <x:f t="shared" si="4"/>
        <x:v>/</x:v>
      </x:c>
      <x:c r="CH140" s="87" t="str">
        <x:f t="shared" si="4"/>
        <x:v>/</x:v>
      </x:c>
      <x:c r="CI140" s="87" t="str">
        <x:f t="shared" si="4"/>
        <x:v>/</x:v>
      </x:c>
      <x:c r="CJ140" s="87" t="str">
        <x:f t="shared" si="4"/>
        <x:v>/</x:v>
      </x:c>
      <x:c r="CK140" s="87" t="str">
        <x:f t="shared" si="4"/>
        <x:v>/</x:v>
      </x:c>
      <x:c r="CL140" s="87" t="str">
        <x:f t="shared" si="4"/>
        <x:v>/</x:v>
      </x:c>
      <x:c r="CM140" s="87" t="str">
        <x:f t="shared" si="4"/>
        <x:v>/</x:v>
      </x:c>
      <x:c r="CN140" s="87" t="str">
        <x:f t="shared" si="4"/>
        <x:v>/</x:v>
      </x:c>
      <x:c r="CO140" s="87" t="str">
        <x:f t="shared" si="4"/>
        <x:v>/</x:v>
      </x:c>
      <x:c r="CP140" s="87" t="str">
        <x:f t="shared" si="4"/>
        <x:v>/</x:v>
      </x:c>
      <x:c r="CQ140" s="87" t="str">
        <x:f t="shared" si="4"/>
        <x:v>/</x:v>
      </x:c>
      <x:c r="CR140" s="87" t="str">
        <x:f t="shared" si="4"/>
        <x:v>/</x:v>
      </x:c>
      <x:c r="CS140" s="87" t="str">
        <x:f t="shared" si="4"/>
        <x:v>/</x:v>
      </x:c>
      <x:c r="CT140" s="87" t="str">
        <x:f t="shared" si="4"/>
        <x:v>/</x:v>
      </x:c>
      <x:c r="CU140" s="87" t="str">
        <x:f t="shared" si="4"/>
        <x:v>/</x:v>
      </x:c>
      <x:c r="CV140" s="87" t="str">
        <x:f t="shared" si="4"/>
        <x:v>/</x:v>
      </x:c>
      <x:c r="CW140" s="87" t="str">
        <x:f t="shared" si="5"/>
        <x:v>/</x:v>
      </x:c>
      <x:c r="CX140" s="87" t="str">
        <x:f t="shared" si="5"/>
        <x:v>/</x:v>
      </x:c>
      <x:c r="CY140" s="87" t="str">
        <x:f t="shared" si="5"/>
        <x:v>/</x:v>
      </x:c>
      <x:c r="CZ140" s="87" t="str">
        <x:f t="shared" si="5"/>
        <x:v>/</x:v>
      </x:c>
      <x:c r="DA140" s="87" t="str">
        <x:f t="shared" si="5"/>
        <x:v>/</x:v>
      </x:c>
      <x:c r="DB140" s="87" t="str">
        <x:f t="shared" si="5"/>
        <x:v>/</x:v>
      </x:c>
      <x:c r="DC140" s="87" t="str">
        <x:f t="shared" si="5"/>
        <x:v>/</x:v>
      </x:c>
      <x:c r="DD140" s="87" t="str">
        <x:f t="shared" si="5"/>
        <x:v>/</x:v>
      </x:c>
      <x:c r="DE140" s="87" t="str">
        <x:f t="shared" si="5"/>
        <x:v>/</x:v>
      </x:c>
      <x:c r="DF140" s="87" t="str">
        <x:f t="shared" si="5"/>
        <x:v>/</x:v>
      </x:c>
      <x:c r="DG140" s="87" t="str">
        <x:f t="shared" si="5"/>
        <x:v>/</x:v>
      </x:c>
      <x:c r="DH140" s="87" t="str">
        <x:f t="shared" si="5"/>
        <x:v>/</x:v>
      </x:c>
      <x:c r="DI140" s="87" t="str">
        <x:f t="shared" si="5"/>
        <x:v>/</x:v>
      </x:c>
      <x:c r="DJ140" s="87" t="str">
        <x:f t="shared" si="5"/>
        <x:v>/</x:v>
      </x:c>
      <x:c r="DK140" s="87" t="str">
        <x:f t="shared" si="5"/>
        <x:v>/</x:v>
      </x:c>
      <x:c r="DL140" s="87" t="str">
        <x:f t="shared" si="5"/>
        <x:v>/</x:v>
      </x:c>
      <x:c r="DM140" s="87" t="str">
        <x:f t="shared" si="6"/>
        <x:v>/</x:v>
      </x:c>
      <x:c r="DN140" s="87" t="str">
        <x:f t="shared" si="6"/>
        <x:v>/</x:v>
      </x:c>
      <x:c r="DO140" s="87" t="str">
        <x:f t="shared" si="6"/>
        <x:v>/</x:v>
      </x:c>
      <x:c r="DP140" s="87" t="str">
        <x:f t="shared" si="6"/>
        <x:v>/</x:v>
      </x:c>
      <x:c r="DQ140" s="87" t="str">
        <x:f t="shared" si="6"/>
        <x:v>/</x:v>
      </x:c>
      <x:c r="DR140" s="87" t="str">
        <x:f t="shared" si="6"/>
        <x:v>/</x:v>
      </x:c>
      <x:c r="DS140" s="87" t="str">
        <x:f t="shared" si="6"/>
        <x:v>/</x:v>
      </x:c>
      <x:c r="DT140" s="87" t="str">
        <x:f t="shared" si="6"/>
        <x:v>/</x:v>
      </x:c>
      <x:c r="DU140" s="87" t="str">
        <x:f t="shared" si="6"/>
        <x:v>/</x:v>
      </x:c>
      <x:c r="DV140" s="87" t="str">
        <x:f t="shared" si="6"/>
        <x:v>/</x:v>
      </x:c>
      <x:c r="DW140" s="87" t="str">
        <x:f t="shared" si="6"/>
        <x:v>/</x:v>
      </x:c>
      <x:c r="DX140" s="87" t="str">
        <x:f t="shared" si="6"/>
        <x:v>/</x:v>
      </x:c>
      <x:c r="DY140" s="87" t="str">
        <x:f t="shared" si="6"/>
        <x:v>/</x:v>
      </x:c>
    </x:row>
    <x:row r="141" spans="1:129" ht="12" customHeight="1">
      <x:c r="A141" s="14"/>
      <x:c r="B141" s="22"/>
      <x:c r="C141" s="25"/>
      <x:c r="D141" s="23"/>
      <x:c r="E141" s="49"/>
      <x:c r="F141" s="49"/>
      <x:c r="G141" s="145"/>
      <x:c r="H141" s="143"/>
      <x:c r="I141" s="107"/>
      <x:c r="J141" s="107"/>
      <x:c r="K141" s="7" t="str">
        <x:f>IF(OR(COUNTIF(L141:M141,"-")&gt;0,COUNTBLANK(L141:M141)&gt;0),"-",IF(L141&gt;M141,"-",NETWORKDAYS(L141,M141,data!$P$3:$P$10)))</x:f>
        <x:v>-</x:v>
      </x:c>
      <x:c r="L141" s="80"/>
      <x:c r="M141" s="80"/>
      <x:c r="N141" s="119"/>
      <x:c r="O141" s="45"/>
      <x:c r="P141" s="40">
        <x:f ca="1">IF(OR(M141="-",M141=""),0,IF(OR(ISBLANK(O141),O141="-"),NETWORKDAYS(M141,TODAY(),data!$P$3:$P$10)-1,IF(M141=O141,0,IF(M141&lt;O141,NETWORKDAYS(M141,O141,data!$P$3:$P$10)-1,NETWORKDAYS(M141,O141,data!$P$3:$P$10)+1))))</x:f>
        <x:v>0</x:v>
      </x:c>
      <x:c r="S141" s="130" t="str">
        <x:f t="shared" si="176"/>
        <x:v>/</x:v>
      </x:c>
      <x:c r="T141" s="87" t="str">
        <x:f t="shared" si="177"/>
        <x:v>/</x:v>
      </x:c>
      <x:c r="U141" s="87" t="str">
        <x:f t="shared" si="177"/>
        <x:v>/</x:v>
      </x:c>
      <x:c r="V141" s="87" t="str">
        <x:f t="shared" si="177"/>
        <x:v>/</x:v>
      </x:c>
      <x:c r="W141" s="87" t="str">
        <x:f t="shared" si="177"/>
        <x:v>/</x:v>
      </x:c>
      <x:c r="X141" s="87" t="str">
        <x:f t="shared" si="177"/>
        <x:v>/</x:v>
      </x:c>
      <x:c r="Y141" s="87" t="str">
        <x:f t="shared" si="177"/>
        <x:v>/</x:v>
      </x:c>
      <x:c r="Z141" s="87" t="str">
        <x:f t="shared" si="177"/>
        <x:v>/</x:v>
      </x:c>
      <x:c r="AA141" s="87" t="str">
        <x:f t="shared" si="177"/>
        <x:v>/</x:v>
      </x:c>
      <x:c r="AB141" s="87" t="str">
        <x:f t="shared" si="177"/>
        <x:v>/</x:v>
      </x:c>
      <x:c r="AC141" s="87" t="str">
        <x:f t="shared" si="177"/>
        <x:v>/</x:v>
      </x:c>
      <x:c r="AD141" s="87" t="str">
        <x:f t="shared" si="177"/>
        <x:v>/</x:v>
      </x:c>
      <x:c r="AE141" s="87" t="str">
        <x:f t="shared" si="177"/>
        <x:v>/</x:v>
      </x:c>
      <x:c r="AF141" s="87" t="str">
        <x:f t="shared" si="177"/>
        <x:v>/</x:v>
      </x:c>
      <x:c r="AG141" s="87" t="str">
        <x:f t="shared" si="177"/>
        <x:v>/</x:v>
      </x:c>
      <x:c r="AH141" s="87" t="str">
        <x:f t="shared" si="177"/>
        <x:v>/</x:v>
      </x:c>
      <x:c r="AI141" s="87" t="str">
        <x:f t="shared" si="177"/>
        <x:v>/</x:v>
      </x:c>
      <x:c r="AJ141" s="87" t="str">
        <x:f t="shared" si="177"/>
        <x:v>/</x:v>
      </x:c>
      <x:c r="AK141" s="87" t="str">
        <x:f t="shared" si="177"/>
        <x:v>/</x:v>
      </x:c>
      <x:c r="AL141" s="87" t="str">
        <x:f t="shared" si="177"/>
        <x:v>/</x:v>
      </x:c>
      <x:c r="AM141" s="87" t="str">
        <x:f t="shared" si="177"/>
        <x:v>/</x:v>
      </x:c>
      <x:c r="AN141" s="87" t="str">
        <x:f t="shared" si="177"/>
        <x:v>/</x:v>
      </x:c>
      <x:c r="AO141" s="87" t="str">
        <x:f t="shared" si="177"/>
        <x:v>/</x:v>
      </x:c>
      <x:c r="AP141" s="87" t="str">
        <x:f t="shared" si="177"/>
        <x:v>/</x:v>
      </x:c>
      <x:c r="AQ141" s="87" t="str">
        <x:f t="shared" si="177"/>
        <x:v>/</x:v>
      </x:c>
      <x:c r="AR141" s="87" t="str">
        <x:f t="shared" si="177"/>
        <x:v>/</x:v>
      </x:c>
      <x:c r="AS141" s="87" t="str">
        <x:f t="shared" si="178"/>
        <x:v>/</x:v>
      </x:c>
      <x:c r="AT141" s="87" t="str">
        <x:f t="shared" si="178"/>
        <x:v>/</x:v>
      </x:c>
      <x:c r="AU141" s="87" t="str">
        <x:f t="shared" si="178"/>
        <x:v>/</x:v>
      </x:c>
      <x:c r="AV141" s="87" t="str">
        <x:f t="shared" si="175"/>
        <x:v>/</x:v>
      </x:c>
      <x:c r="AW141" s="87" t="str">
        <x:f t="shared" si="175"/>
        <x:v>/</x:v>
      </x:c>
      <x:c r="AX141" s="87" t="str">
        <x:f t="shared" si="175"/>
        <x:v>/</x:v>
      </x:c>
      <x:c r="AY141" s="87" t="str">
        <x:f t="shared" si="175"/>
        <x:v>/</x:v>
      </x:c>
      <x:c r="AZ141" s="87" t="str">
        <x:f t="shared" si="178"/>
        <x:v>/</x:v>
      </x:c>
      <x:c r="BA141" s="87" t="str">
        <x:f t="shared" si="178"/>
        <x:v>/</x:v>
      </x:c>
      <x:c r="BB141" s="87" t="str">
        <x:f t="shared" si="178"/>
        <x:v>/</x:v>
      </x:c>
      <x:c r="BC141" s="87" t="str">
        <x:f t="shared" si="175"/>
        <x:v>/</x:v>
      </x:c>
      <x:c r="BD141" s="87" t="str">
        <x:f t="shared" si="175"/>
        <x:v>/</x:v>
      </x:c>
      <x:c r="BE141" s="87" t="str">
        <x:f t="shared" si="175"/>
        <x:v>/</x:v>
      </x:c>
      <x:c r="BF141" s="87" t="str">
        <x:f t="shared" si="175"/>
        <x:v>/</x:v>
      </x:c>
      <x:c r="BG141" s="87" t="str">
        <x:f t="shared" si="178"/>
        <x:v>/</x:v>
      </x:c>
      <x:c r="BH141" s="87" t="str">
        <x:f t="shared" si="178"/>
        <x:v>/</x:v>
      </x:c>
      <x:c r="BI141" s="87" t="str">
        <x:f t="shared" si="178"/>
        <x:v>/</x:v>
      </x:c>
      <x:c r="BJ141" s="87" t="str">
        <x:f t="shared" si="175"/>
        <x:v>/</x:v>
      </x:c>
      <x:c r="BK141" s="87" t="str">
        <x:f t="shared" si="175"/>
        <x:v>/</x:v>
      </x:c>
      <x:c r="BL141" s="87" t="str">
        <x:f t="shared" si="175"/>
        <x:v>/</x:v>
      </x:c>
      <x:c r="BM141" s="87" t="str">
        <x:f t="shared" si="175"/>
        <x:v>/</x:v>
      </x:c>
      <x:c r="BN141" s="87" t="str">
        <x:f t="shared" si="178"/>
        <x:v>/</x:v>
      </x:c>
      <x:c r="BO141" s="87" t="str">
        <x:f t="shared" si="178"/>
        <x:v>/</x:v>
      </x:c>
      <x:c r="BP141" s="87" t="str">
        <x:f t="shared" si="178"/>
        <x:v>/</x:v>
      </x:c>
      <x:c r="BQ141" s="87" t="str">
        <x:f t="shared" si="2"/>
        <x:v>/</x:v>
      </x:c>
      <x:c r="BR141" s="87" t="str">
        <x:f t="shared" si="2"/>
        <x:v>/</x:v>
      </x:c>
      <x:c r="BS141" s="87" t="str">
        <x:f t="shared" si="2"/>
        <x:v>/</x:v>
      </x:c>
      <x:c r="BT141" s="87" t="str">
        <x:f t="shared" si="2"/>
        <x:v>/</x:v>
      </x:c>
      <x:c r="BU141" s="87" t="str">
        <x:f t="shared" si="2"/>
        <x:v>/</x:v>
      </x:c>
      <x:c r="BV141" s="87" t="str">
        <x:f t="shared" si="2"/>
        <x:v>/</x:v>
      </x:c>
      <x:c r="BW141" s="87" t="str">
        <x:f t="shared" si="2"/>
        <x:v>/</x:v>
      </x:c>
      <x:c r="BX141" s="87" t="str">
        <x:f t="shared" si="2"/>
        <x:v>/</x:v>
      </x:c>
      <x:c r="BY141" s="87" t="str">
        <x:f t="shared" si="2"/>
        <x:v>/</x:v>
      </x:c>
      <x:c r="BZ141" s="87" t="str">
        <x:f t="shared" si="2"/>
        <x:v>/</x:v>
      </x:c>
      <x:c r="CA141" s="87" t="str">
        <x:f t="shared" si="2"/>
        <x:v>/</x:v>
      </x:c>
      <x:c r="CB141" s="87" t="str">
        <x:f t="shared" si="2"/>
        <x:v>/</x:v>
      </x:c>
      <x:c r="CC141" s="87" t="str">
        <x:f t="shared" si="2"/>
        <x:v>/</x:v>
      </x:c>
      <x:c r="CD141" s="87" t="str">
        <x:f t="shared" si="3"/>
        <x:v>/</x:v>
      </x:c>
      <x:c r="CE141" s="87" t="str">
        <x:f t="shared" si="3"/>
        <x:v>/</x:v>
      </x:c>
      <x:c r="CF141" s="87" t="str">
        <x:f t="shared" si="3"/>
        <x:v>/</x:v>
      </x:c>
      <x:c r="CG141" s="87" t="str">
        <x:f t="shared" si="4"/>
        <x:v>/</x:v>
      </x:c>
      <x:c r="CH141" s="87" t="str">
        <x:f t="shared" si="4"/>
        <x:v>/</x:v>
      </x:c>
      <x:c r="CI141" s="87" t="str">
        <x:f t="shared" si="4"/>
        <x:v>/</x:v>
      </x:c>
      <x:c r="CJ141" s="87" t="str">
        <x:f t="shared" si="4"/>
        <x:v>/</x:v>
      </x:c>
      <x:c r="CK141" s="87" t="str">
        <x:f t="shared" si="4"/>
        <x:v>/</x:v>
      </x:c>
      <x:c r="CL141" s="87" t="str">
        <x:f t="shared" si="4"/>
        <x:v>/</x:v>
      </x:c>
      <x:c r="CM141" s="87" t="str">
        <x:f t="shared" si="4"/>
        <x:v>/</x:v>
      </x:c>
      <x:c r="CN141" s="87" t="str">
        <x:f t="shared" si="4"/>
        <x:v>/</x:v>
      </x:c>
      <x:c r="CO141" s="87" t="str">
        <x:f t="shared" si="4"/>
        <x:v>/</x:v>
      </x:c>
      <x:c r="CP141" s="87" t="str">
        <x:f t="shared" si="4"/>
        <x:v>/</x:v>
      </x:c>
      <x:c r="CQ141" s="87" t="str">
        <x:f t="shared" si="4"/>
        <x:v>/</x:v>
      </x:c>
      <x:c r="CR141" s="87" t="str">
        <x:f t="shared" si="4"/>
        <x:v>/</x:v>
      </x:c>
      <x:c r="CS141" s="87" t="str">
        <x:f t="shared" si="4"/>
        <x:v>/</x:v>
      </x:c>
      <x:c r="CT141" s="87" t="str">
        <x:f t="shared" si="4"/>
        <x:v>/</x:v>
      </x:c>
      <x:c r="CU141" s="87" t="str">
        <x:f t="shared" si="4"/>
        <x:v>/</x:v>
      </x:c>
      <x:c r="CV141" s="87" t="str">
        <x:f t="shared" si="4"/>
        <x:v>/</x:v>
      </x:c>
      <x:c r="CW141" s="87" t="str">
        <x:f t="shared" si="5"/>
        <x:v>/</x:v>
      </x:c>
      <x:c r="CX141" s="87" t="str">
        <x:f t="shared" si="5"/>
        <x:v>/</x:v>
      </x:c>
      <x:c r="CY141" s="87" t="str">
        <x:f t="shared" si="5"/>
        <x:v>/</x:v>
      </x:c>
      <x:c r="CZ141" s="87" t="str">
        <x:f t="shared" si="5"/>
        <x:v>/</x:v>
      </x:c>
      <x:c r="DA141" s="87" t="str">
        <x:f t="shared" si="5"/>
        <x:v>/</x:v>
      </x:c>
      <x:c r="DB141" s="87" t="str">
        <x:f t="shared" si="5"/>
        <x:v>/</x:v>
      </x:c>
      <x:c r="DC141" s="87" t="str">
        <x:f t="shared" si="5"/>
        <x:v>/</x:v>
      </x:c>
      <x:c r="DD141" s="87" t="str">
        <x:f t="shared" si="5"/>
        <x:v>/</x:v>
      </x:c>
      <x:c r="DE141" s="87" t="str">
        <x:f t="shared" si="5"/>
        <x:v>/</x:v>
      </x:c>
      <x:c r="DF141" s="87" t="str">
        <x:f t="shared" si="5"/>
        <x:v>/</x:v>
      </x:c>
      <x:c r="DG141" s="87" t="str">
        <x:f t="shared" si="5"/>
        <x:v>/</x:v>
      </x:c>
      <x:c r="DH141" s="87" t="str">
        <x:f t="shared" si="5"/>
        <x:v>/</x:v>
      </x:c>
      <x:c r="DI141" s="87" t="str">
        <x:f t="shared" si="5"/>
        <x:v>/</x:v>
      </x:c>
      <x:c r="DJ141" s="87" t="str">
        <x:f t="shared" si="5"/>
        <x:v>/</x:v>
      </x:c>
      <x:c r="DK141" s="87" t="str">
        <x:f t="shared" si="5"/>
        <x:v>/</x:v>
      </x:c>
      <x:c r="DL141" s="87" t="str">
        <x:f t="shared" aca="1" ref="DL141:DY144" si="179">IF($O141=DL$11,"*",IF(AND(COUNTIF($L141:$M141,"-")&lt;1,COUNTBLANK($L141:$M141)&lt;1),IF(AND($L141&lt;=DL$11,$M141&gt;=DL$11),IF(ISBLANK($D141),"-","."),IF(TODAY()&gt;DL$11,"/",IF(TODAY()=DL$11,"=",""))),IF(AND(OR(ISBLANK($L141),$L141="-"),OR(ISBLANK($M141),$M141="-")),IF(TODAY()&gt;DL$11,"/",IF(TODAY()=DL$11,"=","")),IF(OR(ISBLANK($L141),$L141="-"),IF(DL$11&lt;=$M141,IF(ISBLANK($D141),"-","."),IF(TODAY()&gt;DL$11,"/",IF(TODAY()=DL$11,"=",""))),IF(DL$11&gt;=$L141,IF(ISBLANK($D141),"-","."),IF(TODAY()&gt;DL$11,"/",IF(TODAY()=DL$11,"=","")))))))</x:f>
        <x:v>/</x:v>
      </x:c>
      <x:c r="DM141" s="87" t="str">
        <x:f t="shared" si="179"/>
        <x:v>/</x:v>
      </x:c>
      <x:c r="DN141" s="87" t="str">
        <x:f t="shared" si="179"/>
        <x:v>/</x:v>
      </x:c>
      <x:c r="DO141" s="87" t="str">
        <x:f t="shared" si="179"/>
        <x:v>/</x:v>
      </x:c>
      <x:c r="DP141" s="87" t="str">
        <x:f t="shared" si="6"/>
        <x:v>/</x:v>
      </x:c>
      <x:c r="DQ141" s="87" t="str">
        <x:f t="shared" si="6"/>
        <x:v>/</x:v>
      </x:c>
      <x:c r="DR141" s="87" t="str">
        <x:f t="shared" si="6"/>
        <x:v>/</x:v>
      </x:c>
      <x:c r="DS141" s="87" t="str">
        <x:f t="shared" si="6"/>
        <x:v>/</x:v>
      </x:c>
      <x:c r="DT141" s="87" t="str">
        <x:f t="shared" si="6"/>
        <x:v>/</x:v>
      </x:c>
      <x:c r="DU141" s="87" t="str">
        <x:f t="shared" si="6"/>
        <x:v>/</x:v>
      </x:c>
      <x:c r="DV141" s="87" t="str">
        <x:f t="shared" si="6"/>
        <x:v>/</x:v>
      </x:c>
      <x:c r="DW141" s="87" t="str">
        <x:f t="shared" si="6"/>
        <x:v>/</x:v>
      </x:c>
      <x:c r="DX141" s="87" t="str">
        <x:f t="shared" si="6"/>
        <x:v>/</x:v>
      </x:c>
      <x:c r="DY141" s="87" t="str">
        <x:f t="shared" si="6"/>
        <x:v>/</x:v>
      </x:c>
    </x:row>
    <x:row r="142" spans="1:129" ht="12" customHeight="1">
      <x:c r="A142" s="14"/>
      <x:c r="B142" s="22"/>
      <x:c r="C142" s="25"/>
      <x:c r="D142" s="23"/>
      <x:c r="E142" s="49"/>
      <x:c r="F142" s="49"/>
      <x:c r="G142" s="145"/>
      <x:c r="H142" s="143"/>
      <x:c r="I142" s="107"/>
      <x:c r="J142" s="107"/>
      <x:c r="K142" s="7" t="str">
        <x:f>IF(OR(COUNTIF(L142:M142,"-")&gt;0,COUNTBLANK(L142:M142)&gt;0),"-",IF(L142&gt;M142,"-",NETWORKDAYS(L142,M142,data!$P$3:$P$10)))</x:f>
        <x:v>-</x:v>
      </x:c>
      <x:c r="L142" s="80"/>
      <x:c r="M142" s="80"/>
      <x:c r="N142" s="119"/>
      <x:c r="O142" s="45"/>
      <x:c r="P142" s="40">
        <x:f ca="1">IF(OR(M142="-",M142=""),0,IF(OR(ISBLANK(O142),O142="-"),NETWORKDAYS(M142,TODAY(),data!$P$3:$P$10)-1,IF(M142=O142,0,IF(M142&lt;O142,NETWORKDAYS(M142,O142,data!$P$3:$P$10)-1,NETWORKDAYS(M142,O142,data!$P$3:$P$10)+1))))</x:f>
        <x:v>0</x:v>
      </x:c>
      <x:c r="S142" s="130" t="str">
        <x:f t="shared" si="176"/>
        <x:v>/</x:v>
      </x:c>
      <x:c r="T142" s="87" t="str">
        <x:f t="shared" si="177"/>
        <x:v>/</x:v>
      </x:c>
      <x:c r="U142" s="87" t="str">
        <x:f t="shared" si="177"/>
        <x:v>/</x:v>
      </x:c>
      <x:c r="V142" s="87" t="str">
        <x:f t="shared" si="177"/>
        <x:v>/</x:v>
      </x:c>
      <x:c r="W142" s="87" t="str">
        <x:f t="shared" si="177"/>
        <x:v>/</x:v>
      </x:c>
      <x:c r="X142" s="87" t="str">
        <x:f t="shared" si="177"/>
        <x:v>/</x:v>
      </x:c>
      <x:c r="Y142" s="87" t="str">
        <x:f t="shared" si="177"/>
        <x:v>/</x:v>
      </x:c>
      <x:c r="Z142" s="87" t="str">
        <x:f t="shared" si="177"/>
        <x:v>/</x:v>
      </x:c>
      <x:c r="AA142" s="87" t="str">
        <x:f t="shared" si="177"/>
        <x:v>/</x:v>
      </x:c>
      <x:c r="AB142" s="87" t="str">
        <x:f t="shared" si="177"/>
        <x:v>/</x:v>
      </x:c>
      <x:c r="AC142" s="87" t="str">
        <x:f t="shared" si="177"/>
        <x:v>/</x:v>
      </x:c>
      <x:c r="AD142" s="87" t="str">
        <x:f t="shared" si="177"/>
        <x:v>/</x:v>
      </x:c>
      <x:c r="AE142" s="87" t="str">
        <x:f t="shared" si="177"/>
        <x:v>/</x:v>
      </x:c>
      <x:c r="AF142" s="87" t="str">
        <x:f t="shared" si="177"/>
        <x:v>/</x:v>
      </x:c>
      <x:c r="AG142" s="87" t="str">
        <x:f t="shared" si="177"/>
        <x:v>/</x:v>
      </x:c>
      <x:c r="AH142" s="87" t="str">
        <x:f t="shared" si="177"/>
        <x:v>/</x:v>
      </x:c>
      <x:c r="AI142" s="87" t="str">
        <x:f t="shared" si="177"/>
        <x:v>/</x:v>
      </x:c>
      <x:c r="AJ142" s="87" t="str">
        <x:f t="shared" si="177"/>
        <x:v>/</x:v>
      </x:c>
      <x:c r="AK142" s="87" t="str">
        <x:f t="shared" si="177"/>
        <x:v>/</x:v>
      </x:c>
      <x:c r="AL142" s="87" t="str">
        <x:f t="shared" si="177"/>
        <x:v>/</x:v>
      </x:c>
      <x:c r="AM142" s="87" t="str">
        <x:f t="shared" si="177"/>
        <x:v>/</x:v>
      </x:c>
      <x:c r="AN142" s="87" t="str">
        <x:f t="shared" si="177"/>
        <x:v>/</x:v>
      </x:c>
      <x:c r="AO142" s="87" t="str">
        <x:f t="shared" si="177"/>
        <x:v>/</x:v>
      </x:c>
      <x:c r="AP142" s="87" t="str">
        <x:f t="shared" si="177"/>
        <x:v>/</x:v>
      </x:c>
      <x:c r="AQ142" s="87" t="str">
        <x:f t="shared" si="177"/>
        <x:v>/</x:v>
      </x:c>
      <x:c r="AR142" s="87" t="str">
        <x:f t="shared" si="177"/>
        <x:v>/</x:v>
      </x:c>
      <x:c r="AS142" s="87" t="str">
        <x:f t="shared" si="178"/>
        <x:v>/</x:v>
      </x:c>
      <x:c r="AT142" s="87" t="str">
        <x:f t="shared" si="178"/>
        <x:v>/</x:v>
      </x:c>
      <x:c r="AU142" s="87" t="str">
        <x:f t="shared" si="178"/>
        <x:v>/</x:v>
      </x:c>
      <x:c r="AV142" s="87" t="str">
        <x:f t="shared" si="175"/>
        <x:v>/</x:v>
      </x:c>
      <x:c r="AW142" s="87" t="str">
        <x:f t="shared" si="175"/>
        <x:v>/</x:v>
      </x:c>
      <x:c r="AX142" s="87" t="str">
        <x:f t="shared" si="175"/>
        <x:v>/</x:v>
      </x:c>
      <x:c r="AY142" s="87" t="str">
        <x:f t="shared" si="175"/>
        <x:v>/</x:v>
      </x:c>
      <x:c r="AZ142" s="87" t="str">
        <x:f t="shared" si="178"/>
        <x:v>/</x:v>
      </x:c>
      <x:c r="BA142" s="87" t="str">
        <x:f t="shared" si="178"/>
        <x:v>/</x:v>
      </x:c>
      <x:c r="BB142" s="87" t="str">
        <x:f t="shared" si="178"/>
        <x:v>/</x:v>
      </x:c>
      <x:c r="BC142" s="87" t="str">
        <x:f t="shared" si="175"/>
        <x:v>/</x:v>
      </x:c>
      <x:c r="BD142" s="87" t="str">
        <x:f t="shared" si="175"/>
        <x:v>/</x:v>
      </x:c>
      <x:c r="BE142" s="87" t="str">
        <x:f t="shared" si="175"/>
        <x:v>/</x:v>
      </x:c>
      <x:c r="BF142" s="87" t="str">
        <x:f t="shared" si="175"/>
        <x:v>/</x:v>
      </x:c>
      <x:c r="BG142" s="87" t="str">
        <x:f t="shared" si="178"/>
        <x:v>/</x:v>
      </x:c>
      <x:c r="BH142" s="87" t="str">
        <x:f t="shared" si="178"/>
        <x:v>/</x:v>
      </x:c>
      <x:c r="BI142" s="87" t="str">
        <x:f t="shared" si="178"/>
        <x:v>/</x:v>
      </x:c>
      <x:c r="BJ142" s="87" t="str">
        <x:f t="shared" si="175"/>
        <x:v>/</x:v>
      </x:c>
      <x:c r="BK142" s="87" t="str">
        <x:f t="shared" si="175"/>
        <x:v>/</x:v>
      </x:c>
      <x:c r="BL142" s="87" t="str">
        <x:f t="shared" si="175"/>
        <x:v>/</x:v>
      </x:c>
      <x:c r="BM142" s="87" t="str">
        <x:f t="shared" si="175"/>
        <x:v>/</x:v>
      </x:c>
      <x:c r="BN142" s="87" t="str">
        <x:f t="shared" si="178"/>
        <x:v>/</x:v>
      </x:c>
      <x:c r="BO142" s="87" t="str">
        <x:f t="shared" si="178"/>
        <x:v>/</x:v>
      </x:c>
      <x:c r="BP142" s="87" t="str">
        <x:f t="shared" si="178"/>
        <x:v>/</x:v>
      </x:c>
      <x:c r="BQ142" s="87" t="str">
        <x:f t="shared" aca="1" ref="BQ142:CG144" si="180">IF($O142=BQ$11,"*",IF(AND(COUNTIF($L142:$M142,"-")&lt;1,COUNTBLANK($L142:$M142)&lt;1),IF(AND($L142&lt;=BQ$11,$M142&gt;=BQ$11),IF(ISBLANK($D142),"-","."),IF(TODAY()&gt;BQ$11,"/",IF(TODAY()=BQ$11,"=",""))),IF(AND(OR(ISBLANK($L142),$L142="-"),OR(ISBLANK($M142),$M142="-")),IF(TODAY()&gt;BQ$11,"/",IF(TODAY()=BQ$11,"=","")),IF(OR(ISBLANK($L142),$L142="-"),IF(BQ$11&lt;=$M142,IF(ISBLANK($D142),"-","."),IF(TODAY()&gt;BQ$11,"/",IF(TODAY()=BQ$11,"=",""))),IF(BQ$11&gt;=$L142,IF(ISBLANK($D142),"-","."),IF(TODAY()&gt;BQ$11,"/",IF(TODAY()=BQ$11,"=","")))))))</x:f>
        <x:v>/</x:v>
      </x:c>
      <x:c r="BR142" s="87" t="str">
        <x:f t="shared" si="180"/>
        <x:v>/</x:v>
      </x:c>
      <x:c r="BS142" s="87" t="str">
        <x:f t="shared" si="180"/>
        <x:v>/</x:v>
      </x:c>
      <x:c r="BT142" s="87" t="str">
        <x:f t="shared" si="180"/>
        <x:v>/</x:v>
      </x:c>
      <x:c r="BU142" s="87" t="str">
        <x:f t="shared" si="180"/>
        <x:v>/</x:v>
      </x:c>
      <x:c r="BV142" s="87" t="str">
        <x:f t="shared" si="180"/>
        <x:v>/</x:v>
      </x:c>
      <x:c r="BW142" s="87" t="str">
        <x:f t="shared" si="180"/>
        <x:v>/</x:v>
      </x:c>
      <x:c r="BX142" s="87" t="str">
        <x:f t="shared" si="180"/>
        <x:v>/</x:v>
      </x:c>
      <x:c r="BY142" s="87" t="str">
        <x:f t="shared" si="180"/>
        <x:v>/</x:v>
      </x:c>
      <x:c r="BZ142" s="87" t="str">
        <x:f t="shared" si="180"/>
        <x:v>/</x:v>
      </x:c>
      <x:c r="CA142" s="87" t="str">
        <x:f t="shared" si="180"/>
        <x:v>/</x:v>
      </x:c>
      <x:c r="CB142" s="87" t="str">
        <x:f t="shared" si="180"/>
        <x:v>/</x:v>
      </x:c>
      <x:c r="CC142" s="87" t="str">
        <x:f t="shared" si="180"/>
        <x:v>/</x:v>
      </x:c>
      <x:c r="CD142" s="87" t="str">
        <x:f t="shared" si="180"/>
        <x:v>/</x:v>
      </x:c>
      <x:c r="CE142" s="87" t="str">
        <x:f t="shared" si="180"/>
        <x:v>/</x:v>
      </x:c>
      <x:c r="CF142" s="87" t="str">
        <x:f t="shared" si="180"/>
        <x:v>/</x:v>
      </x:c>
      <x:c r="CG142" s="87" t="str">
        <x:f t="shared" si="180"/>
        <x:v>/</x:v>
      </x:c>
      <x:c r="CH142" s="87" t="str">
        <x:f t="shared" aca="1" ref="CG142:CV144" si="181">IF($O142=CH$11,"*",IF(AND(COUNTIF($L142:$M142,"-")&lt;1,COUNTBLANK($L142:$M142)&lt;1),IF(AND($L142&lt;=CH$11,$M142&gt;=CH$11),IF(ISBLANK($D142),"-","."),IF(TODAY()&gt;CH$11,"/",IF(TODAY()=CH$11,"=",""))),IF(AND(OR(ISBLANK($L142),$L142="-"),OR(ISBLANK($M142),$M142="-")),IF(TODAY()&gt;CH$11,"/",IF(TODAY()=CH$11,"=","")),IF(OR(ISBLANK($L142),$L142="-"),IF(CH$11&lt;=$M142,IF(ISBLANK($D142),"-","."),IF(TODAY()&gt;CH$11,"/",IF(TODAY()=CH$11,"=",""))),IF(CH$11&gt;=$L142,IF(ISBLANK($D142),"-","."),IF(TODAY()&gt;CH$11,"/",IF(TODAY()=CH$11,"=","")))))))</x:f>
        <x:v>/</x:v>
      </x:c>
      <x:c r="CI142" s="87" t="str">
        <x:f t="shared" si="181"/>
        <x:v>/</x:v>
      </x:c>
      <x:c r="CJ142" s="87" t="str">
        <x:f t="shared" si="181"/>
        <x:v>/</x:v>
      </x:c>
      <x:c r="CK142" s="87" t="str">
        <x:f t="shared" si="181"/>
        <x:v>/</x:v>
      </x:c>
      <x:c r="CL142" s="87" t="str">
        <x:f t="shared" si="181"/>
        <x:v>/</x:v>
      </x:c>
      <x:c r="CM142" s="87" t="str">
        <x:f t="shared" si="181"/>
        <x:v>/</x:v>
      </x:c>
      <x:c r="CN142" s="87" t="str">
        <x:f t="shared" si="181"/>
        <x:v>/</x:v>
      </x:c>
      <x:c r="CO142" s="87" t="str">
        <x:f t="shared" si="181"/>
        <x:v>/</x:v>
      </x:c>
      <x:c r="CP142" s="87" t="str">
        <x:f t="shared" si="181"/>
        <x:v>/</x:v>
      </x:c>
      <x:c r="CQ142" s="87" t="str">
        <x:f t="shared" si="181"/>
        <x:v>/</x:v>
      </x:c>
      <x:c r="CR142" s="87" t="str">
        <x:f t="shared" si="181"/>
        <x:v>/</x:v>
      </x:c>
      <x:c r="CS142" s="87" t="str">
        <x:f t="shared" si="181"/>
        <x:v>/</x:v>
      </x:c>
      <x:c r="CT142" s="87" t="str">
        <x:f t="shared" si="181"/>
        <x:v>/</x:v>
      </x:c>
      <x:c r="CU142" s="87" t="str">
        <x:f t="shared" si="181"/>
        <x:v>/</x:v>
      </x:c>
      <x:c r="CV142" s="87" t="str">
        <x:f t="shared" si="181"/>
        <x:v>/</x:v>
      </x:c>
      <x:c r="CW142" s="87" t="str">
        <x:f t="shared" aca="1" ref="CW142:DL144" si="182">IF($O142=CW$11,"*",IF(AND(COUNTIF($L142:$M142,"-")&lt;1,COUNTBLANK($L142:$M142)&lt;1),IF(AND($L142&lt;=CW$11,$M142&gt;=CW$11),IF(ISBLANK($D142),"-","."),IF(TODAY()&gt;CW$11,"/",IF(TODAY()=CW$11,"=",""))),IF(AND(OR(ISBLANK($L142),$L142="-"),OR(ISBLANK($M142),$M142="-")),IF(TODAY()&gt;CW$11,"/",IF(TODAY()=CW$11,"=","")),IF(OR(ISBLANK($L142),$L142="-"),IF(CW$11&lt;=$M142,IF(ISBLANK($D142),"-","."),IF(TODAY()&gt;CW$11,"/",IF(TODAY()=CW$11,"=",""))),IF(CW$11&gt;=$L142,IF(ISBLANK($D142),"-","."),IF(TODAY()&gt;CW$11,"/",IF(TODAY()=CW$11,"=","")))))))</x:f>
        <x:v>/</x:v>
      </x:c>
      <x:c r="CX142" s="87" t="str">
        <x:f t="shared" si="182"/>
        <x:v>/</x:v>
      </x:c>
      <x:c r="CY142" s="87" t="str">
        <x:f t="shared" si="182"/>
        <x:v>/</x:v>
      </x:c>
      <x:c r="CZ142" s="87" t="str">
        <x:f t="shared" si="182"/>
        <x:v>/</x:v>
      </x:c>
      <x:c r="DA142" s="87" t="str">
        <x:f t="shared" si="182"/>
        <x:v>/</x:v>
      </x:c>
      <x:c r="DB142" s="87" t="str">
        <x:f t="shared" si="182"/>
        <x:v>/</x:v>
      </x:c>
      <x:c r="DC142" s="87" t="str">
        <x:f t="shared" si="182"/>
        <x:v>/</x:v>
      </x:c>
      <x:c r="DD142" s="87" t="str">
        <x:f t="shared" si="182"/>
        <x:v>/</x:v>
      </x:c>
      <x:c r="DE142" s="87" t="str">
        <x:f t="shared" si="182"/>
        <x:v>/</x:v>
      </x:c>
      <x:c r="DF142" s="87" t="str">
        <x:f t="shared" si="182"/>
        <x:v>/</x:v>
      </x:c>
      <x:c r="DG142" s="87" t="str">
        <x:f t="shared" si="182"/>
        <x:v>/</x:v>
      </x:c>
      <x:c r="DH142" s="87" t="str">
        <x:f t="shared" si="182"/>
        <x:v>/</x:v>
      </x:c>
      <x:c r="DI142" s="87" t="str">
        <x:f t="shared" si="182"/>
        <x:v>/</x:v>
      </x:c>
      <x:c r="DJ142" s="87" t="str">
        <x:f t="shared" si="182"/>
        <x:v>/</x:v>
      </x:c>
      <x:c r="DK142" s="87" t="str">
        <x:f t="shared" si="182"/>
        <x:v>/</x:v>
      </x:c>
      <x:c r="DL142" s="87" t="str">
        <x:f t="shared" si="182"/>
        <x:v>/</x:v>
      </x:c>
      <x:c r="DM142" s="87" t="str">
        <x:f t="shared" si="179"/>
        <x:v>/</x:v>
      </x:c>
      <x:c r="DN142" s="87" t="str">
        <x:f t="shared" si="179"/>
        <x:v>/</x:v>
      </x:c>
      <x:c r="DO142" s="87" t="str">
        <x:f t="shared" si="179"/>
        <x:v>/</x:v>
      </x:c>
      <x:c r="DP142" s="87" t="str">
        <x:f t="shared" si="179"/>
        <x:v>/</x:v>
      </x:c>
      <x:c r="DQ142" s="87" t="str">
        <x:f t="shared" si="179"/>
        <x:v>/</x:v>
      </x:c>
      <x:c r="DR142" s="87" t="str">
        <x:f t="shared" si="179"/>
        <x:v>/</x:v>
      </x:c>
      <x:c r="DS142" s="87" t="str">
        <x:f t="shared" si="179"/>
        <x:v>/</x:v>
      </x:c>
      <x:c r="DT142" s="87" t="str">
        <x:f t="shared" si="179"/>
        <x:v>/</x:v>
      </x:c>
      <x:c r="DU142" s="87" t="str">
        <x:f t="shared" si="179"/>
        <x:v>/</x:v>
      </x:c>
      <x:c r="DV142" s="87" t="str">
        <x:f t="shared" si="179"/>
        <x:v>/</x:v>
      </x:c>
      <x:c r="DW142" s="87" t="str">
        <x:f t="shared" si="179"/>
        <x:v>/</x:v>
      </x:c>
      <x:c r="DX142" s="87" t="str">
        <x:f t="shared" si="179"/>
        <x:v>/</x:v>
      </x:c>
      <x:c r="DY142" s="87" t="str">
        <x:f t="shared" si="179"/>
        <x:v>/</x:v>
      </x:c>
    </x:row>
    <x:row r="143" spans="1:129" ht="12" customHeight="1">
      <x:c r="A143" s="14"/>
      <x:c r="B143" s="22"/>
      <x:c r="C143" s="25"/>
      <x:c r="D143" s="23"/>
      <x:c r="E143" s="49"/>
      <x:c r="F143" s="49"/>
      <x:c r="G143" s="145"/>
      <x:c r="H143" s="143"/>
      <x:c r="I143" s="107"/>
      <x:c r="J143" s="107"/>
      <x:c r="K143" s="79"/>
      <x:c r="L143" s="80"/>
      <x:c r="M143" s="80"/>
      <x:c r="N143" s="119"/>
      <x:c r="O143" s="45"/>
      <x:c r="P143" s="40">
        <x:v>0</x:v>
      </x:c>
      <x:c r="S143" s="130" t="str">
        <x:f t="shared" si="176"/>
        <x:v>/</x:v>
      </x:c>
      <x:c r="T143" s="87" t="str">
        <x:f t="shared" si="177"/>
        <x:v>/</x:v>
      </x:c>
      <x:c r="U143" s="87" t="str">
        <x:f t="shared" si="177"/>
        <x:v>/</x:v>
      </x:c>
      <x:c r="V143" s="87" t="str">
        <x:f t="shared" si="177"/>
        <x:v>/</x:v>
      </x:c>
      <x:c r="W143" s="87" t="str">
        <x:f t="shared" si="177"/>
        <x:v>/</x:v>
      </x:c>
      <x:c r="X143" s="87" t="str">
        <x:f t="shared" si="177"/>
        <x:v>/</x:v>
      </x:c>
      <x:c r="Y143" s="87" t="str">
        <x:f t="shared" si="177"/>
        <x:v>/</x:v>
      </x:c>
      <x:c r="Z143" s="87" t="str">
        <x:f t="shared" si="177"/>
        <x:v>/</x:v>
      </x:c>
      <x:c r="AA143" s="87" t="str">
        <x:f t="shared" si="177"/>
        <x:v>/</x:v>
      </x:c>
      <x:c r="AB143" s="87" t="str">
        <x:f t="shared" si="177"/>
        <x:v>/</x:v>
      </x:c>
      <x:c r="AC143" s="87" t="str">
        <x:f t="shared" si="177"/>
        <x:v>/</x:v>
      </x:c>
      <x:c r="AD143" s="87" t="str">
        <x:f t="shared" si="177"/>
        <x:v>/</x:v>
      </x:c>
      <x:c r="AE143" s="87" t="str">
        <x:f t="shared" si="177"/>
        <x:v>/</x:v>
      </x:c>
      <x:c r="AF143" s="87" t="str">
        <x:f t="shared" si="177"/>
        <x:v>/</x:v>
      </x:c>
      <x:c r="AG143" s="87" t="str">
        <x:f t="shared" si="177"/>
        <x:v>/</x:v>
      </x:c>
      <x:c r="AH143" s="87" t="str">
        <x:f t="shared" si="177"/>
        <x:v>/</x:v>
      </x:c>
      <x:c r="AI143" s="87" t="str">
        <x:f t="shared" si="177"/>
        <x:v>/</x:v>
      </x:c>
      <x:c r="AJ143" s="87" t="str">
        <x:f t="shared" si="177"/>
        <x:v>/</x:v>
      </x:c>
      <x:c r="AK143" s="87" t="str">
        <x:f t="shared" si="177"/>
        <x:v>/</x:v>
      </x:c>
      <x:c r="AL143" s="87" t="str">
        <x:f t="shared" si="177"/>
        <x:v>/</x:v>
      </x:c>
      <x:c r="AM143" s="87" t="str">
        <x:f t="shared" si="177"/>
        <x:v>/</x:v>
      </x:c>
      <x:c r="AN143" s="87" t="str">
        <x:f t="shared" si="177"/>
        <x:v>/</x:v>
      </x:c>
      <x:c r="AO143" s="87" t="str">
        <x:f t="shared" si="177"/>
        <x:v>/</x:v>
      </x:c>
      <x:c r="AP143" s="87" t="str">
        <x:f t="shared" si="177"/>
        <x:v>/</x:v>
      </x:c>
      <x:c r="AQ143" s="87" t="str">
        <x:f t="shared" si="177"/>
        <x:v>/</x:v>
      </x:c>
      <x:c r="AR143" s="87" t="str">
        <x:f t="shared" aca="1" ref="AR143:BP144" si="183">IF($O143=AR$11,"*",IF(AND(COUNTIF($L143:$M143,"-")&lt;1,COUNTBLANK($L143:$M143)&lt;1),IF(AND($L143&lt;=AR$11,$M143&gt;=AR$11),IF(ISBLANK($D143),"-","."),IF(TODAY()&gt;AR$11,"/",IF(TODAY()=AR$11,"=",""))),IF(AND(OR(ISBLANK($L143),$L143="-"),OR(ISBLANK($M143),$M143="-")),IF(TODAY()&gt;AR$11,"/",IF(TODAY()=AR$11,"=","")),IF(OR(ISBLANK($L143),$L143="-"),IF(AR$11&lt;=$M143,IF(ISBLANK($D143),"-","."),IF(TODAY()&gt;AR$11,"/",IF(TODAY()=AR$11,"=",""))),IF(AR$11&gt;=$L143,IF(ISBLANK($D143),"-","."),IF(TODAY()&gt;AR$11,"/",IF(TODAY()=AR$11,"=","")))))))</x:f>
        <x:v>/</x:v>
      </x:c>
      <x:c r="AS143" s="87" t="str">
        <x:f t="shared" si="183"/>
        <x:v>/</x:v>
      </x:c>
      <x:c r="AT143" s="87" t="str">
        <x:f t="shared" si="183"/>
        <x:v>/</x:v>
      </x:c>
      <x:c r="AU143" s="87" t="str">
        <x:f t="shared" si="183"/>
        <x:v>/</x:v>
      </x:c>
      <x:c r="AV143" s="87" t="str">
        <x:f t="shared" si="175"/>
        <x:v>/</x:v>
      </x:c>
      <x:c r="AW143" s="87" t="str">
        <x:f t="shared" si="175"/>
        <x:v>/</x:v>
      </x:c>
      <x:c r="AX143" s="87" t="str">
        <x:f t="shared" si="175"/>
        <x:v>/</x:v>
      </x:c>
      <x:c r="AY143" s="87" t="str">
        <x:f t="shared" si="183"/>
        <x:v>/</x:v>
      </x:c>
      <x:c r="AZ143" s="87" t="str">
        <x:f t="shared" si="183"/>
        <x:v>/</x:v>
      </x:c>
      <x:c r="BA143" s="87" t="str">
        <x:f t="shared" si="183"/>
        <x:v>/</x:v>
      </x:c>
      <x:c r="BB143" s="87" t="str">
        <x:f t="shared" si="183"/>
        <x:v>/</x:v>
      </x:c>
      <x:c r="BC143" s="87" t="str">
        <x:f t="shared" si="175"/>
        <x:v>/</x:v>
      </x:c>
      <x:c r="BD143" s="87" t="str">
        <x:f t="shared" si="175"/>
        <x:v>/</x:v>
      </x:c>
      <x:c r="BE143" s="87" t="str">
        <x:f t="shared" si="175"/>
        <x:v>/</x:v>
      </x:c>
      <x:c r="BF143" s="87" t="str">
        <x:f t="shared" si="183"/>
        <x:v>/</x:v>
      </x:c>
      <x:c r="BG143" s="87" t="str">
        <x:f t="shared" si="183"/>
        <x:v>/</x:v>
      </x:c>
      <x:c r="BH143" s="87" t="str">
        <x:f t="shared" si="183"/>
        <x:v>/</x:v>
      </x:c>
      <x:c r="BI143" s="87" t="str">
        <x:f t="shared" si="183"/>
        <x:v>/</x:v>
      </x:c>
      <x:c r="BJ143" s="87" t="str">
        <x:f t="shared" si="175"/>
        <x:v>/</x:v>
      </x:c>
      <x:c r="BK143" s="87" t="str">
        <x:f t="shared" si="175"/>
        <x:v>/</x:v>
      </x:c>
      <x:c r="BL143" s="87" t="str">
        <x:f t="shared" si="175"/>
        <x:v>/</x:v>
      </x:c>
      <x:c r="BM143" s="87" t="str">
        <x:f t="shared" si="183"/>
        <x:v>/</x:v>
      </x:c>
      <x:c r="BN143" s="87" t="str">
        <x:f t="shared" si="183"/>
        <x:v>/</x:v>
      </x:c>
      <x:c r="BO143" s="87" t="str">
        <x:f t="shared" si="183"/>
        <x:v>/</x:v>
      </x:c>
      <x:c r="BP143" s="87" t="str">
        <x:f t="shared" si="183"/>
        <x:v>/</x:v>
      </x:c>
      <x:c r="BQ143" s="87" t="str">
        <x:f t="shared" si="180"/>
        <x:v>/</x:v>
      </x:c>
      <x:c r="BR143" s="87" t="str">
        <x:f t="shared" si="180"/>
        <x:v>/</x:v>
      </x:c>
      <x:c r="BS143" s="87" t="str">
        <x:f t="shared" si="180"/>
        <x:v>/</x:v>
      </x:c>
      <x:c r="BT143" s="87" t="str">
        <x:f t="shared" si="180"/>
        <x:v>/</x:v>
      </x:c>
      <x:c r="BU143" s="87" t="str">
        <x:f t="shared" si="180"/>
        <x:v>/</x:v>
      </x:c>
      <x:c r="BV143" s="87" t="str">
        <x:f t="shared" si="180"/>
        <x:v>/</x:v>
      </x:c>
      <x:c r="BW143" s="87" t="str">
        <x:f t="shared" si="180"/>
        <x:v>/</x:v>
      </x:c>
      <x:c r="BX143" s="87" t="str">
        <x:f t="shared" si="180"/>
        <x:v>/</x:v>
      </x:c>
      <x:c r="BY143" s="87" t="str">
        <x:f t="shared" si="180"/>
        <x:v>/</x:v>
      </x:c>
      <x:c r="BZ143" s="87" t="str">
        <x:f t="shared" si="180"/>
        <x:v>/</x:v>
      </x:c>
      <x:c r="CA143" s="87" t="str">
        <x:f t="shared" si="180"/>
        <x:v>/</x:v>
      </x:c>
      <x:c r="CB143" s="87" t="str">
        <x:f t="shared" si="180"/>
        <x:v>/</x:v>
      </x:c>
      <x:c r="CC143" s="87" t="str">
        <x:f t="shared" si="180"/>
        <x:v>/</x:v>
      </x:c>
      <x:c r="CD143" s="87" t="str">
        <x:f t="shared" si="180"/>
        <x:v>/</x:v>
      </x:c>
      <x:c r="CE143" s="87" t="str">
        <x:f t="shared" si="180"/>
        <x:v>/</x:v>
      </x:c>
      <x:c r="CF143" s="87" t="str">
        <x:f t="shared" si="180"/>
        <x:v>/</x:v>
      </x:c>
      <x:c r="CG143" s="87" t="str">
        <x:f t="shared" si="181"/>
        <x:v>/</x:v>
      </x:c>
      <x:c r="CH143" s="87" t="str">
        <x:f t="shared" si="181"/>
        <x:v>/</x:v>
      </x:c>
      <x:c r="CI143" s="87" t="str">
        <x:f t="shared" si="181"/>
        <x:v>/</x:v>
      </x:c>
      <x:c r="CJ143" s="87" t="str">
        <x:f t="shared" si="181"/>
        <x:v>/</x:v>
      </x:c>
      <x:c r="CK143" s="87" t="str">
        <x:f t="shared" si="181"/>
        <x:v>/</x:v>
      </x:c>
      <x:c r="CL143" s="87" t="str">
        <x:f t="shared" si="181"/>
        <x:v>/</x:v>
      </x:c>
      <x:c r="CM143" s="87" t="str">
        <x:f t="shared" si="181"/>
        <x:v>/</x:v>
      </x:c>
      <x:c r="CN143" s="87" t="str">
        <x:f t="shared" si="181"/>
        <x:v>/</x:v>
      </x:c>
      <x:c r="CO143" s="87" t="str">
        <x:f t="shared" si="181"/>
        <x:v>/</x:v>
      </x:c>
      <x:c r="CP143" s="87" t="str">
        <x:f t="shared" si="181"/>
        <x:v>/</x:v>
      </x:c>
      <x:c r="CQ143" s="87" t="str">
        <x:f t="shared" si="181"/>
        <x:v>/</x:v>
      </x:c>
      <x:c r="CR143" s="87" t="str">
        <x:f t="shared" si="181"/>
        <x:v>/</x:v>
      </x:c>
      <x:c r="CS143" s="87" t="str">
        <x:f t="shared" si="181"/>
        <x:v>/</x:v>
      </x:c>
      <x:c r="CT143" s="87" t="str">
        <x:f t="shared" si="181"/>
        <x:v>/</x:v>
      </x:c>
      <x:c r="CU143" s="87" t="str">
        <x:f t="shared" si="181"/>
        <x:v>/</x:v>
      </x:c>
      <x:c r="CV143" s="87" t="str">
        <x:f t="shared" si="181"/>
        <x:v>/</x:v>
      </x:c>
      <x:c r="CW143" s="87" t="str">
        <x:f t="shared" si="182"/>
        <x:v>/</x:v>
      </x:c>
      <x:c r="CX143" s="87" t="str">
        <x:f t="shared" si="182"/>
        <x:v>/</x:v>
      </x:c>
      <x:c r="CY143" s="87" t="str">
        <x:f t="shared" si="182"/>
        <x:v>/</x:v>
      </x:c>
      <x:c r="CZ143" s="87" t="str">
        <x:f t="shared" si="182"/>
        <x:v>/</x:v>
      </x:c>
      <x:c r="DA143" s="87" t="str">
        <x:f t="shared" si="182"/>
        <x:v>/</x:v>
      </x:c>
      <x:c r="DB143" s="87" t="str">
        <x:f t="shared" si="182"/>
        <x:v>/</x:v>
      </x:c>
      <x:c r="DC143" s="87" t="str">
        <x:f t="shared" si="182"/>
        <x:v>/</x:v>
      </x:c>
      <x:c r="DD143" s="87" t="str">
        <x:f t="shared" si="182"/>
        <x:v>/</x:v>
      </x:c>
      <x:c r="DE143" s="87" t="str">
        <x:f t="shared" si="182"/>
        <x:v>/</x:v>
      </x:c>
      <x:c r="DF143" s="87" t="str">
        <x:f t="shared" si="182"/>
        <x:v>/</x:v>
      </x:c>
      <x:c r="DG143" s="87" t="str">
        <x:f t="shared" si="182"/>
        <x:v>/</x:v>
      </x:c>
      <x:c r="DH143" s="87" t="str">
        <x:f t="shared" si="182"/>
        <x:v>/</x:v>
      </x:c>
      <x:c r="DI143" s="87" t="str">
        <x:f t="shared" si="182"/>
        <x:v>/</x:v>
      </x:c>
      <x:c r="DJ143" s="87" t="str">
        <x:f t="shared" si="182"/>
        <x:v>/</x:v>
      </x:c>
      <x:c r="DK143" s="87" t="str">
        <x:f t="shared" si="182"/>
        <x:v>/</x:v>
      </x:c>
      <x:c r="DL143" s="87" t="str">
        <x:f t="shared" si="182"/>
        <x:v>/</x:v>
      </x:c>
      <x:c r="DM143" s="87" t="str">
        <x:f t="shared" si="179"/>
        <x:v>/</x:v>
      </x:c>
      <x:c r="DN143" s="87" t="str">
        <x:f t="shared" si="179"/>
        <x:v>/</x:v>
      </x:c>
      <x:c r="DO143" s="87" t="str">
        <x:f t="shared" si="179"/>
        <x:v>/</x:v>
      </x:c>
      <x:c r="DP143" s="87" t="str">
        <x:f t="shared" si="179"/>
        <x:v>/</x:v>
      </x:c>
      <x:c r="DQ143" s="87" t="str">
        <x:f t="shared" si="179"/>
        <x:v>/</x:v>
      </x:c>
      <x:c r="DR143" s="87" t="str">
        <x:f t="shared" si="179"/>
        <x:v>/</x:v>
      </x:c>
      <x:c r="DS143" s="87" t="str">
        <x:f t="shared" si="179"/>
        <x:v>/</x:v>
      </x:c>
      <x:c r="DT143" s="87" t="str">
        <x:f t="shared" si="179"/>
        <x:v>/</x:v>
      </x:c>
      <x:c r="DU143" s="87" t="str">
        <x:f t="shared" si="179"/>
        <x:v>/</x:v>
      </x:c>
      <x:c r="DV143" s="87" t="str">
        <x:f t="shared" si="179"/>
        <x:v>/</x:v>
      </x:c>
      <x:c r="DW143" s="87" t="str">
        <x:f t="shared" si="179"/>
        <x:v>/</x:v>
      </x:c>
      <x:c r="DX143" s="87" t="str">
        <x:f t="shared" si="179"/>
        <x:v>/</x:v>
      </x:c>
      <x:c r="DY143" s="87" t="str">
        <x:f t="shared" si="179"/>
        <x:v>/</x:v>
      </x:c>
    </x:row>
    <x:row r="144" spans="1:129" ht="12" customHeight="1">
      <x:c r="A144" s="14"/>
      <x:c r="B144" s="22"/>
      <x:c r="C144" s="25"/>
      <x:c r="D144" s="23"/>
      <x:c r="E144" s="24"/>
      <x:c r="F144" s="24"/>
      <x:c r="G144" s="23"/>
      <x:c r="H144" s="77"/>
      <x:c r="I144" s="108"/>
      <x:c r="J144" s="108"/>
      <x:c r="K144" s="7"/>
      <x:c r="L144" s="43"/>
      <x:c r="M144" s="43"/>
      <x:c r="N144" s="120"/>
      <x:c r="O144" s="46"/>
      <x:c r="P144" s="40">
        <x:v>0</x:v>
      </x:c>
      <x:c r="S144" s="130" t="str">
        <x:f t="shared" si="176"/>
        <x:v>/</x:v>
      </x:c>
      <x:c r="T144" s="87" t="str">
        <x:f t="shared" aca="1" ref="T144:AR144" si="184">IF($O144=T$11,"*",IF(AND(COUNTIF($L144:$M144,"-")&lt;1,COUNTBLANK($L144:$M144)&lt;1),IF(AND($L144&lt;=T$11,$M144&gt;=T$11),IF(ISBLANK($D144),"-","."),IF(TODAY()&gt;T$11,"/",IF(TODAY()=T$11,"=",""))),IF(AND(OR(ISBLANK($L144),$L144="-"),OR(ISBLANK($M144),$M144="-")),IF(TODAY()&gt;T$11,"/",IF(TODAY()=T$11,"=","")),IF(OR(ISBLANK($L144),$L144="-"),IF(T$11&lt;=$M144,IF(ISBLANK($D144),"-","."),IF(TODAY()&gt;T$11,"/",IF(TODAY()=T$11,"=",""))),IF(T$11&gt;=$L144,IF(ISBLANK($D144),"-","."),IF(TODAY()&gt;T$11,"/",IF(TODAY()=T$11,"=","")))))))</x:f>
        <x:v>/</x:v>
      </x:c>
      <x:c r="U144" s="87" t="str">
        <x:f t="shared" si="184"/>
        <x:v>/</x:v>
      </x:c>
      <x:c r="V144" s="87" t="str">
        <x:f t="shared" si="184"/>
        <x:v>/</x:v>
      </x:c>
      <x:c r="W144" s="87" t="str">
        <x:f t="shared" si="184"/>
        <x:v>/</x:v>
      </x:c>
      <x:c r="X144" s="87" t="str">
        <x:f t="shared" si="184"/>
        <x:v>/</x:v>
      </x:c>
      <x:c r="Y144" s="87" t="str">
        <x:f t="shared" si="184"/>
        <x:v>/</x:v>
      </x:c>
      <x:c r="Z144" s="87" t="str">
        <x:f t="shared" si="184"/>
        <x:v>/</x:v>
      </x:c>
      <x:c r="AA144" s="87" t="str">
        <x:f t="shared" si="184"/>
        <x:v>/</x:v>
      </x:c>
      <x:c r="AB144" s="87" t="str">
        <x:f t="shared" si="184"/>
        <x:v>/</x:v>
      </x:c>
      <x:c r="AC144" s="87" t="str">
        <x:f t="shared" si="184"/>
        <x:v>/</x:v>
      </x:c>
      <x:c r="AD144" s="87" t="str">
        <x:f t="shared" si="184"/>
        <x:v>/</x:v>
      </x:c>
      <x:c r="AE144" s="87" t="str">
        <x:f t="shared" si="184"/>
        <x:v>/</x:v>
      </x:c>
      <x:c r="AF144" s="87" t="str">
        <x:f t="shared" si="184"/>
        <x:v>/</x:v>
      </x:c>
      <x:c r="AG144" s="87" t="str">
        <x:f t="shared" si="184"/>
        <x:v>/</x:v>
      </x:c>
      <x:c r="AH144" s="87" t="str">
        <x:f t="shared" si="184"/>
        <x:v>/</x:v>
      </x:c>
      <x:c r="AI144" s="87" t="str">
        <x:f t="shared" si="184"/>
        <x:v>/</x:v>
      </x:c>
      <x:c r="AJ144" s="87" t="str">
        <x:f t="shared" si="184"/>
        <x:v>/</x:v>
      </x:c>
      <x:c r="AK144" s="87" t="str">
        <x:f t="shared" si="184"/>
        <x:v>/</x:v>
      </x:c>
      <x:c r="AL144" s="87" t="str">
        <x:f t="shared" si="184"/>
        <x:v>/</x:v>
      </x:c>
      <x:c r="AM144" s="87" t="str">
        <x:f t="shared" si="184"/>
        <x:v>/</x:v>
      </x:c>
      <x:c r="AN144" s="87" t="str">
        <x:f t="shared" si="184"/>
        <x:v>/</x:v>
      </x:c>
      <x:c r="AO144" s="87" t="str">
        <x:f t="shared" si="184"/>
        <x:v>/</x:v>
      </x:c>
      <x:c r="AP144" s="87" t="str">
        <x:f t="shared" si="184"/>
        <x:v>/</x:v>
      </x:c>
      <x:c r="AQ144" s="87" t="str">
        <x:f t="shared" si="184"/>
        <x:v>/</x:v>
      </x:c>
      <x:c r="AR144" s="87" t="str">
        <x:f t="shared" si="184"/>
        <x:v>/</x:v>
      </x:c>
      <x:c r="AS144" s="87" t="str">
        <x:f t="shared" si="183"/>
        <x:v>/</x:v>
      </x:c>
      <x:c r="AT144" s="87" t="str">
        <x:f t="shared" si="183"/>
        <x:v>/</x:v>
      </x:c>
      <x:c r="AU144" s="87" t="str">
        <x:f t="shared" si="183"/>
        <x:v>/</x:v>
      </x:c>
      <x:c r="AV144" s="87" t="str">
        <x:f t="shared" si="175"/>
        <x:v>/</x:v>
      </x:c>
      <x:c r="AW144" s="87" t="str">
        <x:f t="shared" si="175"/>
        <x:v>/</x:v>
      </x:c>
      <x:c r="AX144" s="87" t="str">
        <x:f t="shared" si="175"/>
        <x:v>/</x:v>
      </x:c>
      <x:c r="AY144" s="87" t="str">
        <x:f t="shared" si="175"/>
        <x:v>/</x:v>
      </x:c>
      <x:c r="AZ144" s="87" t="str">
        <x:f t="shared" si="183"/>
        <x:v>/</x:v>
      </x:c>
      <x:c r="BA144" s="87" t="str">
        <x:f t="shared" si="183"/>
        <x:v>/</x:v>
      </x:c>
      <x:c r="BB144" s="87" t="str">
        <x:f t="shared" si="183"/>
        <x:v>/</x:v>
      </x:c>
      <x:c r="BC144" s="87" t="str">
        <x:f t="shared" si="175"/>
        <x:v>/</x:v>
      </x:c>
      <x:c r="BD144" s="87" t="str">
        <x:f t="shared" si="175"/>
        <x:v>/</x:v>
      </x:c>
      <x:c r="BE144" s="87" t="str">
        <x:f t="shared" si="175"/>
        <x:v>/</x:v>
      </x:c>
      <x:c r="BF144" s="87" t="str">
        <x:f t="shared" si="175"/>
        <x:v>/</x:v>
      </x:c>
      <x:c r="BG144" s="87" t="str">
        <x:f t="shared" si="183"/>
        <x:v>/</x:v>
      </x:c>
      <x:c r="BH144" s="87" t="str">
        <x:f t="shared" si="183"/>
        <x:v>/</x:v>
      </x:c>
      <x:c r="BI144" s="87" t="str">
        <x:f t="shared" si="183"/>
        <x:v>/</x:v>
      </x:c>
      <x:c r="BJ144" s="87" t="str">
        <x:f t="shared" si="175"/>
        <x:v>/</x:v>
      </x:c>
      <x:c r="BK144" s="87" t="str">
        <x:f t="shared" si="175"/>
        <x:v>/</x:v>
      </x:c>
      <x:c r="BL144" s="87" t="str">
        <x:f t="shared" si="175"/>
        <x:v>/</x:v>
      </x:c>
      <x:c r="BM144" s="87" t="str">
        <x:f t="shared" si="175"/>
        <x:v>/</x:v>
      </x:c>
      <x:c r="BN144" s="87" t="str">
        <x:f t="shared" si="183"/>
        <x:v>/</x:v>
      </x:c>
      <x:c r="BO144" s="87" t="str">
        <x:f t="shared" si="183"/>
        <x:v>/</x:v>
      </x:c>
      <x:c r="BP144" s="87" t="str">
        <x:f t="shared" si="183"/>
        <x:v>/</x:v>
      </x:c>
      <x:c r="BQ144" s="87" t="str">
        <x:f t="shared" si="180"/>
        <x:v>/</x:v>
      </x:c>
      <x:c r="BR144" s="87" t="str">
        <x:f t="shared" si="180"/>
        <x:v>/</x:v>
      </x:c>
      <x:c r="BS144" s="87" t="str">
        <x:f t="shared" si="180"/>
        <x:v>/</x:v>
      </x:c>
      <x:c r="BT144" s="87" t="str">
        <x:f t="shared" si="180"/>
        <x:v>/</x:v>
      </x:c>
      <x:c r="BU144" s="87" t="str">
        <x:f t="shared" si="180"/>
        <x:v>/</x:v>
      </x:c>
      <x:c r="BV144" s="87" t="str">
        <x:f t="shared" si="180"/>
        <x:v>/</x:v>
      </x:c>
      <x:c r="BW144" s="87" t="str">
        <x:f t="shared" si="180"/>
        <x:v>/</x:v>
      </x:c>
      <x:c r="BX144" s="87" t="str">
        <x:f t="shared" si="180"/>
        <x:v>/</x:v>
      </x:c>
      <x:c r="BY144" s="87" t="str">
        <x:f t="shared" si="180"/>
        <x:v>/</x:v>
      </x:c>
      <x:c r="BZ144" s="87" t="str">
        <x:f t="shared" si="180"/>
        <x:v>/</x:v>
      </x:c>
      <x:c r="CA144" s="87" t="str">
        <x:f t="shared" si="180"/>
        <x:v>/</x:v>
      </x:c>
      <x:c r="CB144" s="87" t="str">
        <x:f t="shared" si="180"/>
        <x:v>/</x:v>
      </x:c>
      <x:c r="CC144" s="87" t="str">
        <x:f t="shared" si="180"/>
        <x:v>/</x:v>
      </x:c>
      <x:c r="CD144" s="87" t="str">
        <x:f t="shared" si="180"/>
        <x:v>/</x:v>
      </x:c>
      <x:c r="CE144" s="87" t="str">
        <x:f t="shared" si="180"/>
        <x:v>/</x:v>
      </x:c>
      <x:c r="CF144" s="87" t="str">
        <x:f t="shared" si="180"/>
        <x:v>/</x:v>
      </x:c>
      <x:c r="CG144" s="87" t="str">
        <x:f t="shared" si="181"/>
        <x:v>/</x:v>
      </x:c>
      <x:c r="CH144" s="87" t="str">
        <x:f t="shared" si="181"/>
        <x:v>/</x:v>
      </x:c>
      <x:c r="CI144" s="87" t="str">
        <x:f t="shared" si="181"/>
        <x:v>/</x:v>
      </x:c>
      <x:c r="CJ144" s="87" t="str">
        <x:f t="shared" si="181"/>
        <x:v>/</x:v>
      </x:c>
      <x:c r="CK144" s="87" t="str">
        <x:f t="shared" si="181"/>
        <x:v>/</x:v>
      </x:c>
      <x:c r="CL144" s="87" t="str">
        <x:f t="shared" si="181"/>
        <x:v>/</x:v>
      </x:c>
      <x:c r="CM144" s="87" t="str">
        <x:f t="shared" si="181"/>
        <x:v>/</x:v>
      </x:c>
      <x:c r="CN144" s="87" t="str">
        <x:f t="shared" si="181"/>
        <x:v>/</x:v>
      </x:c>
      <x:c r="CO144" s="87" t="str">
        <x:f t="shared" si="181"/>
        <x:v>/</x:v>
      </x:c>
      <x:c r="CP144" s="87" t="str">
        <x:f t="shared" si="181"/>
        <x:v>/</x:v>
      </x:c>
      <x:c r="CQ144" s="87" t="str">
        <x:f t="shared" si="181"/>
        <x:v>/</x:v>
      </x:c>
      <x:c r="CR144" s="87" t="str">
        <x:f t="shared" si="181"/>
        <x:v>/</x:v>
      </x:c>
      <x:c r="CS144" s="87" t="str">
        <x:f t="shared" si="181"/>
        <x:v>/</x:v>
      </x:c>
      <x:c r="CT144" s="87" t="str">
        <x:f t="shared" si="181"/>
        <x:v>/</x:v>
      </x:c>
      <x:c r="CU144" s="87" t="str">
        <x:f t="shared" si="181"/>
        <x:v>/</x:v>
      </x:c>
      <x:c r="CV144" s="87" t="str">
        <x:f t="shared" si="181"/>
        <x:v>/</x:v>
      </x:c>
      <x:c r="CW144" s="87" t="str">
        <x:f t="shared" si="182"/>
        <x:v>/</x:v>
      </x:c>
      <x:c r="CX144" s="87" t="str">
        <x:f t="shared" si="182"/>
        <x:v>/</x:v>
      </x:c>
      <x:c r="CY144" s="87" t="str">
        <x:f t="shared" si="182"/>
        <x:v>/</x:v>
      </x:c>
      <x:c r="CZ144" s="87" t="str">
        <x:f t="shared" si="182"/>
        <x:v>/</x:v>
      </x:c>
      <x:c r="DA144" s="87" t="str">
        <x:f t="shared" si="182"/>
        <x:v>/</x:v>
      </x:c>
      <x:c r="DB144" s="87" t="str">
        <x:f t="shared" si="182"/>
        <x:v>/</x:v>
      </x:c>
      <x:c r="DC144" s="87" t="str">
        <x:f t="shared" si="182"/>
        <x:v>/</x:v>
      </x:c>
      <x:c r="DD144" s="87" t="str">
        <x:f t="shared" si="182"/>
        <x:v>/</x:v>
      </x:c>
      <x:c r="DE144" s="87" t="str">
        <x:f t="shared" si="182"/>
        <x:v>/</x:v>
      </x:c>
      <x:c r="DF144" s="87" t="str">
        <x:f t="shared" si="182"/>
        <x:v>/</x:v>
      </x:c>
      <x:c r="DG144" s="87" t="str">
        <x:f t="shared" si="182"/>
        <x:v>/</x:v>
      </x:c>
      <x:c r="DH144" s="87" t="str">
        <x:f t="shared" si="182"/>
        <x:v>/</x:v>
      </x:c>
      <x:c r="DI144" s="87" t="str">
        <x:f t="shared" si="182"/>
        <x:v>/</x:v>
      </x:c>
      <x:c r="DJ144" s="87" t="str">
        <x:f t="shared" si="182"/>
        <x:v>/</x:v>
      </x:c>
      <x:c r="DK144" s="87" t="str">
        <x:f t="shared" si="182"/>
        <x:v>/</x:v>
      </x:c>
      <x:c r="DL144" s="87" t="str">
        <x:f t="shared" si="182"/>
        <x:v>/</x:v>
      </x:c>
      <x:c r="DM144" s="87" t="str">
        <x:f t="shared" si="179"/>
        <x:v>/</x:v>
      </x:c>
      <x:c r="DN144" s="87" t="str">
        <x:f t="shared" si="179"/>
        <x:v>/</x:v>
      </x:c>
      <x:c r="DO144" s="87" t="str">
        <x:f t="shared" si="179"/>
        <x:v>/</x:v>
      </x:c>
      <x:c r="DP144" s="87" t="str">
        <x:f t="shared" si="179"/>
        <x:v>/</x:v>
      </x:c>
      <x:c r="DQ144" s="87" t="str">
        <x:f t="shared" si="179"/>
        <x:v>/</x:v>
      </x:c>
      <x:c r="DR144" s="87" t="str">
        <x:f t="shared" si="179"/>
        <x:v>/</x:v>
      </x:c>
      <x:c r="DS144" s="87" t="str">
        <x:f t="shared" si="179"/>
        <x:v>/</x:v>
      </x:c>
      <x:c r="DT144" s="87" t="str">
        <x:f t="shared" si="179"/>
        <x:v>/</x:v>
      </x:c>
      <x:c r="DU144" s="87" t="str">
        <x:f t="shared" si="179"/>
        <x:v>/</x:v>
      </x:c>
      <x:c r="DV144" s="87" t="str">
        <x:f t="shared" si="179"/>
        <x:v>/</x:v>
      </x:c>
      <x:c r="DW144" s="87" t="str">
        <x:f t="shared" si="179"/>
        <x:v>/</x:v>
      </x:c>
      <x:c r="DX144" s="87" t="str">
        <x:f t="shared" si="179"/>
        <x:v>/</x:v>
      </x:c>
      <x:c r="DY144" s="87" t="str">
        <x:f t="shared" si="179"/>
        <x:v>/</x:v>
      </x:c>
    </x:row>
    <x:row r="145" spans="2:129" ht="12" customHeight="1">
      <x:c r="B145" s="27"/>
      <x:c r="C145" s="28"/>
      <x:c r="D145" s="28"/>
      <x:c r="E145" s="29"/>
      <x:c r="F145" s="29"/>
      <x:c r="G145" s="28"/>
      <x:c r="H145" s="30"/>
      <x:c r="I145" s="109"/>
      <x:c r="J145" s="109"/>
      <x:c r="K145" s="31">
        <x:f>SUM(K28:K144)</x:f>
        <x:v>14</x:v>
      </x:c>
      <x:c r="L145" s="32">
        <x:f>IF(MIN(L28:L144)=0,"-",MIN(L28:L144))</x:f>
        <x:v>45348</x:v>
      </x:c>
      <x:c r="M145" s="33">
        <x:f>MAX(M28:M144)</x:f>
        <x:v>45362</x:v>
      </x:c>
      <x:c r="N145" s="121"/>
      <x:c r="O145" s="47">
        <x:f>MAX(O28:O144)</x:f>
        <x:v>0</x:v>
      </x:c>
      <x:c r="P145" s="34"/>
      <x:c r="S145" s="131">
        <x:f t="shared" ref="S145:AX145" si="185">COUNTIF(S28:S144,"-")</x:f>
        <x:v>0</x:v>
      </x:c>
      <x:c r="T145" s="42">
        <x:f t="shared" si="185"/>
        <x:v>0</x:v>
      </x:c>
      <x:c r="U145" s="42">
        <x:f t="shared" si="185"/>
        <x:v>0</x:v>
      </x:c>
      <x:c r="V145" s="42">
        <x:f t="shared" si="185"/>
        <x:v>0</x:v>
      </x:c>
      <x:c r="W145" s="42">
        <x:f t="shared" si="185"/>
        <x:v>0</x:v>
      </x:c>
      <x:c r="X145" s="42">
        <x:f t="shared" si="185"/>
        <x:v>0</x:v>
      </x:c>
      <x:c r="Y145" s="42">
        <x:f t="shared" si="185"/>
        <x:v>0</x:v>
      </x:c>
      <x:c r="Z145" s="42">
        <x:f t="shared" si="185"/>
        <x:v>0</x:v>
      </x:c>
      <x:c r="AA145" s="42">
        <x:f t="shared" si="185"/>
        <x:v>0</x:v>
      </x:c>
      <x:c r="AB145" s="42">
        <x:f t="shared" si="185"/>
        <x:v>0</x:v>
      </x:c>
      <x:c r="AC145" s="42">
        <x:f t="shared" si="185"/>
        <x:v>0</x:v>
      </x:c>
      <x:c r="AD145" s="42">
        <x:f t="shared" si="185"/>
        <x:v>0</x:v>
      </x:c>
      <x:c r="AE145" s="42">
        <x:f t="shared" si="185"/>
        <x:v>0</x:v>
      </x:c>
      <x:c r="AF145" s="42">
        <x:f t="shared" si="185"/>
        <x:v>0</x:v>
      </x:c>
      <x:c r="AG145" s="42">
        <x:f t="shared" si="185"/>
        <x:v>0</x:v>
      </x:c>
      <x:c r="AH145" s="42">
        <x:f t="shared" si="185"/>
        <x:v>0</x:v>
      </x:c>
      <x:c r="AI145" s="42">
        <x:f t="shared" si="185"/>
        <x:v>0</x:v>
      </x:c>
      <x:c r="AJ145" s="42">
        <x:f t="shared" si="185"/>
        <x:v>0</x:v>
      </x:c>
      <x:c r="AK145" s="42">
        <x:f t="shared" si="185"/>
        <x:v>0</x:v>
      </x:c>
      <x:c r="AL145" s="42">
        <x:f t="shared" si="185"/>
        <x:v>0</x:v>
      </x:c>
      <x:c r="AM145" s="42">
        <x:f t="shared" si="185"/>
        <x:v>0</x:v>
      </x:c>
      <x:c r="AN145" s="42">
        <x:f t="shared" si="185"/>
        <x:v>0</x:v>
      </x:c>
      <x:c r="AO145" s="42">
        <x:f t="shared" si="185"/>
        <x:v>0</x:v>
      </x:c>
      <x:c r="AP145" s="42">
        <x:f t="shared" si="185"/>
        <x:v>0</x:v>
      </x:c>
      <x:c r="AQ145" s="42">
        <x:f t="shared" si="185"/>
        <x:v>0</x:v>
      </x:c>
      <x:c r="AR145" s="42">
        <x:f t="shared" si="185"/>
        <x:v>0</x:v>
      </x:c>
      <x:c r="AS145" s="42">
        <x:f t="shared" si="185"/>
        <x:v>0</x:v>
      </x:c>
      <x:c r="AT145" s="42">
        <x:f t="shared" si="185"/>
        <x:v>0</x:v>
      </x:c>
      <x:c r="AU145" s="42">
        <x:f t="shared" si="185"/>
        <x:v>0</x:v>
      </x:c>
      <x:c r="AV145" s="42">
        <x:f t="shared" si="185"/>
        <x:v>0</x:v>
      </x:c>
      <x:c r="AW145" s="42">
        <x:f t="shared" si="185"/>
        <x:v>0</x:v>
      </x:c>
      <x:c r="AX145" s="42">
        <x:f t="shared" si="185"/>
        <x:v>0</x:v>
      </x:c>
      <x:c r="AY145" s="42">
        <x:f t="shared" ref="AY145:CD145" si="186">COUNTIF(AY28:AY144,"-")</x:f>
        <x:v>0</x:v>
      </x:c>
      <x:c r="AZ145" s="42">
        <x:f t="shared" si="186"/>
        <x:v>0</x:v>
      </x:c>
      <x:c r="BA145" s="42">
        <x:f t="shared" si="186"/>
        <x:v>0</x:v>
      </x:c>
      <x:c r="BB145" s="42">
        <x:f t="shared" si="186"/>
        <x:v>0</x:v>
      </x:c>
      <x:c r="BC145" s="42">
        <x:f t="shared" si="186"/>
        <x:v>0</x:v>
      </x:c>
      <x:c r="BD145" s="42">
        <x:f t="shared" si="186"/>
        <x:v>0</x:v>
      </x:c>
      <x:c r="BE145" s="42">
        <x:f t="shared" si="186"/>
        <x:v>0</x:v>
      </x:c>
      <x:c r="BF145" s="42">
        <x:f t="shared" si="186"/>
        <x:v>0</x:v>
      </x:c>
      <x:c r="BG145" s="42">
        <x:f t="shared" si="186"/>
        <x:v>0</x:v>
      </x:c>
      <x:c r="BH145" s="42">
        <x:f t="shared" si="186"/>
        <x:v>0</x:v>
      </x:c>
      <x:c r="BI145" s="42">
        <x:f t="shared" si="186"/>
        <x:v>0</x:v>
      </x:c>
      <x:c r="BJ145" s="42">
        <x:f t="shared" si="186"/>
        <x:v>0</x:v>
      </x:c>
      <x:c r="BK145" s="42">
        <x:f t="shared" si="186"/>
        <x:v>0</x:v>
      </x:c>
      <x:c r="BL145" s="42">
        <x:f t="shared" si="186"/>
        <x:v>0</x:v>
      </x:c>
      <x:c r="BM145" s="42">
        <x:f t="shared" si="186"/>
        <x:v>0</x:v>
      </x:c>
      <x:c r="BN145" s="42">
        <x:f t="shared" si="186"/>
        <x:v>0</x:v>
      </x:c>
      <x:c r="BO145" s="42">
        <x:f t="shared" si="186"/>
        <x:v>0</x:v>
      </x:c>
      <x:c r="BP145" s="42">
        <x:f t="shared" si="186"/>
        <x:v>0</x:v>
      </x:c>
      <x:c r="BQ145" s="42">
        <x:f t="shared" si="186"/>
        <x:v>0</x:v>
      </x:c>
      <x:c r="BR145" s="42">
        <x:f t="shared" si="186"/>
        <x:v>0</x:v>
      </x:c>
      <x:c r="BS145" s="42">
        <x:f t="shared" si="186"/>
        <x:v>0</x:v>
      </x:c>
      <x:c r="BT145" s="42">
        <x:f t="shared" si="186"/>
        <x:v>0</x:v>
      </x:c>
      <x:c r="BU145" s="42">
        <x:f t="shared" si="186"/>
        <x:v>0</x:v>
      </x:c>
      <x:c r="BV145" s="42">
        <x:f t="shared" si="186"/>
        <x:v>0</x:v>
      </x:c>
      <x:c r="BW145" s="42">
        <x:f t="shared" si="186"/>
        <x:v>0</x:v>
      </x:c>
      <x:c r="BX145" s="42">
        <x:f t="shared" si="186"/>
        <x:v>0</x:v>
      </x:c>
      <x:c r="BY145" s="42">
        <x:f t="shared" si="186"/>
        <x:v>0</x:v>
      </x:c>
      <x:c r="BZ145" s="42">
        <x:f t="shared" si="186"/>
        <x:v>0</x:v>
      </x:c>
      <x:c r="CA145" s="42">
        <x:f t="shared" si="186"/>
        <x:v>0</x:v>
      </x:c>
      <x:c r="CB145" s="42">
        <x:f t="shared" si="186"/>
        <x:v>0</x:v>
      </x:c>
      <x:c r="CC145" s="42">
        <x:f t="shared" si="186"/>
        <x:v>0</x:v>
      </x:c>
      <x:c r="CD145" s="42">
        <x:f t="shared" si="186"/>
        <x:v>0</x:v>
      </x:c>
      <x:c r="CE145" s="42">
        <x:f t="shared" ref="CE145:DJ145" si="187">COUNTIF(CE28:CE144,"-")</x:f>
        <x:v>0</x:v>
      </x:c>
      <x:c r="CF145" s="42">
        <x:f t="shared" si="187"/>
        <x:v>0</x:v>
      </x:c>
      <x:c r="CG145" s="42">
        <x:f t="shared" si="187"/>
        <x:v>0</x:v>
      </x:c>
      <x:c r="CH145" s="42">
        <x:f t="shared" si="187"/>
        <x:v>0</x:v>
      </x:c>
      <x:c r="CI145" s="42">
        <x:f t="shared" si="187"/>
        <x:v>0</x:v>
      </x:c>
      <x:c r="CJ145" s="42">
        <x:f t="shared" si="187"/>
        <x:v>0</x:v>
      </x:c>
      <x:c r="CK145" s="42">
        <x:f t="shared" si="187"/>
        <x:v>0</x:v>
      </x:c>
      <x:c r="CL145" s="42">
        <x:f t="shared" si="187"/>
        <x:v>0</x:v>
      </x:c>
      <x:c r="CM145" s="42">
        <x:f t="shared" si="187"/>
        <x:v>0</x:v>
      </x:c>
      <x:c r="CN145" s="42">
        <x:f t="shared" si="187"/>
        <x:v>0</x:v>
      </x:c>
      <x:c r="CO145" s="42">
        <x:f t="shared" si="187"/>
        <x:v>0</x:v>
      </x:c>
      <x:c r="CP145" s="42">
        <x:f t="shared" si="187"/>
        <x:v>0</x:v>
      </x:c>
      <x:c r="CQ145" s="42">
        <x:f t="shared" si="187"/>
        <x:v>0</x:v>
      </x:c>
      <x:c r="CR145" s="42">
        <x:f t="shared" si="187"/>
        <x:v>0</x:v>
      </x:c>
      <x:c r="CS145" s="42">
        <x:f t="shared" si="187"/>
        <x:v>0</x:v>
      </x:c>
      <x:c r="CT145" s="42">
        <x:f t="shared" si="187"/>
        <x:v>0</x:v>
      </x:c>
      <x:c r="CU145" s="42">
        <x:f t="shared" si="187"/>
        <x:v>0</x:v>
      </x:c>
      <x:c r="CV145" s="42">
        <x:f t="shared" si="187"/>
        <x:v>0</x:v>
      </x:c>
      <x:c r="CW145" s="42">
        <x:f t="shared" si="187"/>
        <x:v>0</x:v>
      </x:c>
      <x:c r="CX145" s="42">
        <x:f t="shared" si="187"/>
        <x:v>0</x:v>
      </x:c>
      <x:c r="CY145" s="42">
        <x:f t="shared" si="187"/>
        <x:v>0</x:v>
      </x:c>
      <x:c r="CZ145" s="42">
        <x:f t="shared" si="187"/>
        <x:v>0</x:v>
      </x:c>
      <x:c r="DA145" s="42">
        <x:f t="shared" si="187"/>
        <x:v>0</x:v>
      </x:c>
      <x:c r="DB145" s="42">
        <x:f t="shared" si="187"/>
        <x:v>0</x:v>
      </x:c>
      <x:c r="DC145" s="42">
        <x:f t="shared" si="187"/>
        <x:v>0</x:v>
      </x:c>
      <x:c r="DD145" s="42">
        <x:f t="shared" si="187"/>
        <x:v>0</x:v>
      </x:c>
      <x:c r="DE145" s="42">
        <x:f t="shared" si="187"/>
        <x:v>0</x:v>
      </x:c>
      <x:c r="DF145" s="42">
        <x:f t="shared" si="187"/>
        <x:v>0</x:v>
      </x:c>
      <x:c r="DG145" s="42">
        <x:f t="shared" si="187"/>
        <x:v>0</x:v>
      </x:c>
      <x:c r="DH145" s="42">
        <x:f t="shared" si="187"/>
        <x:v>0</x:v>
      </x:c>
      <x:c r="DI145" s="42">
        <x:f t="shared" si="187"/>
        <x:v>0</x:v>
      </x:c>
      <x:c r="DJ145" s="42">
        <x:f t="shared" si="187"/>
        <x:v>0</x:v>
      </x:c>
      <x:c r="DK145" s="42">
        <x:f t="shared" ref="DK145:DY145" si="188">COUNTIF(DK28:DK144,"-")</x:f>
        <x:v>0</x:v>
      </x:c>
      <x:c r="DL145" s="42">
        <x:f t="shared" si="188"/>
        <x:v>0</x:v>
      </x:c>
      <x:c r="DM145" s="42">
        <x:f t="shared" si="188"/>
        <x:v>0</x:v>
      </x:c>
      <x:c r="DN145" s="42">
        <x:f t="shared" si="188"/>
        <x:v>0</x:v>
      </x:c>
      <x:c r="DO145" s="42">
        <x:f t="shared" si="188"/>
        <x:v>0</x:v>
      </x:c>
      <x:c r="DP145" s="42">
        <x:f t="shared" si="188"/>
        <x:v>0</x:v>
      </x:c>
      <x:c r="DQ145" s="42">
        <x:f t="shared" si="188"/>
        <x:v>0</x:v>
      </x:c>
      <x:c r="DR145" s="42">
        <x:f t="shared" si="188"/>
        <x:v>0</x:v>
      </x:c>
      <x:c r="DS145" s="42">
        <x:f t="shared" si="188"/>
        <x:v>0</x:v>
      </x:c>
      <x:c r="DT145" s="42">
        <x:f t="shared" si="188"/>
        <x:v>0</x:v>
      </x:c>
      <x:c r="DU145" s="42">
        <x:f t="shared" si="188"/>
        <x:v>0</x:v>
      </x:c>
      <x:c r="DV145" s="42">
        <x:f t="shared" si="188"/>
        <x:v>0</x:v>
      </x:c>
      <x:c r="DW145" s="42">
        <x:f t="shared" si="188"/>
        <x:v>0</x:v>
      </x:c>
      <x:c r="DX145" s="42">
        <x:f t="shared" si="188"/>
        <x:v>0</x:v>
      </x:c>
      <x:c r="DY145" s="42">
        <x:f t="shared" si="188"/>
        <x:v>0</x:v>
      </x:c>
    </x:row>
    <x:row r="146" spans="2:129" ht="12" customHeight="1">
      <x:c r="B146" s="35"/>
      <x:c r="C146" s="36"/>
      <x:c r="D146" s="36"/>
      <x:c r="E146" s="36"/>
      <x:c r="F146" s="36"/>
      <x:c r="G146" s="36"/>
      <x:c r="H146" s="37"/>
      <x:c r="I146" s="110"/>
      <x:c r="J146" s="110"/>
      <x:c r="K146" s="38"/>
      <x:c r="L146" s="38"/>
      <x:c r="M146" s="38"/>
      <x:c r="N146" s="122"/>
      <x:c r="O146" s="48"/>
      <x:c r="P146" s="41"/>
      <x:c r="S146" s="131">
        <x:f>IF(S145&lt;&gt;0,1/S145,0)</x:f>
        <x:v>0</x:v>
      </x:c>
      <x:c r="T146" s="42">
        <x:f t="shared" ref="T146:AP146" si="189">IF(T145&lt;&gt;0,1/T145,0)</x:f>
        <x:v>0</x:v>
      </x:c>
      <x:c r="U146" s="42">
        <x:f t="shared" si="189"/>
        <x:v>0</x:v>
      </x:c>
      <x:c r="V146" s="42">
        <x:f t="shared" si="189"/>
        <x:v>0</x:v>
      </x:c>
      <x:c r="W146" s="42">
        <x:f t="shared" si="189"/>
        <x:v>0</x:v>
      </x:c>
      <x:c r="X146" s="42">
        <x:f t="shared" si="189"/>
        <x:v>0</x:v>
      </x:c>
      <x:c r="Y146" s="42">
        <x:f t="shared" si="189"/>
        <x:v>0</x:v>
      </x:c>
      <x:c r="Z146" s="42">
        <x:f t="shared" si="189"/>
        <x:v>0</x:v>
      </x:c>
      <x:c r="AA146" s="42">
        <x:f t="shared" si="189"/>
        <x:v>0</x:v>
      </x:c>
      <x:c r="AB146" s="42">
        <x:f t="shared" si="189"/>
        <x:v>0</x:v>
      </x:c>
      <x:c r="AC146" s="42">
        <x:f t="shared" si="189"/>
        <x:v>0</x:v>
      </x:c>
      <x:c r="AD146" s="42">
        <x:f t="shared" si="189"/>
        <x:v>0</x:v>
      </x:c>
      <x:c r="AE146" s="42">
        <x:f t="shared" si="189"/>
        <x:v>0</x:v>
      </x:c>
      <x:c r="AF146" s="42">
        <x:f t="shared" si="189"/>
        <x:v>0</x:v>
      </x:c>
      <x:c r="AG146" s="42">
        <x:f t="shared" si="189"/>
        <x:v>0</x:v>
      </x:c>
      <x:c r="AH146" s="42">
        <x:f t="shared" si="189"/>
        <x:v>0</x:v>
      </x:c>
      <x:c r="AI146" s="42">
        <x:f t="shared" si="189"/>
        <x:v>0</x:v>
      </x:c>
      <x:c r="AJ146" s="42">
        <x:f t="shared" si="189"/>
        <x:v>0</x:v>
      </x:c>
      <x:c r="AK146" s="42">
        <x:f t="shared" si="189"/>
        <x:v>0</x:v>
      </x:c>
      <x:c r="AL146" s="42">
        <x:f t="shared" si="189"/>
        <x:v>0</x:v>
      </x:c>
      <x:c r="AM146" s="42">
        <x:f t="shared" si="189"/>
        <x:v>0</x:v>
      </x:c>
      <x:c r="AN146" s="42">
        <x:f t="shared" si="189"/>
        <x:v>0</x:v>
      </x:c>
      <x:c r="AO146" s="42">
        <x:f t="shared" si="189"/>
        <x:v>0</x:v>
      </x:c>
      <x:c r="AP146" s="42">
        <x:f t="shared" si="189"/>
        <x:v>0</x:v>
      </x:c>
      <x:c r="AQ146" s="42">
        <x:f t="shared" ref="AQ146:AW146" si="190">IF(AQ145&lt;&gt;0,1/AQ145,0)</x:f>
        <x:v>0</x:v>
      </x:c>
      <x:c r="AR146" s="42">
        <x:f t="shared" si="190"/>
        <x:v>0</x:v>
      </x:c>
      <x:c r="AS146" s="42">
        <x:f t="shared" si="190"/>
        <x:v>0</x:v>
      </x:c>
      <x:c r="AT146" s="42">
        <x:f t="shared" si="190"/>
        <x:v>0</x:v>
      </x:c>
      <x:c r="AU146" s="42">
        <x:f t="shared" si="190"/>
        <x:v>0</x:v>
      </x:c>
      <x:c r="AV146" s="42">
        <x:f t="shared" si="190"/>
        <x:v>0</x:v>
      </x:c>
      <x:c r="AW146" s="42">
        <x:f t="shared" si="190"/>
        <x:v>0</x:v>
      </x:c>
      <x:c r="AX146" s="42">
        <x:f t="shared" ref="AX146:BK146" si="191">IF(AX145&lt;&gt;0,1/AX145,0)</x:f>
        <x:v>0</x:v>
      </x:c>
      <x:c r="AY146" s="42">
        <x:f t="shared" si="191"/>
        <x:v>0</x:v>
      </x:c>
      <x:c r="AZ146" s="42">
        <x:f t="shared" si="191"/>
        <x:v>0</x:v>
      </x:c>
      <x:c r="BA146" s="42">
        <x:f t="shared" si="191"/>
        <x:v>0</x:v>
      </x:c>
      <x:c r="BB146" s="42">
        <x:f t="shared" si="191"/>
        <x:v>0</x:v>
      </x:c>
      <x:c r="BC146" s="42">
        <x:f t="shared" si="191"/>
        <x:v>0</x:v>
      </x:c>
      <x:c r="BD146" s="42">
        <x:f t="shared" si="191"/>
        <x:v>0</x:v>
      </x:c>
      <x:c r="BE146" s="42">
        <x:f t="shared" si="191"/>
        <x:v>0</x:v>
      </x:c>
      <x:c r="BF146" s="42">
        <x:f t="shared" si="191"/>
        <x:v>0</x:v>
      </x:c>
      <x:c r="BG146" s="42">
        <x:f t="shared" si="191"/>
        <x:v>0</x:v>
      </x:c>
      <x:c r="BH146" s="42">
        <x:f t="shared" si="191"/>
        <x:v>0</x:v>
      </x:c>
      <x:c r="BI146" s="42">
        <x:f t="shared" si="191"/>
        <x:v>0</x:v>
      </x:c>
      <x:c r="BJ146" s="42">
        <x:f t="shared" si="191"/>
        <x:v>0</x:v>
      </x:c>
      <x:c r="BK146" s="42">
        <x:f t="shared" si="191"/>
        <x:v>0</x:v>
      </x:c>
      <x:c r="BL146" s="42">
        <x:f t="shared" ref="BL146:BX146" si="192">IF(BL145&lt;&gt;0,1/BL145,0)</x:f>
        <x:v>0</x:v>
      </x:c>
      <x:c r="BM146" s="42">
        <x:f t="shared" si="192"/>
        <x:v>0</x:v>
      </x:c>
      <x:c r="BN146" s="42">
        <x:f t="shared" si="192"/>
        <x:v>0</x:v>
      </x:c>
      <x:c r="BO146" s="42">
        <x:f t="shared" si="192"/>
        <x:v>0</x:v>
      </x:c>
      <x:c r="BP146" s="42">
        <x:f t="shared" si="192"/>
        <x:v>0</x:v>
      </x:c>
      <x:c r="BQ146" s="42">
        <x:f t="shared" si="192"/>
        <x:v>0</x:v>
      </x:c>
      <x:c r="BR146" s="42">
        <x:f t="shared" si="192"/>
        <x:v>0</x:v>
      </x:c>
      <x:c r="BS146" s="42">
        <x:f t="shared" si="192"/>
        <x:v>0</x:v>
      </x:c>
      <x:c r="BT146" s="42">
        <x:f t="shared" si="192"/>
        <x:v>0</x:v>
      </x:c>
      <x:c r="BU146" s="42">
        <x:f t="shared" si="192"/>
        <x:v>0</x:v>
      </x:c>
      <x:c r="BV146" s="42">
        <x:f t="shared" si="192"/>
        <x:v>0</x:v>
      </x:c>
      <x:c r="BW146" s="42">
        <x:f t="shared" si="192"/>
        <x:v>0</x:v>
      </x:c>
      <x:c r="BX146" s="42">
        <x:f t="shared" si="192"/>
        <x:v>0</x:v>
      </x:c>
      <x:c r="BY146" s="42">
        <x:f t="shared" ref="BY146:CR146" si="193">IF(BY145&lt;&gt;0,1/BY145,0)</x:f>
        <x:v>0</x:v>
      </x:c>
      <x:c r="BZ146" s="42">
        <x:f t="shared" si="193"/>
        <x:v>0</x:v>
      </x:c>
      <x:c r="CA146" s="42">
        <x:f t="shared" si="193"/>
        <x:v>0</x:v>
      </x:c>
      <x:c r="CB146" s="42">
        <x:f t="shared" si="193"/>
        <x:v>0</x:v>
      </x:c>
      <x:c r="CC146" s="42">
        <x:f t="shared" si="193"/>
        <x:v>0</x:v>
      </x:c>
      <x:c r="CD146" s="42">
        <x:f t="shared" si="193"/>
        <x:v>0</x:v>
      </x:c>
      <x:c r="CE146" s="42">
        <x:f t="shared" si="193"/>
        <x:v>0</x:v>
      </x:c>
      <x:c r="CF146" s="42">
        <x:f t="shared" si="193"/>
        <x:v>0</x:v>
      </x:c>
      <x:c r="CG146" s="42">
        <x:f t="shared" si="193"/>
        <x:v>0</x:v>
      </x:c>
      <x:c r="CH146" s="42">
        <x:f t="shared" si="193"/>
        <x:v>0</x:v>
      </x:c>
      <x:c r="CI146" s="42">
        <x:f t="shared" si="193"/>
        <x:v>0</x:v>
      </x:c>
      <x:c r="CJ146" s="42">
        <x:f t="shared" si="193"/>
        <x:v>0</x:v>
      </x:c>
      <x:c r="CK146" s="42">
        <x:f t="shared" si="193"/>
        <x:v>0</x:v>
      </x:c>
      <x:c r="CL146" s="42">
        <x:f t="shared" si="193"/>
        <x:v>0</x:v>
      </x:c>
      <x:c r="CM146" s="42">
        <x:f t="shared" si="193"/>
        <x:v>0</x:v>
      </x:c>
      <x:c r="CN146" s="42">
        <x:f t="shared" si="193"/>
        <x:v>0</x:v>
      </x:c>
      <x:c r="CO146" s="42">
        <x:f t="shared" si="193"/>
        <x:v>0</x:v>
      </x:c>
      <x:c r="CP146" s="42">
        <x:f t="shared" si="193"/>
        <x:v>0</x:v>
      </x:c>
      <x:c r="CQ146" s="42">
        <x:f t="shared" si="193"/>
        <x:v>0</x:v>
      </x:c>
      <x:c r="CR146" s="42">
        <x:f t="shared" si="193"/>
        <x:v>0</x:v>
      </x:c>
      <x:c r="CS146" s="42">
        <x:f t="shared" ref="CS146:DK146" si="194">IF(CS145&lt;&gt;0,1/CS145,0)</x:f>
        <x:v>0</x:v>
      </x:c>
      <x:c r="CT146" s="42">
        <x:f t="shared" si="194"/>
        <x:v>0</x:v>
      </x:c>
      <x:c r="CU146" s="42">
        <x:f t="shared" si="194"/>
        <x:v>0</x:v>
      </x:c>
      <x:c r="CV146" s="42">
        <x:f t="shared" si="194"/>
        <x:v>0</x:v>
      </x:c>
      <x:c r="CW146" s="42">
        <x:f t="shared" si="194"/>
        <x:v>0</x:v>
      </x:c>
      <x:c r="CX146" s="42">
        <x:f t="shared" si="194"/>
        <x:v>0</x:v>
      </x:c>
      <x:c r="CY146" s="42">
        <x:f t="shared" si="194"/>
        <x:v>0</x:v>
      </x:c>
      <x:c r="CZ146" s="42">
        <x:f t="shared" si="194"/>
        <x:v>0</x:v>
      </x:c>
      <x:c r="DA146" s="42">
        <x:f t="shared" si="194"/>
        <x:v>0</x:v>
      </x:c>
      <x:c r="DB146" s="42">
        <x:f t="shared" si="194"/>
        <x:v>0</x:v>
      </x:c>
      <x:c r="DC146" s="42">
        <x:f t="shared" si="194"/>
        <x:v>0</x:v>
      </x:c>
      <x:c r="DD146" s="42">
        <x:f t="shared" si="194"/>
        <x:v>0</x:v>
      </x:c>
      <x:c r="DE146" s="42">
        <x:f t="shared" si="194"/>
        <x:v>0</x:v>
      </x:c>
      <x:c r="DF146" s="42">
        <x:f t="shared" si="194"/>
        <x:v>0</x:v>
      </x:c>
      <x:c r="DG146" s="42">
        <x:f t="shared" si="194"/>
        <x:v>0</x:v>
      </x:c>
      <x:c r="DH146" s="42">
        <x:f t="shared" si="194"/>
        <x:v>0</x:v>
      </x:c>
      <x:c r="DI146" s="42">
        <x:f t="shared" si="194"/>
        <x:v>0</x:v>
      </x:c>
      <x:c r="DJ146" s="42">
        <x:f t="shared" si="194"/>
        <x:v>0</x:v>
      </x:c>
      <x:c r="DK146" s="42">
        <x:f t="shared" si="194"/>
        <x:v>0</x:v>
      </x:c>
      <x:c r="DL146" s="42">
        <x:f t="shared" ref="DL146:DY146" si="195">IF(DL145&lt;&gt;0,1/DL145,0)</x:f>
        <x:v>0</x:v>
      </x:c>
      <x:c r="DM146" s="42">
        <x:f t="shared" si="195"/>
        <x:v>0</x:v>
      </x:c>
      <x:c r="DN146" s="42">
        <x:f t="shared" si="195"/>
        <x:v>0</x:v>
      </x:c>
      <x:c r="DO146" s="42">
        <x:f t="shared" si="195"/>
        <x:v>0</x:v>
      </x:c>
      <x:c r="DP146" s="42">
        <x:f t="shared" si="195"/>
        <x:v>0</x:v>
      </x:c>
      <x:c r="DQ146" s="42">
        <x:f t="shared" si="195"/>
        <x:v>0</x:v>
      </x:c>
      <x:c r="DR146" s="42">
        <x:f t="shared" si="195"/>
        <x:v>0</x:v>
      </x:c>
      <x:c r="DS146" s="42">
        <x:f t="shared" si="195"/>
        <x:v>0</x:v>
      </x:c>
      <x:c r="DT146" s="42">
        <x:f t="shared" si="195"/>
        <x:v>0</x:v>
      </x:c>
      <x:c r="DU146" s="42">
        <x:f t="shared" si="195"/>
        <x:v>0</x:v>
      </x:c>
      <x:c r="DV146" s="42">
        <x:f t="shared" si="195"/>
        <x:v>0</x:v>
      </x:c>
      <x:c r="DW146" s="42">
        <x:f t="shared" si="195"/>
        <x:v>0</x:v>
      </x:c>
      <x:c r="DX146" s="42">
        <x:f t="shared" si="195"/>
        <x:v>0</x:v>
      </x:c>
      <x:c r="DY146" s="42">
        <x:f t="shared" si="195"/>
        <x:v>0</x:v>
      </x:c>
    </x:row>
    <x:row r="159" spans="1:129" s="39" customFormat="1" customHeight="1">
      <x:c r="A159" s="9"/>
      <x:c r="B159" s="10"/>
      <x:c r="C159" s="10"/>
      <x:c r="D159" s="10"/>
      <x:c r="E159" s="10"/>
      <x:c r="F159" s="10"/>
      <x:c r="G159" s="10"/>
      <x:c r="H159" s="11"/>
      <x:c r="I159" s="99"/>
      <x:c r="J159" s="99"/>
      <x:c r="K159" s="12"/>
      <x:c r="L159" s="12"/>
      <x:c r="M159" s="12"/>
      <x:c r="N159" s="112"/>
      <x:c r="O159" s="13"/>
      <x:c r="P159" s="13"/>
      <x:c r="Q159" s="14"/>
      <x:c r="R159" s="14"/>
      <x:c r="S159" s="124"/>
      <x:c r="T159" s="81"/>
      <x:c r="U159" s="81"/>
      <x:c r="V159" s="81"/>
      <x:c r="W159" s="81"/>
      <x:c r="X159" s="81"/>
      <x:c r="Y159" s="81"/>
      <x:c r="Z159" s="81"/>
      <x:c r="AA159" s="81"/>
      <x:c r="AB159" s="81"/>
      <x:c r="AC159" s="81"/>
      <x:c r="AD159" s="81"/>
      <x:c r="AE159" s="81"/>
      <x:c r="AF159" s="81"/>
      <x:c r="AG159" s="81"/>
      <x:c r="AH159" s="81"/>
      <x:c r="AI159" s="81"/>
      <x:c r="AJ159" s="81"/>
      <x:c r="AK159" s="81"/>
      <x:c r="AL159" s="81"/>
      <x:c r="AM159" s="81"/>
      <x:c r="AN159" s="81"/>
      <x:c r="AO159" s="81"/>
      <x:c r="AP159" s="81"/>
      <x:c r="AQ159" s="81"/>
      <x:c r="AR159" s="81"/>
      <x:c r="AS159" s="81"/>
      <x:c r="AT159" s="81"/>
      <x:c r="AU159" s="81"/>
      <x:c r="AV159" s="81"/>
      <x:c r="AW159" s="81"/>
      <x:c r="AX159" s="81"/>
      <x:c r="AY159" s="81"/>
      <x:c r="AZ159" s="81"/>
      <x:c r="BA159" s="81"/>
      <x:c r="BB159" s="81"/>
      <x:c r="BC159" s="81"/>
      <x:c r="BD159" s="81"/>
      <x:c r="BE159" s="81"/>
      <x:c r="BF159" s="81"/>
      <x:c r="BG159" s="81"/>
      <x:c r="BH159" s="81"/>
      <x:c r="BI159" s="81"/>
      <x:c r="BJ159" s="81"/>
      <x:c r="BK159" s="81"/>
      <x:c r="BL159" s="81"/>
      <x:c r="BM159" s="81"/>
      <x:c r="BN159" s="81"/>
      <x:c r="BO159" s="81"/>
      <x:c r="BP159" s="81"/>
      <x:c r="BQ159" s="81"/>
      <x:c r="BR159" s="81"/>
      <x:c r="BS159" s="81"/>
      <x:c r="BT159" s="81"/>
      <x:c r="BU159" s="81"/>
      <x:c r="BV159" s="81"/>
      <x:c r="BW159" s="81"/>
      <x:c r="BX159" s="81"/>
      <x:c r="BY159" s="81"/>
      <x:c r="BZ159" s="81"/>
      <x:c r="CA159" s="81"/>
      <x:c r="CB159" s="81"/>
      <x:c r="CC159" s="81"/>
      <x:c r="CD159" s="81"/>
      <x:c r="CE159" s="81"/>
      <x:c r="CF159" s="81"/>
      <x:c r="CG159" s="81"/>
      <x:c r="CH159" s="81"/>
      <x:c r="CI159" s="81"/>
      <x:c r="CJ159" s="81"/>
      <x:c r="CK159" s="81"/>
      <x:c r="CL159" s="81"/>
      <x:c r="CM159" s="81"/>
      <x:c r="CN159" s="81"/>
      <x:c r="CO159" s="81"/>
      <x:c r="CP159" s="81"/>
      <x:c r="CQ159" s="81"/>
      <x:c r="CR159" s="81"/>
      <x:c r="CS159" s="81"/>
      <x:c r="CT159" s="81"/>
      <x:c r="CU159" s="81"/>
      <x:c r="CV159" s="81"/>
      <x:c r="CW159" s="81"/>
      <x:c r="CX159" s="81"/>
      <x:c r="CY159" s="81"/>
      <x:c r="CZ159" s="81"/>
      <x:c r="DA159" s="81"/>
      <x:c r="DB159" s="81"/>
      <x:c r="DC159" s="81"/>
      <x:c r="DD159" s="81"/>
      <x:c r="DE159" s="81"/>
      <x:c r="DF159" s="81"/>
      <x:c r="DG159" s="81"/>
      <x:c r="DH159" s="81"/>
      <x:c r="DI159" s="81"/>
      <x:c r="DJ159" s="81"/>
      <x:c r="DK159" s="81"/>
      <x:c r="DL159" s="81"/>
      <x:c r="DM159" s="81"/>
      <x:c r="DN159" s="81"/>
      <x:c r="DO159" s="81"/>
      <x:c r="DP159" s="81"/>
      <x:c r="DQ159" s="81"/>
      <x:c r="DR159" s="81"/>
      <x:c r="DS159" s="81"/>
      <x:c r="DT159" s="81"/>
      <x:c r="DU159" s="81"/>
      <x:c r="DV159" s="81"/>
      <x:c r="DW159" s="81"/>
      <x:c r="DX159" s="81"/>
      <x:c r="DY159" s="81"/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0"/>
  <x:autoFilter ref="A11:XAQ27"/>
  <x:mergeCells count="15">
    <x:mergeCell ref="B10:B11"/>
    <x:mergeCell ref="K10:K11"/>
    <x:mergeCell ref="L10:L11"/>
    <x:mergeCell ref="O10:O11"/>
    <x:mergeCell ref="P10:P11"/>
    <x:mergeCell ref="H10:H11"/>
    <x:mergeCell ref="D10:D11"/>
    <x:mergeCell ref="E10:E11"/>
    <x:mergeCell ref="F10:F11"/>
    <x:mergeCell ref="M10:M11"/>
    <x:mergeCell ref="N10:N11"/>
    <x:mergeCell ref="C10:C11"/>
    <x:mergeCell ref="G10:G11"/>
    <x:mergeCell ref="I10:I11"/>
    <x:mergeCell ref="J10:J11"/>
  </x:mergeCells>
  <x:conditionalFormatting sqref="S8:DY8">
    <x:cfRule type="cellIs" dxfId="5" priority="5456" operator="greaterThan">
      <x:formula>4</x:formula>
    </x:cfRule>
  </x:conditionalFormatting>
  <x:conditionalFormatting sqref="S12:DY144">
    <x:cfRule type="cellIs" dxfId="0" priority="1457" operator="equal">
      <x:formula>"="</x:formula>
    </x:cfRule>
    <x:cfRule type="cellIs" dxfId="1" priority="1456" operator="equal">
      <x:formula>"/"</x:formula>
    </x:cfRule>
    <x:cfRule type="cellIs" dxfId="2" priority="1455" stopIfTrue="1" operator="equal">
      <x:formula>"."</x:formula>
    </x:cfRule>
    <x:cfRule type="cellIs" dxfId="3" priority="1454" stopIfTrue="1" operator="equal">
      <x:formula>"*"</x:formula>
    </x:cfRule>
    <x:cfRule type="cellIs" dxfId="4" priority="1453" stopIfTrue="1" operator="equal">
      <x:formula>"-"</x:formula>
    </x:cfRule>
  </x:conditionalFormatting>
  <x:conditionalFormatting sqref="P12:P27 P29:P144">
    <x:cfRule type="cellIs" dxfId="6" priority="6141" operator="greaterThan">
      <x:formula>0</x:formula>
    </x:cfRule>
  </x:conditionalFormatting>
  <x:conditionalFormatting sqref="P28:P28">
    <x:cfRule type="cellIs" dxfId="6" priority="1" operator="greaterThan">
      <x:formula>0</x:formula>
    </x:cfRule>
  </x:conditionalFormatting>
  <x:dataValidations count="3">
    <x:dataValidation showInputMessage="1" showErrorMessage="1" sqref="C22:C144 I51:J74 H52:H74 I77:J85 I87:J103 H88:H103 I105:J132 H106:H132 I134:J138 H139:J144 G140:G1048558 H43:J50 H34:J35 I40:J42 I29:J33 G1:G20 H12:H22 I12:J27 H24:H27 H135:H138 H85:H85 H133:J133 H104:J104 H86:J86 H79:H81 H83:H83 H75:J76 H28:J28 H29:H29 I36:J36 H37:J39"/>
    <x:dataValidation showDropDown="1" showInputMessage="1" showErrorMessage="1" sqref="F12:F144"/>
    <x:dataValidation type="list" allowBlank="1" showInputMessage="1" showErrorMessage="1" sqref="E12:E144">
      <x:formula1>data!$E$4:$E$12</x:formula1>
    </x:dataValidation>
  </x:dataValidations>
  <x:pageMargins left="0.69986110925674438477" right="0.69986110925674438477" top="0.75" bottom="0.75" header="0.30000001192092895508" footer="0.30000001192092895508"/>
  <x:pageSetup paperSize="9" scale="83" firstPageNumber="1" fitToWidth="1" fitToHeight="1" orientation="portrait" usePrinterDefaults="1" blackAndWhite="0" draft="0" useFirstPageNumber="0" horizontalDpi="600" verticalDpi="600" copies="1"/>
  <x:rowBreaks count="1" manualBreakCount="1">
    <x:brk id="290" min="0" max="1048575" man="1" pt="0"/>
  </x:rowBreaks>
  <x:colBreaks count="2" manualBreakCount="2">
    <x:brk id="1" min="0" max="16383" man="1" pt="0"/>
    <x:brk id="18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C2:P39"/>
  <x:sheetViews>
    <x:sheetView topLeftCell="F1" zoomScale="85" zoomScaleNormal="85" zoomScaleSheetLayoutView="75" workbookViewId="0">
      <x:selection activeCell="S26" activeCellId="0" sqref="S26:S26"/>
    </x:sheetView>
  </x:sheetViews>
  <x:sheetFormatPr defaultColWidth="5.625" defaultRowHeight="13.5"/>
  <x:cols>
    <x:col min="1" max="1" width="7" style="1" customWidth="1"/>
    <x:col min="2" max="2" width="5.875" style="1" customWidth="1"/>
    <x:col min="3" max="3" width="20.125" style="1" bestFit="1" customWidth="1"/>
    <x:col min="4" max="4" width="5.875" style="1" customWidth="1"/>
    <x:col min="5" max="5" width="20.125" style="1" bestFit="1" customWidth="1"/>
    <x:col min="6" max="6" width="5.875" style="1" customWidth="1"/>
    <x:col min="7" max="7" width="20.125" style="1" bestFit="1" customWidth="1"/>
    <x:col min="8" max="8" width="5.625" style="1" customWidth="1"/>
    <x:col min="9" max="9" width="20.125" style="1" bestFit="1" customWidth="1"/>
    <x:col min="10" max="10" width="5.875" style="1" customWidth="1"/>
    <x:col min="11" max="11" width="20.125" style="1" bestFit="1" customWidth="1"/>
    <x:col min="12" max="12" width="5.875" style="1" customWidth="1"/>
    <x:col min="13" max="13" width="16.125" style="1" bestFit="1" customWidth="1"/>
    <x:col min="14" max="14" width="6.125" style="1" customWidth="1"/>
    <x:col min="15" max="15" width="12.25" style="74" customWidth="1"/>
    <x:col min="16" max="16" width="11.875" style="75" customWidth="1"/>
    <x:col min="17" max="17" width="12.5" style="1" bestFit="1" customWidth="1"/>
    <x:col min="18" max="18" width="8.375" style="1" bestFit="1" customWidth="1"/>
    <x:col min="19" max="19" width="16.5" style="1" bestFit="1" customWidth="1"/>
    <x:col min="20" max="20" width="20.125" style="1" bestFit="1" customWidth="1"/>
    <x:col min="21" max="22" width="8" style="1" bestFit="1" customWidth="1"/>
    <x:col min="23" max="23" width="12.5" style="1" bestFit="1" customWidth="1"/>
    <x:col min="24" max="24" width="8" style="1" bestFit="1" customWidth="1"/>
    <x:col min="25" max="25" width="12.5" style="1" bestFit="1" customWidth="1"/>
    <x:col min="26" max="26" width="8" style="1" bestFit="1" customWidth="1"/>
    <x:col min="27" max="27" width="16.125" style="1" bestFit="1" customWidth="1"/>
    <x:col min="28" max="28" width="8" style="1" bestFit="1" customWidth="1"/>
    <x:col min="29" max="29" width="16.125" style="1" bestFit="1" customWidth="1"/>
    <x:col min="30" max="31" width="8" style="1" bestFit="1" customWidth="1"/>
    <x:col min="32" max="32" width="11.375" style="1" bestFit="1" customWidth="1"/>
    <x:col min="33" max="33" width="8" style="1" bestFit="1" customWidth="1"/>
    <x:col min="34" max="16384" width="5.625" style="1"/>
  </x:cols>
  <x:sheetData>
    <x:row r="1" ht="14.25"/>
    <x:row r="2" spans="3:15" ht="17.25" customHeight="1">
      <x:c r="C2" s="2" t="s">
        <x:v>72</x:v>
      </x:c>
      <x:c r="E2" s="2" t="s">
        <x:v>63</x:v>
      </x:c>
      <x:c r="G2" s="2" t="s">
        <x:v>76</x:v>
      </x:c>
      <x:c r="I2" s="1" t="s">
        <x:v>40</x:v>
      </x:c>
      <x:c r="K2" s="1" t="s">
        <x:v>40</x:v>
      </x:c>
      <x:c r="M2" s="1" t="s">
        <x:v>40</x:v>
      </x:c>
      <x:c r="O2" s="74" t="s">
        <x:v>38</x:v>
      </x:c>
    </x:row>
    <x:row r="3" spans="3:16">
      <x:c r="C3" s="3"/>
      <x:c r="E3" s="3"/>
      <x:c r="G3" s="3"/>
      <x:c r="I3" s="1" t="str">
        <x:f>"=1차분석/설계"</x:f>
        <x:v>=1차분석/설계</x:v>
      </x:c>
      <x:c r="K3" s="1" t="str">
        <x:f>"=2차분석/설계"</x:f>
        <x:v>=2차분석/설계</x:v>
      </x:c>
      <x:c r="M3" s="1" t="str">
        <x:f>"=추가요구반영인수"</x:f>
        <x:v>=추가요구반영인수</x:v>
      </x:c>
      <x:c r="O3" s="74" t="s">
        <x:v>20</x:v>
      </x:c>
      <x:c r="P3" s="75">
        <x:v>44927</x:v>
      </x:c>
    </x:row>
    <x:row r="4" spans="3:15">
      <x:c r="C4" s="4" t="s">
        <x:v>55</x:v>
      </x:c>
      <x:c r="E4" s="4" t="s">
        <x:v>51</x:v>
      </x:c>
      <x:c r="G4" s="1" t="s">
        <x:v>33</x:v>
      </x:c>
      <x:c r="O4" s="74" t="s">
        <x:v>79</x:v>
      </x:c>
    </x:row>
    <x:row r="5" spans="3:15">
      <x:c r="C5" s="4" t="s">
        <x:v>41</x:v>
      </x:c>
      <x:c r="E5" s="4" t="s">
        <x:v>25</x:v>
      </x:c>
      <x:c r="G5" s="4" t="s">
        <x:v>64</x:v>
      </x:c>
      <x:c r="I5" s="1" t="s">
        <x:v>40</x:v>
      </x:c>
      <x:c r="K5" s="1" t="s">
        <x:v>40</x:v>
      </x:c>
      <x:c r="O5" s="74" t="s">
        <x:v>79</x:v>
      </x:c>
    </x:row>
    <x:row r="6" spans="3:15">
      <x:c r="C6" s="4" t="s">
        <x:v>19</x:v>
      </x:c>
      <x:c r="E6" s="4" t="s">
        <x:v>46</x:v>
      </x:c>
      <x:c r="G6" s="4" t="s">
        <x:v>84</x:v>
      </x:c>
      <x:c r="I6" s="1" t="str">
        <x:f>"=1차개발"</x:f>
        <x:v>=1차개발</x:v>
      </x:c>
      <x:c r="K6" s="1" t="str">
        <x:f>"=2차개발"</x:f>
        <x:v>=2차개발</x:v>
      </x:c>
      <x:c r="O6" s="74" t="s">
        <x:v>79</x:v>
      </x:c>
    </x:row>
    <x:row r="7" spans="3:15">
      <x:c r="C7" s="4" t="s">
        <x:v>28</x:v>
      </x:c>
      <x:c r="E7" s="4" t="s">
        <x:v>88</x:v>
      </x:c>
      <x:c r="G7" s="4" t="s">
        <x:v>65</x:v>
      </x:c>
      <x:c r="O7" s="74" t="s">
        <x:v>78</x:v>
      </x:c>
    </x:row>
    <x:row r="8" spans="3:11">
      <x:c r="C8" s="4" t="s">
        <x:v>56</x:v>
      </x:c>
      <x:c r="E8" s="4" t="s">
        <x:v>42</x:v>
      </x:c>
      <x:c r="G8" s="4" t="s">
        <x:v>73</x:v>
      </x:c>
      <x:c r="I8" s="1" t="s">
        <x:v>40</x:v>
      </x:c>
      <x:c r="K8" s="1" t="s">
        <x:v>40</x:v>
      </x:c>
    </x:row>
    <x:row r="9" spans="3:11">
      <x:c r="C9" s="4"/>
      <x:c r="E9" s="4" t="s">
        <x:v>44</x:v>
      </x:c>
      <x:c r="G9" s="4"/>
      <x:c r="I9" s="1" t="str">
        <x:f>"=1차자체시험"</x:f>
        <x:v>=1차자체시험</x:v>
      </x:c>
      <x:c r="K9" s="1" t="str">
        <x:f>"=2차연동시험(자체)"</x:f>
        <x:v>=2차연동시험(자체)</x:v>
      </x:c>
    </x:row>
    <x:row r="10" spans="3:7">
      <x:c r="C10" s="4"/>
      <x:c r="E10" s="4" t="s">
        <x:v>34</x:v>
      </x:c>
      <x:c r="G10" s="4"/>
    </x:row>
    <x:row r="11" spans="3:11" ht="14.25">
      <x:c r="C11" s="5"/>
      <x:c r="E11" s="4" t="s">
        <x:v>35</x:v>
      </x:c>
      <x:c r="G11" s="4"/>
      <x:c r="I11" s="1" t="s">
        <x:v>40</x:v>
      </x:c>
      <x:c r="K11" s="1" t="s">
        <x:v>40</x:v>
      </x:c>
    </x:row>
    <x:row r="12" spans="5:11" ht="14.25">
      <x:c r="E12" s="5" t="s">
        <x:v>36</x:v>
      </x:c>
      <x:c r="G12" s="5"/>
      <x:c r="I12" s="1" t="str">
        <x:f>"=1차1차시험"</x:f>
        <x:v>=1차1차시험</x:v>
      </x:c>
      <x:c r="K12" s="1" t="str">
        <x:f>"=2차연동시험(개발확인)"</x:f>
        <x:v>=2차연동시험(개발확인)</x:v>
      </x:c>
    </x:row>
    <x:row r="14" spans="9:15">
      <x:c r="I14" s="1" t="s">
        <x:v>40</x:v>
      </x:c>
      <x:c r="K14" s="1" t="s">
        <x:v>40</x:v>
      </x:c>
      <x:c r="O14" s="74" t="s">
        <x:v>15</x:v>
      </x:c>
    </x:row>
    <x:row r="15" spans="9:15" ht="14.25">
      <x:c r="I15" s="1" t="str">
        <x:f>"=1차2차시험"</x:f>
        <x:v>=1차2차시험</x:v>
      </x:c>
      <x:c r="K15" s="1" t="str">
        <x:f>"=2차성능시험(자체)"</x:f>
        <x:v>=2차성능시험(자체)</x:v>
      </x:c>
      <x:c r="O15" s="74" t="s">
        <x:v>74</x:v>
      </x:c>
    </x:row>
    <x:row r="16" spans="3:15" ht="14.25">
      <x:c r="C16" s="2" t="s">
        <x:v>47</x:v>
      </x:c>
      <x:c r="O16" s="74" t="s">
        <x:v>32</x:v>
      </x:c>
    </x:row>
    <x:row r="17" spans="3:15">
      <x:c r="C17" s="3"/>
      <x:c r="I17" s="1" t="s">
        <x:v>40</x:v>
      </x:c>
      <x:c r="K17" s="1" t="s">
        <x:v>40</x:v>
      </x:c>
      <x:c r="O17" s="74" t="s">
        <x:v>27</x:v>
      </x:c>
    </x:row>
    <x:row r="18" spans="3:15">
      <x:c r="C18" s="4" t="s">
        <x:v>58</x:v>
      </x:c>
      <x:c r="I18" s="1" t="str">
        <x:f>"=1차시스템 적용"</x:f>
        <x:v>=1차시스템 적용</x:v>
      </x:c>
      <x:c r="K18" s="1" t="str">
        <x:f>"=2차성능시험(개발확인)"</x:f>
        <x:v>=2차성능시험(개발확인)</x:v>
      </x:c>
      <x:c r="O18" s="74" t="s">
        <x:v>80</x:v>
      </x:c>
    </x:row>
    <x:row r="19" spans="3:15">
      <x:c r="C19" s="4" t="s">
        <x:v>87</x:v>
      </x:c>
      <x:c r="O19" s="74" t="s">
        <x:v>80</x:v>
      </x:c>
    </x:row>
    <x:row r="20" spans="3:15">
      <x:c r="C20" s="4" t="s">
        <x:v>62</x:v>
      </x:c>
      <x:c r="I20" s="1" t="s">
        <x:v>40</x:v>
      </x:c>
      <x:c r="K20" s="1" t="s">
        <x:v>40</x:v>
      </x:c>
      <x:c r="O20" s="74" t="s">
        <x:v>80</x:v>
      </x:c>
    </x:row>
    <x:row r="21" spans="3:11">
      <x:c r="C21" s="4" t="s">
        <x:v>89</x:v>
      </x:c>
      <x:c r="I21" s="1" t="str">
        <x:f>"=1차검수"</x:f>
        <x:v>=1차검수</x:v>
      </x:c>
      <x:c r="K21" s="1" t="str">
        <x:f>"=2차검수"</x:f>
        <x:v>=2차검수</x:v>
      </x:c>
    </x:row>
    <x:row r="22" spans="3:3">
      <x:c r="C22" s="4" t="s">
        <x:v>60</x:v>
      </x:c>
    </x:row>
    <x:row r="23" spans="3:11">
      <x:c r="C23" s="4" t="s">
        <x:v>52</x:v>
      </x:c>
      <x:c r="I23" s="1" t="s">
        <x:v>40</x:v>
      </x:c>
      <x:c r="K23" s="1" t="s">
        <x:v>40</x:v>
      </x:c>
    </x:row>
    <x:row r="24" spans="3:11">
      <x:c r="C24" s="4" t="s">
        <x:v>57</x:v>
      </x:c>
      <x:c r="I24" s="1" t="str">
        <x:f>"=1차인수"</x:f>
        <x:v>=1차인수</x:v>
      </x:c>
      <x:c r="K24" s="1" t="str">
        <x:f>"=2차인수"</x:f>
        <x:v>=2차인수</x:v>
      </x:c>
    </x:row>
    <x:row r="25" spans="3:3" ht="14.25">
      <x:c r="C25" s="5" t="s">
        <x:v>90</x:v>
      </x:c>
    </x:row>
    <x:row r="26" spans="3:11">
      <x:c r="C26" s="1" t="s">
        <x:v>53</x:v>
      </x:c>
      <x:c r="I26" s="1" t="s">
        <x:v>40</x:v>
      </x:c>
      <x:c r="K26" s="1" t="s">
        <x:v>40</x:v>
      </x:c>
    </x:row>
    <x:row r="27" spans="3:11">
      <x:c r="C27" s="1" t="s">
        <x:v>50</x:v>
      </x:c>
      <x:c r="I27" s="1" t="str">
        <x:f>"=1차-전체"</x:f>
        <x:v>=1차-전체</x:v>
      </x:c>
      <x:c r="K27" s="1" t="str">
        <x:f>"=2차전체일정"</x:f>
        <x:v>=2차전체일정</x:v>
      </x:c>
    </x:row>
    <x:row r="28" spans="3:3">
      <x:c r="C28" s="1" t="s">
        <x:v>91</x:v>
      </x:c>
    </x:row>
    <x:row r="29" spans="3:9">
      <x:c r="C29" s="1" t="s">
        <x:v>92</x:v>
      </x:c>
      <x:c r="I29" s="1" t="s">
        <x:v>40</x:v>
      </x:c>
    </x:row>
    <x:row r="30" spans="3:9">
      <x:c r="C30" s="1" t="s">
        <x:v>59</x:v>
      </x:c>
      <x:c r="I30" s="6" t="s">
        <x:v>45</x:v>
      </x:c>
    </x:row>
    <x:row r="39" spans="16:16">
      <x:c r="P39" s="76"/>
    </x:row>
  </x:sheetData>
  <x:sortState columnSort="0" caseSensitive="0" ref="B22:G74">
    <x:sortCondition descending="0" sortBy="value" ref="B22"/>
  </x:sortState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개발 요구사항별 일정</vt:lpstr>
      <vt:lpstr>data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 코드 설계서</dc:title>
  <dc:subject>프로젝트 코드 설계서</dc:subject>
  <cp:keywords>코드 설계서</cp:keywords>
  <dc:description>작성: 조성문 업데이트: 2011-10-11</dc:description>
  <cp:lastModifiedBy>crown</cp:lastModifiedBy>
  <cp:revision>5</cp:revision>
  <cp:lastPrinted>2013-03-11T04:02:47.000</cp:lastPrinted>
  <dcterms:created xsi:type="dcterms:W3CDTF">2009-01-19T05:53:42.000</dcterms:created>
  <dcterms:modified xsi:type="dcterms:W3CDTF">2024-02-11T13:39:37.514</dcterms:modified>
  <cp:version>1200.0100.01</cp:version>
</cp:coreProperties>
</file>