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602487B-F473-439D-BB75-AFB219D986C4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2022级及以前用" sheetId="1" r:id="rId1"/>
    <sheet name="2023级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E28" i="1"/>
  <c r="E29" i="1"/>
  <c r="E30" i="1"/>
  <c r="E31" i="1"/>
  <c r="E32" i="1"/>
  <c r="G28" i="1"/>
  <c r="G29" i="1"/>
  <c r="G30" i="1"/>
  <c r="G31" i="1"/>
  <c r="G32" i="1"/>
  <c r="K30" i="2"/>
  <c r="I30" i="2"/>
  <c r="G30" i="2"/>
  <c r="E30" i="2"/>
  <c r="K29" i="2"/>
  <c r="I29" i="2"/>
  <c r="G29" i="2"/>
  <c r="E29" i="2"/>
  <c r="K28" i="2"/>
  <c r="I28" i="2"/>
  <c r="G28" i="2"/>
  <c r="E28" i="2"/>
  <c r="K27" i="2"/>
  <c r="I27" i="2"/>
  <c r="G27" i="2"/>
  <c r="E27" i="2"/>
  <c r="K26" i="2"/>
  <c r="I26" i="2"/>
  <c r="G26" i="2"/>
  <c r="E26" i="2"/>
  <c r="K25" i="2"/>
  <c r="I25" i="2"/>
  <c r="G25" i="2"/>
  <c r="E25" i="2"/>
  <c r="K24" i="2"/>
  <c r="I24" i="2"/>
  <c r="G24" i="2"/>
  <c r="E24" i="2"/>
  <c r="K23" i="2"/>
  <c r="I23" i="2"/>
  <c r="G23" i="2"/>
  <c r="E23" i="2"/>
  <c r="K22" i="2"/>
  <c r="I22" i="2"/>
  <c r="G22" i="2"/>
  <c r="E22" i="2"/>
  <c r="K21" i="2"/>
  <c r="I21" i="2"/>
  <c r="G21" i="2"/>
  <c r="E21" i="2"/>
  <c r="K20" i="2"/>
  <c r="I20" i="2"/>
  <c r="G20" i="2"/>
  <c r="E20" i="2"/>
  <c r="K19" i="2"/>
  <c r="I19" i="2"/>
  <c r="G19" i="2"/>
  <c r="E19" i="2"/>
  <c r="K18" i="2"/>
  <c r="I18" i="2"/>
  <c r="G18" i="2"/>
  <c r="E18" i="2"/>
  <c r="K17" i="2"/>
  <c r="I17" i="2"/>
  <c r="G17" i="2"/>
  <c r="E17" i="2"/>
  <c r="K16" i="2"/>
  <c r="I16" i="2"/>
  <c r="G16" i="2"/>
  <c r="E16" i="2"/>
  <c r="K15" i="2"/>
  <c r="I15" i="2"/>
  <c r="G15" i="2"/>
  <c r="E15" i="2"/>
  <c r="K14" i="2"/>
  <c r="I14" i="2"/>
  <c r="G14" i="2"/>
  <c r="E14" i="2"/>
  <c r="K13" i="2"/>
  <c r="I13" i="2"/>
  <c r="G13" i="2"/>
  <c r="E13" i="2"/>
  <c r="K12" i="2"/>
  <c r="I12" i="2"/>
  <c r="G12" i="2"/>
  <c r="E12" i="2"/>
  <c r="K11" i="2"/>
  <c r="I11" i="2"/>
  <c r="G11" i="2"/>
  <c r="E11" i="2"/>
  <c r="K10" i="2"/>
  <c r="I10" i="2"/>
  <c r="G10" i="2"/>
  <c r="E10" i="2"/>
  <c r="K9" i="2"/>
  <c r="I9" i="2"/>
  <c r="G9" i="2"/>
  <c r="E9" i="2"/>
  <c r="K8" i="2"/>
  <c r="I8" i="2"/>
  <c r="G8" i="2"/>
  <c r="E8" i="2"/>
  <c r="K7" i="2"/>
  <c r="I7" i="2"/>
  <c r="G7" i="2"/>
  <c r="E7" i="2"/>
  <c r="K6" i="2"/>
  <c r="I6" i="2"/>
  <c r="G6" i="2"/>
  <c r="E6" i="2"/>
  <c r="K5" i="2"/>
  <c r="I5" i="2"/>
  <c r="G5" i="2"/>
  <c r="E5" i="2"/>
  <c r="K4" i="2"/>
  <c r="I4" i="2"/>
  <c r="G4" i="2"/>
  <c r="E4" i="2"/>
  <c r="K3" i="2"/>
  <c r="I3" i="2"/>
  <c r="G3" i="2"/>
  <c r="E3" i="2"/>
  <c r="G33" i="1"/>
  <c r="E33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I26" i="1" l="1"/>
  <c r="I33" i="1"/>
  <c r="I22" i="1"/>
  <c r="I21" i="1"/>
  <c r="I19" i="1"/>
  <c r="I18" i="1"/>
  <c r="I16" i="1"/>
  <c r="I15" i="1"/>
  <c r="I13" i="1"/>
  <c r="I12" i="1"/>
  <c r="I10" i="1"/>
  <c r="I6" i="1"/>
  <c r="I4" i="1"/>
  <c r="I5" i="1"/>
  <c r="I9" i="1"/>
  <c r="I17" i="1"/>
  <c r="I8" i="1"/>
  <c r="I27" i="1"/>
  <c r="I7" i="1"/>
  <c r="I23" i="1"/>
  <c r="I24" i="1"/>
  <c r="I25" i="1"/>
  <c r="I11" i="1"/>
  <c r="I3" i="1"/>
  <c r="I20" i="1"/>
  <c r="I14" i="1"/>
</calcChain>
</file>

<file path=xl/sharedStrings.xml><?xml version="1.0" encoding="utf-8"?>
<sst xmlns="http://schemas.openxmlformats.org/spreadsheetml/2006/main" count="151" uniqueCount="118">
  <si>
    <r>
      <t>计算机学院</t>
    </r>
    <r>
      <rPr>
        <b/>
        <u/>
        <sz val="16"/>
        <rFont val="宋体"/>
        <family val="3"/>
        <charset val="134"/>
      </rPr>
      <t xml:space="preserve">    </t>
    </r>
    <r>
      <rPr>
        <b/>
        <sz val="16"/>
        <rFont val="宋体"/>
        <family val="3"/>
        <charset val="134"/>
      </rPr>
      <t>（班级）2023-2024学年综合测评总表</t>
    </r>
  </si>
  <si>
    <t>序号</t>
  </si>
  <si>
    <r>
      <t>学号</t>
    </r>
    <r>
      <rPr>
        <b/>
        <sz val="12"/>
        <rFont val="Times New Roman"/>
        <family val="1"/>
      </rPr>
      <t xml:space="preserve"> </t>
    </r>
  </si>
  <si>
    <t>姓名</t>
  </si>
  <si>
    <t>智育分</t>
  </si>
  <si>
    <r>
      <t>智育分*80</t>
    </r>
    <r>
      <rPr>
        <b/>
        <sz val="12"/>
        <rFont val="Times New Roman"/>
        <family val="1"/>
      </rPr>
      <t>%</t>
    </r>
  </si>
  <si>
    <t>德育分</t>
  </si>
  <si>
    <r>
      <t>德育分*</t>
    </r>
    <r>
      <rPr>
        <b/>
        <sz val="12"/>
        <rFont val="Times New Roman"/>
        <family val="1"/>
      </rPr>
      <t>20%</t>
    </r>
  </si>
  <si>
    <t>综测加减分</t>
  </si>
  <si>
    <t>总成绩</t>
  </si>
  <si>
    <t>备注一（是否挂科）</t>
  </si>
  <si>
    <t>备注二（其他）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</si>
  <si>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</si>
  <si>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</si>
  <si>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</si>
  <si>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</si>
  <si>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</si>
  <si>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</si>
  <si>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</si>
  <si>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</si>
  <si>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</si>
  <si>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</si>
  <si>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</si>
  <si>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</si>
  <si>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</si>
  <si>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</si>
  <si>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</si>
  <si>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</si>
  <si>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</si>
  <si>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</si>
  <si>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</si>
  <si>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</si>
  <si>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</si>
  <si>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</si>
  <si>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</si>
  <si>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</si>
  <si>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</si>
  <si>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</si>
  <si>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r>
      <t>说明：智德的成绩都是分别乘以80％、20％以后的成绩，</t>
    </r>
    <r>
      <rPr>
        <sz val="12"/>
        <color rgb="FFFF0000"/>
        <rFont val="宋体"/>
        <family val="3"/>
        <charset val="134"/>
      </rPr>
      <t>本表格所有数据格式保留小数点后三位</t>
    </r>
    <r>
      <rPr>
        <sz val="12"/>
        <rFont val="宋体"/>
        <family val="3"/>
        <charset val="134"/>
      </rPr>
      <t>。</t>
    </r>
  </si>
  <si>
    <r>
      <t xml:space="preserve">      备注一要注明是否挂科，</t>
    </r>
    <r>
      <rPr>
        <sz val="12"/>
        <color rgb="FFFF0000"/>
        <rFont val="宋体"/>
        <family val="3"/>
        <charset val="134"/>
      </rPr>
      <t>并把所在行标记为红色，有就填“是”，没有就留空。备注二注明其他情况。</t>
    </r>
  </si>
  <si>
    <t xml:space="preserve">      总成绩一览不用填，表格已经使用求和公式，自动生成结果。</t>
  </si>
  <si>
    <t>智育分（不含体育成绩）</t>
  </si>
  <si>
    <r>
      <t>智育分*70</t>
    </r>
    <r>
      <rPr>
        <b/>
        <sz val="12"/>
        <rFont val="Times New Roman"/>
        <family val="1"/>
      </rPr>
      <t>%</t>
    </r>
  </si>
  <si>
    <t>德美劳分</t>
  </si>
  <si>
    <r>
      <t>德美劳分*</t>
    </r>
    <r>
      <rPr>
        <b/>
        <sz val="12"/>
        <rFont val="Times New Roman"/>
        <family val="1"/>
      </rPr>
      <t>25%</t>
    </r>
  </si>
  <si>
    <t>体育分</t>
  </si>
  <si>
    <r>
      <t>体育分*</t>
    </r>
    <r>
      <rPr>
        <b/>
        <sz val="12"/>
        <rFont val="Times New Roman"/>
        <family val="1"/>
      </rPr>
      <t>5%</t>
    </r>
  </si>
  <si>
    <r>
      <t xml:space="preserve">      备注一要注明是否挂科，</t>
    </r>
    <r>
      <rPr>
        <sz val="12"/>
        <color rgb="FFFF0000"/>
        <rFont val="宋体"/>
        <family val="3"/>
        <charset val="134"/>
      </rPr>
      <t>并把所在行标记为红色</t>
    </r>
    <r>
      <rPr>
        <sz val="12"/>
        <rFont val="宋体"/>
        <family val="3"/>
        <charset val="134"/>
      </rPr>
      <t>，</t>
    </r>
    <r>
      <rPr>
        <sz val="12"/>
        <color rgb="FFFF0000"/>
        <rFont val="宋体"/>
        <family val="3"/>
        <charset val="134"/>
      </rPr>
      <t>有就填“是”，没有就留空。备注二注明其他情况。</t>
    </r>
  </si>
  <si>
    <t>25</t>
    <phoneticPr fontId="9" type="noConversion"/>
  </si>
  <si>
    <t>27</t>
  </si>
  <si>
    <t>28</t>
  </si>
  <si>
    <t>29</t>
  </si>
  <si>
    <t>30</t>
  </si>
  <si>
    <t>31</t>
  </si>
  <si>
    <t>8209230611</t>
  </si>
  <si>
    <t>8209230622</t>
  </si>
  <si>
    <t>8209230601</t>
  </si>
  <si>
    <t>8209230602</t>
  </si>
  <si>
    <t>8209230603</t>
  </si>
  <si>
    <t>8209230604</t>
  </si>
  <si>
    <t>8209230605</t>
  </si>
  <si>
    <t>8209230606</t>
  </si>
  <si>
    <t>8209230607</t>
  </si>
  <si>
    <t>8209230608</t>
  </si>
  <si>
    <t>8209230609</t>
  </si>
  <si>
    <t>8209230617</t>
  </si>
  <si>
    <t>8209230613</t>
  </si>
  <si>
    <t>8209230628</t>
  </si>
  <si>
    <t>8209230630</t>
  </si>
  <si>
    <t>8209230619</t>
  </si>
  <si>
    <t>8209230627</t>
  </si>
  <si>
    <t>8209230631</t>
  </si>
  <si>
    <t>8209230621</t>
  </si>
  <si>
    <t>8209230620</t>
  </si>
  <si>
    <t>8209230610</t>
  </si>
  <si>
    <t>8209230616</t>
  </si>
  <si>
    <t>8209230612</t>
  </si>
  <si>
    <t>8209230629</t>
  </si>
  <si>
    <t>8209230624</t>
  </si>
  <si>
    <t>8209230614</t>
  </si>
  <si>
    <t>8209230625</t>
  </si>
  <si>
    <t>8209230623</t>
  </si>
  <si>
    <t>8209230615</t>
  </si>
  <si>
    <t>8209230618</t>
  </si>
  <si>
    <t>8209230626</t>
  </si>
  <si>
    <t>学号</t>
    <phoneticPr fontId="9" type="noConversion"/>
  </si>
  <si>
    <t>李岩</t>
  </si>
  <si>
    <t>石文翔</t>
  </si>
  <si>
    <t>夏舒园</t>
  </si>
  <si>
    <t>余悦洋</t>
  </si>
  <si>
    <t>李明泽</t>
  </si>
  <si>
    <t>傅凯</t>
  </si>
  <si>
    <t>李俊</t>
  </si>
  <si>
    <t>邱宇轩</t>
  </si>
  <si>
    <t>吴轩廷</t>
  </si>
  <si>
    <t>赵洋毅</t>
  </si>
  <si>
    <t>陈起刚</t>
  </si>
  <si>
    <t>欧阳丰桃</t>
  </si>
  <si>
    <t>薛列钦</t>
  </si>
  <si>
    <t>李兴</t>
  </si>
  <si>
    <t>王诗童</t>
  </si>
  <si>
    <t>黄程杰</t>
  </si>
  <si>
    <t>罗飞燕</t>
  </si>
  <si>
    <t>吳嘉明</t>
  </si>
  <si>
    <t>郑凯东</t>
  </si>
  <si>
    <t>邓入豪</t>
  </si>
  <si>
    <t>孔帅</t>
  </si>
  <si>
    <t>王崇义</t>
  </si>
  <si>
    <t>杨轶</t>
  </si>
  <si>
    <t>邢凯乐</t>
  </si>
  <si>
    <t>刘金宇</t>
  </si>
  <si>
    <t>赵云</t>
  </si>
  <si>
    <t>刘蕾</t>
  </si>
  <si>
    <t>杨子萱</t>
  </si>
  <si>
    <t>游斯婷</t>
  </si>
  <si>
    <t>吕紫轩</t>
  </si>
  <si>
    <t>汤子茹</t>
  </si>
  <si>
    <r>
      <t>计算机学院</t>
    </r>
    <r>
      <rPr>
        <b/>
        <u/>
        <sz val="16"/>
        <rFont val="宋体"/>
        <family val="3"/>
        <charset val="134"/>
      </rPr>
      <t xml:space="preserve">  软件工程2306班  </t>
    </r>
    <r>
      <rPr>
        <b/>
        <sz val="16"/>
        <rFont val="宋体"/>
        <family val="3"/>
        <charset val="134"/>
      </rPr>
      <t>（班级）2023-2024学年综合测评总表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</si>
</sst>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8" formatCode="0.00_);[Red]\(0.00\)"/>
    <numFmt numFmtId="179" formatCode="0_ "/>
    <numFmt numFmtId="180" formatCode="0.000_);[Red]\(0.000\)"/>
    <numFmt numFmtId="181" formatCode="0.00000_);[Red]\(0.00000\)"/>
  </numFmts>
  <fonts count="10" x14ac:knownFonts="1">
    <font>
      <sz val="11"/>
      <color theme="1"/>
      <name val="宋体"/>
      <charset val="134"/>
      <scheme val="minor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name val="Times New Roman"/>
      <family val="1"/>
    </font>
    <font>
      <b/>
      <u/>
      <sz val="16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8" fontId="5" fillId="0" borderId="1" xfId="0" applyNumberFormat="1" applyFont="1" applyBorder="1">
      <alignment vertical="center"/>
    </xf>
    <xf numFmtId="181" fontId="5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="55" zoomScaleNormal="55" workbookViewId="0">
      <selection activeCell="F4" sqref="F4"/>
    </sheetView>
  </sheetViews>
  <sheetFormatPr defaultColWidth="9" defaultRowHeight="14" x14ac:dyDescent="0.25"/>
  <cols>
    <col min="1" max="1" width="10.6328125" customWidth="1"/>
    <col min="2" max="2" width="24" style="19" customWidth="1"/>
    <col min="3" max="3" width="10.6328125" customWidth="1"/>
    <col min="4" max="9" width="15.6328125" customWidth="1"/>
    <col min="10" max="11" width="20.6328125" customWidth="1"/>
  </cols>
  <sheetData>
    <row r="1" spans="1:11" ht="34" customHeight="1" x14ac:dyDescent="0.25">
      <c r="A1" s="14" t="s">
        <v>117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" x14ac:dyDescent="0.25">
      <c r="A2" s="1" t="s">
        <v>1</v>
      </c>
      <c r="B2" s="1" t="s">
        <v>85</v>
      </c>
      <c r="C2" s="1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5" x14ac:dyDescent="0.25">
      <c r="A3" s="3" t="s">
        <v>12</v>
      </c>
      <c r="B3" s="18" t="s">
        <v>56</v>
      </c>
      <c r="C3" s="17" t="s">
        <v>86</v>
      </c>
      <c r="D3" s="5"/>
      <c r="E3" s="6">
        <f t="shared" ref="E3:E33" si="0">D3*0.8</f>
        <v>0</v>
      </c>
      <c r="F3" s="7">
        <v>100</v>
      </c>
      <c r="G3" s="6">
        <f t="shared" ref="G3:G33" si="1">F3*0.2</f>
        <v>20</v>
      </c>
      <c r="H3" s="7"/>
      <c r="I3" s="6">
        <f t="shared" ref="I3:I33" si="2">E3+G3+H3</f>
        <v>20</v>
      </c>
      <c r="J3" s="12"/>
      <c r="K3" s="7"/>
    </row>
    <row r="4" spans="1:11" ht="15" x14ac:dyDescent="0.25">
      <c r="A4" s="3" t="s">
        <v>13</v>
      </c>
      <c r="B4" s="18" t="s">
        <v>57</v>
      </c>
      <c r="C4" s="17" t="s">
        <v>87</v>
      </c>
      <c r="D4" s="5"/>
      <c r="E4" s="6">
        <f t="shared" si="0"/>
        <v>0</v>
      </c>
      <c r="F4" s="7">
        <v>100</v>
      </c>
      <c r="G4" s="6">
        <f t="shared" si="1"/>
        <v>20</v>
      </c>
      <c r="H4" s="7"/>
      <c r="I4" s="6">
        <f t="shared" si="2"/>
        <v>20</v>
      </c>
      <c r="J4" s="7"/>
      <c r="K4" s="7"/>
    </row>
    <row r="5" spans="1:11" ht="15" x14ac:dyDescent="0.25">
      <c r="A5" s="3" t="s">
        <v>14</v>
      </c>
      <c r="B5" s="18" t="s">
        <v>58</v>
      </c>
      <c r="C5" s="20" t="s">
        <v>88</v>
      </c>
      <c r="D5" s="5"/>
      <c r="E5" s="6">
        <f t="shared" si="0"/>
        <v>0</v>
      </c>
      <c r="F5" s="7">
        <v>99</v>
      </c>
      <c r="G5" s="6">
        <f t="shared" si="1"/>
        <v>19.8</v>
      </c>
      <c r="H5" s="7"/>
      <c r="I5" s="6">
        <f t="shared" si="2"/>
        <v>19.8</v>
      </c>
      <c r="J5" s="7"/>
      <c r="K5" s="7"/>
    </row>
    <row r="6" spans="1:11" ht="15" x14ac:dyDescent="0.25">
      <c r="A6" s="3" t="s">
        <v>15</v>
      </c>
      <c r="B6" s="18" t="s">
        <v>59</v>
      </c>
      <c r="C6" s="20" t="s">
        <v>89</v>
      </c>
      <c r="D6" s="5"/>
      <c r="E6" s="6">
        <f t="shared" si="0"/>
        <v>0</v>
      </c>
      <c r="F6" s="7">
        <v>98</v>
      </c>
      <c r="G6" s="6">
        <f t="shared" si="1"/>
        <v>19.600000000000001</v>
      </c>
      <c r="H6" s="7"/>
      <c r="I6" s="6">
        <f t="shared" si="2"/>
        <v>19.600000000000001</v>
      </c>
      <c r="J6" s="12"/>
      <c r="K6" s="7"/>
    </row>
    <row r="7" spans="1:11" ht="15" x14ac:dyDescent="0.25">
      <c r="A7" s="3" t="s">
        <v>16</v>
      </c>
      <c r="B7" s="18" t="s">
        <v>60</v>
      </c>
      <c r="C7" s="20" t="s">
        <v>90</v>
      </c>
      <c r="D7" s="5"/>
      <c r="E7" s="6">
        <f t="shared" si="0"/>
        <v>0</v>
      </c>
      <c r="F7" s="7">
        <v>98</v>
      </c>
      <c r="G7" s="6">
        <f t="shared" si="1"/>
        <v>19.600000000000001</v>
      </c>
      <c r="H7" s="7"/>
      <c r="I7" s="6">
        <f t="shared" si="2"/>
        <v>19.600000000000001</v>
      </c>
      <c r="J7" s="13"/>
      <c r="K7" s="7"/>
    </row>
    <row r="8" spans="1:11" ht="15" x14ac:dyDescent="0.25">
      <c r="A8" s="3" t="s">
        <v>17</v>
      </c>
      <c r="B8" s="18" t="s">
        <v>61</v>
      </c>
      <c r="C8" s="20" t="s">
        <v>91</v>
      </c>
      <c r="D8" s="5"/>
      <c r="E8" s="6">
        <f t="shared" si="0"/>
        <v>0</v>
      </c>
      <c r="F8" s="7">
        <v>97</v>
      </c>
      <c r="G8" s="6">
        <f t="shared" si="1"/>
        <v>19.400000000000002</v>
      </c>
      <c r="H8" s="7"/>
      <c r="I8" s="6">
        <f t="shared" si="2"/>
        <v>19.400000000000002</v>
      </c>
      <c r="J8" s="7"/>
      <c r="K8" s="7"/>
    </row>
    <row r="9" spans="1:11" ht="15" x14ac:dyDescent="0.25">
      <c r="A9" s="3" t="s">
        <v>18</v>
      </c>
      <c r="B9" s="18" t="s">
        <v>62</v>
      </c>
      <c r="C9" s="20" t="s">
        <v>92</v>
      </c>
      <c r="D9" s="5"/>
      <c r="E9" s="6">
        <f t="shared" si="0"/>
        <v>0</v>
      </c>
      <c r="F9" s="7">
        <v>96</v>
      </c>
      <c r="G9" s="6">
        <f t="shared" si="1"/>
        <v>19.200000000000003</v>
      </c>
      <c r="H9" s="7"/>
      <c r="I9" s="6">
        <f t="shared" si="2"/>
        <v>19.200000000000003</v>
      </c>
      <c r="J9" s="7"/>
      <c r="K9" s="7"/>
    </row>
    <row r="10" spans="1:11" ht="15" x14ac:dyDescent="0.25">
      <c r="A10" s="3" t="s">
        <v>19</v>
      </c>
      <c r="B10" s="18" t="s">
        <v>63</v>
      </c>
      <c r="C10" s="20" t="s">
        <v>93</v>
      </c>
      <c r="D10" s="5"/>
      <c r="E10" s="6">
        <f t="shared" si="0"/>
        <v>0</v>
      </c>
      <c r="F10" s="7">
        <v>95</v>
      </c>
      <c r="G10" s="6">
        <f t="shared" si="1"/>
        <v>19</v>
      </c>
      <c r="H10" s="7"/>
      <c r="I10" s="6">
        <f t="shared" si="2"/>
        <v>19</v>
      </c>
      <c r="J10" s="13"/>
      <c r="K10" s="7"/>
    </row>
    <row r="11" spans="1:11" ht="15" x14ac:dyDescent="0.25">
      <c r="A11" s="3" t="s">
        <v>20</v>
      </c>
      <c r="B11" s="18" t="s">
        <v>64</v>
      </c>
      <c r="C11" s="20" t="s">
        <v>94</v>
      </c>
      <c r="D11" s="5"/>
      <c r="E11" s="6">
        <f t="shared" si="0"/>
        <v>0</v>
      </c>
      <c r="F11" s="7">
        <v>95</v>
      </c>
      <c r="G11" s="6">
        <f t="shared" si="1"/>
        <v>19</v>
      </c>
      <c r="H11" s="7"/>
      <c r="I11" s="6">
        <f t="shared" si="2"/>
        <v>19</v>
      </c>
      <c r="J11" s="12"/>
      <c r="K11" s="7"/>
    </row>
    <row r="12" spans="1:11" ht="15" x14ac:dyDescent="0.25">
      <c r="A12" s="3" t="s">
        <v>21</v>
      </c>
      <c r="B12" s="18" t="s">
        <v>74</v>
      </c>
      <c r="C12" s="20" t="s">
        <v>95</v>
      </c>
      <c r="D12" s="5"/>
      <c r="E12" s="6">
        <f t="shared" si="0"/>
        <v>0</v>
      </c>
      <c r="F12" s="7">
        <v>95</v>
      </c>
      <c r="G12" s="6">
        <f t="shared" si="1"/>
        <v>19</v>
      </c>
      <c r="H12" s="7"/>
      <c r="I12" s="6">
        <f t="shared" si="2"/>
        <v>19</v>
      </c>
      <c r="J12" s="7"/>
      <c r="K12" s="7"/>
    </row>
    <row r="13" spans="1:11" ht="15" x14ac:dyDescent="0.25">
      <c r="A13" s="3" t="s">
        <v>22</v>
      </c>
      <c r="B13" s="18" t="s">
        <v>54</v>
      </c>
      <c r="C13" s="20" t="s">
        <v>96</v>
      </c>
      <c r="D13" s="5"/>
      <c r="E13" s="6">
        <f t="shared" si="0"/>
        <v>0</v>
      </c>
      <c r="F13" s="7">
        <v>95</v>
      </c>
      <c r="G13" s="6">
        <f t="shared" si="1"/>
        <v>19</v>
      </c>
      <c r="H13" s="7"/>
      <c r="I13" s="6">
        <f t="shared" si="2"/>
        <v>19</v>
      </c>
      <c r="J13" s="12"/>
      <c r="K13" s="7"/>
    </row>
    <row r="14" spans="1:11" ht="15" x14ac:dyDescent="0.25">
      <c r="A14" s="3" t="s">
        <v>23</v>
      </c>
      <c r="B14" s="18" t="s">
        <v>76</v>
      </c>
      <c r="C14" s="20" t="s">
        <v>97</v>
      </c>
      <c r="D14" s="5"/>
      <c r="E14" s="6">
        <f t="shared" si="0"/>
        <v>0</v>
      </c>
      <c r="F14" s="7">
        <v>94</v>
      </c>
      <c r="G14" s="6">
        <f t="shared" si="1"/>
        <v>18.8</v>
      </c>
      <c r="H14" s="7"/>
      <c r="I14" s="6">
        <f t="shared" si="2"/>
        <v>18.8</v>
      </c>
      <c r="J14" s="12"/>
      <c r="K14" s="7"/>
    </row>
    <row r="15" spans="1:11" ht="15" x14ac:dyDescent="0.25">
      <c r="A15" s="3" t="s">
        <v>24</v>
      </c>
      <c r="B15" s="18" t="s">
        <v>66</v>
      </c>
      <c r="C15" s="20" t="s">
        <v>98</v>
      </c>
      <c r="D15" s="5"/>
      <c r="E15" s="6">
        <f t="shared" si="0"/>
        <v>0</v>
      </c>
      <c r="F15" s="7">
        <v>94</v>
      </c>
      <c r="G15" s="6">
        <f t="shared" si="1"/>
        <v>18.8</v>
      </c>
      <c r="H15" s="7"/>
      <c r="I15" s="6">
        <f t="shared" si="2"/>
        <v>18.8</v>
      </c>
      <c r="J15" s="13"/>
      <c r="K15" s="7"/>
    </row>
    <row r="16" spans="1:11" ht="15" x14ac:dyDescent="0.25">
      <c r="A16" s="3" t="s">
        <v>25</v>
      </c>
      <c r="B16" s="18" t="s">
        <v>79</v>
      </c>
      <c r="C16" s="20" t="s">
        <v>99</v>
      </c>
      <c r="D16" s="5"/>
      <c r="E16" s="6">
        <f t="shared" si="0"/>
        <v>0</v>
      </c>
      <c r="F16" s="7">
        <v>94</v>
      </c>
      <c r="G16" s="6">
        <f t="shared" si="1"/>
        <v>18.8</v>
      </c>
      <c r="H16" s="7"/>
      <c r="I16" s="6">
        <f t="shared" si="2"/>
        <v>18.8</v>
      </c>
      <c r="J16" s="12"/>
      <c r="K16" s="7"/>
    </row>
    <row r="17" spans="1:11" ht="15" x14ac:dyDescent="0.25">
      <c r="A17" s="3" t="s">
        <v>26</v>
      </c>
      <c r="B17" s="18" t="s">
        <v>82</v>
      </c>
      <c r="C17" s="20" t="s">
        <v>100</v>
      </c>
      <c r="D17" s="5"/>
      <c r="E17" s="6">
        <f t="shared" si="0"/>
        <v>0</v>
      </c>
      <c r="F17" s="7">
        <v>93</v>
      </c>
      <c r="G17" s="6">
        <f t="shared" si="1"/>
        <v>18.600000000000001</v>
      </c>
      <c r="H17" s="7"/>
      <c r="I17" s="6">
        <f t="shared" si="2"/>
        <v>18.600000000000001</v>
      </c>
      <c r="J17" s="12"/>
      <c r="K17" s="7"/>
    </row>
    <row r="18" spans="1:11" ht="15" x14ac:dyDescent="0.25">
      <c r="A18" s="3" t="s">
        <v>27</v>
      </c>
      <c r="B18" s="18" t="s">
        <v>75</v>
      </c>
      <c r="C18" s="20" t="s">
        <v>101</v>
      </c>
      <c r="D18" s="5"/>
      <c r="E18" s="6">
        <f t="shared" si="0"/>
        <v>0</v>
      </c>
      <c r="F18" s="7">
        <v>93</v>
      </c>
      <c r="G18" s="6">
        <f t="shared" si="1"/>
        <v>18.600000000000001</v>
      </c>
      <c r="H18" s="7"/>
      <c r="I18" s="6">
        <f t="shared" si="2"/>
        <v>18.600000000000001</v>
      </c>
      <c r="J18" s="13"/>
      <c r="K18" s="7"/>
    </row>
    <row r="19" spans="1:11" ht="15" x14ac:dyDescent="0.25">
      <c r="A19" s="3" t="s">
        <v>28</v>
      </c>
      <c r="B19" s="18" t="s">
        <v>65</v>
      </c>
      <c r="C19" s="20" t="s">
        <v>102</v>
      </c>
      <c r="D19" s="5"/>
      <c r="E19" s="6">
        <f t="shared" si="0"/>
        <v>0</v>
      </c>
      <c r="F19" s="7">
        <v>93</v>
      </c>
      <c r="G19" s="6">
        <f t="shared" si="1"/>
        <v>18.600000000000001</v>
      </c>
      <c r="H19" s="7"/>
      <c r="I19" s="6">
        <f t="shared" si="2"/>
        <v>18.600000000000001</v>
      </c>
      <c r="J19" s="12"/>
      <c r="K19" s="7"/>
    </row>
    <row r="20" spans="1:11" ht="15" x14ac:dyDescent="0.25">
      <c r="A20" s="3" t="s">
        <v>29</v>
      </c>
      <c r="B20" s="18" t="s">
        <v>83</v>
      </c>
      <c r="C20" s="20" t="s">
        <v>103</v>
      </c>
      <c r="D20" s="5"/>
      <c r="E20" s="6">
        <f t="shared" si="0"/>
        <v>0</v>
      </c>
      <c r="F20" s="7">
        <v>92</v>
      </c>
      <c r="G20" s="6">
        <f t="shared" si="1"/>
        <v>18.400000000000002</v>
      </c>
      <c r="H20" s="7"/>
      <c r="I20" s="6">
        <f t="shared" si="2"/>
        <v>18.400000000000002</v>
      </c>
      <c r="J20" s="12"/>
      <c r="K20" s="7"/>
    </row>
    <row r="21" spans="1:11" ht="15" x14ac:dyDescent="0.25">
      <c r="A21" s="3" t="s">
        <v>30</v>
      </c>
      <c r="B21" s="18" t="s">
        <v>69</v>
      </c>
      <c r="C21" s="20" t="s">
        <v>104</v>
      </c>
      <c r="D21" s="5"/>
      <c r="E21" s="6">
        <f t="shared" si="0"/>
        <v>0</v>
      </c>
      <c r="F21" s="7">
        <v>92</v>
      </c>
      <c r="G21" s="6">
        <f t="shared" si="1"/>
        <v>18.400000000000002</v>
      </c>
      <c r="H21" s="7"/>
      <c r="I21" s="6">
        <f t="shared" si="2"/>
        <v>18.400000000000002</v>
      </c>
      <c r="J21" s="12"/>
      <c r="K21" s="7"/>
    </row>
    <row r="22" spans="1:11" ht="15" x14ac:dyDescent="0.25">
      <c r="A22" s="3" t="s">
        <v>31</v>
      </c>
      <c r="B22" s="18" t="s">
        <v>73</v>
      </c>
      <c r="C22" s="20" t="s">
        <v>105</v>
      </c>
      <c r="D22" s="5"/>
      <c r="E22" s="6">
        <f t="shared" si="0"/>
        <v>0</v>
      </c>
      <c r="F22" s="7">
        <v>92</v>
      </c>
      <c r="G22" s="6">
        <f t="shared" si="1"/>
        <v>18.400000000000002</v>
      </c>
      <c r="H22" s="7"/>
      <c r="I22" s="6">
        <f t="shared" si="2"/>
        <v>18.400000000000002</v>
      </c>
      <c r="J22" s="13"/>
      <c r="K22" s="7"/>
    </row>
    <row r="23" spans="1:11" ht="15" x14ac:dyDescent="0.25">
      <c r="A23" s="3" t="s">
        <v>32</v>
      </c>
      <c r="B23" s="18" t="s">
        <v>72</v>
      </c>
      <c r="C23" s="20" t="s">
        <v>106</v>
      </c>
      <c r="D23" s="5"/>
      <c r="E23" s="6">
        <f t="shared" si="0"/>
        <v>0</v>
      </c>
      <c r="F23" s="7">
        <v>91</v>
      </c>
      <c r="G23" s="6">
        <f t="shared" si="1"/>
        <v>18.2</v>
      </c>
      <c r="H23" s="7"/>
      <c r="I23" s="6">
        <f t="shared" si="2"/>
        <v>18.2</v>
      </c>
      <c r="J23" s="7"/>
      <c r="K23" s="7"/>
    </row>
    <row r="24" spans="1:11" ht="15" x14ac:dyDescent="0.25">
      <c r="A24" s="3" t="s">
        <v>33</v>
      </c>
      <c r="B24" s="18" t="s">
        <v>55</v>
      </c>
      <c r="C24" s="20" t="s">
        <v>107</v>
      </c>
      <c r="D24" s="10"/>
      <c r="E24" s="6">
        <f t="shared" si="0"/>
        <v>0</v>
      </c>
      <c r="F24" s="7">
        <v>91</v>
      </c>
      <c r="G24" s="6">
        <f t="shared" si="1"/>
        <v>18.2</v>
      </c>
      <c r="H24" s="9"/>
      <c r="I24" s="6">
        <f t="shared" si="2"/>
        <v>18.2</v>
      </c>
      <c r="J24" s="9"/>
      <c r="K24" s="7"/>
    </row>
    <row r="25" spans="1:11" ht="15" x14ac:dyDescent="0.25">
      <c r="A25" s="3" t="s">
        <v>34</v>
      </c>
      <c r="B25" s="18" t="s">
        <v>81</v>
      </c>
      <c r="C25" s="20" t="s">
        <v>108</v>
      </c>
      <c r="D25" s="10"/>
      <c r="E25" s="6">
        <f t="shared" si="0"/>
        <v>0</v>
      </c>
      <c r="F25" s="7">
        <v>91</v>
      </c>
      <c r="G25" s="6">
        <f t="shared" si="1"/>
        <v>18.2</v>
      </c>
      <c r="H25" s="9"/>
      <c r="I25" s="6">
        <f t="shared" si="2"/>
        <v>18.2</v>
      </c>
      <c r="J25" s="9"/>
      <c r="K25" s="7"/>
    </row>
    <row r="26" spans="1:11" ht="15" x14ac:dyDescent="0.25">
      <c r="A26" s="3" t="s">
        <v>35</v>
      </c>
      <c r="B26" s="18" t="s">
        <v>78</v>
      </c>
      <c r="C26" s="20" t="s">
        <v>109</v>
      </c>
      <c r="D26" s="10"/>
      <c r="E26" s="6">
        <f t="shared" si="0"/>
        <v>0</v>
      </c>
      <c r="F26" s="7">
        <v>90</v>
      </c>
      <c r="G26" s="6">
        <f t="shared" si="1"/>
        <v>18</v>
      </c>
      <c r="H26" s="9"/>
      <c r="I26" s="6">
        <f t="shared" si="2"/>
        <v>18</v>
      </c>
      <c r="J26" s="9"/>
      <c r="K26" s="7"/>
    </row>
    <row r="27" spans="1:11" ht="15" x14ac:dyDescent="0.25">
      <c r="A27" s="3" t="s">
        <v>48</v>
      </c>
      <c r="B27" s="18" t="s">
        <v>80</v>
      </c>
      <c r="C27" s="20" t="s">
        <v>110</v>
      </c>
      <c r="D27" s="10"/>
      <c r="E27" s="6">
        <f t="shared" si="0"/>
        <v>0</v>
      </c>
      <c r="F27" s="7">
        <v>90</v>
      </c>
      <c r="G27" s="6">
        <f t="shared" si="1"/>
        <v>18</v>
      </c>
      <c r="H27" s="9"/>
      <c r="I27" s="6">
        <f t="shared" si="2"/>
        <v>18</v>
      </c>
      <c r="J27" s="9"/>
      <c r="K27" s="7"/>
    </row>
    <row r="28" spans="1:11" ht="15" x14ac:dyDescent="0.25">
      <c r="A28" s="3" t="s">
        <v>37</v>
      </c>
      <c r="B28" s="18" t="s">
        <v>84</v>
      </c>
      <c r="C28" s="20" t="s">
        <v>111</v>
      </c>
      <c r="D28" s="10"/>
      <c r="E28" s="6">
        <f t="shared" si="0"/>
        <v>0</v>
      </c>
      <c r="F28" s="7">
        <v>89</v>
      </c>
      <c r="G28" s="6">
        <f t="shared" si="1"/>
        <v>17.8</v>
      </c>
      <c r="H28" s="9"/>
      <c r="I28" s="6">
        <f t="shared" si="2"/>
        <v>17.8</v>
      </c>
      <c r="J28" s="9"/>
      <c r="K28" s="7"/>
    </row>
    <row r="29" spans="1:11" ht="15" x14ac:dyDescent="0.25">
      <c r="A29" s="3" t="s">
        <v>49</v>
      </c>
      <c r="B29" s="18" t="s">
        <v>70</v>
      </c>
      <c r="C29" s="20" t="s">
        <v>112</v>
      </c>
      <c r="D29" s="10"/>
      <c r="E29" s="6">
        <f t="shared" si="0"/>
        <v>0</v>
      </c>
      <c r="F29" s="7">
        <v>88</v>
      </c>
      <c r="G29" s="6">
        <f t="shared" si="1"/>
        <v>17.600000000000001</v>
      </c>
      <c r="H29" s="9"/>
      <c r="I29" s="6">
        <f t="shared" si="2"/>
        <v>17.600000000000001</v>
      </c>
      <c r="J29" s="9"/>
      <c r="K29" s="7"/>
    </row>
    <row r="30" spans="1:11" ht="15" x14ac:dyDescent="0.25">
      <c r="A30" s="3" t="s">
        <v>50</v>
      </c>
      <c r="B30" s="18" t="s">
        <v>67</v>
      </c>
      <c r="C30" s="20" t="s">
        <v>113</v>
      </c>
      <c r="D30" s="10"/>
      <c r="E30" s="6">
        <f t="shared" si="0"/>
        <v>0</v>
      </c>
      <c r="F30" s="7">
        <v>88</v>
      </c>
      <c r="G30" s="6">
        <f t="shared" si="1"/>
        <v>17.600000000000001</v>
      </c>
      <c r="H30" s="9"/>
      <c r="I30" s="6">
        <f t="shared" si="2"/>
        <v>17.600000000000001</v>
      </c>
      <c r="J30" s="9"/>
      <c r="K30" s="7"/>
    </row>
    <row r="31" spans="1:11" ht="15" x14ac:dyDescent="0.25">
      <c r="A31" s="3" t="s">
        <v>51</v>
      </c>
      <c r="B31" s="18" t="s">
        <v>77</v>
      </c>
      <c r="C31" s="20" t="s">
        <v>114</v>
      </c>
      <c r="D31" s="10"/>
      <c r="E31" s="6">
        <f t="shared" si="0"/>
        <v>0</v>
      </c>
      <c r="F31" s="7">
        <v>87</v>
      </c>
      <c r="G31" s="6">
        <f t="shared" si="1"/>
        <v>17.400000000000002</v>
      </c>
      <c r="H31" s="9"/>
      <c r="I31" s="6">
        <f t="shared" si="2"/>
        <v>17.400000000000002</v>
      </c>
      <c r="J31" s="9"/>
      <c r="K31" s="7"/>
    </row>
    <row r="32" spans="1:11" ht="15" x14ac:dyDescent="0.25">
      <c r="A32" s="3" t="s">
        <v>52</v>
      </c>
      <c r="B32" s="18" t="s">
        <v>68</v>
      </c>
      <c r="C32" s="20" t="s">
        <v>115</v>
      </c>
      <c r="D32" s="10"/>
      <c r="E32" s="6">
        <f t="shared" si="0"/>
        <v>0</v>
      </c>
      <c r="F32" s="7">
        <v>86</v>
      </c>
      <c r="G32" s="6">
        <f t="shared" si="1"/>
        <v>17.2</v>
      </c>
      <c r="H32" s="9"/>
      <c r="I32" s="6">
        <f t="shared" si="2"/>
        <v>17.2</v>
      </c>
      <c r="J32" s="9"/>
      <c r="K32" s="7"/>
    </row>
    <row r="33" spans="1:11" ht="15" x14ac:dyDescent="0.25">
      <c r="A33" s="3" t="s">
        <v>53</v>
      </c>
      <c r="B33" s="18" t="s">
        <v>71</v>
      </c>
      <c r="C33" s="17" t="s">
        <v>116</v>
      </c>
      <c r="D33" s="10"/>
      <c r="E33" s="6">
        <f t="shared" si="0"/>
        <v>0</v>
      </c>
      <c r="F33" s="7">
        <v>86</v>
      </c>
      <c r="G33" s="6">
        <f t="shared" si="1"/>
        <v>17.2</v>
      </c>
      <c r="H33" s="9"/>
      <c r="I33" s="6">
        <f t="shared" si="2"/>
        <v>17.2</v>
      </c>
      <c r="J33" s="9"/>
      <c r="K33" s="7"/>
    </row>
    <row r="34" spans="1:11" ht="15" x14ac:dyDescent="0.25">
      <c r="A34" s="15" t="s">
        <v>38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15" x14ac:dyDescent="0.25">
      <c r="A35" s="15" t="s">
        <v>39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1:11" ht="15" x14ac:dyDescent="0.25">
      <c r="A36" s="16" t="s">
        <v>40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</row>
  </sheetData>
  <mergeCells count="4">
    <mergeCell ref="A1:K1"/>
    <mergeCell ref="A34:K34"/>
    <mergeCell ref="A35:K35"/>
    <mergeCell ref="A36:K36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>
      <selection activeCell="A32" sqref="A32:M32"/>
    </sheetView>
  </sheetViews>
  <sheetFormatPr defaultColWidth="9" defaultRowHeight="14" x14ac:dyDescent="0.25"/>
  <cols>
    <col min="1" max="3" width="10.6328125" customWidth="1"/>
    <col min="4" max="4" width="24.90625" customWidth="1"/>
    <col min="5" max="11" width="15.6328125" customWidth="1"/>
    <col min="12" max="13" width="20.6328125" customWidth="1"/>
  </cols>
  <sheetData>
    <row r="1" spans="1:13" ht="34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5" x14ac:dyDescent="0.25">
      <c r="A2" s="1" t="s">
        <v>1</v>
      </c>
      <c r="B2" s="1" t="s">
        <v>2</v>
      </c>
      <c r="C2" s="1" t="s">
        <v>3</v>
      </c>
      <c r="D2" s="2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ht="15" x14ac:dyDescent="0.25">
      <c r="A3" s="3" t="s">
        <v>12</v>
      </c>
      <c r="B3" s="3"/>
      <c r="C3" s="4"/>
      <c r="D3" s="5"/>
      <c r="E3" s="6">
        <f>D3*0.7</f>
        <v>0</v>
      </c>
      <c r="F3" s="7"/>
      <c r="G3" s="6">
        <f>F3*0.25</f>
        <v>0</v>
      </c>
      <c r="H3" s="7"/>
      <c r="I3" s="6">
        <f>H3*0.05</f>
        <v>0</v>
      </c>
      <c r="J3" s="7"/>
      <c r="K3" s="6">
        <f>E3+G3+I3+J3</f>
        <v>0</v>
      </c>
      <c r="L3" s="12"/>
      <c r="M3" s="7"/>
    </row>
    <row r="4" spans="1:13" ht="15" x14ac:dyDescent="0.25">
      <c r="A4" s="3" t="s">
        <v>13</v>
      </c>
      <c r="B4" s="3"/>
      <c r="C4" s="4"/>
      <c r="D4" s="5"/>
      <c r="E4" s="6">
        <f t="shared" ref="E4:E30" si="0">D4*0.7</f>
        <v>0</v>
      </c>
      <c r="F4" s="7"/>
      <c r="G4" s="6">
        <f t="shared" ref="G4:G30" si="1">F4*0.25</f>
        <v>0</v>
      </c>
      <c r="H4" s="7"/>
      <c r="I4" s="6">
        <f t="shared" ref="I4:I30" si="2">H4*0.05</f>
        <v>0</v>
      </c>
      <c r="J4" s="7"/>
      <c r="K4" s="6">
        <f t="shared" ref="K4:K30" si="3">E4+G4+I4+J4</f>
        <v>0</v>
      </c>
      <c r="L4" s="7"/>
      <c r="M4" s="7"/>
    </row>
    <row r="5" spans="1:13" ht="15" x14ac:dyDescent="0.25">
      <c r="A5" s="3" t="s">
        <v>14</v>
      </c>
      <c r="B5" s="3"/>
      <c r="C5" s="4"/>
      <c r="D5" s="5"/>
      <c r="E5" s="6">
        <f t="shared" si="0"/>
        <v>0</v>
      </c>
      <c r="F5" s="7"/>
      <c r="G5" s="6">
        <f t="shared" si="1"/>
        <v>0</v>
      </c>
      <c r="H5" s="7"/>
      <c r="I5" s="6">
        <f t="shared" si="2"/>
        <v>0</v>
      </c>
      <c r="J5" s="7"/>
      <c r="K5" s="6">
        <f t="shared" si="3"/>
        <v>0</v>
      </c>
      <c r="L5" s="7"/>
      <c r="M5" s="7"/>
    </row>
    <row r="6" spans="1:13" ht="15" x14ac:dyDescent="0.25">
      <c r="A6" s="3" t="s">
        <v>15</v>
      </c>
      <c r="B6" s="3"/>
      <c r="C6" s="4"/>
      <c r="D6" s="5"/>
      <c r="E6" s="6">
        <f t="shared" si="0"/>
        <v>0</v>
      </c>
      <c r="F6" s="7"/>
      <c r="G6" s="6">
        <f t="shared" si="1"/>
        <v>0</v>
      </c>
      <c r="H6" s="7"/>
      <c r="I6" s="6">
        <f t="shared" si="2"/>
        <v>0</v>
      </c>
      <c r="J6" s="7"/>
      <c r="K6" s="6">
        <f t="shared" si="3"/>
        <v>0</v>
      </c>
      <c r="L6" s="12"/>
      <c r="M6" s="7"/>
    </row>
    <row r="7" spans="1:13" ht="15" x14ac:dyDescent="0.25">
      <c r="A7" s="3" t="s">
        <v>16</v>
      </c>
      <c r="B7" s="3"/>
      <c r="C7" s="4"/>
      <c r="D7" s="5"/>
      <c r="E7" s="6">
        <f t="shared" si="0"/>
        <v>0</v>
      </c>
      <c r="F7" s="7"/>
      <c r="G7" s="6">
        <f t="shared" si="1"/>
        <v>0</v>
      </c>
      <c r="H7" s="7"/>
      <c r="I7" s="6">
        <f t="shared" si="2"/>
        <v>0</v>
      </c>
      <c r="J7" s="7"/>
      <c r="K7" s="6">
        <f t="shared" si="3"/>
        <v>0</v>
      </c>
      <c r="L7" s="13"/>
      <c r="M7" s="7"/>
    </row>
    <row r="8" spans="1:13" ht="15" x14ac:dyDescent="0.25">
      <c r="A8" s="3" t="s">
        <v>17</v>
      </c>
      <c r="B8" s="3"/>
      <c r="C8" s="4"/>
      <c r="D8" s="5"/>
      <c r="E8" s="6">
        <f t="shared" si="0"/>
        <v>0</v>
      </c>
      <c r="F8" s="7"/>
      <c r="G8" s="6">
        <f t="shared" si="1"/>
        <v>0</v>
      </c>
      <c r="H8" s="7"/>
      <c r="I8" s="6">
        <f t="shared" si="2"/>
        <v>0</v>
      </c>
      <c r="J8" s="7"/>
      <c r="K8" s="6">
        <f t="shared" si="3"/>
        <v>0</v>
      </c>
      <c r="L8" s="7"/>
      <c r="M8" s="7"/>
    </row>
    <row r="9" spans="1:13" ht="15" x14ac:dyDescent="0.25">
      <c r="A9" s="3" t="s">
        <v>18</v>
      </c>
      <c r="B9" s="3"/>
      <c r="C9" s="4"/>
      <c r="D9" s="5"/>
      <c r="E9" s="6">
        <f t="shared" si="0"/>
        <v>0</v>
      </c>
      <c r="F9" s="7"/>
      <c r="G9" s="6">
        <f t="shared" si="1"/>
        <v>0</v>
      </c>
      <c r="H9" s="7"/>
      <c r="I9" s="6">
        <f t="shared" si="2"/>
        <v>0</v>
      </c>
      <c r="J9" s="7"/>
      <c r="K9" s="6">
        <f t="shared" si="3"/>
        <v>0</v>
      </c>
      <c r="L9" s="7"/>
      <c r="M9" s="7"/>
    </row>
    <row r="10" spans="1:13" ht="15" x14ac:dyDescent="0.25">
      <c r="A10" s="3" t="s">
        <v>19</v>
      </c>
      <c r="B10" s="3"/>
      <c r="C10" s="4"/>
      <c r="D10" s="5"/>
      <c r="E10" s="6">
        <f t="shared" si="0"/>
        <v>0</v>
      </c>
      <c r="F10" s="7"/>
      <c r="G10" s="6">
        <f t="shared" si="1"/>
        <v>0</v>
      </c>
      <c r="H10" s="7"/>
      <c r="I10" s="6">
        <f t="shared" si="2"/>
        <v>0</v>
      </c>
      <c r="J10" s="7"/>
      <c r="K10" s="6">
        <f t="shared" si="3"/>
        <v>0</v>
      </c>
      <c r="L10" s="13"/>
      <c r="M10" s="7"/>
    </row>
    <row r="11" spans="1:13" ht="15" x14ac:dyDescent="0.25">
      <c r="A11" s="3" t="s">
        <v>20</v>
      </c>
      <c r="B11" s="3"/>
      <c r="C11" s="4"/>
      <c r="D11" s="5"/>
      <c r="E11" s="6">
        <f t="shared" si="0"/>
        <v>0</v>
      </c>
      <c r="F11" s="7"/>
      <c r="G11" s="6">
        <f t="shared" si="1"/>
        <v>0</v>
      </c>
      <c r="H11" s="7"/>
      <c r="I11" s="6">
        <f t="shared" si="2"/>
        <v>0</v>
      </c>
      <c r="J11" s="7"/>
      <c r="K11" s="6">
        <f t="shared" si="3"/>
        <v>0</v>
      </c>
      <c r="L11" s="12"/>
      <c r="M11" s="7"/>
    </row>
    <row r="12" spans="1:13" ht="15" x14ac:dyDescent="0.25">
      <c r="A12" s="3" t="s">
        <v>21</v>
      </c>
      <c r="B12" s="3"/>
      <c r="C12" s="4"/>
      <c r="D12" s="5"/>
      <c r="E12" s="6">
        <f t="shared" si="0"/>
        <v>0</v>
      </c>
      <c r="F12" s="7"/>
      <c r="G12" s="6">
        <f t="shared" si="1"/>
        <v>0</v>
      </c>
      <c r="H12" s="7"/>
      <c r="I12" s="6">
        <f t="shared" si="2"/>
        <v>0</v>
      </c>
      <c r="J12" s="7"/>
      <c r="K12" s="6">
        <f t="shared" si="3"/>
        <v>0</v>
      </c>
      <c r="L12" s="7"/>
      <c r="M12" s="7"/>
    </row>
    <row r="13" spans="1:13" ht="15" x14ac:dyDescent="0.25">
      <c r="A13" s="3" t="s">
        <v>22</v>
      </c>
      <c r="B13" s="3"/>
      <c r="C13" s="4"/>
      <c r="D13" s="5"/>
      <c r="E13" s="6">
        <f t="shared" si="0"/>
        <v>0</v>
      </c>
      <c r="F13" s="7"/>
      <c r="G13" s="6">
        <f t="shared" si="1"/>
        <v>0</v>
      </c>
      <c r="H13" s="7"/>
      <c r="I13" s="6">
        <f t="shared" si="2"/>
        <v>0</v>
      </c>
      <c r="J13" s="7"/>
      <c r="K13" s="6">
        <f t="shared" si="3"/>
        <v>0</v>
      </c>
      <c r="L13" s="12"/>
      <c r="M13" s="7"/>
    </row>
    <row r="14" spans="1:13" ht="15" x14ac:dyDescent="0.25">
      <c r="A14" s="3" t="s">
        <v>23</v>
      </c>
      <c r="B14" s="3"/>
      <c r="C14" s="4"/>
      <c r="D14" s="5"/>
      <c r="E14" s="6">
        <f t="shared" si="0"/>
        <v>0</v>
      </c>
      <c r="F14" s="7"/>
      <c r="G14" s="6">
        <f t="shared" si="1"/>
        <v>0</v>
      </c>
      <c r="H14" s="7"/>
      <c r="I14" s="6">
        <f t="shared" si="2"/>
        <v>0</v>
      </c>
      <c r="J14" s="7"/>
      <c r="K14" s="6">
        <f t="shared" si="3"/>
        <v>0</v>
      </c>
      <c r="L14" s="12"/>
      <c r="M14" s="7"/>
    </row>
    <row r="15" spans="1:13" ht="15" x14ac:dyDescent="0.25">
      <c r="A15" s="3" t="s">
        <v>24</v>
      </c>
      <c r="B15" s="3"/>
      <c r="C15" s="4"/>
      <c r="D15" s="5"/>
      <c r="E15" s="6">
        <f t="shared" si="0"/>
        <v>0</v>
      </c>
      <c r="F15" s="7"/>
      <c r="G15" s="6">
        <f t="shared" si="1"/>
        <v>0</v>
      </c>
      <c r="H15" s="7"/>
      <c r="I15" s="6">
        <f t="shared" si="2"/>
        <v>0</v>
      </c>
      <c r="J15" s="7"/>
      <c r="K15" s="6">
        <f t="shared" si="3"/>
        <v>0</v>
      </c>
      <c r="L15" s="13"/>
      <c r="M15" s="7"/>
    </row>
    <row r="16" spans="1:13" ht="15" x14ac:dyDescent="0.25">
      <c r="A16" s="3" t="s">
        <v>25</v>
      </c>
      <c r="B16" s="3"/>
      <c r="C16" s="4"/>
      <c r="D16" s="5"/>
      <c r="E16" s="6">
        <f t="shared" si="0"/>
        <v>0</v>
      </c>
      <c r="F16" s="7"/>
      <c r="G16" s="6">
        <f t="shared" si="1"/>
        <v>0</v>
      </c>
      <c r="H16" s="7"/>
      <c r="I16" s="6">
        <f t="shared" si="2"/>
        <v>0</v>
      </c>
      <c r="J16" s="7"/>
      <c r="K16" s="6">
        <f t="shared" si="3"/>
        <v>0</v>
      </c>
      <c r="L16" s="12"/>
      <c r="M16" s="7"/>
    </row>
    <row r="17" spans="1:13" ht="15" x14ac:dyDescent="0.25">
      <c r="A17" s="3" t="s">
        <v>26</v>
      </c>
      <c r="B17" s="3"/>
      <c r="C17" s="4"/>
      <c r="D17" s="5"/>
      <c r="E17" s="6">
        <f t="shared" si="0"/>
        <v>0</v>
      </c>
      <c r="F17" s="7"/>
      <c r="G17" s="6">
        <f t="shared" si="1"/>
        <v>0</v>
      </c>
      <c r="H17" s="7"/>
      <c r="I17" s="6">
        <f t="shared" si="2"/>
        <v>0</v>
      </c>
      <c r="J17" s="7"/>
      <c r="K17" s="6">
        <f t="shared" si="3"/>
        <v>0</v>
      </c>
      <c r="L17" s="12"/>
      <c r="M17" s="7"/>
    </row>
    <row r="18" spans="1:13" ht="15" x14ac:dyDescent="0.25">
      <c r="A18" s="3" t="s">
        <v>27</v>
      </c>
      <c r="B18" s="3"/>
      <c r="C18" s="4"/>
      <c r="D18" s="5"/>
      <c r="E18" s="6">
        <f t="shared" si="0"/>
        <v>0</v>
      </c>
      <c r="F18" s="7"/>
      <c r="G18" s="6">
        <f t="shared" si="1"/>
        <v>0</v>
      </c>
      <c r="H18" s="7"/>
      <c r="I18" s="6">
        <f t="shared" si="2"/>
        <v>0</v>
      </c>
      <c r="J18" s="7"/>
      <c r="K18" s="6">
        <f t="shared" si="3"/>
        <v>0</v>
      </c>
      <c r="L18" s="13"/>
      <c r="M18" s="7"/>
    </row>
    <row r="19" spans="1:13" ht="15" x14ac:dyDescent="0.25">
      <c r="A19" s="3" t="s">
        <v>28</v>
      </c>
      <c r="B19" s="3"/>
      <c r="C19" s="4"/>
      <c r="D19" s="5"/>
      <c r="E19" s="6">
        <f t="shared" si="0"/>
        <v>0</v>
      </c>
      <c r="F19" s="7"/>
      <c r="G19" s="6">
        <f t="shared" si="1"/>
        <v>0</v>
      </c>
      <c r="H19" s="7"/>
      <c r="I19" s="6">
        <f t="shared" si="2"/>
        <v>0</v>
      </c>
      <c r="J19" s="7"/>
      <c r="K19" s="6">
        <f t="shared" si="3"/>
        <v>0</v>
      </c>
      <c r="L19" s="12"/>
      <c r="M19" s="7"/>
    </row>
    <row r="20" spans="1:13" ht="15" x14ac:dyDescent="0.25">
      <c r="A20" s="3" t="s">
        <v>29</v>
      </c>
      <c r="B20" s="3"/>
      <c r="C20" s="4"/>
      <c r="D20" s="5"/>
      <c r="E20" s="6">
        <f t="shared" si="0"/>
        <v>0</v>
      </c>
      <c r="F20" s="7"/>
      <c r="G20" s="6">
        <f t="shared" si="1"/>
        <v>0</v>
      </c>
      <c r="H20" s="7"/>
      <c r="I20" s="6">
        <f t="shared" si="2"/>
        <v>0</v>
      </c>
      <c r="J20" s="7"/>
      <c r="K20" s="6">
        <f t="shared" si="3"/>
        <v>0</v>
      </c>
      <c r="L20" s="12"/>
      <c r="M20" s="7"/>
    </row>
    <row r="21" spans="1:13" ht="15" x14ac:dyDescent="0.25">
      <c r="A21" s="3" t="s">
        <v>30</v>
      </c>
      <c r="B21" s="3"/>
      <c r="C21" s="4"/>
      <c r="D21" s="5"/>
      <c r="E21" s="6">
        <f t="shared" si="0"/>
        <v>0</v>
      </c>
      <c r="F21" s="7"/>
      <c r="G21" s="6">
        <f t="shared" si="1"/>
        <v>0</v>
      </c>
      <c r="H21" s="7"/>
      <c r="I21" s="6">
        <f t="shared" si="2"/>
        <v>0</v>
      </c>
      <c r="J21" s="7"/>
      <c r="K21" s="6">
        <f t="shared" si="3"/>
        <v>0</v>
      </c>
      <c r="L21" s="12"/>
      <c r="M21" s="7"/>
    </row>
    <row r="22" spans="1:13" ht="15" x14ac:dyDescent="0.25">
      <c r="A22" s="3" t="s">
        <v>31</v>
      </c>
      <c r="B22" s="3"/>
      <c r="C22" s="4"/>
      <c r="D22" s="5"/>
      <c r="E22" s="6">
        <f t="shared" si="0"/>
        <v>0</v>
      </c>
      <c r="F22" s="7"/>
      <c r="G22" s="6">
        <f t="shared" si="1"/>
        <v>0</v>
      </c>
      <c r="H22" s="7"/>
      <c r="I22" s="6">
        <f t="shared" si="2"/>
        <v>0</v>
      </c>
      <c r="J22" s="7"/>
      <c r="K22" s="6">
        <f t="shared" si="3"/>
        <v>0</v>
      </c>
      <c r="L22" s="13"/>
      <c r="M22" s="7"/>
    </row>
    <row r="23" spans="1:13" ht="15" x14ac:dyDescent="0.25">
      <c r="A23" s="3" t="s">
        <v>32</v>
      </c>
      <c r="B23" s="3"/>
      <c r="C23" s="4"/>
      <c r="D23" s="5"/>
      <c r="E23" s="6">
        <f t="shared" si="0"/>
        <v>0</v>
      </c>
      <c r="F23" s="7"/>
      <c r="G23" s="6">
        <f t="shared" si="1"/>
        <v>0</v>
      </c>
      <c r="H23" s="7"/>
      <c r="I23" s="6">
        <f t="shared" si="2"/>
        <v>0</v>
      </c>
      <c r="J23" s="7"/>
      <c r="K23" s="6">
        <f t="shared" si="3"/>
        <v>0</v>
      </c>
      <c r="L23" s="7"/>
      <c r="M23" s="7"/>
    </row>
    <row r="24" spans="1:13" ht="15" x14ac:dyDescent="0.25">
      <c r="A24" s="3" t="s">
        <v>33</v>
      </c>
      <c r="B24" s="8"/>
      <c r="C24" s="9"/>
      <c r="D24" s="10"/>
      <c r="E24" s="6">
        <f t="shared" si="0"/>
        <v>0</v>
      </c>
      <c r="F24" s="11"/>
      <c r="G24" s="6">
        <f t="shared" si="1"/>
        <v>0</v>
      </c>
      <c r="H24" s="11"/>
      <c r="I24" s="6">
        <f t="shared" si="2"/>
        <v>0</v>
      </c>
      <c r="J24" s="9"/>
      <c r="K24" s="6">
        <f t="shared" si="3"/>
        <v>0</v>
      </c>
      <c r="L24" s="9"/>
      <c r="M24" s="7"/>
    </row>
    <row r="25" spans="1:13" ht="15" x14ac:dyDescent="0.25">
      <c r="A25" s="3" t="s">
        <v>34</v>
      </c>
      <c r="B25" s="8"/>
      <c r="C25" s="9"/>
      <c r="D25" s="10"/>
      <c r="E25" s="6">
        <f t="shared" si="0"/>
        <v>0</v>
      </c>
      <c r="F25" s="11"/>
      <c r="G25" s="6">
        <f t="shared" si="1"/>
        <v>0</v>
      </c>
      <c r="H25" s="11"/>
      <c r="I25" s="6">
        <f t="shared" si="2"/>
        <v>0</v>
      </c>
      <c r="J25" s="9"/>
      <c r="K25" s="6">
        <f t="shared" si="3"/>
        <v>0</v>
      </c>
      <c r="L25" s="9"/>
      <c r="M25" s="7"/>
    </row>
    <row r="26" spans="1:13" ht="15" x14ac:dyDescent="0.25">
      <c r="A26" s="3" t="s">
        <v>35</v>
      </c>
      <c r="B26" s="8"/>
      <c r="C26" s="9"/>
      <c r="D26" s="10"/>
      <c r="E26" s="6">
        <f t="shared" si="0"/>
        <v>0</v>
      </c>
      <c r="F26" s="11"/>
      <c r="G26" s="6">
        <f t="shared" si="1"/>
        <v>0</v>
      </c>
      <c r="H26" s="11"/>
      <c r="I26" s="6">
        <f t="shared" si="2"/>
        <v>0</v>
      </c>
      <c r="J26" s="9"/>
      <c r="K26" s="6">
        <f t="shared" si="3"/>
        <v>0</v>
      </c>
      <c r="L26" s="9"/>
      <c r="M26" s="7"/>
    </row>
    <row r="27" spans="1:13" ht="15" x14ac:dyDescent="0.25">
      <c r="A27" s="3"/>
      <c r="B27" s="8"/>
      <c r="C27" s="9"/>
      <c r="D27" s="10"/>
      <c r="E27" s="6">
        <f t="shared" si="0"/>
        <v>0</v>
      </c>
      <c r="F27" s="11"/>
      <c r="G27" s="6">
        <f t="shared" si="1"/>
        <v>0</v>
      </c>
      <c r="H27" s="11"/>
      <c r="I27" s="6">
        <f t="shared" si="2"/>
        <v>0</v>
      </c>
      <c r="J27" s="9"/>
      <c r="K27" s="6">
        <f t="shared" si="3"/>
        <v>0</v>
      </c>
      <c r="L27" s="9"/>
      <c r="M27" s="7"/>
    </row>
    <row r="28" spans="1:13" ht="15" x14ac:dyDescent="0.25">
      <c r="A28" s="3"/>
      <c r="B28" s="8"/>
      <c r="C28" s="9"/>
      <c r="D28" s="10"/>
      <c r="E28" s="6">
        <f t="shared" si="0"/>
        <v>0</v>
      </c>
      <c r="F28" s="11"/>
      <c r="G28" s="6">
        <f t="shared" si="1"/>
        <v>0</v>
      </c>
      <c r="H28" s="11"/>
      <c r="I28" s="6">
        <f t="shared" si="2"/>
        <v>0</v>
      </c>
      <c r="J28" s="9"/>
      <c r="K28" s="6">
        <f t="shared" si="3"/>
        <v>0</v>
      </c>
      <c r="L28" s="9"/>
      <c r="M28" s="7"/>
    </row>
    <row r="29" spans="1:13" ht="15" x14ac:dyDescent="0.25">
      <c r="A29" s="3" t="s">
        <v>36</v>
      </c>
      <c r="B29" s="8"/>
      <c r="C29" s="9"/>
      <c r="D29" s="10"/>
      <c r="E29" s="6">
        <f t="shared" si="0"/>
        <v>0</v>
      </c>
      <c r="F29" s="11"/>
      <c r="G29" s="6">
        <f t="shared" si="1"/>
        <v>0</v>
      </c>
      <c r="H29" s="11"/>
      <c r="I29" s="6">
        <f t="shared" si="2"/>
        <v>0</v>
      </c>
      <c r="J29" s="9"/>
      <c r="K29" s="6">
        <f t="shared" si="3"/>
        <v>0</v>
      </c>
      <c r="L29" s="9"/>
      <c r="M29" s="7"/>
    </row>
    <row r="30" spans="1:13" ht="15" x14ac:dyDescent="0.25">
      <c r="A30" s="3" t="s">
        <v>37</v>
      </c>
      <c r="B30" s="8"/>
      <c r="C30" s="9"/>
      <c r="D30" s="10"/>
      <c r="E30" s="6">
        <f t="shared" si="0"/>
        <v>0</v>
      </c>
      <c r="F30" s="11"/>
      <c r="G30" s="6">
        <f t="shared" si="1"/>
        <v>0</v>
      </c>
      <c r="H30" s="11"/>
      <c r="I30" s="6">
        <f t="shared" si="2"/>
        <v>0</v>
      </c>
      <c r="J30" s="9"/>
      <c r="K30" s="6">
        <f t="shared" si="3"/>
        <v>0</v>
      </c>
      <c r="L30" s="9"/>
      <c r="M30" s="7"/>
    </row>
    <row r="31" spans="1:13" ht="15" x14ac:dyDescent="0.25">
      <c r="A31" s="15" t="s">
        <v>38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" x14ac:dyDescent="0.25">
      <c r="A32" s="15" t="s">
        <v>47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" x14ac:dyDescent="0.25">
      <c r="A33" s="16" t="s">
        <v>40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</sheetData>
  <mergeCells count="4">
    <mergeCell ref="A1:M1"/>
    <mergeCell ref="A31:M31"/>
    <mergeCell ref="A32:M32"/>
    <mergeCell ref="A33:M33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2022级及以前用</vt:lpstr>
      <vt:lpstr>2023级用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起刚 陈</cp:lastModifiedBy>
  <dcterms:created xsi:type="dcterms:W3CDTF">2024-09-03T01:43:03Z</dcterms:created>
  <dcterms:modified xsi:type="dcterms:W3CDTF">2024-09-11T07:09:53Z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87B943E242754498B50EB9A346EF54D4_11</vt:lpwstr>
  </property>
  <property fmtid="{D5CDD505-2E9C-101B-9397-08002B2CF9AE}" pid="3" name="KSOProductBuildVer">
    <vt:lpwstr>2052-12.1.0.17827</vt:lpwstr>
  </property>
</Properties>
</file>