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Masterarbeit\python\H2_Tankstellen_Analyse_Tool\PKW_refueling_station\"/>
    </mc:Choice>
  </mc:AlternateContent>
  <xr:revisionPtr revIDLastSave="0" documentId="10_ncr:8100000_{F1444132-7584-42CA-AA26-4484B7AE9755}" xr6:coauthVersionLast="32" xr6:coauthVersionMax="32" xr10:uidLastSave="{00000000-0000-0000-0000-000000000000}"/>
  <bookViews>
    <workbookView xWindow="240" yWindow="20" windowWidth="16100" windowHeight="9660" activeTab="2" xr2:uid="{00000000-000D-0000-FFFF-FFFF00000000}"/>
  </bookViews>
  <sheets>
    <sheet name="senario" sheetId="1" r:id="rId1"/>
    <sheet name="w spec" sheetId="2" r:id="rId2"/>
    <sheet name="investment" sheetId="3" r:id="rId3"/>
    <sheet name="cost spec" sheetId="4" r:id="rId4"/>
    <sheet name="low pressure storage" sheetId="5" r:id="rId5"/>
    <sheet name="input booster compressor" sheetId="6" r:id="rId6"/>
    <sheet name="booster compressor" sheetId="7" r:id="rId7"/>
    <sheet name="p vessels" sheetId="8" r:id="rId8"/>
    <sheet name="input dispenser" sheetId="9" r:id="rId9"/>
    <sheet name="refirgeration design" sheetId="10" r:id="rId10"/>
    <sheet name="input compressor" sheetId="11" r:id="rId11"/>
    <sheet name="compressor_design" sheetId="12" r:id="rId12"/>
    <sheet name="cascade design" sheetId="13" r:id="rId13"/>
    <sheet name="cascade system" sheetId="14" r:id="rId14"/>
  </sheets>
  <calcPr calcId="162913"/>
</workbook>
</file>

<file path=xl/calcChain.xml><?xml version="1.0" encoding="utf-8"?>
<calcChain xmlns="http://schemas.openxmlformats.org/spreadsheetml/2006/main">
  <c r="D5" i="4" l="1"/>
  <c r="D4" i="4"/>
  <c r="D3" i="4"/>
  <c r="D2" i="4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<sst xmlns="http://schemas.openxmlformats.org/spreadsheetml/2006/main" count="102" uniqueCount="81">
  <si>
    <t>python model</t>
  </si>
  <si>
    <t>compressor stage</t>
  </si>
  <si>
    <t>dispensing option</t>
  </si>
  <si>
    <t>hydrogen source</t>
  </si>
  <si>
    <t>max. dispensed amount per vehicle</t>
  </si>
  <si>
    <t>station size</t>
  </si>
  <si>
    <t>station type</t>
  </si>
  <si>
    <t>total vehicle fill time</t>
  </si>
  <si>
    <t>utilization rate</t>
  </si>
  <si>
    <t>vehicle Lingering time</t>
  </si>
  <si>
    <t>vehicle service pressure</t>
  </si>
  <si>
    <t>Cascade Dispensing</t>
  </si>
  <si>
    <t>20 bar H2 supply Pipline</t>
  </si>
  <si>
    <t>Gaseous H2 station</t>
  </si>
  <si>
    <t>w_refrigeration</t>
  </si>
  <si>
    <t>w_sepc_booster_motor</t>
  </si>
  <si>
    <t>w_sepc_compressor_motor</t>
  </si>
  <si>
    <t>w_spec_total</t>
  </si>
  <si>
    <t>cost_booster</t>
  </si>
  <si>
    <t>cost_cascade</t>
  </si>
  <si>
    <t>cost_compressor</t>
  </si>
  <si>
    <t>cost_control</t>
  </si>
  <si>
    <t>cost_dispenser</t>
  </si>
  <si>
    <t>cost_lp_storage</t>
  </si>
  <si>
    <t>cost_refrigeration</t>
  </si>
  <si>
    <t>investment_total</t>
  </si>
  <si>
    <t>CAPEX</t>
  </si>
  <si>
    <t>cost_spec_total</t>
  </si>
  <si>
    <t>fix_OPEX</t>
  </si>
  <si>
    <t>var_OPEX</t>
  </si>
  <si>
    <t>m_storage</t>
  </si>
  <si>
    <t>n_storage</t>
  </si>
  <si>
    <t>percentage_useable</t>
  </si>
  <si>
    <t>booster_stage</t>
  </si>
  <si>
    <t>e_isentropic</t>
  </si>
  <si>
    <t>p_booster_discharge</t>
  </si>
  <si>
    <t>P_booster_motor</t>
  </si>
  <si>
    <t>m_booster_design</t>
  </si>
  <si>
    <t>n_booster</t>
  </si>
  <si>
    <t>prate_booster</t>
  </si>
  <si>
    <t>lp</t>
  </si>
  <si>
    <t>mp</t>
  </si>
  <si>
    <t>hp</t>
  </si>
  <si>
    <t>max</t>
  </si>
  <si>
    <t>min</t>
  </si>
  <si>
    <t>switch</t>
  </si>
  <si>
    <t>p_max_dipenser</t>
  </si>
  <si>
    <t>t_booster</t>
  </si>
  <si>
    <t>t_cascade</t>
  </si>
  <si>
    <t>v_tank_vehicle</t>
  </si>
  <si>
    <t>P_refrigeration</t>
  </si>
  <si>
    <t>T_dipensing_max</t>
  </si>
  <si>
    <t>n_ref</t>
  </si>
  <si>
    <t>e_lost_compressor</t>
  </si>
  <si>
    <t>f_sizing</t>
  </si>
  <si>
    <t>p_discharge</t>
  </si>
  <si>
    <t>P_compressor_actual</t>
  </si>
  <si>
    <t>P_compressor_motor</t>
  </si>
  <si>
    <t>m_compressor_design</t>
  </si>
  <si>
    <t>n_compressor</t>
  </si>
  <si>
    <t>prate_compressor</t>
  </si>
  <si>
    <t>density_at_pmax</t>
  </si>
  <si>
    <t>density_at_pmin</t>
  </si>
  <si>
    <t>delta_density</t>
  </si>
  <si>
    <t>m_vehicle_tank</t>
  </si>
  <si>
    <t>m_cascade_vessel</t>
  </si>
  <si>
    <t>v_min_cascade</t>
  </si>
  <si>
    <t>n_tank</t>
  </si>
  <si>
    <t>v_cascade</t>
  </si>
  <si>
    <t>capacity_at_pmax</t>
  </si>
  <si>
    <t>capacity_at_pmin</t>
  </si>
  <si>
    <t>delta_capacity</t>
  </si>
  <si>
    <t>percent_cascade_useable</t>
  </si>
  <si>
    <t>capacity_at_pmax_sum</t>
  </si>
  <si>
    <t>cascade_design</t>
  </si>
  <si>
    <t>m_dispensiable</t>
  </si>
  <si>
    <t>n_tank_total</t>
  </si>
  <si>
    <t>percent_cascad_of_demand</t>
  </si>
  <si>
    <t xml:space="preserve">                                lp         mp         hp
density_at_pmax          47.725382  47.725382  47.725382
density_at_pmin          22.263623  35.807074  43.012571
delta_density            25.461759  11.918308   4.712811
m_vehicle_tank            3.662866   5.901128   7.000000
m_cascade_vessel          3.662866   2.238262   1.098872
v_min_cascade             0.143858   0.187800   0.233167
n_tank                    3.000000   4.000000   5.000000
v_cascade                 0.150000   0.200000   0.250000
capacity_at_pmax          7.158807   9.545076  11.931345
capacity_at_pmin          3.339543   7.161415  10.753143
delta_capacity            3.819264   2.383662   1.178203
percent_cascade_useable   0.533506   0.249727   0.098749</t>
  </si>
  <si>
    <t>excel model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</si>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</sst>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</cellXfs>
  <cellStyles count="3">
    <cellStyle name="Standard 2" xfId="1" xr:uid="{0C5466B6-893A-48EB-A82B-6E3C82381F58}"/>
    <cellStyle name="Standard 3" xfId="2" xr:uid="{A93BA07E-42CA-4C12-ACEE-705669DD22E7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Specific energy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 spec'!$B$1</c:f>
              <c:strCache>
                <c:ptCount val="1"/>
                <c:pt idx="0">
                  <c:v>python model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'w spec'!$A$2:$A$5</c:f>
              <c:strCache>
                <c:ptCount val="4"/>
                <c:pt idx="0">
                  <c:v>w_refrigeration</c:v>
                </c:pt>
                <c:pt idx="1">
                  <c:v>w_sepc_booster_motor</c:v>
                </c:pt>
                <c:pt idx="2">
                  <c:v>w_sepc_compressor_motor</c:v>
                </c:pt>
                <c:pt idx="3">
                  <c:v>w_spec_total</c:v>
                </c:pt>
              </c:strCache>
            </c:strRef>
          </c:cat>
          <c:val>
            <c:numRef>
              <c:f>'w spec'!$B$2:$B$5</c:f>
              <c:numCache>
                <c:formatCode>General</c:formatCode>
                <c:ptCount val="4"/>
                <c:pt idx="0">
                  <c:v>0.34794463686266941</c:v>
                </c:pt>
                <c:pt idx="1">
                  <c:v>0</c:v>
                </c:pt>
                <c:pt idx="2">
                  <c:v>2.3929906368577178</c:v>
                </c:pt>
                <c:pt idx="3">
                  <c:v>2.740935273720388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7-4D39-AB43-B2DC7AE293CD}"/>
            </c:ext>
          </c:extLst>
        </c:ser>
        <c:ser>
          <c:idx val="1"/>
          <c:order val="1"/>
          <c:tx>
            <c:strRef>
              <c:f>'w spec'!$C$1</c:f>
              <c:strCache>
                <c:ptCount val="1"/>
                <c:pt idx="0">
                  <c:v>excel model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'w spec'!$A$2:$A$5</c:f>
              <c:strCache>
                <c:ptCount val="4"/>
                <c:pt idx="0">
                  <c:v>w_refrigeration</c:v>
                </c:pt>
                <c:pt idx="1">
                  <c:v>w_sepc_booster_motor</c:v>
                </c:pt>
                <c:pt idx="2">
                  <c:v>w_sepc_compressor_motor</c:v>
                </c:pt>
                <c:pt idx="3">
                  <c:v>w_spec_total</c:v>
                </c:pt>
              </c:strCache>
            </c:strRef>
          </c:cat>
          <c:val>
            <c:numRef>
              <c:f>'w spec'!$C$2:$C$5</c:f>
              <c:numCache>
                <c:formatCode>General</c:formatCode>
                <c:ptCount val="4"/>
                <c:pt idx="0">
                  <c:v>0.3</c:v>
                </c:pt>
                <c:pt idx="1">
                  <c:v>0</c:v>
                </c:pt>
                <c:pt idx="2">
                  <c:v>2.4500000000000002</c:v>
                </c:pt>
                <c:pt idx="3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27-4D39-AB43-B2DC7AE29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2072240"/>
        <c:axId val="592076504"/>
      </c:barChart>
      <c:catAx>
        <c:axId val="59207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76504"/>
        <c:crosses val="autoZero"/>
        <c:auto val="1"/>
        <c:lblAlgn val="ctr"/>
        <c:lblOffset val="100"/>
        <c:noMultiLvlLbl val="0"/>
      </c:catAx>
      <c:valAx>
        <c:axId val="59207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(KWh/kgh2）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7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 of the equpments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investment!$B$1</c:f>
              <c:strCache>
                <c:ptCount val="1"/>
                <c:pt idx="0">
                  <c:v>python model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investment!$A$2:$A$9</c:f>
              <c:strCache>
                <c:ptCount val="8"/>
                <c:pt idx="0">
                  <c:v>cost_booster</c:v>
                </c:pt>
                <c:pt idx="1">
                  <c:v>cost_cascade</c:v>
                </c:pt>
                <c:pt idx="2">
                  <c:v>cost_compressor</c:v>
                </c:pt>
                <c:pt idx="3">
                  <c:v>cost_control</c:v>
                </c:pt>
                <c:pt idx="4">
                  <c:v>cost_dispenser</c:v>
                </c:pt>
                <c:pt idx="5">
                  <c:v>cost_lp_storage</c:v>
                </c:pt>
                <c:pt idx="6">
                  <c:v>cost_refrigeration</c:v>
                </c:pt>
                <c:pt idx="7">
                  <c:v>investment_total</c:v>
                </c:pt>
              </c:strCache>
            </c:strRef>
          </c:cat>
          <c:val>
            <c:numRef>
              <c:f>investment!$B$2:$B$9</c:f>
              <c:numCache>
                <c:formatCode>General</c:formatCode>
                <c:ptCount val="8"/>
                <c:pt idx="0">
                  <c:v>0</c:v>
                </c:pt>
                <c:pt idx="1">
                  <c:v>61050.308559516423</c:v>
                </c:pt>
                <c:pt idx="2">
                  <c:v>624185.16366346925</c:v>
                </c:pt>
                <c:pt idx="3">
                  <c:v>82000</c:v>
                </c:pt>
                <c:pt idx="4">
                  <c:v>138580</c:v>
                </c:pt>
                <c:pt idx="5">
                  <c:v>548403.6044904103</c:v>
                </c:pt>
                <c:pt idx="6">
                  <c:v>56987.259340084143</c:v>
                </c:pt>
                <c:pt idx="7">
                  <c:v>1964568.236869524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A-4C15-84EC-2904D9F92725}"/>
            </c:ext>
          </c:extLst>
        </c:ser>
        <c:ser>
          <c:idx val="1"/>
          <c:order val="1"/>
          <c:tx>
            <c:strRef>
              <c:f>investment!$C$1</c:f>
              <c:strCache>
                <c:ptCount val="1"/>
                <c:pt idx="0">
                  <c:v>excel model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investment!$A$2:$A$9</c:f>
              <c:strCache>
                <c:ptCount val="8"/>
                <c:pt idx="0">
                  <c:v>cost_booster</c:v>
                </c:pt>
                <c:pt idx="1">
                  <c:v>cost_cascade</c:v>
                </c:pt>
                <c:pt idx="2">
                  <c:v>cost_compressor</c:v>
                </c:pt>
                <c:pt idx="3">
                  <c:v>cost_control</c:v>
                </c:pt>
                <c:pt idx="4">
                  <c:v>cost_dispenser</c:v>
                </c:pt>
                <c:pt idx="5">
                  <c:v>cost_lp_storage</c:v>
                </c:pt>
                <c:pt idx="6">
                  <c:v>cost_refrigeration</c:v>
                </c:pt>
                <c:pt idx="7">
                  <c:v>investment_total</c:v>
                </c:pt>
              </c:strCache>
            </c:strRef>
          </c:cat>
          <c:val>
            <c:numRef>
              <c:f>investment!$C$2:$C$9</c:f>
              <c:numCache>
                <c:formatCode>General</c:formatCode>
                <c:ptCount val="8"/>
                <c:pt idx="0">
                  <c:v>0</c:v>
                </c:pt>
                <c:pt idx="1">
                  <c:v>67129.948565430765</c:v>
                </c:pt>
                <c:pt idx="2">
                  <c:v>554987.17314248695</c:v>
                </c:pt>
                <c:pt idx="3">
                  <c:v>0</c:v>
                </c:pt>
                <c:pt idx="4">
                  <c:v>152380.36451737597</c:v>
                </c:pt>
                <c:pt idx="5">
                  <c:v>209229.96204885855</c:v>
                </c:pt>
                <c:pt idx="6">
                  <c:v>328203.86203742522</c:v>
                </c:pt>
                <c:pt idx="7">
                  <c:v>1705510.7034050508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7A-4C15-84EC-2904D9F9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77510224"/>
        <c:axId val="677508584"/>
      </c:barChart>
      <c:catAx>
        <c:axId val="67751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08584"/>
        <c:crosses val="autoZero"/>
        <c:auto val="1"/>
        <c:lblAlgn val="ctr"/>
        <c:lblOffset val="100"/>
        <c:noMultiLvlLbl val="0"/>
      </c:catAx>
      <c:valAx>
        <c:axId val="67750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1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'cost spec'!$B$1</c:f>
              <c:strCache>
                <c:ptCount val="1"/>
                <c:pt idx="0">
                  <c:v>python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'cost spec'!$A$2:$A$5</c:f>
              <c:strCache>
                <c:ptCount val="4"/>
                <c:pt idx="0">
                  <c:v>CAPEX</c:v>
                </c:pt>
                <c:pt idx="1">
                  <c:v>cost_spec_total</c:v>
                </c:pt>
                <c:pt idx="2">
                  <c:v>fix_OPEX</c:v>
                </c:pt>
                <c:pt idx="3">
                  <c:v>var_OPEX</c:v>
                </c:pt>
              </c:strCache>
            </c:strRef>
          </c:cat>
          <c:val>
            <c:numRef>
              <c:f>'cost spec'!$B$2:$B$5</c:f>
              <c:numCache>
                <c:formatCode>General</c:formatCode>
                <c:ptCount val="4"/>
                <c:pt idx="0">
                  <c:v>2.7283440485619228</c:v>
                </c:pt>
                <c:pt idx="1">
                  <c:v>5.0201922463831261</c:v>
                </c:pt>
                <c:pt idx="2">
                  <c:v>1.830741065016797</c:v>
                </c:pt>
                <c:pt idx="3">
                  <c:v>0.46110713280440652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1-43BB-AE8C-5F3F4A1A923F}"/>
            </c:ext>
          </c:extLst>
        </c:ser>
        <c:ser>
          <c:idx val="1"/>
          <c:order val="1"/>
          <c:tx>
            <c:strRef>
              <c:f>'cost spec'!$C$1</c:f>
              <c:strCache>
                <c:ptCount val="1"/>
                <c:pt idx="0">
                  <c:v>excel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'cost spec'!$A$2:$A$5</c:f>
              <c:strCache>
                <c:ptCount val="4"/>
                <c:pt idx="0">
                  <c:v>CAPEX</c:v>
                </c:pt>
                <c:pt idx="1">
                  <c:v>cost_spec_total</c:v>
                </c:pt>
                <c:pt idx="2">
                  <c:v>fix_OPEX</c:v>
                </c:pt>
                <c:pt idx="3">
                  <c:v>var_OPEX</c:v>
                </c:pt>
              </c:strCache>
            </c:strRef>
          </c:cat>
          <c:val>
            <c:numRef>
              <c:f>'cost spec'!$C$2:$C$5</c:f>
              <c:numCache>
                <c:formatCode>General</c:formatCode>
                <c:ptCount val="4"/>
                <c:pt idx="0">
                  <c:v>2.3685713176390277</c:v>
                </c:pt>
                <c:pt idx="1">
                  <c:v>4.4199063991189158</c:v>
                </c:pt>
                <c:pt idx="2">
                  <c:v>1.5893306340555875</c:v>
                </c:pt>
                <c:pt idx="3">
                  <c:v>0.46200444742430052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C1-43BB-AE8C-5F3F4A1A9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7119688"/>
        <c:axId val="667116080"/>
      </c:barChart>
      <c:catAx>
        <c:axId val="66711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16080"/>
        <c:crosses val="autoZero"/>
        <c:auto val="1"/>
        <c:lblAlgn val="ctr"/>
        <c:lblOffset val="100"/>
        <c:noMultiLvlLbl val="0"/>
      </c:catAx>
      <c:valAx>
        <c:axId val="66711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1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473075</xdr:colOff>
      <xdr:row>3</xdr:row>
      <xdr:rowOff>9525</xdr:rowOff>
    </xdr:from>
    <xdr:to>
      <xdr:col>13</xdr:col>
      <xdr:colOff>168275</xdr:colOff>
      <xdr:row>17</xdr:row>
      <xdr:rowOff>174625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5027C1E-72B4-485C-9348-A26FB0D34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111125</xdr:colOff>
      <xdr:row>9</xdr:row>
      <xdr:rowOff>161925</xdr:rowOff>
    </xdr:from>
    <xdr:to>
      <xdr:col>14</xdr:col>
      <xdr:colOff>415925</xdr:colOff>
      <xdr:row>24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E84261D-B160-428B-BEF6-B72DBF4E9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536575</xdr:colOff>
      <xdr:row>12</xdr:row>
      <xdr:rowOff>180975</xdr:rowOff>
    </xdr:from>
    <xdr:to>
      <xdr:col>18</xdr:col>
      <xdr:colOff>231775</xdr:colOff>
      <xdr:row>27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78A7257-1DA2-4358-B4C5-E0C35B64A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H12" sqref="H12"/>
    </sheetView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</v>
      </c>
      <c r="B2">
        <v>5</v>
      </c>
    </row>
    <row r="3" spans="1:2" x14ac:dyDescent="0.35">
      <c r="A3" s="1" t="s">
        <v>2</v>
      </c>
      <c r="B3" t="s">
        <v>11</v>
      </c>
    </row>
    <row r="4" spans="1:2" x14ac:dyDescent="0.35">
      <c r="A4" s="1" t="s">
        <v>3</v>
      </c>
      <c r="B4" t="s">
        <v>12</v>
      </c>
    </row>
    <row r="5" spans="1:2" x14ac:dyDescent="0.35">
      <c r="A5" s="1" t="s">
        <v>4</v>
      </c>
      <c r="B5">
        <v>3.5</v>
      </c>
    </row>
    <row r="6" spans="1:2" x14ac:dyDescent="0.35">
      <c r="A6" s="1" t="s">
        <v>5</v>
      </c>
      <c r="B6">
        <v>420</v>
      </c>
    </row>
    <row r="7" spans="1:2" x14ac:dyDescent="0.35">
      <c r="A7" s="1" t="s">
        <v>6</v>
      </c>
      <c r="B7" t="s">
        <v>13</v>
      </c>
    </row>
    <row r="8" spans="1:2" x14ac:dyDescent="0.35">
      <c r="A8" s="1" t="s">
        <v>7</v>
      </c>
      <c r="B8">
        <v>3</v>
      </c>
    </row>
    <row r="9" spans="1:2" x14ac:dyDescent="0.35">
      <c r="A9" s="1" t="s">
        <v>8</v>
      </c>
      <c r="B9">
        <v>0.7</v>
      </c>
    </row>
    <row r="10" spans="1:2" x14ac:dyDescent="0.35">
      <c r="A10" s="1" t="s">
        <v>9</v>
      </c>
      <c r="B10">
        <v>10</v>
      </c>
    </row>
    <row r="11" spans="1:2" x14ac:dyDescent="0.35">
      <c r="A11" s="1" t="s">
        <v>10</v>
      </c>
      <c r="B11">
        <v>700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5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50</v>
      </c>
      <c r="B2">
        <v>5.6206441339354294</v>
      </c>
    </row>
    <row r="3" spans="1:2" x14ac:dyDescent="0.35">
      <c r="A3" s="1" t="s">
        <v>51</v>
      </c>
      <c r="B3">
        <v>-40</v>
      </c>
    </row>
    <row r="4" spans="1:2" x14ac:dyDescent="0.35">
      <c r="A4" s="1" t="s">
        <v>52</v>
      </c>
      <c r="B4">
        <v>2</v>
      </c>
    </row>
    <row r="5" spans="1:2" x14ac:dyDescent="0.35">
      <c r="A5" s="1" t="s">
        <v>14</v>
      </c>
      <c r="B5">
        <v>0.34794463686266941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5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34</v>
      </c>
      <c r="B2">
        <v>0.8</v>
      </c>
    </row>
    <row r="3" spans="1:2" x14ac:dyDescent="0.35">
      <c r="A3" s="1" t="s">
        <v>53</v>
      </c>
      <c r="B3">
        <v>5.0000000000000001E-3</v>
      </c>
    </row>
    <row r="4" spans="1:2" x14ac:dyDescent="0.35">
      <c r="A4" s="1" t="s">
        <v>54</v>
      </c>
      <c r="B4">
        <v>1.1000000000000001</v>
      </c>
    </row>
    <row r="5" spans="1:2" x14ac:dyDescent="0.35">
      <c r="A5" s="1" t="s">
        <v>55</v>
      </c>
      <c r="B5">
        <v>970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7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56</v>
      </c>
      <c r="B2">
        <v>70.759931537724924</v>
      </c>
    </row>
    <row r="3" spans="1:2" x14ac:dyDescent="0.35">
      <c r="A3" s="1" t="s">
        <v>57</v>
      </c>
      <c r="B3">
        <v>85.043205709866598</v>
      </c>
    </row>
    <row r="4" spans="1:2" x14ac:dyDescent="0.35">
      <c r="A4" s="1" t="s">
        <v>58</v>
      </c>
      <c r="B4">
        <v>32.307692307692307</v>
      </c>
    </row>
    <row r="5" spans="1:2" x14ac:dyDescent="0.35">
      <c r="A5" s="1" t="s">
        <v>59</v>
      </c>
      <c r="B5">
        <v>1</v>
      </c>
    </row>
    <row r="6" spans="1:2" x14ac:dyDescent="0.35">
      <c r="A6" s="1" t="s">
        <v>60</v>
      </c>
      <c r="B6">
        <v>2.1734434639618949</v>
      </c>
    </row>
    <row r="7" spans="1:2" x14ac:dyDescent="0.35">
      <c r="A7" s="1" t="s">
        <v>16</v>
      </c>
      <c r="B7">
        <v>2.3929906368577178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3"/>
  <sheetViews>
    <sheetView workbookViewId="0"/>
  </sheetViews>
  <sheetFormatPr defaultRowHeight="14.5" x14ac:dyDescent="0.35"/>
  <sheetData>
    <row r="1" spans="1:4" x14ac:dyDescent="0.35">
      <c r="B1" s="1" t="s">
        <v>40</v>
      </c>
      <c r="C1" s="1" t="s">
        <v>41</v>
      </c>
      <c r="D1" s="1" t="s">
        <v>42</v>
      </c>
    </row>
    <row r="2" spans="1:4" x14ac:dyDescent="0.35">
      <c r="A2" s="1" t="s">
        <v>61</v>
      </c>
      <c r="B2">
        <v>47.72538192582585</v>
      </c>
      <c r="C2">
        <v>47.72538192582585</v>
      </c>
      <c r="D2">
        <v>47.72538192582585</v>
      </c>
    </row>
    <row r="3" spans="1:4" x14ac:dyDescent="0.35">
      <c r="A3" s="1" t="s">
        <v>62</v>
      </c>
      <c r="B3">
        <v>22.263623024730389</v>
      </c>
      <c r="C3">
        <v>35.807074347916839</v>
      </c>
      <c r="D3">
        <v>43.012571038865119</v>
      </c>
    </row>
    <row r="4" spans="1:4" x14ac:dyDescent="0.35">
      <c r="A4" s="1" t="s">
        <v>63</v>
      </c>
      <c r="B4">
        <v>25.461758901095461</v>
      </c>
      <c r="C4">
        <v>11.91830757790901</v>
      </c>
      <c r="D4">
        <v>4.7128108869607317</v>
      </c>
    </row>
    <row r="5" spans="1:4" x14ac:dyDescent="0.35">
      <c r="A5" s="1" t="s">
        <v>64</v>
      </c>
      <c r="B5">
        <v>3.6628658854785292</v>
      </c>
      <c r="C5">
        <v>5.9011278255551201</v>
      </c>
      <c r="D5">
        <v>7.0000000000000009</v>
      </c>
    </row>
    <row r="6" spans="1:4" x14ac:dyDescent="0.35">
      <c r="A6" s="1" t="s">
        <v>65</v>
      </c>
      <c r="B6">
        <v>3.6628658854785292</v>
      </c>
      <c r="C6">
        <v>2.2382619400765909</v>
      </c>
      <c r="D6">
        <v>1.0988721744448811</v>
      </c>
    </row>
    <row r="7" spans="1:4" x14ac:dyDescent="0.35">
      <c r="A7" s="1" t="s">
        <v>66</v>
      </c>
      <c r="B7">
        <v>0.1438575355185277</v>
      </c>
      <c r="C7">
        <v>0.18780031690281981</v>
      </c>
      <c r="D7">
        <v>0.2331670420905724</v>
      </c>
    </row>
    <row r="8" spans="1:4" x14ac:dyDescent="0.35">
      <c r="A8" s="1" t="s">
        <v>67</v>
      </c>
      <c r="B8">
        <v>3</v>
      </c>
      <c r="C8">
        <v>4</v>
      </c>
      <c r="D8">
        <v>5</v>
      </c>
    </row>
    <row r="9" spans="1:4" x14ac:dyDescent="0.35">
      <c r="A9" s="1" t="s">
        <v>68</v>
      </c>
      <c r="B9">
        <v>0.15</v>
      </c>
      <c r="C9">
        <v>0.2</v>
      </c>
      <c r="D9">
        <v>0.25</v>
      </c>
    </row>
    <row r="10" spans="1:4" x14ac:dyDescent="0.35">
      <c r="A10" s="1" t="s">
        <v>69</v>
      </c>
      <c r="B10">
        <v>7.158807288873879</v>
      </c>
      <c r="C10">
        <v>9.5450763851651708</v>
      </c>
      <c r="D10">
        <v>11.931345481456461</v>
      </c>
    </row>
    <row r="11" spans="1:4" x14ac:dyDescent="0.35">
      <c r="A11" s="1" t="s">
        <v>70</v>
      </c>
      <c r="B11">
        <v>3.3395434537095601</v>
      </c>
      <c r="C11">
        <v>7.1614148695833677</v>
      </c>
      <c r="D11">
        <v>10.75314275971628</v>
      </c>
    </row>
    <row r="12" spans="1:4" x14ac:dyDescent="0.35">
      <c r="A12" s="1" t="s">
        <v>71</v>
      </c>
      <c r="B12">
        <v>3.8192638351643189</v>
      </c>
      <c r="C12">
        <v>2.3836615155818031</v>
      </c>
      <c r="D12">
        <v>1.1782027217401829</v>
      </c>
    </row>
    <row r="13" spans="1:4" x14ac:dyDescent="0.35">
      <c r="A13" s="1" t="s">
        <v>72</v>
      </c>
      <c r="B13">
        <v>0.53350560799424884</v>
      </c>
      <c r="C13">
        <v>0.2497268140553027</v>
      </c>
      <c r="D13">
        <v>9.8748521159774463E-2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73</v>
      </c>
      <c r="B2">
        <v>28.635229155495509</v>
      </c>
    </row>
    <row r="3" spans="1:2" x14ac:dyDescent="0.35">
      <c r="A3" s="1" t="s">
        <v>74</v>
      </c>
      <c r="B3" t="s">
        <v>78</v>
      </c>
    </row>
    <row r="4" spans="1:2" x14ac:dyDescent="0.35">
      <c r="A4" s="1" t="s">
        <v>75</v>
      </c>
      <c r="B4">
        <v>7.3811280724863053</v>
      </c>
    </row>
    <row r="5" spans="1:2" x14ac:dyDescent="0.35">
      <c r="A5" s="1" t="s">
        <v>76</v>
      </c>
      <c r="B5">
        <v>12</v>
      </c>
    </row>
    <row r="6" spans="1:2" x14ac:dyDescent="0.35">
      <c r="A6" s="1" t="s">
        <v>77</v>
      </c>
      <c r="B6">
        <v>6.8179117036894069E-2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topLeftCell="F1" workbookViewId="0">
      <selection activeCell="I23" sqref="I23"/>
    </sheetView>
  </sheetViews>
  <sheetFormatPr defaultRowHeight="14.5" x14ac:dyDescent="0.35"/>
  <sheetData>
    <row r="1" spans="1:3" x14ac:dyDescent="0.35">
      <c r="B1" s="1" t="s">
        <v>0</v>
      </c>
      <c r="C1" s="1" t="s">
        <v>79</v>
      </c>
    </row>
    <row r="2" spans="1:3" x14ac:dyDescent="0.35">
      <c r="A2" s="1" t="s">
        <v>14</v>
      </c>
      <c r="B2">
        <v>0.34794463686266941</v>
      </c>
      <c r="C2">
        <v>0.3</v>
      </c>
    </row>
    <row r="3" spans="1:3" x14ac:dyDescent="0.35">
      <c r="A3" s="1" t="s">
        <v>15</v>
      </c>
      <c r="B3">
        <v>0</v>
      </c>
      <c r="C3">
        <v>0</v>
      </c>
    </row>
    <row r="4" spans="1:3" x14ac:dyDescent="0.35">
      <c r="A4" s="1" t="s">
        <v>16</v>
      </c>
      <c r="B4">
        <v>2.3929906368577178</v>
      </c>
      <c r="C4">
        <v>2.4500000000000002</v>
      </c>
    </row>
    <row r="5" spans="1:3" x14ac:dyDescent="0.35">
      <c r="A5" s="1" t="s">
        <v>17</v>
      </c>
      <c r="B5">
        <v>2.740935273720388</v>
      </c>
      <c r="C5">
        <v>2.7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tabSelected="1" topLeftCell="A7" workbookViewId="0">
      <selection activeCell="D18" sqref="D18"/>
    </sheetView>
  </sheetViews>
  <sheetFormatPr defaultRowHeight="14.5" x14ac:dyDescent="0.35"/>
  <cols>
    <col min="2" max="2" width="12.54296875" bestFit="1" customWidth="1"/>
  </cols>
  <sheetData>
    <row r="1" spans="1:4" x14ac:dyDescent="0.35">
      <c r="B1" s="1" t="s">
        <v>0</v>
      </c>
      <c r="C1" s="3" t="s">
        <v>79</v>
      </c>
      <c r="D1" s="2" t="s">
        <v>80</v>
      </c>
    </row>
    <row r="2" spans="1:4" x14ac:dyDescent="0.35">
      <c r="A2" s="1" t="s">
        <v>18</v>
      </c>
      <c r="B2">
        <v>0</v>
      </c>
      <c r="C2" s="2">
        <v>0</v>
      </c>
      <c r="D2" s="2">
        <f>B2-C2</f>
        <v>0</v>
      </c>
    </row>
    <row r="3" spans="1:4" x14ac:dyDescent="0.35">
      <c r="A3" s="1" t="s">
        <v>19</v>
      </c>
      <c r="B3">
        <v>61050.308559516423</v>
      </c>
      <c r="C3" s="2">
        <v>67129.948565430765</v>
      </c>
      <c r="D3" s="2">
        <f t="shared" ref="D3:D9" si="0">B3-C3</f>
        <v>-6079.6400059143416</v>
      </c>
    </row>
    <row r="4" spans="1:4" x14ac:dyDescent="0.35">
      <c r="A4" s="1" t="s">
        <v>20</v>
      </c>
      <c r="B4">
        <v>624185.16366346925</v>
      </c>
      <c r="C4" s="4">
        <v>554987.17314248695</v>
      </c>
      <c r="D4" s="4">
        <f t="shared" si="0"/>
        <v>69197.990520982305</v>
      </c>
    </row>
    <row r="5" spans="1:4" x14ac:dyDescent="0.35">
      <c r="A5" s="1" t="s">
        <v>21</v>
      </c>
      <c r="B5">
        <v>82000</v>
      </c>
      <c r="C5" s="4">
        <v>0</v>
      </c>
      <c r="D5" s="4">
        <f t="shared" si="0"/>
        <v>82000</v>
      </c>
    </row>
    <row r="6" spans="1:4" x14ac:dyDescent="0.35">
      <c r="A6" s="1" t="s">
        <v>22</v>
      </c>
      <c r="B6">
        <v>138580</v>
      </c>
      <c r="C6" s="2">
        <v>152380.36451737597</v>
      </c>
      <c r="D6" s="2">
        <f t="shared" si="0"/>
        <v>-13800.364517375972</v>
      </c>
    </row>
    <row r="7" spans="1:4" x14ac:dyDescent="0.35">
      <c r="A7" s="1" t="s">
        <v>23</v>
      </c>
      <c r="B7">
        <v>548403.6044904103</v>
      </c>
      <c r="C7" s="4">
        <v>209229.96204885855</v>
      </c>
      <c r="D7" s="4">
        <f t="shared" si="0"/>
        <v>339173.64244155178</v>
      </c>
    </row>
    <row r="8" spans="1:4" x14ac:dyDescent="0.35">
      <c r="A8" s="1" t="s">
        <v>24</v>
      </c>
      <c r="B8">
        <v>56987.259340084143</v>
      </c>
      <c r="C8" s="5">
        <v>328203.86203742522</v>
      </c>
      <c r="D8" s="5">
        <f t="shared" si="0"/>
        <v>-271216.60269734106</v>
      </c>
    </row>
    <row r="9" spans="1:4" x14ac:dyDescent="0.35">
      <c r="A9" s="1" t="s">
        <v>25</v>
      </c>
      <c r="B9">
        <v>1964568.236869524</v>
      </c>
      <c r="C9" s="2">
        <v>1705510.7034050508</v>
      </c>
      <c r="D9" s="2">
        <f t="shared" si="0"/>
        <v>259057.53346447321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topLeftCell="A7" workbookViewId="0">
      <selection activeCell="H24" sqref="H24"/>
    </sheetView>
  </sheetViews>
  <sheetFormatPr defaultRowHeight="14.5" x14ac:dyDescent="0.35"/>
  <sheetData>
    <row r="1" spans="1:4" x14ac:dyDescent="0.35">
      <c r="B1" s="1" t="s">
        <v>0</v>
      </c>
      <c r="C1" s="3" t="s">
        <v>79</v>
      </c>
      <c r="D1" s="2" t="s">
        <v>80</v>
      </c>
    </row>
    <row r="2" spans="1:4" x14ac:dyDescent="0.35">
      <c r="A2" s="1" t="s">
        <v>26</v>
      </c>
      <c r="B2">
        <v>2.7283440485619228</v>
      </c>
      <c r="C2" s="2">
        <v>2.3685713176390277</v>
      </c>
      <c r="D2" s="2">
        <f>B2-C2</f>
        <v>0.35977273092289508</v>
      </c>
    </row>
    <row r="3" spans="1:4" x14ac:dyDescent="0.35">
      <c r="A3" s="1" t="s">
        <v>27</v>
      </c>
      <c r="B3">
        <v>5.0201922463831261</v>
      </c>
      <c r="C3" s="2">
        <v>4.4199063991189158</v>
      </c>
      <c r="D3" s="2">
        <f t="shared" ref="D3:D5" si="0">B3-C3</f>
        <v>0.6002858472642103</v>
      </c>
    </row>
    <row r="4" spans="1:4" x14ac:dyDescent="0.35">
      <c r="A4" s="1" t="s">
        <v>28</v>
      </c>
      <c r="B4">
        <v>1.830741065016797</v>
      </c>
      <c r="C4" s="2">
        <v>1.5893306340555875</v>
      </c>
      <c r="D4" s="2">
        <f t="shared" si="0"/>
        <v>0.24141043096120951</v>
      </c>
    </row>
    <row r="5" spans="1:4" x14ac:dyDescent="0.35">
      <c r="A5" s="1" t="s">
        <v>29</v>
      </c>
      <c r="B5">
        <v>0.46110713280440652</v>
      </c>
      <c r="C5" s="2">
        <v>0.46200444742430052</v>
      </c>
      <c r="D5" s="2">
        <f t="shared" si="0"/>
        <v>-8.973146198940074E-4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30</v>
      </c>
      <c r="B2">
        <v>428.70825866980169</v>
      </c>
    </row>
    <row r="3" spans="1:2" x14ac:dyDescent="0.35">
      <c r="A3" s="1" t="s">
        <v>31</v>
      </c>
      <c r="B3">
        <v>1</v>
      </c>
    </row>
    <row r="4" spans="1:2" x14ac:dyDescent="0.35">
      <c r="A4" s="1" t="s">
        <v>32</v>
      </c>
      <c r="B4">
        <v>0.77558571190506753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33</v>
      </c>
      <c r="B2">
        <v>0</v>
      </c>
    </row>
    <row r="3" spans="1:2" x14ac:dyDescent="0.35">
      <c r="A3" s="1" t="s">
        <v>34</v>
      </c>
      <c r="B3">
        <v>0.8</v>
      </c>
    </row>
    <row r="4" spans="1:2" x14ac:dyDescent="0.35">
      <c r="A4" s="1" t="s">
        <v>35</v>
      </c>
      <c r="B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36</v>
      </c>
      <c r="B2">
        <v>0</v>
      </c>
    </row>
    <row r="3" spans="1:2" x14ac:dyDescent="0.35">
      <c r="A3" s="1" t="s">
        <v>37</v>
      </c>
      <c r="B3">
        <v>0</v>
      </c>
    </row>
    <row r="4" spans="1:2" x14ac:dyDescent="0.35">
      <c r="A4" s="1" t="s">
        <v>38</v>
      </c>
      <c r="B4">
        <v>0</v>
      </c>
    </row>
    <row r="5" spans="1:2" x14ac:dyDescent="0.35">
      <c r="A5" s="1" t="s">
        <v>39</v>
      </c>
      <c r="B5">
        <v>0</v>
      </c>
    </row>
    <row r="6" spans="1:2" x14ac:dyDescent="0.35">
      <c r="A6" s="1" t="s">
        <v>15</v>
      </c>
      <c r="B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workbookViewId="0"/>
  </sheetViews>
  <sheetFormatPr defaultRowHeight="14.5" x14ac:dyDescent="0.35"/>
  <sheetData>
    <row r="1" spans="1:4" x14ac:dyDescent="0.35">
      <c r="B1" s="1" t="s">
        <v>40</v>
      </c>
      <c r="C1" s="1" t="s">
        <v>41</v>
      </c>
      <c r="D1" s="1" t="s">
        <v>42</v>
      </c>
    </row>
    <row r="2" spans="1:4" x14ac:dyDescent="0.35">
      <c r="A2" s="1" t="s">
        <v>43</v>
      </c>
      <c r="B2">
        <v>945</v>
      </c>
      <c r="C2">
        <v>945</v>
      </c>
      <c r="D2">
        <v>945</v>
      </c>
    </row>
    <row r="3" spans="1:4" x14ac:dyDescent="0.35">
      <c r="A3" s="1" t="s">
        <v>44</v>
      </c>
      <c r="B3">
        <v>330.75</v>
      </c>
      <c r="C3">
        <v>614.25</v>
      </c>
      <c r="D3">
        <v>803.25</v>
      </c>
    </row>
    <row r="4" spans="1:4" x14ac:dyDescent="0.35">
      <c r="A4" s="1" t="s">
        <v>45</v>
      </c>
      <c r="B4">
        <v>299.65949999999998</v>
      </c>
      <c r="C4">
        <v>549.75374999999997</v>
      </c>
      <c r="D4">
        <v>699.63075000000003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46</v>
      </c>
      <c r="B2">
        <v>875</v>
      </c>
    </row>
    <row r="3" spans="1:2" x14ac:dyDescent="0.35">
      <c r="A3" s="1" t="s">
        <v>47</v>
      </c>
      <c r="B3">
        <v>0</v>
      </c>
    </row>
    <row r="4" spans="1:2" x14ac:dyDescent="0.35">
      <c r="A4" s="1" t="s">
        <v>48</v>
      </c>
      <c r="B4">
        <v>3</v>
      </c>
    </row>
    <row r="5" spans="1:2" x14ac:dyDescent="0.35">
      <c r="A5" s="1" t="s">
        <v>49</v>
      </c>
      <c r="B5">
        <v>0.17852975802279869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senario</vt:lpstr>
      <vt:lpstr>w spec</vt:lpstr>
      <vt:lpstr>investment</vt:lpstr>
      <vt:lpstr>cost spec</vt:lpstr>
      <vt:lpstr>low pressure storage</vt:lpstr>
      <vt:lpstr>input booster compressor</vt:lpstr>
      <vt:lpstr>booster compressor</vt:lpstr>
      <vt:lpstr>p vessels</vt:lpstr>
      <vt:lpstr>input dispenser</vt:lpstr>
      <vt:lpstr>refirgeration design</vt:lpstr>
      <vt:lpstr>input compressor</vt:lpstr>
      <vt:lpstr>compressor_design</vt:lpstr>
      <vt:lpstr>cascade design</vt:lpstr>
      <vt:lpstr>cascade 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chen</cp:lastModifiedBy>
  <dcterms:created xsi:type="dcterms:W3CDTF">2018-04-27T10:03:13Z</dcterms:created>
  <dcterms:modified xsi:type="dcterms:W3CDTF">2018-05-03T09:06:29Z</dcterms:modified>
</cp:coreProperties>
</file>