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yusraabdi/Downloads/"/>
    </mc:Choice>
  </mc:AlternateContent>
  <xr:revisionPtr revIDLastSave="0" documentId="13_ncr:1_{2C29F43B-A78F-E744-B9ED-071302DE893D}" xr6:coauthVersionLast="47" xr6:coauthVersionMax="47" xr10:uidLastSave="{00000000-0000-0000-0000-000000000000}"/>
  <bookViews>
    <workbookView xWindow="0" yWindow="0" windowWidth="28800" windowHeight="18000" firstSheet="1"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41" i="5" l="1"/>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2" i="5"/>
  <c r="M3" i="5"/>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<sst xmlns="http://schemas.openxmlformats.org/spreadsheetml/2006/main" count="16269" uniqueCount="52">
  <si>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</si>
  <si>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</si>
  <si>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</si>
  <si>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</si>
  <si>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</si>
  <si>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</si>
  <si>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</si>
  <si>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</si>
  <si>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</si>
  <si>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</si>
  <si>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</si>
  <si>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</si>
  <si>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</si>
  <si>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</si>
  <si>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</si>
  <si>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</si>
  <si>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</si>
  <si>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</si>
  <si>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</si>
  <si>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</si>
  <si>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</si>
  <si>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</si>
  <si>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</si>
  <si>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</si>
  <si>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</si>
  <si>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</si>
  <si>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</si>
  <si>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</si>
  <si>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</si>
  <si>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</si>
  <si>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</si>
  <si>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</si>
  <si>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</si>
  <si>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</si>
  <si>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</si>
  <si>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</si>
  <si>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</si>
  <si>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</si>
  <si>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</si>
  <si>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</si>
  <si>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</si>
  <si>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</si>
  <si>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Sum of Income</t>
  </si>
  <si>
    <t>Count of Purchased Bike</t>
  </si>
  <si>
    <t>Column Labels</t>
  </si>
  <si>
    <t>Grand Total</t>
  </si>
  <si>
    <t>Row Labels</t>
  </si>
  <si>
    <t>10 Miles +</t>
  </si>
  <si>
    <t>More Than 10 miles</t>
  </si>
  <si>
    <t>Middle Age 31-54</t>
  </si>
  <si>
    <t>Old 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</si>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</sst>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S&quot;* #,##0_);_(&quot;S&quot;* \(#,##0\);_(&quot;S&quot;* &quot;-&quot;_);_(@_)"/>
    <numFmt numFmtId="164" formatCode="&quot;$&quot;#,##0.00"/>
    <numFmt numFmtId="165" formatCode="&quot;S&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S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10391057232954"/>
          <c:y val="0.16483014623172104"/>
          <c:w val="0.63646613417927089"/>
          <c:h val="0.6742376265466816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90000</c:v>
                </c:pt>
                <c:pt idx="1">
                  <c:v>70000</c:v>
                </c:pt>
              </c:numCache>
            </c:numRef>
          </c:val>
          <c:extLst>
            <c:ext xmlns:c16="http://schemas.microsoft.com/office/drawing/2014/chart" uri="{C3380CC4-5D6E-409C-BE32-E72D297353CC}">
              <c16:uniqueId val="{00000004-2823-0C4D-8802-C53CB0B949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220000</c:v>
                </c:pt>
                <c:pt idx="1">
                  <c:v>190000</c:v>
                </c:pt>
              </c:numCache>
            </c:numRef>
          </c:val>
          <c:extLst>
            <c:ext xmlns:c16="http://schemas.microsoft.com/office/drawing/2014/chart" uri="{C3380CC4-5D6E-409C-BE32-E72D297353CC}">
              <c16:uniqueId val="{00000005-2823-0C4D-8802-C53CB0B949CC}"/>
            </c:ext>
          </c:extLst>
        </c:ser>
        <c:dLbls>
          <c:showLegendKey val="0"/>
          <c:showVal val="0"/>
          <c:showCatName val="0"/>
          <c:showSerName val="0"/>
          <c:showPercent val="0"/>
          <c:showBubbleSize val="0"/>
        </c:dLbls>
        <c:gapWidth val="219"/>
        <c:overlap val="-27"/>
        <c:axId val="582273360"/>
        <c:axId val="582275360"/>
      </c:barChart>
      <c:catAx>
        <c:axId val="58227336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O"/>
          </a:p>
        </c:txPr>
        <c:crossAx val="582275360"/>
        <c:crosses val="autoZero"/>
        <c:auto val="1"/>
        <c:lblAlgn val="ctr"/>
        <c:lblOffset val="100"/>
        <c:noMultiLvlLbl val="0"/>
      </c:catAx>
      <c:valAx>
        <c:axId val="58227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Income</a:t>
                </a:r>
              </a:p>
            </c:rich>
          </c:tx>
          <c:layout>
            <c:manualLayout>
              <c:xMode val="edge"/>
              <c:yMode val="edge"/>
              <c:x val="2.9161049113465135E-2"/>
              <c:y val="0.41936867266591676"/>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O"/>
          </a:p>
        </c:txPr>
        <c:crossAx val="58227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S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S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Table'!$A$24:$A$25</c:f>
              <c:strCache>
                <c:ptCount val="1"/>
                <c:pt idx="0">
                  <c:v>0-1 Miles</c:v>
                </c:pt>
              </c:strCache>
            </c:strRef>
          </c:cat>
          <c:val>
            <c:numRef>
              <c:f>'Pivot Table'!$B$24:$B$25</c:f>
              <c:numCache>
                <c:formatCode>General</c:formatCode>
                <c:ptCount val="1"/>
                <c:pt idx="0">
                  <c:v>9</c:v>
                </c:pt>
              </c:numCache>
            </c:numRef>
          </c:val>
          <c:smooth val="0"/>
          <c:extLst>
            <c:ext xmlns:c16="http://schemas.microsoft.com/office/drawing/2014/chart" uri="{C3380CC4-5D6E-409C-BE32-E72D297353CC}">
              <c16:uniqueId val="{00000000-6309-2B44-A7E4-3519863462E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Table'!$A$24:$A$25</c:f>
              <c:strCache>
                <c:ptCount val="1"/>
                <c:pt idx="0">
                  <c:v>0-1 Miles</c:v>
                </c:pt>
              </c:strCache>
            </c:strRef>
          </c:cat>
          <c:val>
            <c:numRef>
              <c:f>'Pivot Table'!$C$24:$C$25</c:f>
              <c:numCache>
                <c:formatCode>General</c:formatCode>
                <c:ptCount val="1"/>
                <c:pt idx="0">
                  <c:v>12</c:v>
                </c:pt>
              </c:numCache>
            </c:numRef>
          </c:val>
          <c:smooth val="0"/>
          <c:extLst>
            <c:ext xmlns:c16="http://schemas.microsoft.com/office/drawing/2014/chart" uri="{C3380CC4-5D6E-409C-BE32-E72D297353CC}">
              <c16:uniqueId val="{00000001-6309-2B44-A7E4-3519863462E3}"/>
            </c:ext>
          </c:extLst>
        </c:ser>
        <c:dLbls>
          <c:showLegendKey val="0"/>
          <c:showVal val="0"/>
          <c:showCatName val="0"/>
          <c:showSerName val="0"/>
          <c:showPercent val="0"/>
          <c:showBubbleSize val="0"/>
        </c:dLbls>
        <c:smooth val="0"/>
        <c:axId val="1697806031"/>
        <c:axId val="1697808303"/>
      </c:lineChart>
      <c:catAx>
        <c:axId val="169780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697808303"/>
        <c:crosses val="autoZero"/>
        <c:auto val="1"/>
        <c:lblAlgn val="ctr"/>
        <c:lblOffset val="100"/>
        <c:noMultiLvlLbl val="0"/>
      </c:catAx>
      <c:valAx>
        <c:axId val="169780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69780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 Age 31-54</c:v>
                </c:pt>
                <c:pt idx="1">
                  <c:v>Old 55+</c:v>
                </c:pt>
                <c:pt idx="2">
                  <c:v>Adolescent 0-30</c:v>
                </c:pt>
              </c:strCache>
            </c:strRef>
          </c:cat>
          <c:val>
            <c:numRef>
              <c:f>'Pivot Table'!$B$44:$B$47</c:f>
              <c:numCache>
                <c:formatCode>General</c:formatCode>
                <c:ptCount val="3"/>
                <c:pt idx="0">
                  <c:v>8</c:v>
                </c:pt>
                <c:pt idx="1">
                  <c:v>1</c:v>
                </c:pt>
              </c:numCache>
            </c:numRef>
          </c:val>
          <c:smooth val="0"/>
          <c:extLst>
            <c:ext xmlns:c16="http://schemas.microsoft.com/office/drawing/2014/chart" uri="{C3380CC4-5D6E-409C-BE32-E72D297353CC}">
              <c16:uniqueId val="{00000000-B12D-6B4C-9B05-CFE2E9536C7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 Age 31-54</c:v>
                </c:pt>
                <c:pt idx="1">
                  <c:v>Old 55+</c:v>
                </c:pt>
                <c:pt idx="2">
                  <c:v>Adolescent 0-30</c:v>
                </c:pt>
              </c:strCache>
            </c:strRef>
          </c:cat>
          <c:val>
            <c:numRef>
              <c:f>'Pivot Table'!$C$44:$C$47</c:f>
              <c:numCache>
                <c:formatCode>General</c:formatCode>
                <c:ptCount val="3"/>
                <c:pt idx="0">
                  <c:v>10</c:v>
                </c:pt>
                <c:pt idx="1">
                  <c:v>1</c:v>
                </c:pt>
                <c:pt idx="2">
                  <c:v>1</c:v>
                </c:pt>
              </c:numCache>
            </c:numRef>
          </c:val>
          <c:smooth val="0"/>
          <c:extLst>
            <c:ext xmlns:c16="http://schemas.microsoft.com/office/drawing/2014/chart" uri="{C3380CC4-5D6E-409C-BE32-E72D297353CC}">
              <c16:uniqueId val="{00000001-B12D-6B4C-9B05-CFE2E9536C72}"/>
            </c:ext>
          </c:extLst>
        </c:ser>
        <c:dLbls>
          <c:showLegendKey val="0"/>
          <c:showVal val="0"/>
          <c:showCatName val="0"/>
          <c:showSerName val="0"/>
          <c:showPercent val="0"/>
          <c:showBubbleSize val="0"/>
        </c:dLbls>
        <c:marker val="1"/>
        <c:smooth val="0"/>
        <c:axId val="1374132463"/>
        <c:axId val="1462801200"/>
      </c:lineChart>
      <c:catAx>
        <c:axId val="137413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462801200"/>
        <c:crosses val="autoZero"/>
        <c:auto val="1"/>
        <c:lblAlgn val="ctr"/>
        <c:lblOffset val="100"/>
        <c:noMultiLvlLbl val="0"/>
      </c:catAx>
      <c:valAx>
        <c:axId val="14628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3741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Table'!$A$64:$A$74</c:f>
              <c:strCache>
                <c:ptCount val="10"/>
                <c:pt idx="0">
                  <c:v>25</c:v>
                </c:pt>
                <c:pt idx="1">
                  <c:v>35</c:v>
                </c:pt>
                <c:pt idx="2">
                  <c:v>36</c:v>
                </c:pt>
                <c:pt idx="3">
                  <c:v>37</c:v>
                </c:pt>
                <c:pt idx="4">
                  <c:v>40</c:v>
                </c:pt>
                <c:pt idx="5">
                  <c:v>43</c:v>
                </c:pt>
                <c:pt idx="6">
                  <c:v>44</c:v>
                </c:pt>
                <c:pt idx="7">
                  <c:v>45</c:v>
                </c:pt>
                <c:pt idx="8">
                  <c:v>46</c:v>
                </c:pt>
                <c:pt idx="9">
                  <c:v>70</c:v>
                </c:pt>
              </c:strCache>
            </c:strRef>
          </c:cat>
          <c:val>
            <c:numRef>
              <c:f>'Pivot Table'!$B$64:$B$74</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37B0-D642-844A-7FCC1A7655D4}"/>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Table'!$A$64:$A$74</c:f>
              <c:strCache>
                <c:ptCount val="10"/>
                <c:pt idx="0">
                  <c:v>25</c:v>
                </c:pt>
                <c:pt idx="1">
                  <c:v>35</c:v>
                </c:pt>
                <c:pt idx="2">
                  <c:v>36</c:v>
                </c:pt>
                <c:pt idx="3">
                  <c:v>37</c:v>
                </c:pt>
                <c:pt idx="4">
                  <c:v>40</c:v>
                </c:pt>
                <c:pt idx="5">
                  <c:v>43</c:v>
                </c:pt>
                <c:pt idx="6">
                  <c:v>44</c:v>
                </c:pt>
                <c:pt idx="7">
                  <c:v>45</c:v>
                </c:pt>
                <c:pt idx="8">
                  <c:v>46</c:v>
                </c:pt>
                <c:pt idx="9">
                  <c:v>70</c:v>
                </c:pt>
              </c:strCache>
            </c:strRef>
          </c:cat>
          <c:val>
            <c:numRef>
              <c:f>'Pivot Table'!$C$64:$C$74</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37B0-D642-844A-7FCC1A7655D4}"/>
            </c:ext>
          </c:extLst>
        </c:ser>
        <c:dLbls>
          <c:showLegendKey val="0"/>
          <c:showVal val="0"/>
          <c:showCatName val="0"/>
          <c:showSerName val="0"/>
          <c:showPercent val="0"/>
          <c:showBubbleSize val="0"/>
        </c:dLbls>
        <c:marker val="1"/>
        <c:smooth val="0"/>
        <c:axId val="1810287279"/>
        <c:axId val="1810289007"/>
      </c:lineChart>
      <c:catAx>
        <c:axId val="181028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810289007"/>
        <c:crosses val="autoZero"/>
        <c:auto val="1"/>
        <c:lblAlgn val="ctr"/>
        <c:lblOffset val="100"/>
        <c:noMultiLvlLbl val="0"/>
      </c:catAx>
      <c:valAx>
        <c:axId val="181028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81028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S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10391057232954"/>
          <c:y val="0.16483014623172104"/>
          <c:w val="0.63646613417927089"/>
          <c:h val="0.6742376265466816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90000</c:v>
                </c:pt>
                <c:pt idx="1">
                  <c:v>70000</c:v>
                </c:pt>
              </c:numCache>
            </c:numRef>
          </c:val>
          <c:extLst>
            <c:ext xmlns:c16="http://schemas.microsoft.com/office/drawing/2014/chart" uri="{C3380CC4-5D6E-409C-BE32-E72D297353CC}">
              <c16:uniqueId val="{00000000-57E4-1545-80EC-411FAB8BF3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220000</c:v>
                </c:pt>
                <c:pt idx="1">
                  <c:v>190000</c:v>
                </c:pt>
              </c:numCache>
            </c:numRef>
          </c:val>
          <c:extLst>
            <c:ext xmlns:c16="http://schemas.microsoft.com/office/drawing/2014/chart" uri="{C3380CC4-5D6E-409C-BE32-E72D297353CC}">
              <c16:uniqueId val="{00000001-57E4-1545-80EC-411FAB8BF391}"/>
            </c:ext>
          </c:extLst>
        </c:ser>
        <c:dLbls>
          <c:showLegendKey val="0"/>
          <c:showVal val="0"/>
          <c:showCatName val="0"/>
          <c:showSerName val="0"/>
          <c:showPercent val="0"/>
          <c:showBubbleSize val="0"/>
        </c:dLbls>
        <c:gapWidth val="219"/>
        <c:overlap val="-27"/>
        <c:axId val="582273360"/>
        <c:axId val="582275360"/>
      </c:barChart>
      <c:catAx>
        <c:axId val="58227336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O"/>
          </a:p>
        </c:txPr>
        <c:crossAx val="582275360"/>
        <c:crosses val="autoZero"/>
        <c:auto val="1"/>
        <c:lblAlgn val="ctr"/>
        <c:lblOffset val="100"/>
        <c:noMultiLvlLbl val="0"/>
      </c:catAx>
      <c:valAx>
        <c:axId val="58227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Income</a:t>
                </a:r>
              </a:p>
            </c:rich>
          </c:tx>
          <c:layout>
            <c:manualLayout>
              <c:xMode val="edge"/>
              <c:yMode val="edge"/>
              <c:x val="3.9243398991529828E-3"/>
              <c:y val="0.40975317989097515"/>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O"/>
          </a:p>
        </c:txPr>
        <c:crossAx val="58227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S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S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Table'!$A$24:$A$25</c:f>
              <c:strCache>
                <c:ptCount val="1"/>
                <c:pt idx="0">
                  <c:v>0-1 Miles</c:v>
                </c:pt>
              </c:strCache>
            </c:strRef>
          </c:cat>
          <c:val>
            <c:numRef>
              <c:f>'Pivot Table'!$B$24:$B$25</c:f>
              <c:numCache>
                <c:formatCode>General</c:formatCode>
                <c:ptCount val="1"/>
                <c:pt idx="0">
                  <c:v>9</c:v>
                </c:pt>
              </c:numCache>
            </c:numRef>
          </c:val>
          <c:smooth val="0"/>
          <c:extLst>
            <c:ext xmlns:c16="http://schemas.microsoft.com/office/drawing/2014/chart" uri="{C3380CC4-5D6E-409C-BE32-E72D297353CC}">
              <c16:uniqueId val="{00000000-B38B-874C-8135-A3347E5A2BB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Table'!$A$24:$A$25</c:f>
              <c:strCache>
                <c:ptCount val="1"/>
                <c:pt idx="0">
                  <c:v>0-1 Miles</c:v>
                </c:pt>
              </c:strCache>
            </c:strRef>
          </c:cat>
          <c:val>
            <c:numRef>
              <c:f>'Pivot Table'!$C$24:$C$25</c:f>
              <c:numCache>
                <c:formatCode>General</c:formatCode>
                <c:ptCount val="1"/>
                <c:pt idx="0">
                  <c:v>12</c:v>
                </c:pt>
              </c:numCache>
            </c:numRef>
          </c:val>
          <c:smooth val="0"/>
          <c:extLst>
            <c:ext xmlns:c16="http://schemas.microsoft.com/office/drawing/2014/chart" uri="{C3380CC4-5D6E-409C-BE32-E72D297353CC}">
              <c16:uniqueId val="{00000001-B38B-874C-8135-A3347E5A2BB8}"/>
            </c:ext>
          </c:extLst>
        </c:ser>
        <c:dLbls>
          <c:showLegendKey val="0"/>
          <c:showVal val="0"/>
          <c:showCatName val="0"/>
          <c:showSerName val="0"/>
          <c:showPercent val="0"/>
          <c:showBubbleSize val="0"/>
        </c:dLbls>
        <c:smooth val="0"/>
        <c:axId val="1697806031"/>
        <c:axId val="1697808303"/>
      </c:lineChart>
      <c:catAx>
        <c:axId val="169780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697808303"/>
        <c:crosses val="autoZero"/>
        <c:auto val="1"/>
        <c:lblAlgn val="ctr"/>
        <c:lblOffset val="100"/>
        <c:noMultiLvlLbl val="0"/>
      </c:catAx>
      <c:valAx>
        <c:axId val="169780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69780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O"/>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 Age 31-54</c:v>
                </c:pt>
                <c:pt idx="1">
                  <c:v>Old 55+</c:v>
                </c:pt>
                <c:pt idx="2">
                  <c:v>Adolescent 0-30</c:v>
                </c:pt>
              </c:strCache>
            </c:strRef>
          </c:cat>
          <c:val>
            <c:numRef>
              <c:f>'Pivot Table'!$B$44:$B$47</c:f>
              <c:numCache>
                <c:formatCode>General</c:formatCode>
                <c:ptCount val="3"/>
                <c:pt idx="0">
                  <c:v>8</c:v>
                </c:pt>
                <c:pt idx="1">
                  <c:v>1</c:v>
                </c:pt>
              </c:numCache>
            </c:numRef>
          </c:val>
          <c:smooth val="0"/>
          <c:extLst>
            <c:ext xmlns:c16="http://schemas.microsoft.com/office/drawing/2014/chart" uri="{C3380CC4-5D6E-409C-BE32-E72D297353CC}">
              <c16:uniqueId val="{00000000-26C2-1D47-9628-9FEA5F496C7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 Age 31-54</c:v>
                </c:pt>
                <c:pt idx="1">
                  <c:v>Old 55+</c:v>
                </c:pt>
                <c:pt idx="2">
                  <c:v>Adolescent 0-30</c:v>
                </c:pt>
              </c:strCache>
            </c:strRef>
          </c:cat>
          <c:val>
            <c:numRef>
              <c:f>'Pivot Table'!$C$44:$C$47</c:f>
              <c:numCache>
                <c:formatCode>General</c:formatCode>
                <c:ptCount val="3"/>
                <c:pt idx="0">
                  <c:v>10</c:v>
                </c:pt>
                <c:pt idx="1">
                  <c:v>1</c:v>
                </c:pt>
                <c:pt idx="2">
                  <c:v>1</c:v>
                </c:pt>
              </c:numCache>
            </c:numRef>
          </c:val>
          <c:smooth val="0"/>
          <c:extLst>
            <c:ext xmlns:c16="http://schemas.microsoft.com/office/drawing/2014/chart" uri="{C3380CC4-5D6E-409C-BE32-E72D297353CC}">
              <c16:uniqueId val="{00000001-26C2-1D47-9628-9FEA5F496C7B}"/>
            </c:ext>
          </c:extLst>
        </c:ser>
        <c:dLbls>
          <c:showLegendKey val="0"/>
          <c:showVal val="0"/>
          <c:showCatName val="0"/>
          <c:showSerName val="0"/>
          <c:showPercent val="0"/>
          <c:showBubbleSize val="0"/>
        </c:dLbls>
        <c:marker val="1"/>
        <c:smooth val="0"/>
        <c:axId val="1374132463"/>
        <c:axId val="1462801200"/>
      </c:lineChart>
      <c:catAx>
        <c:axId val="137413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462801200"/>
        <c:crosses val="autoZero"/>
        <c:auto val="1"/>
        <c:lblAlgn val="ctr"/>
        <c:lblOffset val="100"/>
        <c:noMultiLvlLbl val="0"/>
      </c:catAx>
      <c:valAx>
        <c:axId val="14628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crossAx val="13741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228600</xdr:colOff>
      <xdr:row>0</xdr:row>
      <xdr:rowOff>0</xdr:rowOff>
    </xdr:from>
    <xdr:to>
      <xdr:col>11</xdr:col>
      <xdr:colOff>419100</xdr:colOff>
      <xdr:row>13</xdr:row>
      <xdr:rowOff>88900</xdr:rowOff>
    </xdr:to>
    <xdr:graphicFrame macro="">
      <xdr:nvGraphicFramePr>
        <xdr:cNvPr id="2" name="Chart 1">
          <a:extLst>
            <a:ext uri="{FF2B5EF4-FFF2-40B4-BE49-F238E27FC236}">
              <a16:creationId xmlns:a16="http://schemas.microsoft.com/office/drawing/2014/main" id="{BE30A095-2819-F6D8-F311-0D45E0633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177800</xdr:rowOff>
    </xdr:from>
    <xdr:to>
      <xdr:col>10</xdr:col>
      <xdr:colOff>482600</xdr:colOff>
      <xdr:row>32</xdr:row>
      <xdr:rowOff>25400</xdr:rowOff>
    </xdr:to>
    <xdr:graphicFrame macro="">
      <xdr:nvGraphicFramePr>
        <xdr:cNvPr id="6" name="Chart 5">
          <a:extLst>
            <a:ext uri="{FF2B5EF4-FFF2-40B4-BE49-F238E27FC236}">
              <a16:creationId xmlns:a16="http://schemas.microsoft.com/office/drawing/2014/main" id="{ADA59DEC-CE88-2618-D618-6F6803387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793750</xdr:colOff>
      <xdr:row>40</xdr:row>
      <xdr:rowOff>76200</xdr:rowOff>
    </xdr:from>
    <xdr:to>
      <xdr:col>10</xdr:col>
      <xdr:colOff>412750</xdr:colOff>
      <xdr:row>54</xdr:row>
      <xdr:rowOff>152400</xdr:rowOff>
    </xdr:to>
    <xdr:graphicFrame macro="">
      <xdr:nvGraphicFramePr>
        <xdr:cNvPr id="7" name="Chart 6">
          <a:extLst>
            <a:ext uri="{FF2B5EF4-FFF2-40B4-BE49-F238E27FC236}">
              <a16:creationId xmlns:a16="http://schemas.microsoft.com/office/drawing/2014/main" id="{88E898A9-6856-5D33-F1C5-FD58D90E2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72</xdr:row>
      <xdr:rowOff>0</xdr:rowOff>
    </xdr:from>
    <xdr:to>
      <xdr:col>10</xdr:col>
      <xdr:colOff>501650</xdr:colOff>
      <xdr:row>86</xdr:row>
      <xdr:rowOff>76200</xdr:rowOff>
    </xdr:to>
    <xdr:graphicFrame macro="">
      <xdr:nvGraphicFramePr>
        <xdr:cNvPr id="9" name="Chart 8">
          <a:extLst>
            <a:ext uri="{FF2B5EF4-FFF2-40B4-BE49-F238E27FC236}">
              <a16:creationId xmlns:a16="http://schemas.microsoft.com/office/drawing/2014/main" id="{A2A97233-1EB9-4B52-CF37-B57525E7C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12700</xdr:rowOff>
    </xdr:from>
    <xdr:to>
      <xdr:col>6</xdr:col>
      <xdr:colOff>723900</xdr:colOff>
      <xdr:row>20</xdr:row>
      <xdr:rowOff>177800</xdr:rowOff>
    </xdr:to>
    <xdr:graphicFrame macro="">
      <xdr:nvGraphicFramePr>
        <xdr:cNvPr id="2" name="Chart 1">
          <a:extLst>
            <a:ext uri="{FF2B5EF4-FFF2-40B4-BE49-F238E27FC236}">
              <a16:creationId xmlns:a16="http://schemas.microsoft.com/office/drawing/2014/main" id="{4EC28ADE-B64E-7742-9EA5-E13DDA5B0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736600</xdr:colOff>
      <xdr:row>7</xdr:row>
      <xdr:rowOff>12700</xdr:rowOff>
    </xdr:from>
    <xdr:to>
      <xdr:col>12</xdr:col>
      <xdr:colOff>12700</xdr:colOff>
      <xdr:row>21</xdr:row>
      <xdr:rowOff>50800</xdr:rowOff>
    </xdr:to>
    <xdr:graphicFrame macro="">
      <xdr:nvGraphicFramePr>
        <xdr:cNvPr id="3" name="Chart 2">
          <a:extLst>
            <a:ext uri="{FF2B5EF4-FFF2-40B4-BE49-F238E27FC236}">
              <a16:creationId xmlns:a16="http://schemas.microsoft.com/office/drawing/2014/main" id="{6510CD73-C809-824C-9FDC-A91BE2ECB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21</xdr:row>
      <xdr:rowOff>25400</xdr:rowOff>
    </xdr:from>
    <xdr:to>
      <xdr:col>12</xdr:col>
      <xdr:colOff>25400</xdr:colOff>
      <xdr:row>37</xdr:row>
      <xdr:rowOff>127000</xdr:rowOff>
    </xdr:to>
    <xdr:graphicFrame macro="">
      <xdr:nvGraphicFramePr>
        <xdr:cNvPr id="4" name="Chart 3">
          <a:extLst>
            <a:ext uri="{FF2B5EF4-FFF2-40B4-BE49-F238E27FC236}">
              <a16:creationId xmlns:a16="http://schemas.microsoft.com/office/drawing/2014/main" id="{CBD3C5F7-45F6-6548-B717-B211F8CEB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495300</xdr:colOff>
      <xdr:row>2</xdr:row>
      <xdr:rowOff>76200</xdr:rowOff>
    </xdr:from>
    <xdr:ext cx="3826817" cy="593304"/>
    <xdr:sp macro="" textlink="">
      <xdr:nvSpPr>
        <xdr:cNvPr id="5" name="TextBox 4">
          <a:extLst>
            <a:ext uri="{FF2B5EF4-FFF2-40B4-BE49-F238E27FC236}">
              <a16:creationId xmlns:a16="http://schemas.microsoft.com/office/drawing/2014/main" id="{D3B8A220-6FE1-B4E4-AF80-FB0F15941DE8}"/>
            </a:ext>
          </a:extLst>
        </xdr:cNvPr>
        <xdr:cNvSpPr txBox="1"/>
      </xdr:nvSpPr>
      <xdr:spPr>
        <a:xfrm>
          <a:off x="2146300" y="457200"/>
          <a:ext cx="3826817"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200" b="1">
              <a:solidFill>
                <a:schemeClr val="bg1"/>
              </a:solidFill>
            </a:rPr>
            <a:t>Bike Sales</a:t>
          </a:r>
          <a:r>
            <a:rPr lang="en-US" sz="3200" b="1" baseline="0">
              <a:solidFill>
                <a:schemeClr val="bg1"/>
              </a:solidFill>
            </a:rPr>
            <a:t> Dashbaord</a:t>
          </a:r>
          <a:endParaRPr lang="en-US" sz="3200" b="1">
            <a:solidFill>
              <a:schemeClr val="bg1"/>
            </a:solidFill>
          </a:endParaRPr>
        </a:p>
      </xdr:txBody>
    </xdr:sp>
    <xdr:clientData/>
  </xdr:oneCellAnchor>
  <xdr:twoCellAnchor editAs="oneCell">
    <xdr:from>
      <xdr:col>0</xdr:col>
      <xdr:colOff>0</xdr:colOff>
      <xdr:row>7</xdr:row>
      <xdr:rowOff>0</xdr:rowOff>
    </xdr:from>
    <xdr:to>
      <xdr:col>1</xdr:col>
      <xdr:colOff>800100</xdr:colOff>
      <xdr:row>12</xdr:row>
      <xdr:rowOff>12700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9F17EC75-5157-8775-C5AE-50B460975E4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333500"/>
              <a:ext cx="16256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38100</xdr:rowOff>
    </xdr:from>
    <xdr:to>
      <xdr:col>1</xdr:col>
      <xdr:colOff>800100</xdr:colOff>
      <xdr:row>18</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735901-56CD-AA2C-4A77-CEB73C604B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324100"/>
              <a:ext cx="16129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63500</xdr:rowOff>
    </xdr:from>
    <xdr:to>
      <xdr:col>2</xdr:col>
      <xdr:colOff>12700</xdr:colOff>
      <xdr:row>28</xdr:row>
      <xdr:rowOff>63499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79ED1F9-434F-A155-467D-5A9F8469C7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2500"/>
              <a:ext cx="166370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6.396716087962" createdVersion="8" refreshedVersion="8" minRefreshableVersion="3" recordCount="1000" xr:uid="{7D45CE07-A3E0-DB40-AEC6-9C483C3A5E2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92039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5"/>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925CF-B267-DF4E-8C3B-8FC25A4B8EE6}"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D7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0"/>
    </i>
    <i>
      <x v="11"/>
    </i>
    <i>
      <x v="12"/>
    </i>
    <i>
      <x v="15"/>
    </i>
    <i>
      <x v="18"/>
    </i>
    <i>
      <x v="19"/>
    </i>
    <i>
      <x v="20"/>
    </i>
    <i>
      <x v="21"/>
    </i>
    <i>
      <x v="4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AEEF23-CE39-2E49-98C7-9BB065B6BDC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61B06E-0E50-AA46-81B9-5193D5F3FEF3}"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8">
        <item x="0"/>
        <item x="3"/>
        <item m="1" x="6"/>
        <item x="1"/>
        <item x="2"/>
        <item x="4"/>
        <item x="5"/>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F70689-A2CF-0F4E-B834-0D8628DEE087}"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8">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198DB1E-A364-774B-9265-C59A9AE66D1D}" sourceName="Martial Status">
  <pivotTables>
    <pivotTable tabId="3" name="PivotTable1"/>
    <pivotTable tabId="3" name="PivotTable2"/>
    <pivotTable tabId="3" name="PivotTable3"/>
    <pivotTable tabId="3" name="PivotTable4"/>
  </pivotTables>
  <data>
    <tabular pivotCacheId="12920392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5D0E39-CBC7-224A-80A1-57C1264A9F90}" sourceName="Region">
  <pivotTables>
    <pivotTable tabId="3" name="PivotTable2"/>
    <pivotTable tabId="3" name="PivotTable1"/>
    <pivotTable tabId="3" name="PivotTable3"/>
    <pivotTable tabId="3" name="PivotTable4"/>
  </pivotTables>
  <data>
    <tabular pivotCacheId="129203921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DCA2F4-D166-574C-B657-C0F16180C86A}" sourceName="Education">
  <pivotTables>
    <pivotTable tabId="3" name="PivotTable2"/>
    <pivotTable tabId="3" name="PivotTable1"/>
    <pivotTable tabId="3" name="PivotTable3"/>
    <pivotTable tabId="3" name="PivotTable4"/>
  </pivotTables>
  <data>
    <tabular pivotCacheId="1292039215">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958FA1D-CA74-5F4A-A648-1D006D1376B3}" cache="Slicer_Martial_Status" caption="Martial Status" style="SlicerStyleDark1" rowHeight="230716"/>
  <slicer name="Region" xr10:uid="{9D6D44D2-0469-6C4A-B2E5-6B33B399C2FC}" cache="Slicer_Region" caption="Region" style="SlicerStyleDark1" rowHeight="230716"/>
  <slicer name="Education" xr10:uid="{D38C8069-5C48-3646-89A9-A075C4510097}" cache="Slicer_Education" caption="Educatio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2B38-FDFA-1B46-82CD-C8F42A97CA3F}">
  <dimension ref="A1:N1001"/>
  <sheetViews>
    <sheetView topLeftCell="A962" workbookViewId="0">
      <selection activeCell="M994" sqref="M994"/>
    </sheetView>
  </sheetViews>
  <sheetFormatPr baseColWidth="10" defaultColWidth="11.83203125" defaultRowHeight="15" x14ac:dyDescent="0.2"/>
  <cols>
    <col min="4" max="4" width="11.83203125" style="3"/>
    <col min="13" max="13" width="15.3320312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IF(L3&gt;54, "Old 55+", IF(L3&gt;=31, "Middle Age 31-54",IF(L3&lt;31,"Adolescent 0-30", "Invalid")))</f>
        <v>Middle Age 31-54</v>
      </c>
      <c r="N2" t="s">
        <v>18</v>
      </c>
    </row>
    <row r="3" spans="1:14" x14ac:dyDescent="0.2">
      <c r="A3">
        <v>24107</v>
      </c>
      <c r="B3" t="s">
        <v>36</v>
      </c>
      <c r="C3" t="s">
        <v>39</v>
      </c>
      <c r="D3" s="3">
        <v>30000</v>
      </c>
      <c r="E3">
        <v>3</v>
      </c>
      <c r="F3" t="s">
        <v>19</v>
      </c>
      <c r="G3" t="s">
        <v>20</v>
      </c>
      <c r="H3" t="s">
        <v>15</v>
      </c>
      <c r="I3">
        <v>1</v>
      </c>
      <c r="J3" t="s">
        <v>16</v>
      </c>
      <c r="K3" t="s">
        <v>17</v>
      </c>
      <c r="L3">
        <v>43</v>
      </c>
      <c r="M3" t="str">
        <f>IF(L3&gt;54, "Old 55+", IF(L3&gt;=31, "Middle Age 31-54",IF(L3&lt;31,"Adolescent 0-30", "Invalid")))</f>
        <v>Middle Age 31-54</v>
      </c>
      <c r="N3" t="s">
        <v>18</v>
      </c>
    </row>
    <row r="4" spans="1:14" x14ac:dyDescent="0.2">
      <c r="A4">
        <v>14177</v>
      </c>
      <c r="B4" t="s">
        <v>36</v>
      </c>
      <c r="C4" t="s">
        <v>39</v>
      </c>
      <c r="D4" s="3">
        <v>80000</v>
      </c>
      <c r="E4">
        <v>5</v>
      </c>
      <c r="F4" t="s">
        <v>19</v>
      </c>
      <c r="G4" t="s">
        <v>21</v>
      </c>
      <c r="H4" t="s">
        <v>18</v>
      </c>
      <c r="I4">
        <v>2</v>
      </c>
      <c r="J4" t="s">
        <v>22</v>
      </c>
      <c r="K4" t="s">
        <v>17</v>
      </c>
      <c r="L4">
        <v>60</v>
      </c>
      <c r="M4" t="str">
        <f t="shared" ref="M4:M67" si="0">IF(L4&gt;54, "Old 55+", IF(L4&gt;=31, "Middle Age 31-54",IF(L4&lt;31,"Adolescent 0-30", "Invalid")))</f>
        <v>Old 55+</v>
      </c>
      <c r="N4" t="s">
        <v>18</v>
      </c>
    </row>
    <row r="5" spans="1:14" x14ac:dyDescent="0.2">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38</v>
      </c>
      <c r="D13" s="3">
        <v>90000</v>
      </c>
      <c r="E13">
        <v>0</v>
      </c>
      <c r="F13" t="s">
        <v>13</v>
      </c>
      <c r="G13" t="s">
        <v>21</v>
      </c>
      <c r="H13" t="s">
        <v>18</v>
      </c>
      <c r="I13">
        <v>4</v>
      </c>
      <c r="J13" t="s">
        <v>48</v>
      </c>
      <c r="K13" t="s">
        <v>24</v>
      </c>
      <c r="L13">
        <v>36</v>
      </c>
      <c r="M13" t="str">
        <f t="shared" si="0"/>
        <v>Middle Age 31-54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38</v>
      </c>
      <c r="D23" s="3">
        <v>80000</v>
      </c>
      <c r="E23">
        <v>0</v>
      </c>
      <c r="F23" t="s">
        <v>13</v>
      </c>
      <c r="G23" t="s">
        <v>21</v>
      </c>
      <c r="H23" t="s">
        <v>15</v>
      </c>
      <c r="I23">
        <v>4</v>
      </c>
      <c r="J23" t="s">
        <v>48</v>
      </c>
      <c r="K23" t="s">
        <v>24</v>
      </c>
      <c r="L23">
        <v>35</v>
      </c>
      <c r="M23" t="str">
        <f t="shared" si="0"/>
        <v>Middle Age 31-54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39</v>
      </c>
      <c r="D53" s="3">
        <v>80000</v>
      </c>
      <c r="E53">
        <v>0</v>
      </c>
      <c r="F53" t="s">
        <v>13</v>
      </c>
      <c r="G53" t="s">
        <v>21</v>
      </c>
      <c r="H53" t="s">
        <v>18</v>
      </c>
      <c r="I53">
        <v>4</v>
      </c>
      <c r="J53" t="s">
        <v>48</v>
      </c>
      <c r="K53" t="s">
        <v>24</v>
      </c>
      <c r="L53">
        <v>35</v>
      </c>
      <c r="M53" t="str">
        <f t="shared" si="0"/>
        <v>Middle Age 31-54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 31-54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39</v>
      </c>
      <c r="D65" s="3">
        <v>60000</v>
      </c>
      <c r="E65">
        <v>4</v>
      </c>
      <c r="F65" t="s">
        <v>13</v>
      </c>
      <c r="G65" t="s">
        <v>21</v>
      </c>
      <c r="H65" t="s">
        <v>15</v>
      </c>
      <c r="I65">
        <v>3</v>
      </c>
      <c r="J65" t="s">
        <v>48</v>
      </c>
      <c r="K65" t="s">
        <v>24</v>
      </c>
      <c r="L65">
        <v>41</v>
      </c>
      <c r="M65" t="str">
        <f t="shared" si="0"/>
        <v>Middle Age 31-54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39</v>
      </c>
      <c r="D67" s="3">
        <v>30000</v>
      </c>
      <c r="E67">
        <v>2</v>
      </c>
      <c r="F67" t="s">
        <v>19</v>
      </c>
      <c r="G67" t="s">
        <v>20</v>
      </c>
      <c r="H67" t="s">
        <v>15</v>
      </c>
      <c r="I67">
        <v>2</v>
      </c>
      <c r="J67" t="s">
        <v>23</v>
      </c>
      <c r="K67" t="s">
        <v>24</v>
      </c>
      <c r="L67">
        <v>68</v>
      </c>
      <c r="M67" t="str">
        <f t="shared" si="0"/>
        <v>Old 55+</v>
      </c>
      <c r="N67" t="s">
        <v>18</v>
      </c>
    </row>
    <row r="68" spans="1:14" x14ac:dyDescent="0.2">
      <c r="A68">
        <v>29355</v>
      </c>
      <c r="B68" t="s">
        <v>36</v>
      </c>
      <c r="C68" t="s">
        <v>38</v>
      </c>
      <c r="D68" s="3">
        <v>40000</v>
      </c>
      <c r="E68">
        <v>0</v>
      </c>
      <c r="F68" t="s">
        <v>31</v>
      </c>
      <c r="G68" t="s">
        <v>20</v>
      </c>
      <c r="H68" t="s">
        <v>15</v>
      </c>
      <c r="I68">
        <v>0</v>
      </c>
      <c r="J68" t="s">
        <v>16</v>
      </c>
      <c r="K68" t="s">
        <v>17</v>
      </c>
      <c r="L68">
        <v>37</v>
      </c>
      <c r="M68" t="str">
        <f t="shared" ref="M68:M131" si="1">IF(L68&gt;54, "Old 55+", IF(L68&gt;=31, "Middle Age 31-54",IF(L68&lt;31,"Adolescent 0-30", "Invalid")))</f>
        <v>Middle Age 31-54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 31-54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Old 55+</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38</v>
      </c>
      <c r="D124" s="3">
        <v>80000</v>
      </c>
      <c r="E124">
        <v>0</v>
      </c>
      <c r="F124" t="s">
        <v>13</v>
      </c>
      <c r="G124" t="s">
        <v>21</v>
      </c>
      <c r="H124" t="s">
        <v>18</v>
      </c>
      <c r="I124">
        <v>3</v>
      </c>
      <c r="J124" t="s">
        <v>48</v>
      </c>
      <c r="K124" t="s">
        <v>24</v>
      </c>
      <c r="L124">
        <v>31</v>
      </c>
      <c r="M124" t="str">
        <f t="shared" si="1"/>
        <v>Middle Age 31-54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1"/>
        <v>Middle Age 31-54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ref="M132:M195" si="2">IF(L132&gt;54, "Old 55+", IF(L132&gt;=31, "Middle Age 31-54",IF(L132&lt;31,"Adolescent 0-30", "Invalid")))</f>
        <v>Middle Age 31-54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38</v>
      </c>
      <c r="D145" s="3">
        <v>80000</v>
      </c>
      <c r="E145">
        <v>0</v>
      </c>
      <c r="F145" t="s">
        <v>13</v>
      </c>
      <c r="G145" t="s">
        <v>21</v>
      </c>
      <c r="H145" t="s">
        <v>15</v>
      </c>
      <c r="I145">
        <v>3</v>
      </c>
      <c r="J145" t="s">
        <v>48</v>
      </c>
      <c r="K145" t="s">
        <v>24</v>
      </c>
      <c r="L145">
        <v>32</v>
      </c>
      <c r="M145" t="str">
        <f t="shared" si="2"/>
        <v>Middle Age 31-54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 31-54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Old 55+</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Old 55+</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Old 55+</v>
      </c>
      <c r="N189" t="s">
        <v>18</v>
      </c>
    </row>
    <row r="190" spans="1:14" x14ac:dyDescent="0.2">
      <c r="A190">
        <v>20606</v>
      </c>
      <c r="B190" t="s">
        <v>36</v>
      </c>
      <c r="C190" t="s">
        <v>38</v>
      </c>
      <c r="D190" s="3">
        <v>70000</v>
      </c>
      <c r="E190">
        <v>0</v>
      </c>
      <c r="F190" t="s">
        <v>13</v>
      </c>
      <c r="G190" t="s">
        <v>21</v>
      </c>
      <c r="H190" t="s">
        <v>15</v>
      </c>
      <c r="I190">
        <v>4</v>
      </c>
      <c r="J190" t="s">
        <v>48</v>
      </c>
      <c r="K190" t="s">
        <v>24</v>
      </c>
      <c r="L190">
        <v>32</v>
      </c>
      <c r="M190" t="str">
        <f t="shared" si="2"/>
        <v>Middle Age 31-54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38</v>
      </c>
      <c r="D194" s="3">
        <v>80000</v>
      </c>
      <c r="E194">
        <v>5</v>
      </c>
      <c r="F194" t="s">
        <v>13</v>
      </c>
      <c r="G194" t="s">
        <v>28</v>
      </c>
      <c r="H194" t="s">
        <v>15</v>
      </c>
      <c r="I194">
        <v>2</v>
      </c>
      <c r="J194" t="s">
        <v>48</v>
      </c>
      <c r="K194" t="s">
        <v>17</v>
      </c>
      <c r="L194">
        <v>62</v>
      </c>
      <c r="M194" t="str">
        <f t="shared" si="2"/>
        <v>Old 55+</v>
      </c>
      <c r="N194" t="s">
        <v>18</v>
      </c>
    </row>
    <row r="195" spans="1:14" x14ac:dyDescent="0.2">
      <c r="A195">
        <v>26032</v>
      </c>
      <c r="B195" t="s">
        <v>36</v>
      </c>
      <c r="C195" t="s">
        <v>38</v>
      </c>
      <c r="D195" s="3">
        <v>70000</v>
      </c>
      <c r="E195">
        <v>5</v>
      </c>
      <c r="F195" t="s">
        <v>13</v>
      </c>
      <c r="G195" t="s">
        <v>21</v>
      </c>
      <c r="H195" t="s">
        <v>15</v>
      </c>
      <c r="I195">
        <v>4</v>
      </c>
      <c r="J195" t="s">
        <v>48</v>
      </c>
      <c r="K195" t="s">
        <v>24</v>
      </c>
      <c r="L195">
        <v>41</v>
      </c>
      <c r="M195" t="str">
        <f t="shared" si="2"/>
        <v>Middle Age 31-54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ref="M196:M259" si="3">IF(L196&gt;54, "Old 55+", IF(L196&gt;=31, "Middle Age 31-54",IF(L196&lt;31,"Adolescent 0-30", "Invalid")))</f>
        <v>Middle Age 31-54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39</v>
      </c>
      <c r="D201" s="3">
        <v>80000</v>
      </c>
      <c r="E201">
        <v>0</v>
      </c>
      <c r="F201" t="s">
        <v>13</v>
      </c>
      <c r="G201" t="s">
        <v>21</v>
      </c>
      <c r="H201" t="s">
        <v>18</v>
      </c>
      <c r="I201">
        <v>3</v>
      </c>
      <c r="J201" t="s">
        <v>48</v>
      </c>
      <c r="K201" t="s">
        <v>24</v>
      </c>
      <c r="L201">
        <v>33</v>
      </c>
      <c r="M201" t="str">
        <f t="shared" si="3"/>
        <v>Middle Age 31-54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Old 55+</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39</v>
      </c>
      <c r="D215" s="3">
        <v>70000</v>
      </c>
      <c r="E215">
        <v>0</v>
      </c>
      <c r="F215" t="s">
        <v>13</v>
      </c>
      <c r="G215" t="s">
        <v>21</v>
      </c>
      <c r="H215" t="s">
        <v>18</v>
      </c>
      <c r="I215">
        <v>4</v>
      </c>
      <c r="J215" t="s">
        <v>48</v>
      </c>
      <c r="K215" t="s">
        <v>24</v>
      </c>
      <c r="L215">
        <v>31</v>
      </c>
      <c r="M215" t="str">
        <f t="shared" si="3"/>
        <v>Middle Age 31-54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38</v>
      </c>
      <c r="D225" s="3">
        <v>70000</v>
      </c>
      <c r="E225">
        <v>5</v>
      </c>
      <c r="F225" t="s">
        <v>13</v>
      </c>
      <c r="G225" t="s">
        <v>21</v>
      </c>
      <c r="H225" t="s">
        <v>15</v>
      </c>
      <c r="I225">
        <v>4</v>
      </c>
      <c r="J225" t="s">
        <v>48</v>
      </c>
      <c r="K225" t="s">
        <v>24</v>
      </c>
      <c r="L225">
        <v>39</v>
      </c>
      <c r="M225" t="str">
        <f t="shared" si="3"/>
        <v>Middle Age 31-54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Old 55+</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Old 55+</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39</v>
      </c>
      <c r="D236" s="3">
        <v>90000</v>
      </c>
      <c r="E236">
        <v>0</v>
      </c>
      <c r="F236" t="s">
        <v>13</v>
      </c>
      <c r="G236" t="s">
        <v>21</v>
      </c>
      <c r="H236" t="s">
        <v>18</v>
      </c>
      <c r="I236">
        <v>4</v>
      </c>
      <c r="J236" t="s">
        <v>48</v>
      </c>
      <c r="K236" t="s">
        <v>24</v>
      </c>
      <c r="L236">
        <v>35</v>
      </c>
      <c r="M236" t="str">
        <f t="shared" si="3"/>
        <v>Middle Age 31-54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tr">
        <f t="shared" si="3"/>
        <v>Middle Age 31-54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 31-54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Old 55+</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3"/>
        <v>Middle Age 31-54</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ref="M260:M323" si="4">IF(L260&gt;54, "Old 55+", IF(L260&gt;=31, "Middle Age 31-54",IF(L260&lt;31,"Adolescent 0-30", "Invalid")))</f>
        <v>Old 55+</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38</v>
      </c>
      <c r="D265" s="3">
        <v>70000</v>
      </c>
      <c r="E265">
        <v>5</v>
      </c>
      <c r="F265" t="s">
        <v>13</v>
      </c>
      <c r="G265" t="s">
        <v>21</v>
      </c>
      <c r="H265" t="s">
        <v>15</v>
      </c>
      <c r="I265">
        <v>3</v>
      </c>
      <c r="J265" t="s">
        <v>48</v>
      </c>
      <c r="K265" t="s">
        <v>24</v>
      </c>
      <c r="L265">
        <v>39</v>
      </c>
      <c r="M265" t="str">
        <f t="shared" si="4"/>
        <v>Middle Age 31-54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 31-54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 31-54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 31-54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4"/>
        <v>Middle Age 31-54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ref="M324:M387" si="5">IF(L324&gt;54, "Old 55+", IF(L324&gt;=31, "Middle Age 31-54",IF(L324&lt;31,"Adolescent 0-30", "Invalid")))</f>
        <v>Middle Age 31-54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Old 55+</v>
      </c>
      <c r="N331" t="s">
        <v>18</v>
      </c>
    </row>
    <row r="332" spans="1:14" x14ac:dyDescent="0.2">
      <c r="A332">
        <v>24898</v>
      </c>
      <c r="B332" t="s">
        <v>37</v>
      </c>
      <c r="C332" t="s">
        <v>38</v>
      </c>
      <c r="D332" s="3">
        <v>80000</v>
      </c>
      <c r="E332">
        <v>0</v>
      </c>
      <c r="F332" t="s">
        <v>13</v>
      </c>
      <c r="G332" t="s">
        <v>21</v>
      </c>
      <c r="H332" t="s">
        <v>15</v>
      </c>
      <c r="I332">
        <v>3</v>
      </c>
      <c r="J332" t="s">
        <v>48</v>
      </c>
      <c r="K332" t="s">
        <v>24</v>
      </c>
      <c r="L332">
        <v>32</v>
      </c>
      <c r="M332" t="str">
        <f t="shared" si="5"/>
        <v>Middle Age 31-54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39</v>
      </c>
      <c r="D357" s="3">
        <v>80000</v>
      </c>
      <c r="E357">
        <v>0</v>
      </c>
      <c r="F357" t="s">
        <v>13</v>
      </c>
      <c r="G357" t="s">
        <v>21</v>
      </c>
      <c r="H357" t="s">
        <v>15</v>
      </c>
      <c r="I357">
        <v>3</v>
      </c>
      <c r="J357" t="s">
        <v>48</v>
      </c>
      <c r="K357" t="s">
        <v>24</v>
      </c>
      <c r="L357">
        <v>32</v>
      </c>
      <c r="M357" t="str">
        <f t="shared" si="5"/>
        <v>Middle Age 31-54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39</v>
      </c>
      <c r="D361" s="3">
        <v>80000</v>
      </c>
      <c r="E361">
        <v>0</v>
      </c>
      <c r="F361" t="s">
        <v>13</v>
      </c>
      <c r="G361" t="s">
        <v>21</v>
      </c>
      <c r="H361" t="s">
        <v>15</v>
      </c>
      <c r="I361">
        <v>3</v>
      </c>
      <c r="J361" t="s">
        <v>48</v>
      </c>
      <c r="K361" t="s">
        <v>24</v>
      </c>
      <c r="L361">
        <v>30</v>
      </c>
      <c r="M361" t="str">
        <f t="shared" si="5"/>
        <v>Adolescent 0-30</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tr">
        <f t="shared" si="5"/>
        <v>Middle Age 31-54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39</v>
      </c>
      <c r="D382" s="3">
        <v>70000</v>
      </c>
      <c r="E382">
        <v>0</v>
      </c>
      <c r="F382" t="s">
        <v>13</v>
      </c>
      <c r="G382" t="s">
        <v>21</v>
      </c>
      <c r="H382" t="s">
        <v>18</v>
      </c>
      <c r="I382">
        <v>3</v>
      </c>
      <c r="J382" t="s">
        <v>48</v>
      </c>
      <c r="K382" t="s">
        <v>24</v>
      </c>
      <c r="L382">
        <v>30</v>
      </c>
      <c r="M382" t="str">
        <f t="shared" si="5"/>
        <v>Adolescent 0-30</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 31-54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5"/>
        <v>Middle Age 31-54</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ref="M388:M451" si="6">IF(L388&gt;54, "Old 55+", IF(L388&gt;=31, "Middle Age 31-54",IF(L388&lt;31,"Adolescent 0-30", "Invalid")))</f>
        <v>Middle Age 31-54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tr">
        <f t="shared" si="6"/>
        <v>Middle Age 31-54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tr">
        <f t="shared" si="6"/>
        <v>Old 55+</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 31-54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 31-54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39</v>
      </c>
      <c r="D442" s="3">
        <v>90000</v>
      </c>
      <c r="E442">
        <v>0</v>
      </c>
      <c r="F442" t="s">
        <v>13</v>
      </c>
      <c r="G442" t="s">
        <v>21</v>
      </c>
      <c r="H442" t="s">
        <v>18</v>
      </c>
      <c r="I442">
        <v>3</v>
      </c>
      <c r="J442" t="s">
        <v>48</v>
      </c>
      <c r="K442" t="s">
        <v>24</v>
      </c>
      <c r="L442">
        <v>34</v>
      </c>
      <c r="M442" t="str">
        <f t="shared" si="6"/>
        <v>Middle Age 31-54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 31-54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6"/>
        <v>Middle Age 31-54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ref="M452:M515" si="7">IF(L452&gt;54, "Old 55+", IF(L452&gt;=31, "Middle Age 31-54",IF(L452&lt;31,"Adolescent 0-30", "Invalid")))</f>
        <v>Middle Age 31-54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 31-54</v>
      </c>
      <c r="N460" t="s">
        <v>15</v>
      </c>
    </row>
    <row r="461" spans="1:14" x14ac:dyDescent="0.2">
      <c r="A461">
        <v>21554</v>
      </c>
      <c r="B461" t="s">
        <v>37</v>
      </c>
      <c r="C461" t="s">
        <v>38</v>
      </c>
      <c r="D461" s="3">
        <v>80000</v>
      </c>
      <c r="E461">
        <v>0</v>
      </c>
      <c r="F461" t="s">
        <v>13</v>
      </c>
      <c r="G461" t="s">
        <v>21</v>
      </c>
      <c r="H461" t="s">
        <v>18</v>
      </c>
      <c r="I461">
        <v>3</v>
      </c>
      <c r="J461" t="s">
        <v>48</v>
      </c>
      <c r="K461" t="s">
        <v>24</v>
      </c>
      <c r="L461">
        <v>33</v>
      </c>
      <c r="M461" t="str">
        <f t="shared" si="7"/>
        <v>Middle Age 31-54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Old 55+</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39</v>
      </c>
      <c r="D495" s="3">
        <v>70000</v>
      </c>
      <c r="E495">
        <v>5</v>
      </c>
      <c r="F495" t="s">
        <v>13</v>
      </c>
      <c r="G495" t="s">
        <v>28</v>
      </c>
      <c r="H495" t="s">
        <v>15</v>
      </c>
      <c r="I495">
        <v>3</v>
      </c>
      <c r="J495" t="s">
        <v>48</v>
      </c>
      <c r="K495" t="s">
        <v>32</v>
      </c>
      <c r="L495">
        <v>60</v>
      </c>
      <c r="M495" t="str">
        <f t="shared" si="7"/>
        <v>Old 55+</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Old 55+</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si="7"/>
        <v>Old 55+</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ref="M516:M579" si="8">IF(L516&gt;54, "Old 55+", IF(L516&gt;=31, "Middle Age 31-54",IF(L516&lt;31,"Adolescent 0-30", "Invalid")))</f>
        <v>Middle Age 31-54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Old 55+</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39</v>
      </c>
      <c r="D527" s="3">
        <v>60000</v>
      </c>
      <c r="E527">
        <v>5</v>
      </c>
      <c r="F527" t="s">
        <v>13</v>
      </c>
      <c r="G527" t="s">
        <v>28</v>
      </c>
      <c r="H527" t="s">
        <v>15</v>
      </c>
      <c r="I527">
        <v>3</v>
      </c>
      <c r="J527" t="s">
        <v>48</v>
      </c>
      <c r="K527" t="s">
        <v>32</v>
      </c>
      <c r="L527">
        <v>59</v>
      </c>
      <c r="M527" t="str">
        <f t="shared" si="8"/>
        <v>Old 55+</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Old 55+</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39</v>
      </c>
      <c r="D535" s="3">
        <v>60000</v>
      </c>
      <c r="E535">
        <v>3</v>
      </c>
      <c r="F535" t="s">
        <v>13</v>
      </c>
      <c r="G535" t="s">
        <v>28</v>
      </c>
      <c r="H535" t="s">
        <v>15</v>
      </c>
      <c r="I535">
        <v>2</v>
      </c>
      <c r="J535" t="s">
        <v>48</v>
      </c>
      <c r="K535" t="s">
        <v>32</v>
      </c>
      <c r="L535">
        <v>66</v>
      </c>
      <c r="M535" t="str">
        <f t="shared" si="8"/>
        <v>Old 55+</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Old 55+</v>
      </c>
      <c r="N536" t="s">
        <v>18</v>
      </c>
    </row>
    <row r="537" spans="1:14" x14ac:dyDescent="0.2">
      <c r="A537">
        <v>23893</v>
      </c>
      <c r="B537" t="s">
        <v>36</v>
      </c>
      <c r="C537" t="s">
        <v>39</v>
      </c>
      <c r="D537" s="3">
        <v>50000</v>
      </c>
      <c r="E537">
        <v>3</v>
      </c>
      <c r="F537" t="s">
        <v>13</v>
      </c>
      <c r="G537" t="s">
        <v>14</v>
      </c>
      <c r="H537" t="s">
        <v>15</v>
      </c>
      <c r="I537">
        <v>3</v>
      </c>
      <c r="J537" t="s">
        <v>48</v>
      </c>
      <c r="K537" t="s">
        <v>32</v>
      </c>
      <c r="L537">
        <v>41</v>
      </c>
      <c r="M537" t="str">
        <f t="shared" si="8"/>
        <v>Middle Age 31-54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38</v>
      </c>
      <c r="D553" s="3">
        <v>50000</v>
      </c>
      <c r="E553">
        <v>4</v>
      </c>
      <c r="F553" t="s">
        <v>13</v>
      </c>
      <c r="G553" t="s">
        <v>28</v>
      </c>
      <c r="H553" t="s">
        <v>15</v>
      </c>
      <c r="I553">
        <v>2</v>
      </c>
      <c r="J553" t="s">
        <v>48</v>
      </c>
      <c r="K553" t="s">
        <v>32</v>
      </c>
      <c r="L553">
        <v>63</v>
      </c>
      <c r="M553" t="str">
        <f t="shared" si="8"/>
        <v>Old 55+</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 31-54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38</v>
      </c>
      <c r="D561" s="3">
        <v>60000</v>
      </c>
      <c r="E561">
        <v>2</v>
      </c>
      <c r="F561" t="s">
        <v>13</v>
      </c>
      <c r="G561" t="s">
        <v>28</v>
      </c>
      <c r="H561" t="s">
        <v>15</v>
      </c>
      <c r="I561">
        <v>0</v>
      </c>
      <c r="J561" t="s">
        <v>48</v>
      </c>
      <c r="K561" t="s">
        <v>32</v>
      </c>
      <c r="L561">
        <v>58</v>
      </c>
      <c r="M561" t="str">
        <f t="shared" si="8"/>
        <v>Old 55+</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Old 55+</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Old 55+</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8"/>
        <v>Middle Age 31-54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ref="M580:M643" si="9">IF(L580&gt;54, "Old 55+", IF(L580&gt;=31, "Middle Age 31-54",IF(L580&lt;31,"Adolescent 0-30", "Invalid")))</f>
        <v>Old 55+</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Old 55+</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39</v>
      </c>
      <c r="D585" s="3">
        <v>60000</v>
      </c>
      <c r="E585">
        <v>3</v>
      </c>
      <c r="F585" t="s">
        <v>13</v>
      </c>
      <c r="G585" t="s">
        <v>28</v>
      </c>
      <c r="H585" t="s">
        <v>15</v>
      </c>
      <c r="I585">
        <v>2</v>
      </c>
      <c r="J585" t="s">
        <v>48</v>
      </c>
      <c r="K585" t="s">
        <v>32</v>
      </c>
      <c r="L585">
        <v>66</v>
      </c>
      <c r="M585" t="str">
        <f t="shared" si="9"/>
        <v>Old 55+</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 31-54</v>
      </c>
      <c r="N590" t="s">
        <v>15</v>
      </c>
    </row>
    <row r="591" spans="1:14" x14ac:dyDescent="0.2">
      <c r="A591">
        <v>12100</v>
      </c>
      <c r="B591" t="s">
        <v>37</v>
      </c>
      <c r="C591" t="s">
        <v>39</v>
      </c>
      <c r="D591" s="3">
        <v>60000</v>
      </c>
      <c r="E591">
        <v>2</v>
      </c>
      <c r="F591" t="s">
        <v>13</v>
      </c>
      <c r="G591" t="s">
        <v>28</v>
      </c>
      <c r="H591" t="s">
        <v>15</v>
      </c>
      <c r="I591">
        <v>0</v>
      </c>
      <c r="J591" t="s">
        <v>48</v>
      </c>
      <c r="K591" t="s">
        <v>32</v>
      </c>
      <c r="L591">
        <v>57</v>
      </c>
      <c r="M591" t="str">
        <f t="shared" si="9"/>
        <v>Old 55+</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Old 55+</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 31-54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39</v>
      </c>
      <c r="D643" s="3">
        <v>50000</v>
      </c>
      <c r="E643">
        <v>4</v>
      </c>
      <c r="F643" t="s">
        <v>13</v>
      </c>
      <c r="G643" t="s">
        <v>28</v>
      </c>
      <c r="H643" t="s">
        <v>15</v>
      </c>
      <c r="I643">
        <v>2</v>
      </c>
      <c r="J643" t="s">
        <v>48</v>
      </c>
      <c r="K643" t="s">
        <v>32</v>
      </c>
      <c r="L643">
        <v>64</v>
      </c>
      <c r="M643" t="str">
        <f t="shared" si="9"/>
        <v>Old 55+</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ref="M644:M707" si="10">IF(L644&gt;54, "Old 55+", IF(L644&gt;=31, "Middle Age 31-54",IF(L644&lt;31,"Adolescent 0-30", "Invalid")))</f>
        <v>Middle Age 31-54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38</v>
      </c>
      <c r="D646" s="3">
        <v>60000</v>
      </c>
      <c r="E646">
        <v>5</v>
      </c>
      <c r="F646" t="s">
        <v>13</v>
      </c>
      <c r="G646" t="s">
        <v>14</v>
      </c>
      <c r="H646" t="s">
        <v>15</v>
      </c>
      <c r="I646">
        <v>3</v>
      </c>
      <c r="J646" t="s">
        <v>48</v>
      </c>
      <c r="K646" t="s">
        <v>32</v>
      </c>
      <c r="L646">
        <v>41</v>
      </c>
      <c r="M646" t="str">
        <f t="shared" si="10"/>
        <v>Middle Age 31-54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Old 55+</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38</v>
      </c>
      <c r="D661" s="3">
        <v>60000</v>
      </c>
      <c r="E661">
        <v>4</v>
      </c>
      <c r="F661" t="s">
        <v>13</v>
      </c>
      <c r="G661" t="s">
        <v>28</v>
      </c>
      <c r="H661" t="s">
        <v>15</v>
      </c>
      <c r="I661">
        <v>2</v>
      </c>
      <c r="J661" t="s">
        <v>48</v>
      </c>
      <c r="K661" t="s">
        <v>32</v>
      </c>
      <c r="L661">
        <v>63</v>
      </c>
      <c r="M661" t="str">
        <f t="shared" si="10"/>
        <v>Old 55+</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Old 55+</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Old 55+</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39</v>
      </c>
      <c r="D681" s="3">
        <v>60000</v>
      </c>
      <c r="E681">
        <v>4</v>
      </c>
      <c r="F681" t="s">
        <v>13</v>
      </c>
      <c r="G681" t="s">
        <v>28</v>
      </c>
      <c r="H681" t="s">
        <v>15</v>
      </c>
      <c r="I681">
        <v>2</v>
      </c>
      <c r="J681" t="s">
        <v>48</v>
      </c>
      <c r="K681" t="s">
        <v>32</v>
      </c>
      <c r="L681">
        <v>60</v>
      </c>
      <c r="M681" t="str">
        <f t="shared" si="10"/>
        <v>Old 55+</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38</v>
      </c>
      <c r="D707" s="3">
        <v>70000</v>
      </c>
      <c r="E707">
        <v>4</v>
      </c>
      <c r="F707" t="s">
        <v>13</v>
      </c>
      <c r="G707" t="s">
        <v>28</v>
      </c>
      <c r="H707" t="s">
        <v>15</v>
      </c>
      <c r="I707">
        <v>1</v>
      </c>
      <c r="J707" t="s">
        <v>48</v>
      </c>
      <c r="K707" t="s">
        <v>32</v>
      </c>
      <c r="L707">
        <v>59</v>
      </c>
      <c r="M707" t="str">
        <f t="shared" si="10"/>
        <v>Old 55+</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ref="M708:M771" si="11">IF(L708&gt;54, "Old 55+", IF(L708&gt;=31, "Middle Age 31-54",IF(L708&lt;31,"Adolescent 0-30", "Invalid")))</f>
        <v>Middle Age 31-54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39</v>
      </c>
      <c r="D710" s="3">
        <v>70000</v>
      </c>
      <c r="E710">
        <v>5</v>
      </c>
      <c r="F710" t="s">
        <v>13</v>
      </c>
      <c r="G710" t="s">
        <v>28</v>
      </c>
      <c r="H710" t="s">
        <v>15</v>
      </c>
      <c r="I710">
        <v>4</v>
      </c>
      <c r="J710" t="s">
        <v>48</v>
      </c>
      <c r="K710" t="s">
        <v>32</v>
      </c>
      <c r="L710">
        <v>60</v>
      </c>
      <c r="M710" t="str">
        <f t="shared" si="11"/>
        <v>Old 55+</v>
      </c>
      <c r="N710" t="s">
        <v>18</v>
      </c>
    </row>
    <row r="711" spans="1:14" x14ac:dyDescent="0.2">
      <c r="A711">
        <v>23712</v>
      </c>
      <c r="B711" t="s">
        <v>37</v>
      </c>
      <c r="C711" t="s">
        <v>38</v>
      </c>
      <c r="D711" s="3">
        <v>70000</v>
      </c>
      <c r="E711">
        <v>2</v>
      </c>
      <c r="F711" t="s">
        <v>13</v>
      </c>
      <c r="G711" t="s">
        <v>28</v>
      </c>
      <c r="H711" t="s">
        <v>15</v>
      </c>
      <c r="I711">
        <v>1</v>
      </c>
      <c r="J711" t="s">
        <v>48</v>
      </c>
      <c r="K711" t="s">
        <v>32</v>
      </c>
      <c r="L711">
        <v>59</v>
      </c>
      <c r="M711" t="str">
        <f t="shared" si="11"/>
        <v>Old 55+</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Old 55+</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Old 55+</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Old 55+</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38</v>
      </c>
      <c r="D748" s="3">
        <v>60000</v>
      </c>
      <c r="E748">
        <v>2</v>
      </c>
      <c r="F748" t="s">
        <v>13</v>
      </c>
      <c r="G748" t="s">
        <v>28</v>
      </c>
      <c r="H748" t="s">
        <v>15</v>
      </c>
      <c r="I748">
        <v>0</v>
      </c>
      <c r="J748" t="s">
        <v>48</v>
      </c>
      <c r="K748" t="s">
        <v>32</v>
      </c>
      <c r="L748">
        <v>56</v>
      </c>
      <c r="M748" t="str">
        <f t="shared" si="11"/>
        <v>Old 55+</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38</v>
      </c>
      <c r="D763" s="3">
        <v>60000</v>
      </c>
      <c r="E763">
        <v>5</v>
      </c>
      <c r="F763" t="s">
        <v>13</v>
      </c>
      <c r="G763" t="s">
        <v>28</v>
      </c>
      <c r="H763" t="s">
        <v>15</v>
      </c>
      <c r="I763">
        <v>3</v>
      </c>
      <c r="J763" t="s">
        <v>48</v>
      </c>
      <c r="K763" t="s">
        <v>32</v>
      </c>
      <c r="L763">
        <v>59</v>
      </c>
      <c r="M763" t="str">
        <f t="shared" si="11"/>
        <v>Old 55+</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39</v>
      </c>
      <c r="D768" s="3">
        <v>50000</v>
      </c>
      <c r="E768">
        <v>4</v>
      </c>
      <c r="F768" t="s">
        <v>13</v>
      </c>
      <c r="G768" t="s">
        <v>14</v>
      </c>
      <c r="H768" t="s">
        <v>15</v>
      </c>
      <c r="I768">
        <v>3</v>
      </c>
      <c r="J768" t="s">
        <v>48</v>
      </c>
      <c r="K768" t="s">
        <v>32</v>
      </c>
      <c r="L768">
        <v>42</v>
      </c>
      <c r="M768" t="str">
        <f t="shared" si="11"/>
        <v>Middle Age 31-54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1"/>
        <v>Middle Age 31-54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ref="M772:M835" si="12">IF(L772&gt;54, "Old 55+", IF(L772&gt;=31, "Middle Age 31-54",IF(L772&lt;31,"Adolescent 0-30", "Invalid")))</f>
        <v>Old 55+</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 31-54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Old 55+</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38</v>
      </c>
      <c r="D814" s="3">
        <v>70000</v>
      </c>
      <c r="E814">
        <v>4</v>
      </c>
      <c r="F814" t="s">
        <v>13</v>
      </c>
      <c r="G814" t="s">
        <v>28</v>
      </c>
      <c r="H814" t="s">
        <v>15</v>
      </c>
      <c r="I814">
        <v>2</v>
      </c>
      <c r="J814" t="s">
        <v>48</v>
      </c>
      <c r="K814" t="s">
        <v>32</v>
      </c>
      <c r="L814">
        <v>61</v>
      </c>
      <c r="M814" t="str">
        <f t="shared" si="12"/>
        <v>Old 55+</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 31-54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2"/>
        <v>Middle Age 31-54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ref="M836:M899" si="13">IF(L836&gt;54, "Old 55+", IF(L836&gt;=31, "Middle Age 31-54",IF(L836&lt;31,"Adolescent 0-30", "Invalid")))</f>
        <v>Middle Age 31-54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 31-54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Old 55+</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Old 55+</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Old 55+</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Old 55+</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3"/>
        <v>Adolescent 0-30</v>
      </c>
      <c r="N899" t="s">
        <v>18</v>
      </c>
    </row>
    <row r="900" spans="1:14" x14ac:dyDescent="0.2">
      <c r="A900">
        <v>18066</v>
      </c>
      <c r="B900" t="s">
        <v>37</v>
      </c>
      <c r="C900" t="s">
        <v>39</v>
      </c>
      <c r="D900" s="3">
        <v>70000</v>
      </c>
      <c r="E900">
        <v>5</v>
      </c>
      <c r="F900" t="s">
        <v>13</v>
      </c>
      <c r="G900" t="s">
        <v>28</v>
      </c>
      <c r="H900" t="s">
        <v>15</v>
      </c>
      <c r="I900">
        <v>3</v>
      </c>
      <c r="J900" t="s">
        <v>48</v>
      </c>
      <c r="K900" t="s">
        <v>32</v>
      </c>
      <c r="L900">
        <v>60</v>
      </c>
      <c r="M900" t="str">
        <f t="shared" ref="M900:M963" si="14">IF(L900&gt;54, "Old 55+", IF(L900&gt;=31, "Middle Age 31-54",IF(L900&lt;31,"Adolescent 0-30", "Invalid")))</f>
        <v>Old 55+</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 31-54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39</v>
      </c>
      <c r="D909" s="3">
        <v>50000</v>
      </c>
      <c r="E909">
        <v>4</v>
      </c>
      <c r="F909" t="s">
        <v>13</v>
      </c>
      <c r="G909" t="s">
        <v>28</v>
      </c>
      <c r="H909" t="s">
        <v>15</v>
      </c>
      <c r="I909">
        <v>2</v>
      </c>
      <c r="J909" t="s">
        <v>48</v>
      </c>
      <c r="K909" t="s">
        <v>32</v>
      </c>
      <c r="L909">
        <v>63</v>
      </c>
      <c r="M909" t="str">
        <f t="shared" si="14"/>
        <v>Old 55+</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Old 55+</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Old 55+</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Old 55+</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 31-54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 31-54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4"/>
        <v>Old 55+</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ref="M964:M1004" si="15">IF(L964&gt;54, "Old 55+", IF(L964&gt;=31, "Middle Age 31-54",IF(L964&lt;31,"Adolescent 0-30", "Invalid")))</f>
        <v>Old 55+</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Old 55+</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38</v>
      </c>
      <c r="D978" s="3">
        <v>60000</v>
      </c>
      <c r="E978">
        <v>3</v>
      </c>
      <c r="F978" t="s">
        <v>13</v>
      </c>
      <c r="G978" t="s">
        <v>28</v>
      </c>
      <c r="H978" t="s">
        <v>15</v>
      </c>
      <c r="I978">
        <v>2</v>
      </c>
      <c r="J978" t="s">
        <v>48</v>
      </c>
      <c r="K978" t="s">
        <v>32</v>
      </c>
      <c r="L978">
        <v>66</v>
      </c>
      <c r="M978" t="str">
        <f t="shared" si="15"/>
        <v>Old 55+</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38</v>
      </c>
      <c r="D982" s="3">
        <v>80000</v>
      </c>
      <c r="E982">
        <v>3</v>
      </c>
      <c r="F982" t="s">
        <v>13</v>
      </c>
      <c r="G982" t="s">
        <v>14</v>
      </c>
      <c r="H982" t="s">
        <v>15</v>
      </c>
      <c r="I982">
        <v>3</v>
      </c>
      <c r="J982" t="s">
        <v>48</v>
      </c>
      <c r="K982" t="s">
        <v>32</v>
      </c>
      <c r="L982">
        <v>40</v>
      </c>
      <c r="M982" t="str">
        <f t="shared" si="15"/>
        <v>Middle Age 31-54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Old 55+</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Old 55+</v>
      </c>
      <c r="N989" t="s">
        <v>18</v>
      </c>
    </row>
    <row r="990" spans="1:14" x14ac:dyDescent="0.2">
      <c r="A990">
        <v>22730</v>
      </c>
      <c r="B990" t="s">
        <v>36</v>
      </c>
      <c r="C990" t="s">
        <v>39</v>
      </c>
      <c r="D990" s="3">
        <v>70000</v>
      </c>
      <c r="E990">
        <v>5</v>
      </c>
      <c r="F990" t="s">
        <v>13</v>
      </c>
      <c r="G990" t="s">
        <v>28</v>
      </c>
      <c r="H990" t="s">
        <v>15</v>
      </c>
      <c r="I990">
        <v>2</v>
      </c>
      <c r="J990" t="s">
        <v>48</v>
      </c>
      <c r="K990" t="s">
        <v>32</v>
      </c>
      <c r="L990">
        <v>63</v>
      </c>
      <c r="M990" t="str">
        <f t="shared" si="15"/>
        <v>Old 55+</v>
      </c>
      <c r="N990" t="s">
        <v>18</v>
      </c>
    </row>
    <row r="991" spans="1:14" x14ac:dyDescent="0.2">
      <c r="A991">
        <v>29134</v>
      </c>
      <c r="B991" t="s">
        <v>36</v>
      </c>
      <c r="C991" t="s">
        <v>39</v>
      </c>
      <c r="D991" s="3">
        <v>60000</v>
      </c>
      <c r="E991">
        <v>4</v>
      </c>
      <c r="F991" t="s">
        <v>13</v>
      </c>
      <c r="G991" t="s">
        <v>14</v>
      </c>
      <c r="H991" t="s">
        <v>18</v>
      </c>
      <c r="I991">
        <v>3</v>
      </c>
      <c r="J991" t="s">
        <v>48</v>
      </c>
      <c r="K991" t="s">
        <v>32</v>
      </c>
      <c r="L991">
        <v>42</v>
      </c>
      <c r="M991" t="str">
        <f t="shared" si="15"/>
        <v>Middle Age 31-54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 31-54</v>
      </c>
      <c r="N1001" t="s">
        <v>15</v>
      </c>
    </row>
  </sheetData>
  <autoFilter ref="A1:N1027" xr:uid="{05EE2B38-FDFA-1B46-82CD-C8F42A97CA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731C-8165-2340-951E-BDB41A77BA1A}">
  <dimension ref="A1:D74"/>
  <sheetViews>
    <sheetView topLeftCell="A49" workbookViewId="0">
      <selection activeCell="A62" sqref="A62"/>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5" t="s">
        <v>42</v>
      </c>
      <c r="B1" s="5" t="s">
        <v>44</v>
      </c>
    </row>
    <row r="2" spans="1:4" x14ac:dyDescent="0.2">
      <c r="A2" s="5" t="s">
        <v>46</v>
      </c>
      <c r="B2" t="s">
        <v>18</v>
      </c>
      <c r="C2" t="s">
        <v>15</v>
      </c>
      <c r="D2" t="s">
        <v>45</v>
      </c>
    </row>
    <row r="3" spans="1:4" x14ac:dyDescent="0.2">
      <c r="A3" s="6" t="s">
        <v>38</v>
      </c>
      <c r="B3" s="4">
        <v>90000</v>
      </c>
      <c r="C3" s="4">
        <v>220000</v>
      </c>
      <c r="D3" s="4">
        <v>310000</v>
      </c>
    </row>
    <row r="4" spans="1:4" x14ac:dyDescent="0.2">
      <c r="A4" s="6" t="s">
        <v>39</v>
      </c>
      <c r="B4" s="4">
        <v>70000</v>
      </c>
      <c r="C4" s="4">
        <v>190000</v>
      </c>
      <c r="D4" s="4">
        <v>260000</v>
      </c>
    </row>
    <row r="5" spans="1:4" x14ac:dyDescent="0.2">
      <c r="A5" s="6" t="s">
        <v>45</v>
      </c>
      <c r="B5" s="4">
        <v>160000</v>
      </c>
      <c r="C5" s="4">
        <v>410000</v>
      </c>
      <c r="D5" s="4">
        <v>570000</v>
      </c>
    </row>
    <row r="13" spans="1:4" ht="17" customHeight="1" x14ac:dyDescent="0.2"/>
    <row r="22" spans="1:4" x14ac:dyDescent="0.2">
      <c r="A22" s="5" t="s">
        <v>43</v>
      </c>
      <c r="B22" s="5" t="s">
        <v>44</v>
      </c>
    </row>
    <row r="23" spans="1:4" x14ac:dyDescent="0.2">
      <c r="A23" s="5" t="s">
        <v>46</v>
      </c>
      <c r="B23" t="s">
        <v>18</v>
      </c>
      <c r="C23" t="s">
        <v>15</v>
      </c>
      <c r="D23" t="s">
        <v>45</v>
      </c>
    </row>
    <row r="24" spans="1:4" x14ac:dyDescent="0.2">
      <c r="A24" s="6" t="s">
        <v>16</v>
      </c>
      <c r="B24" s="4">
        <v>9</v>
      </c>
      <c r="C24" s="4">
        <v>12</v>
      </c>
      <c r="D24" s="4">
        <v>21</v>
      </c>
    </row>
    <row r="25" spans="1:4" x14ac:dyDescent="0.2">
      <c r="A25" s="6" t="s">
        <v>45</v>
      </c>
      <c r="B25" s="4">
        <v>9</v>
      </c>
      <c r="C25" s="4">
        <v>12</v>
      </c>
      <c r="D25" s="4">
        <v>21</v>
      </c>
    </row>
    <row r="42" spans="1:4" x14ac:dyDescent="0.2">
      <c r="A42" s="5" t="s">
        <v>43</v>
      </c>
      <c r="B42" s="5" t="s">
        <v>44</v>
      </c>
    </row>
    <row r="43" spans="1:4" x14ac:dyDescent="0.2">
      <c r="A43" s="5" t="s">
        <v>46</v>
      </c>
      <c r="B43" t="s">
        <v>18</v>
      </c>
      <c r="C43" t="s">
        <v>15</v>
      </c>
      <c r="D43" t="s">
        <v>45</v>
      </c>
    </row>
    <row r="44" spans="1:4" x14ac:dyDescent="0.2">
      <c r="A44" s="6" t="s">
        <v>49</v>
      </c>
      <c r="B44" s="4">
        <v>8</v>
      </c>
      <c r="C44" s="4">
        <v>10</v>
      </c>
      <c r="D44" s="4">
        <v>18</v>
      </c>
    </row>
    <row r="45" spans="1:4" x14ac:dyDescent="0.2">
      <c r="A45" s="6" t="s">
        <v>50</v>
      </c>
      <c r="B45" s="4">
        <v>1</v>
      </c>
      <c r="C45" s="4">
        <v>1</v>
      </c>
      <c r="D45" s="4">
        <v>2</v>
      </c>
    </row>
    <row r="46" spans="1:4" x14ac:dyDescent="0.2">
      <c r="A46" s="6" t="s">
        <v>51</v>
      </c>
      <c r="B46" s="4"/>
      <c r="C46" s="4">
        <v>1</v>
      </c>
      <c r="D46" s="4">
        <v>1</v>
      </c>
    </row>
    <row r="47" spans="1:4" x14ac:dyDescent="0.2">
      <c r="A47" s="6" t="s">
        <v>45</v>
      </c>
      <c r="B47" s="4">
        <v>9</v>
      </c>
      <c r="C47" s="4">
        <v>12</v>
      </c>
      <c r="D47" s="4">
        <v>21</v>
      </c>
    </row>
    <row r="62" spans="1:4" x14ac:dyDescent="0.2">
      <c r="A62" s="5" t="s">
        <v>43</v>
      </c>
      <c r="B62" s="5" t="s">
        <v>44</v>
      </c>
    </row>
    <row r="63" spans="1:4" x14ac:dyDescent="0.2">
      <c r="A63" s="5" t="s">
        <v>46</v>
      </c>
      <c r="B63" t="s">
        <v>18</v>
      </c>
      <c r="C63" t="s">
        <v>15</v>
      </c>
      <c r="D63" t="s">
        <v>45</v>
      </c>
    </row>
    <row r="64" spans="1:4" x14ac:dyDescent="0.2">
      <c r="A64" s="6">
        <v>25</v>
      </c>
      <c r="B64" s="4"/>
      <c r="C64" s="4">
        <v>1</v>
      </c>
      <c r="D64" s="4">
        <v>1</v>
      </c>
    </row>
    <row r="65" spans="1:4" x14ac:dyDescent="0.2">
      <c r="A65" s="6">
        <v>35</v>
      </c>
      <c r="B65" s="4"/>
      <c r="C65" s="4">
        <v>1</v>
      </c>
      <c r="D65" s="4">
        <v>1</v>
      </c>
    </row>
    <row r="66" spans="1:4" x14ac:dyDescent="0.2">
      <c r="A66" s="6">
        <v>36</v>
      </c>
      <c r="B66" s="4"/>
      <c r="C66" s="4">
        <v>2</v>
      </c>
      <c r="D66" s="4">
        <v>2</v>
      </c>
    </row>
    <row r="67" spans="1:4" x14ac:dyDescent="0.2">
      <c r="A67" s="6">
        <v>37</v>
      </c>
      <c r="B67" s="4">
        <v>1</v>
      </c>
      <c r="C67" s="4">
        <v>5</v>
      </c>
      <c r="D67" s="4">
        <v>6</v>
      </c>
    </row>
    <row r="68" spans="1:4" x14ac:dyDescent="0.2">
      <c r="A68" s="6">
        <v>40</v>
      </c>
      <c r="B68" s="4">
        <v>1</v>
      </c>
      <c r="C68" s="4"/>
      <c r="D68" s="4">
        <v>1</v>
      </c>
    </row>
    <row r="69" spans="1:4" x14ac:dyDescent="0.2">
      <c r="A69" s="6">
        <v>43</v>
      </c>
      <c r="B69" s="4">
        <v>1</v>
      </c>
      <c r="C69" s="4"/>
      <c r="D69" s="4">
        <v>1</v>
      </c>
    </row>
    <row r="70" spans="1:4" x14ac:dyDescent="0.2">
      <c r="A70" s="6">
        <v>44</v>
      </c>
      <c r="B70" s="4">
        <v>2</v>
      </c>
      <c r="C70" s="4"/>
      <c r="D70" s="4">
        <v>2</v>
      </c>
    </row>
    <row r="71" spans="1:4" x14ac:dyDescent="0.2">
      <c r="A71" s="6">
        <v>45</v>
      </c>
      <c r="B71" s="4">
        <v>2</v>
      </c>
      <c r="C71" s="4">
        <v>1</v>
      </c>
      <c r="D71" s="4">
        <v>3</v>
      </c>
    </row>
    <row r="72" spans="1:4" x14ac:dyDescent="0.2">
      <c r="A72" s="6">
        <v>46</v>
      </c>
      <c r="B72" s="4">
        <v>1</v>
      </c>
      <c r="C72" s="4">
        <v>1</v>
      </c>
      <c r="D72" s="4">
        <v>2</v>
      </c>
    </row>
    <row r="73" spans="1:4" x14ac:dyDescent="0.2">
      <c r="A73" s="6">
        <v>70</v>
      </c>
      <c r="B73" s="4">
        <v>1</v>
      </c>
      <c r="C73" s="4">
        <v>1</v>
      </c>
      <c r="D73" s="4">
        <v>2</v>
      </c>
    </row>
    <row r="74" spans="1:4" x14ac:dyDescent="0.2">
      <c r="A74" s="6" t="s">
        <v>45</v>
      </c>
      <c r="B74" s="4">
        <v>9</v>
      </c>
      <c r="C74" s="4">
        <v>12</v>
      </c>
      <c r="D74" s="4">
        <v>21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C21CF-543D-E74A-9471-681A69CFAA15}">
  <dimension ref="A1:L10"/>
  <sheetViews>
    <sheetView showGridLines="0" tabSelected="1" workbookViewId="0">
      <selection activeCell="B40" sqref="B40"/>
    </sheetView>
  </sheetViews>
  <sheetFormatPr baseColWidth="10" defaultRowHeight="15" x14ac:dyDescent="0.2"/>
  <cols>
    <col min="12" max="12" width="13.33203125" customWidth="1"/>
  </cols>
  <sheetData>
    <row r="1" spans="1:12" x14ac:dyDescent="0.2">
      <c r="A1" s="7"/>
      <c r="B1" s="7"/>
      <c r="C1" s="7"/>
      <c r="D1" s="7"/>
      <c r="E1" s="7"/>
      <c r="F1" s="7"/>
      <c r="G1" s="7"/>
      <c r="H1" s="7"/>
      <c r="I1" s="7"/>
      <c r="J1" s="7"/>
      <c r="K1" s="7"/>
      <c r="L1" s="7"/>
    </row>
    <row r="2" spans="1:12" x14ac:dyDescent="0.2">
      <c r="A2" s="7"/>
      <c r="B2" s="7"/>
      <c r="C2" s="7"/>
      <c r="D2" s="7"/>
      <c r="E2" s="7"/>
      <c r="F2" s="7"/>
      <c r="G2" s="7"/>
      <c r="H2" s="7"/>
      <c r="I2" s="7"/>
      <c r="J2" s="7"/>
      <c r="K2" s="7"/>
      <c r="L2" s="7"/>
    </row>
    <row r="3" spans="1:12" x14ac:dyDescent="0.2">
      <c r="A3" s="7"/>
      <c r="B3" s="7"/>
      <c r="C3" s="7"/>
      <c r="D3" s="7"/>
      <c r="E3" s="7"/>
      <c r="F3" s="7"/>
      <c r="G3" s="7"/>
      <c r="H3" s="7"/>
      <c r="I3" s="7"/>
      <c r="J3" s="7"/>
      <c r="K3" s="7"/>
      <c r="L3" s="7"/>
    </row>
    <row r="4" spans="1:12" x14ac:dyDescent="0.2">
      <c r="A4" s="7"/>
      <c r="B4" s="7"/>
      <c r="C4" s="7"/>
      <c r="D4" s="7"/>
      <c r="E4" s="7"/>
      <c r="F4" s="7"/>
      <c r="G4" s="7"/>
      <c r="H4" s="7"/>
      <c r="I4" s="7"/>
      <c r="J4" s="7"/>
      <c r="K4" s="7"/>
      <c r="L4" s="7"/>
    </row>
    <row r="5" spans="1:12" x14ac:dyDescent="0.2">
      <c r="A5" s="7"/>
      <c r="B5" s="7"/>
      <c r="C5" s="7"/>
      <c r="D5" s="7"/>
      <c r="E5" s="7"/>
      <c r="F5" s="7"/>
      <c r="G5" s="7"/>
      <c r="H5" s="7"/>
      <c r="I5" s="7"/>
      <c r="J5" s="7"/>
      <c r="K5" s="7"/>
      <c r="L5" s="7"/>
    </row>
    <row r="6" spans="1:12" x14ac:dyDescent="0.2">
      <c r="A6" s="7"/>
      <c r="B6" s="7"/>
      <c r="C6" s="7"/>
      <c r="D6" s="7"/>
      <c r="E6" s="7"/>
      <c r="F6" s="7"/>
      <c r="G6" s="7"/>
      <c r="H6" s="7"/>
      <c r="I6" s="7"/>
      <c r="J6" s="7"/>
      <c r="K6" s="7"/>
      <c r="L6" s="7"/>
    </row>
    <row r="7" spans="1:12" x14ac:dyDescent="0.2">
      <c r="A7" s="7"/>
      <c r="B7" s="7"/>
      <c r="C7" s="7"/>
      <c r="D7" s="7"/>
      <c r="E7" s="7"/>
      <c r="F7" s="7"/>
      <c r="G7" s="7"/>
      <c r="H7" s="7"/>
      <c r="I7" s="7"/>
      <c r="J7" s="7"/>
      <c r="K7" s="7"/>
      <c r="L7" s="7"/>
    </row>
    <row r="8" spans="1:12" x14ac:dyDescent="0.2">
      <c r="L8" s="7"/>
    </row>
    <row r="9" spans="1:12" x14ac:dyDescent="0.2">
      <c r="L9" s="7"/>
    </row>
    <row r="10" spans="1:12" x14ac:dyDescent="0.2">
      <c r="L1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2024-07-23T07:47:35Z</dcterms:modified>
</cp:coreProperties>
</file>