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45511A-B1FF-44B7-9354-338BD2D04500}" xr6:coauthVersionLast="47" xr6:coauthVersionMax="47" xr10:uidLastSave="{00000000-0000-0000-0000-000000000000}"/>
  <bookViews>
    <workbookView xWindow="-110" yWindow="-110" windowWidth="19420" windowHeight="11020" xr2:uid="{7F2D190A-CA83-43F1-A669-A930143A502F}"/>
  </bookViews>
  <sheets>
    <sheet name="Sheet1" sheetId="1" r:id="rId1"/>
  </sheets>
  <definedNames>
    <definedName name="X">Sheet1!$A$3:$E$27</definedName>
    <definedName name="xt">Sheet1!$H$14:$AF$18</definedName>
    <definedName name="XtX">Sheet1!$H$21:$L$25</definedName>
    <definedName name="XtXinv">Sheet1!$H$28:$L$32</definedName>
    <definedName name="Xty">Sheet1!$N$21:$N$25</definedName>
    <definedName name="y">Sheet1!$F$3:$F$27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 a="1"/>
  <c r="P21" i="1" s="1"/>
  <c r="N21" i="1" a="1"/>
  <c r="N21" i="1" s="1"/>
  <c r="H28" i="1" a="1"/>
  <c r="H28" i="1" s="1"/>
  <c r="H21" i="1" a="1"/>
  <c r="H21" i="1" s="1"/>
  <c r="H14" i="1" a="1"/>
  <c r="H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<sst xmlns="http://schemas.openxmlformats.org/spreadsheetml/2006/main" count="17" uniqueCount="17">
  <si>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Age</t>
  </si>
  <si>
    <t>Severity</t>
  </si>
  <si>
    <t>Surg-Med</t>
  </si>
  <si>
    <t>Anxiety</t>
  </si>
  <si>
    <t>Satisfaction</t>
  </si>
  <si>
    <t>From problem 12-9 in your textbook</t>
  </si>
  <si>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</si>
  <si>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</si>
  <si>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</si>
  <si>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</si>
  <si>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</si>
  <si>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xt</t>
  </si>
  <si>
    <t>XtX</t>
  </si>
  <si>
    <t>XtXinv</t>
  </si>
  <si>
    <t>Xty</t>
  </si>
  <si>
    <t>beta</t>
  </si>
  <si>
    <t>beta=coefitients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</si>
</sst>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1</xdr:row>
      <xdr:rowOff>152399</xdr:rowOff>
    </xdr:from>
    <xdr:to>
      <xdr:col>13</xdr:col>
      <xdr:colOff>338137</xdr:colOff>
      <xdr:row>3</xdr:row>
      <xdr:rowOff>161924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E326815D-ECB5-4C90-AD62-02B487041C22}"/>
                </a:ext>
              </a:extLst>
            </xdr:cNvPr>
            <xdr:cNvSpPr txBox="1"/>
          </xdr:nvSpPr>
          <xdr:spPr>
            <a:xfrm>
              <a:off x="4324349" y="352424"/>
              <a:ext cx="4576763" cy="37147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E326815D-ECB5-4C90-AD62-02B487041C22}"/>
                </a:ext>
              </a:extLst>
            </xdr:cNvPr>
            <xdr:cNvSpPr txBox="1"/>
          </xdr:nvSpPr>
          <xdr:spPr>
            <a:xfrm>
              <a:off x="4324349" y="352424"/>
              <a:ext cx="4576763" cy="37147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𝑌=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0+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1 𝑥_1+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𝛽_2 </a:t>
              </a:r>
              <a:r>
                <a:rPr lang="en-US" sz="1800" b="0" i="0">
                  <a:latin typeface="Cambria Math" panose="02040503050406030204" pitchFamily="18" charset="0"/>
                </a:rPr>
                <a:t>𝑥_2+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𝛽_3 </a:t>
              </a:r>
              <a:r>
                <a:rPr lang="en-US" sz="1800" b="0" i="0">
                  <a:latin typeface="Cambria Math" panose="02040503050406030204" pitchFamily="18" charset="0"/>
                </a:rPr>
                <a:t>𝑥_3+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𝛽_4 </a:t>
              </a:r>
              <a:r>
                <a:rPr lang="en-US" sz="1800" b="0" i="0">
                  <a:latin typeface="Cambria Math" panose="02040503050406030204" pitchFamily="18" charset="0"/>
                </a:rPr>
                <a:t>𝑥_4+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6</xdr:col>
      <xdr:colOff>285750</xdr:colOff>
      <xdr:row>4</xdr:row>
      <xdr:rowOff>161925</xdr:rowOff>
    </xdr:from>
    <xdr:to>
      <xdr:col>9</xdr:col>
      <xdr:colOff>223838</xdr:colOff>
      <xdr:row>7</xdr:row>
      <xdr:rowOff>3208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 Box 19">
              <a:extLst>
                <a:ext uri="{FF2B5EF4-FFF2-40B4-BE49-F238E27FC236}">
                  <a16:creationId xmlns:a16="http://schemas.microsoft.com/office/drawing/2014/main" id="{0A9A9234-D093-420B-A9A1-8D8512B031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257925" y="904875"/>
              <a:ext cx="1881188" cy="38420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</m:acc>
                    <m:r>
                      <a:rPr lang="en-US" sz="18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8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𝑿</m:t>
                                </m:r>
                              </m:e>
                              <m:sup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</m:d>
                      </m:e>
                      <m:sup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p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800" b="1" i="1">
                        <a:latin typeface="Cambria Math" panose="02040503050406030204" pitchFamily="18" charset="0"/>
                      </a:rPr>
                      <m:t>𝒚</m:t>
                    </m:r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3" name="Text Box 19">
              <a:extLst>
                <a:ext uri="{FF2B5EF4-FFF2-40B4-BE49-F238E27FC236}">
                  <a16:creationId xmlns:a16="http://schemas.microsoft.com/office/drawing/2014/main" id="{0A9A9234-D093-420B-A9A1-8D8512B031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257925" y="904875"/>
              <a:ext cx="1881188" cy="38420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/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 ̂</a:t>
              </a:r>
              <a:r>
                <a:rPr lang="en-US" sz="1800" b="1" i="0">
                  <a:latin typeface="Cambria Math" panose="02040503050406030204" pitchFamily="18" charset="0"/>
                </a:rPr>
                <a:t>=(𝑿^′ 𝑿)^(−𝟏) 𝑿^′ 𝒚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10</xdr:col>
      <xdr:colOff>9525</xdr:colOff>
      <xdr:row>4</xdr:row>
      <xdr:rowOff>166687</xdr:rowOff>
    </xdr:from>
    <xdr:to>
      <xdr:col>13</xdr:col>
      <xdr:colOff>271463</xdr:colOff>
      <xdr:row>8</xdr:row>
      <xdr:rowOff>54493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2A7B125-CD06-4A46-B932-7A1CE58AB37C}"/>
                </a:ext>
              </a:extLst>
            </xdr:cNvPr>
            <xdr:cNvSpPr txBox="1"/>
          </xdr:nvSpPr>
          <xdr:spPr>
            <a:xfrm>
              <a:off x="8572500" y="909637"/>
              <a:ext cx="2205038" cy="6117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𝑆𝑆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sub>
                        </m:sSub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B2A7B125-CD06-4A46-B932-7A1CE58AB37C}"/>
                </a:ext>
              </a:extLst>
            </xdr:cNvPr>
            <xdr:cNvSpPr txBox="1"/>
          </xdr:nvSpPr>
          <xdr:spPr>
            <a:xfrm>
              <a:off x="8572500" y="909637"/>
              <a:ext cx="2205038" cy="61170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b="0" i="0">
                  <a:latin typeface="Cambria Math" panose="02040503050406030204" pitchFamily="18" charset="0"/>
                </a:rPr>
                <a:t>2=(∑_(𝑖=1)^𝑛▒𝑒_𝑖^2 )/(𝑛−𝑝)=〖𝑆𝑆〗_𝐸/(𝑛−𝑝)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15</xdr:col>
      <xdr:colOff>566738</xdr:colOff>
      <xdr:row>5</xdr:row>
      <xdr:rowOff>23813</xdr:rowOff>
    </xdr:from>
    <xdr:to>
      <xdr:col>18</xdr:col>
      <xdr:colOff>642938</xdr:colOff>
      <xdr:row>8</xdr:row>
      <xdr:rowOff>136901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8">
              <a:extLst>
                <a:ext uri="{FF2B5EF4-FFF2-40B4-BE49-F238E27FC236}">
                  <a16:creationId xmlns:a16="http://schemas.microsoft.com/office/drawing/2014/main" id="{042FCF37-556C-462B-8675-E0EB62F8FFB5}"/>
                </a:ext>
              </a:extLst>
            </xdr:cNvPr>
            <xdr:cNvSpPr txBox="1"/>
          </xdr:nvSpPr>
          <xdr:spPr>
            <a:xfrm>
              <a:off x="12368213" y="947738"/>
              <a:ext cx="2019300" cy="65601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𝑗𝑗</m:t>
                            </m:r>
                          </m:sub>
                        </m:sSub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" name="TextBox 8">
              <a:extLst>
                <a:ext uri="{FF2B5EF4-FFF2-40B4-BE49-F238E27FC236}">
                  <a16:creationId xmlns:a16="http://schemas.microsoft.com/office/drawing/2014/main" id="{042FCF37-556C-462B-8675-E0EB62F8FFB5}"/>
                </a:ext>
              </a:extLst>
            </xdr:cNvPr>
            <xdr:cNvSpPr txBox="1"/>
          </xdr:nvSpPr>
          <xdr:spPr>
            <a:xfrm>
              <a:off x="12368213" y="947738"/>
              <a:ext cx="2019300" cy="65601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𝑠𝑒(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̂_𝑗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800" b="0" i="0">
                  <a:latin typeface="Cambria Math" panose="02040503050406030204" pitchFamily="18" charset="0"/>
                </a:rPr>
                <a:t>=√(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i="0">
                  <a:latin typeface="Cambria Math" panose="02040503050406030204" pitchFamily="18" charset="0"/>
                </a:rPr>
                <a:t>2 </a:t>
              </a:r>
              <a:r>
                <a:rPr lang="en-US" sz="1800" b="0" i="0">
                  <a:latin typeface="Cambria Math" panose="02040503050406030204" pitchFamily="18" charset="0"/>
                </a:rPr>
                <a:t>𝐶_𝑗𝑗 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14</xdr:col>
      <xdr:colOff>71437</xdr:colOff>
      <xdr:row>5</xdr:row>
      <xdr:rowOff>114300</xdr:rowOff>
    </xdr:from>
    <xdr:to>
      <xdr:col>15</xdr:col>
      <xdr:colOff>259141</xdr:colOff>
      <xdr:row>7</xdr:row>
      <xdr:rowOff>44225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1">
              <a:extLst>
                <a:ext uri="{FF2B5EF4-FFF2-40B4-BE49-F238E27FC236}">
                  <a16:creationId xmlns:a16="http://schemas.microsoft.com/office/drawing/2014/main" id="{C35D033F-495B-433F-B209-BED8438F7060}"/>
                </a:ext>
              </a:extLst>
            </xdr:cNvPr>
            <xdr:cNvSpPr txBox="1"/>
          </xdr:nvSpPr>
          <xdr:spPr>
            <a:xfrm>
              <a:off x="11225212" y="1038225"/>
              <a:ext cx="835404" cy="2918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acc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𝑿</m:t>
                    </m:r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</m:acc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7" name="TextBox 1">
              <a:extLst>
                <a:ext uri="{FF2B5EF4-FFF2-40B4-BE49-F238E27FC236}">
                  <a16:creationId xmlns:a16="http://schemas.microsoft.com/office/drawing/2014/main" id="{C35D033F-495B-433F-B209-BED8438F7060}"/>
                </a:ext>
              </a:extLst>
            </xdr:cNvPr>
            <xdr:cNvSpPr txBox="1"/>
          </xdr:nvSpPr>
          <xdr:spPr>
            <a:xfrm>
              <a:off x="11225212" y="1038225"/>
              <a:ext cx="835404" cy="2918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1" i="0">
                  <a:latin typeface="Cambria Math" panose="02040503050406030204" pitchFamily="18" charset="0"/>
                </a:rPr>
                <a:t>𝒚 ̂</a:t>
              </a:r>
              <a:r>
                <a:rPr lang="en-US" sz="1800" b="0" i="0">
                  <a:latin typeface="Cambria Math" panose="02040503050406030204" pitchFamily="18" charset="0"/>
                </a:rPr>
                <a:t>=</a:t>
              </a:r>
              <a:r>
                <a:rPr lang="en-US" sz="1800" b="1" i="0">
                  <a:latin typeface="Cambria Math" panose="02040503050406030204" pitchFamily="18" charset="0"/>
                </a:rPr>
                <a:t>𝑿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 ̂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14</xdr:col>
      <xdr:colOff>19050</xdr:colOff>
      <xdr:row>2</xdr:row>
      <xdr:rowOff>4763</xdr:rowOff>
    </xdr:from>
    <xdr:to>
      <xdr:col>15</xdr:col>
      <xdr:colOff>585788</xdr:colOff>
      <xdr:row>3</xdr:row>
      <xdr:rowOff>94440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2">
              <a:extLst>
                <a:ext uri="{FF2B5EF4-FFF2-40B4-BE49-F238E27FC236}">
                  <a16:creationId xmlns:a16="http://schemas.microsoft.com/office/drawing/2014/main" id="{894D2452-C9BC-4BD4-BD51-B42C092F3394}"/>
                </a:ext>
              </a:extLst>
            </xdr:cNvPr>
            <xdr:cNvSpPr txBox="1"/>
          </xdr:nvSpPr>
          <xdr:spPr>
            <a:xfrm>
              <a:off x="11172825" y="385763"/>
              <a:ext cx="1214438" cy="27065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1" i="1">
                        <a:latin typeface="Cambria Math" panose="02040503050406030204" pitchFamily="18" charset="0"/>
                      </a:rPr>
                      <m:t>𝒆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800" b="1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acc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8" name="TextBox 2">
              <a:extLst>
                <a:ext uri="{FF2B5EF4-FFF2-40B4-BE49-F238E27FC236}">
                  <a16:creationId xmlns:a16="http://schemas.microsoft.com/office/drawing/2014/main" id="{894D2452-C9BC-4BD4-BD51-B42C092F3394}"/>
                </a:ext>
              </a:extLst>
            </xdr:cNvPr>
            <xdr:cNvSpPr txBox="1"/>
          </xdr:nvSpPr>
          <xdr:spPr>
            <a:xfrm>
              <a:off x="11172825" y="385763"/>
              <a:ext cx="1214438" cy="27065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1" i="0">
                  <a:latin typeface="Cambria Math" panose="02040503050406030204" pitchFamily="18" charset="0"/>
                </a:rPr>
                <a:t>𝒆</a:t>
              </a:r>
              <a:r>
                <a:rPr lang="en-US" sz="1800" b="0" i="0">
                  <a:latin typeface="Cambria Math" panose="02040503050406030204" pitchFamily="18" charset="0"/>
                </a:rPr>
                <a:t>=</a:t>
              </a:r>
              <a:r>
                <a:rPr lang="en-US" sz="1800" b="1" i="0">
                  <a:latin typeface="Cambria Math" panose="02040503050406030204" pitchFamily="18" charset="0"/>
                </a:rPr>
                <a:t>𝒚−𝒚 ̂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16</xdr:col>
      <xdr:colOff>228600</xdr:colOff>
      <xdr:row>2</xdr:row>
      <xdr:rowOff>1</xdr:rowOff>
    </xdr:from>
    <xdr:to>
      <xdr:col>18</xdr:col>
      <xdr:colOff>461963</xdr:colOff>
      <xdr:row>4</xdr:row>
      <xdr:rowOff>5972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6">
              <a:extLst>
                <a:ext uri="{FF2B5EF4-FFF2-40B4-BE49-F238E27FC236}">
                  <a16:creationId xmlns:a16="http://schemas.microsoft.com/office/drawing/2014/main" id="{BA0381B6-8B5B-4FCF-BDE8-D9D27232E47D}"/>
                </a:ext>
              </a:extLst>
            </xdr:cNvPr>
            <xdr:cNvSpPr txBox="1"/>
          </xdr:nvSpPr>
          <xdr:spPr>
            <a:xfrm>
              <a:off x="12677775" y="381001"/>
              <a:ext cx="1528763" cy="36792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9" name="TextBox 6">
              <a:extLst>
                <a:ext uri="{FF2B5EF4-FFF2-40B4-BE49-F238E27FC236}">
                  <a16:creationId xmlns:a16="http://schemas.microsoft.com/office/drawing/2014/main" id="{BA0381B6-8B5B-4FCF-BDE8-D9D27232E47D}"/>
                </a:ext>
              </a:extLst>
            </xdr:cNvPr>
            <xdr:cNvSpPr txBox="1"/>
          </xdr:nvSpPr>
          <xdr:spPr>
            <a:xfrm>
              <a:off x="12677775" y="381001"/>
              <a:ext cx="1528763" cy="36792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𝐶=(𝑋^′ 𝑋)^(−1)</a:t>
              </a:r>
              <a:endParaRPr lang="en-US" sz="18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dimension ref="A1:AF32"/>
  <sheetViews>
    <sheetView tabSelected="1" topLeftCell="A10" workbookViewId="0">
      <selection activeCell="Q23" sqref="A1:XFD1048576"/>
    </sheetView>
  </sheetViews>
  <sheetFormatPr defaultRowHeight="14.5" x14ac:dyDescent="0.35"/>
  <cols>
    <col min="6" max="6" width="11.08984375" bestFit="1" customWidth="1"/>
  </cols>
  <sheetData>
    <row r="1" spans="1:32" ht="16.5" x14ac:dyDescent="0.45">
      <c r="B1" s="3" t="s">
        <v>7</v>
      </c>
      <c r="C1" s="3" t="s">
        <v>8</v>
      </c>
      <c r="D1" s="3" t="s">
        <v>9</v>
      </c>
      <c r="E1" s="3" t="s">
        <v>10</v>
      </c>
      <c r="F1" s="3" t="s">
        <v>6</v>
      </c>
    </row>
    <row r="2" spans="1:32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32" x14ac:dyDescent="0.35">
      <c r="A3">
        <v>1</v>
      </c>
      <c r="B3" s="5">
        <v>55</v>
      </c>
      <c r="C3" s="5">
        <v>50</v>
      </c>
      <c r="D3" s="5">
        <v>0</v>
      </c>
      <c r="E3" s="4">
        <v>2.1</v>
      </c>
      <c r="F3" s="1">
        <v>68</v>
      </c>
    </row>
    <row r="4" spans="1:32" x14ac:dyDescent="0.35">
      <c r="A4">
        <v>1</v>
      </c>
      <c r="B4" s="5">
        <v>46</v>
      </c>
      <c r="C4" s="5">
        <v>24</v>
      </c>
      <c r="D4" s="5">
        <v>1</v>
      </c>
      <c r="E4" s="4">
        <v>2.8</v>
      </c>
      <c r="F4" s="1">
        <v>77</v>
      </c>
    </row>
    <row r="5" spans="1:32" x14ac:dyDescent="0.35">
      <c r="A5">
        <v>1</v>
      </c>
      <c r="B5" s="5">
        <v>30</v>
      </c>
      <c r="C5" s="5">
        <v>46</v>
      </c>
      <c r="D5" s="5">
        <v>1</v>
      </c>
      <c r="E5" s="4">
        <v>3.3</v>
      </c>
      <c r="F5" s="1">
        <v>96</v>
      </c>
    </row>
    <row r="6" spans="1:32" x14ac:dyDescent="0.35">
      <c r="A6">
        <v>1</v>
      </c>
      <c r="B6" s="5">
        <v>35</v>
      </c>
      <c r="C6" s="5">
        <v>48</v>
      </c>
      <c r="D6" s="5">
        <v>1</v>
      </c>
      <c r="E6" s="4">
        <v>4.5</v>
      </c>
      <c r="F6" s="1">
        <v>80</v>
      </c>
    </row>
    <row r="7" spans="1:32" x14ac:dyDescent="0.35">
      <c r="A7">
        <v>1</v>
      </c>
      <c r="B7" s="5">
        <v>59</v>
      </c>
      <c r="C7" s="5">
        <v>58</v>
      </c>
      <c r="D7" s="5">
        <v>0</v>
      </c>
      <c r="E7" s="4">
        <v>2</v>
      </c>
      <c r="F7" s="1">
        <v>43</v>
      </c>
    </row>
    <row r="8" spans="1:32" x14ac:dyDescent="0.35">
      <c r="A8">
        <v>1</v>
      </c>
      <c r="B8" s="5">
        <v>61</v>
      </c>
      <c r="C8" s="5">
        <v>60</v>
      </c>
      <c r="D8" s="5">
        <v>0</v>
      </c>
      <c r="E8" s="4">
        <v>5.0999999999999996</v>
      </c>
      <c r="F8" s="1">
        <v>44</v>
      </c>
    </row>
    <row r="9" spans="1:32" x14ac:dyDescent="0.35">
      <c r="A9">
        <v>1</v>
      </c>
      <c r="B9" s="5">
        <v>74</v>
      </c>
      <c r="C9" s="5">
        <v>65</v>
      </c>
      <c r="D9" s="5">
        <v>1</v>
      </c>
      <c r="E9" s="4">
        <v>5.5</v>
      </c>
      <c r="F9" s="1">
        <v>26</v>
      </c>
    </row>
    <row r="10" spans="1:32" x14ac:dyDescent="0.35">
      <c r="A10">
        <v>1</v>
      </c>
      <c r="B10" s="5">
        <v>38</v>
      </c>
      <c r="C10" s="5">
        <v>42</v>
      </c>
      <c r="D10" s="5">
        <v>1</v>
      </c>
      <c r="E10" s="4">
        <v>3.2</v>
      </c>
      <c r="F10" s="1">
        <v>88</v>
      </c>
    </row>
    <row r="11" spans="1:32" x14ac:dyDescent="0.35">
      <c r="A11">
        <v>1</v>
      </c>
      <c r="B11" s="5">
        <v>27</v>
      </c>
      <c r="C11" s="5">
        <v>42</v>
      </c>
      <c r="D11" s="5">
        <v>0</v>
      </c>
      <c r="E11" s="4">
        <v>3.1</v>
      </c>
      <c r="F11" s="1">
        <v>75</v>
      </c>
    </row>
    <row r="12" spans="1:32" x14ac:dyDescent="0.35">
      <c r="A12">
        <v>1</v>
      </c>
      <c r="B12" s="5">
        <v>51</v>
      </c>
      <c r="C12" s="5">
        <v>50</v>
      </c>
      <c r="D12" s="5">
        <v>1</v>
      </c>
      <c r="E12" s="4">
        <v>2.4</v>
      </c>
      <c r="F12" s="1">
        <v>57</v>
      </c>
    </row>
    <row r="13" spans="1:32" x14ac:dyDescent="0.35">
      <c r="A13">
        <v>1</v>
      </c>
      <c r="B13" s="5">
        <v>53</v>
      </c>
      <c r="C13" s="5">
        <v>38</v>
      </c>
      <c r="D13" s="5">
        <v>1</v>
      </c>
      <c r="E13" s="4">
        <v>2.2000000000000002</v>
      </c>
      <c r="F13" s="1">
        <v>56</v>
      </c>
      <c r="H13" t="s">
        <v>11</v>
      </c>
    </row>
    <row r="14" spans="1:32" x14ac:dyDescent="0.35">
      <c r="A14">
        <v>1</v>
      </c>
      <c r="B14" s="5">
        <v>41</v>
      </c>
      <c r="C14" s="5">
        <v>30</v>
      </c>
      <c r="D14" s="5">
        <v>0</v>
      </c>
      <c r="E14" s="4">
        <v>2.1</v>
      </c>
      <c r="F14" s="1">
        <v>88</v>
      </c>
      <c r="H14" cm="1">
        <f t="array" ref="H14:AF18">TRANSPOSE(X)</f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>
        <v>1</v>
      </c>
      <c r="B15" s="5">
        <v>37</v>
      </c>
      <c r="C15" s="5">
        <v>31</v>
      </c>
      <c r="D15" s="5">
        <v>0</v>
      </c>
      <c r="E15" s="4">
        <v>1.9</v>
      </c>
      <c r="F15" s="1">
        <v>88</v>
      </c>
      <c r="H15">
        <v>55</v>
      </c>
      <c r="I15">
        <v>46</v>
      </c>
      <c r="J15">
        <v>30</v>
      </c>
      <c r="K15">
        <v>35</v>
      </c>
      <c r="L15">
        <v>59</v>
      </c>
      <c r="M15">
        <v>61</v>
      </c>
      <c r="N15">
        <v>74</v>
      </c>
      <c r="O15">
        <v>38</v>
      </c>
      <c r="P15">
        <v>27</v>
      </c>
      <c r="Q15">
        <v>51</v>
      </c>
      <c r="R15">
        <v>53</v>
      </c>
      <c r="S15">
        <v>41</v>
      </c>
      <c r="T15">
        <v>37</v>
      </c>
      <c r="U15">
        <v>24</v>
      </c>
      <c r="V15">
        <v>42</v>
      </c>
      <c r="W15">
        <v>50</v>
      </c>
      <c r="X15">
        <v>58</v>
      </c>
      <c r="Y15">
        <v>60</v>
      </c>
      <c r="Z15">
        <v>62</v>
      </c>
      <c r="AA15">
        <v>68</v>
      </c>
      <c r="AB15">
        <v>70</v>
      </c>
      <c r="AC15">
        <v>79</v>
      </c>
      <c r="AD15">
        <v>63</v>
      </c>
      <c r="AE15">
        <v>39</v>
      </c>
      <c r="AF15">
        <v>49</v>
      </c>
    </row>
    <row r="16" spans="1:32" x14ac:dyDescent="0.35">
      <c r="A16">
        <v>1</v>
      </c>
      <c r="B16" s="5">
        <v>24</v>
      </c>
      <c r="C16" s="5">
        <v>34</v>
      </c>
      <c r="D16" s="5">
        <v>0</v>
      </c>
      <c r="E16" s="4">
        <v>3.1</v>
      </c>
      <c r="F16" s="1">
        <v>102</v>
      </c>
      <c r="H16">
        <v>50</v>
      </c>
      <c r="I16">
        <v>24</v>
      </c>
      <c r="J16">
        <v>46</v>
      </c>
      <c r="K16">
        <v>48</v>
      </c>
      <c r="L16">
        <v>58</v>
      </c>
      <c r="M16">
        <v>60</v>
      </c>
      <c r="N16">
        <v>65</v>
      </c>
      <c r="O16">
        <v>42</v>
      </c>
      <c r="P16">
        <v>42</v>
      </c>
      <c r="Q16">
        <v>50</v>
      </c>
      <c r="R16">
        <v>38</v>
      </c>
      <c r="S16">
        <v>30</v>
      </c>
      <c r="T16">
        <v>31</v>
      </c>
      <c r="U16">
        <v>34</v>
      </c>
      <c r="V16">
        <v>30</v>
      </c>
      <c r="W16">
        <v>48</v>
      </c>
      <c r="X16">
        <v>61</v>
      </c>
      <c r="Y16">
        <v>71</v>
      </c>
      <c r="Z16">
        <v>62</v>
      </c>
      <c r="AA16">
        <v>38</v>
      </c>
      <c r="AB16">
        <v>41</v>
      </c>
      <c r="AC16">
        <v>66</v>
      </c>
      <c r="AD16">
        <v>31</v>
      </c>
      <c r="AE16">
        <v>42</v>
      </c>
      <c r="AF16">
        <v>40</v>
      </c>
    </row>
    <row r="17" spans="1:32" x14ac:dyDescent="0.35">
      <c r="A17">
        <v>1</v>
      </c>
      <c r="B17" s="5">
        <v>42</v>
      </c>
      <c r="C17" s="5">
        <v>30</v>
      </c>
      <c r="D17" s="5">
        <v>0</v>
      </c>
      <c r="E17" s="4">
        <v>3</v>
      </c>
      <c r="F17" s="1">
        <v>88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</row>
    <row r="18" spans="1:32" x14ac:dyDescent="0.35">
      <c r="A18">
        <v>1</v>
      </c>
      <c r="B18" s="5">
        <v>50</v>
      </c>
      <c r="C18" s="5">
        <v>48</v>
      </c>
      <c r="D18" s="5">
        <v>1</v>
      </c>
      <c r="E18" s="4">
        <v>4.2</v>
      </c>
      <c r="F18" s="1">
        <v>70</v>
      </c>
      <c r="H18">
        <v>2.1</v>
      </c>
      <c r="I18">
        <v>2.8</v>
      </c>
      <c r="J18">
        <v>3.3</v>
      </c>
      <c r="K18">
        <v>4.5</v>
      </c>
      <c r="L18">
        <v>2</v>
      </c>
      <c r="M18">
        <v>5.0999999999999996</v>
      </c>
      <c r="N18">
        <v>5.5</v>
      </c>
      <c r="O18">
        <v>3.2</v>
      </c>
      <c r="P18">
        <v>3.1</v>
      </c>
      <c r="Q18">
        <v>2.4</v>
      </c>
      <c r="R18">
        <v>2.2000000000000002</v>
      </c>
      <c r="S18">
        <v>2.1</v>
      </c>
      <c r="T18">
        <v>1.9</v>
      </c>
      <c r="U18">
        <v>3.1</v>
      </c>
      <c r="V18">
        <v>3</v>
      </c>
      <c r="W18">
        <v>4.2</v>
      </c>
      <c r="X18">
        <v>4.5999999999999996</v>
      </c>
      <c r="Y18">
        <v>5.3</v>
      </c>
      <c r="Z18">
        <v>7.2</v>
      </c>
      <c r="AA18">
        <v>7.8</v>
      </c>
      <c r="AB18">
        <v>7</v>
      </c>
      <c r="AC18">
        <v>6.2</v>
      </c>
      <c r="AD18">
        <v>4.0999999999999996</v>
      </c>
      <c r="AE18">
        <v>3.5</v>
      </c>
      <c r="AF18">
        <v>2.1</v>
      </c>
    </row>
    <row r="19" spans="1:32" x14ac:dyDescent="0.35">
      <c r="A19">
        <v>1</v>
      </c>
      <c r="B19" s="5">
        <v>58</v>
      </c>
      <c r="C19" s="5">
        <v>61</v>
      </c>
      <c r="D19" s="5">
        <v>1</v>
      </c>
      <c r="E19" s="4">
        <v>4.5999999999999996</v>
      </c>
      <c r="F19" s="1">
        <v>52</v>
      </c>
    </row>
    <row r="20" spans="1:32" x14ac:dyDescent="0.35">
      <c r="A20">
        <v>1</v>
      </c>
      <c r="B20" s="5">
        <v>60</v>
      </c>
      <c r="C20" s="5">
        <v>71</v>
      </c>
      <c r="D20" s="5">
        <v>1</v>
      </c>
      <c r="E20" s="4">
        <v>5.3</v>
      </c>
      <c r="F20" s="1">
        <v>43</v>
      </c>
      <c r="H20" t="s">
        <v>12</v>
      </c>
      <c r="N20" t="s">
        <v>14</v>
      </c>
      <c r="P20" t="s">
        <v>15</v>
      </c>
      <c r="Q20" t="s">
        <v>16</v>
      </c>
    </row>
    <row r="21" spans="1:32" x14ac:dyDescent="0.35">
      <c r="A21">
        <v>1</v>
      </c>
      <c r="B21" s="5">
        <v>62</v>
      </c>
      <c r="C21" s="5">
        <v>62</v>
      </c>
      <c r="D21" s="5">
        <v>0</v>
      </c>
      <c r="E21" s="4">
        <v>7.2</v>
      </c>
      <c r="F21" s="1">
        <v>46</v>
      </c>
      <c r="H21" cm="1">
        <f t="array" ref="H21:L25">MMULT(xt,X)</f>
        <v>25</v>
      </c>
      <c r="I21">
        <v>1271</v>
      </c>
      <c r="J21">
        <v>1148</v>
      </c>
      <c r="K21">
        <v>14</v>
      </c>
      <c r="L21">
        <v>98.3</v>
      </c>
      <c r="N21" cm="1">
        <f t="array" ref="N21:N25">MMULT(xt,y)</f>
        <v>1638</v>
      </c>
      <c r="P21" cm="1">
        <f t="array" ref="P21:P25">MMULT(XtXinv,Xty)</f>
        <v>143.86718788383826</v>
      </c>
    </row>
    <row r="22" spans="1:32" x14ac:dyDescent="0.35">
      <c r="A22">
        <v>1</v>
      </c>
      <c r="B22" s="5">
        <v>68</v>
      </c>
      <c r="C22" s="5">
        <v>38</v>
      </c>
      <c r="D22" s="5">
        <v>0</v>
      </c>
      <c r="E22" s="4">
        <v>7.8</v>
      </c>
      <c r="F22" s="1">
        <v>56</v>
      </c>
      <c r="H22">
        <v>1271</v>
      </c>
      <c r="I22">
        <v>69881</v>
      </c>
      <c r="J22">
        <v>60814</v>
      </c>
      <c r="K22">
        <v>756</v>
      </c>
      <c r="L22">
        <v>5387.1</v>
      </c>
      <c r="N22">
        <v>76487</v>
      </c>
      <c r="P22">
        <v>-1.1171770570226949</v>
      </c>
    </row>
    <row r="23" spans="1:32" x14ac:dyDescent="0.35">
      <c r="A23">
        <v>1</v>
      </c>
      <c r="B23" s="5">
        <v>70</v>
      </c>
      <c r="C23" s="5">
        <v>41</v>
      </c>
      <c r="D23" s="5">
        <v>1</v>
      </c>
      <c r="E23" s="4">
        <v>7</v>
      </c>
      <c r="F23" s="1">
        <v>59</v>
      </c>
      <c r="H23">
        <v>1148</v>
      </c>
      <c r="I23">
        <v>60814</v>
      </c>
      <c r="J23">
        <v>56790</v>
      </c>
      <c r="K23">
        <v>671</v>
      </c>
      <c r="L23">
        <v>4760.6000000000004</v>
      </c>
      <c r="N23">
        <v>70426</v>
      </c>
      <c r="P23">
        <v>-0.5862109829192641</v>
      </c>
    </row>
    <row r="24" spans="1:32" x14ac:dyDescent="0.35">
      <c r="A24">
        <v>1</v>
      </c>
      <c r="B24" s="5">
        <v>79</v>
      </c>
      <c r="C24" s="5">
        <v>66</v>
      </c>
      <c r="D24" s="5">
        <v>1</v>
      </c>
      <c r="E24" s="4">
        <v>6.2</v>
      </c>
      <c r="F24" s="1">
        <v>26</v>
      </c>
      <c r="H24">
        <v>14</v>
      </c>
      <c r="I24">
        <v>756</v>
      </c>
      <c r="J24">
        <v>671</v>
      </c>
      <c r="K24">
        <v>14</v>
      </c>
      <c r="L24">
        <v>57.4</v>
      </c>
      <c r="N24">
        <v>857</v>
      </c>
      <c r="P24">
        <v>0.41487471689034194</v>
      </c>
    </row>
    <row r="25" spans="1:32" x14ac:dyDescent="0.35">
      <c r="A25">
        <v>1</v>
      </c>
      <c r="B25" s="5">
        <v>63</v>
      </c>
      <c r="C25" s="5">
        <v>31</v>
      </c>
      <c r="D25" s="5">
        <v>1</v>
      </c>
      <c r="E25" s="4">
        <v>4.0999999999999996</v>
      </c>
      <c r="F25" s="1">
        <v>52</v>
      </c>
      <c r="H25">
        <v>98.3</v>
      </c>
      <c r="I25">
        <v>5387.1</v>
      </c>
      <c r="J25">
        <v>4760.6000000000004</v>
      </c>
      <c r="K25">
        <v>57.4</v>
      </c>
      <c r="L25">
        <v>461.21000000000004</v>
      </c>
      <c r="N25">
        <v>5959.4</v>
      </c>
      <c r="P25">
        <v>1.3063510145955775</v>
      </c>
    </row>
    <row r="26" spans="1:32" x14ac:dyDescent="0.35">
      <c r="A26">
        <v>1</v>
      </c>
      <c r="B26" s="5">
        <v>39</v>
      </c>
      <c r="C26" s="5">
        <v>42</v>
      </c>
      <c r="D26" s="5">
        <v>0</v>
      </c>
      <c r="E26" s="4">
        <v>3.5</v>
      </c>
      <c r="F26" s="1">
        <v>83</v>
      </c>
    </row>
    <row r="27" spans="1:32" x14ac:dyDescent="0.35">
      <c r="A27">
        <v>1</v>
      </c>
      <c r="B27" s="5">
        <v>49</v>
      </c>
      <c r="C27" s="5">
        <v>40</v>
      </c>
      <c r="D27" s="5">
        <v>1</v>
      </c>
      <c r="E27" s="4">
        <v>2.1</v>
      </c>
      <c r="F27" s="1">
        <v>75</v>
      </c>
      <c r="H27" t="s">
        <v>13</v>
      </c>
    </row>
    <row r="28" spans="1:32" x14ac:dyDescent="0.35">
      <c r="H28" cm="1">
        <f t="array" ref="H28:L32">MINVERSE(XtX)</f>
        <v>0.70314076928299252</v>
      </c>
      <c r="I28">
        <v>-6.4927610835033029E-3</v>
      </c>
      <c r="J28">
        <v>-7.714179308092534E-3</v>
      </c>
      <c r="K28">
        <v>-1.1761411902893842E-2</v>
      </c>
      <c r="L28">
        <v>7.0632524658050186E-3</v>
      </c>
    </row>
    <row r="29" spans="1:32" x14ac:dyDescent="0.35">
      <c r="B29" t="s">
        <v>5</v>
      </c>
      <c r="H29">
        <v>-6.4927610835033324E-3</v>
      </c>
      <c r="I29">
        <v>3.6842023421592481E-4</v>
      </c>
      <c r="J29">
        <v>-1.2196044530628857E-4</v>
      </c>
      <c r="K29">
        <v>-1.5277456401658926E-3</v>
      </c>
      <c r="L29">
        <v>-1.4704380511385087E-3</v>
      </c>
    </row>
    <row r="30" spans="1:32" x14ac:dyDescent="0.35">
      <c r="H30">
        <v>-7.714179308092501E-3</v>
      </c>
      <c r="I30">
        <v>-1.2196044530628934E-4</v>
      </c>
      <c r="J30">
        <v>3.5373373712883243E-4</v>
      </c>
      <c r="K30">
        <v>-5.422197808529958E-4</v>
      </c>
      <c r="L30">
        <v>-5.1504623199747116E-4</v>
      </c>
    </row>
    <row r="31" spans="1:32" x14ac:dyDescent="0.35">
      <c r="H31">
        <v>-1.176141190289379E-2</v>
      </c>
      <c r="I31">
        <v>-1.5277456401658926E-3</v>
      </c>
      <c r="J31">
        <v>-5.4221978085299905E-4</v>
      </c>
      <c r="K31">
        <v>0.17415299107807203</v>
      </c>
      <c r="L31">
        <v>4.2739210534021204E-3</v>
      </c>
    </row>
    <row r="32" spans="1:32" x14ac:dyDescent="0.35">
      <c r="H32">
        <v>7.0632524658049822E-3</v>
      </c>
      <c r="I32">
        <v>-1.4704380511385063E-3</v>
      </c>
      <c r="J32">
        <v>-5.150462319974729E-4</v>
      </c>
      <c r="K32">
        <v>4.2739210534020961E-3</v>
      </c>
      <c r="L32">
        <v>2.2622417405263343E-2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X</vt:lpstr>
      <vt:lpstr>xt</vt:lpstr>
      <vt:lpstr>XtX</vt:lpstr>
      <vt:lpstr>XtXinv</vt:lpstr>
      <vt:lpstr>Xty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LENOVO</cp:lastModifiedBy>
  <dcterms:created xsi:type="dcterms:W3CDTF">2017-11-09T16:44:11Z</dcterms:created>
  <dcterms:modified xsi:type="dcterms:W3CDTF">2024-01-14T11:48:29Z</dcterms:modified>
</cp:coreProperties>
</file>