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NOTEBOOK MSI\Downloads\"/>
    </mc:Choice>
  </mc:AlternateContent>
  <xr:revisionPtr revIDLastSave="0" documentId="13_ncr:1_{B428F2B0-B408-4BB4-9041-5C7866970249}" xr6:coauthVersionLast="47" xr6:coauthVersionMax="47" xr10:uidLastSave="{00000000-0000-0000-0000-000000000000}"/>
  <bookViews>
    <workbookView xWindow="-28920" yWindow="-120" windowWidth="29040" windowHeight="15720" xr2:uid="{B7A0594B-426E-4566-92D6-68195506D76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4" i="1" l="1"/>
  <c r="E234" i="1"/>
  <c r="D234" i="1"/>
  <c r="C234" i="1"/>
  <c r="B234" i="1"/>
  <c r="E233" i="1"/>
  <c r="D233" i="1"/>
  <c r="C233" i="1"/>
  <c r="B233" i="1"/>
  <c r="D232" i="1"/>
  <c r="C232" i="1"/>
  <c r="B232" i="1"/>
  <c r="C231" i="1"/>
  <c r="B231" i="1"/>
  <c r="B230" i="1"/>
  <c r="C229" i="1"/>
  <c r="G233" i="1"/>
  <c r="G232" i="1"/>
  <c r="G230" i="1"/>
  <c r="G231" i="1"/>
  <c r="G229" i="1"/>
  <c r="F232" i="1"/>
  <c r="F231" i="1"/>
  <c r="F230" i="1"/>
  <c r="F229" i="1"/>
  <c r="E231" i="1"/>
  <c r="E230" i="1"/>
  <c r="E229" i="1"/>
  <c r="D229" i="1"/>
  <c r="D230" i="1"/>
  <c r="E201" i="1"/>
  <c r="E200" i="1"/>
  <c r="E199" i="1"/>
  <c r="E198" i="1"/>
  <c r="K203" i="1"/>
  <c r="J203" i="1"/>
  <c r="I203" i="1"/>
  <c r="K202" i="1"/>
  <c r="K201" i="1"/>
  <c r="K200" i="1"/>
  <c r="K199" i="1"/>
  <c r="K198" i="1"/>
  <c r="J202" i="1"/>
  <c r="J201" i="1"/>
  <c r="J200" i="1"/>
  <c r="J199" i="1"/>
  <c r="J198" i="1"/>
  <c r="I202" i="1"/>
  <c r="I201" i="1"/>
  <c r="I200" i="1"/>
  <c r="I199" i="1"/>
  <c r="I198" i="1"/>
  <c r="H203" i="1"/>
  <c r="G203" i="1"/>
  <c r="F203" i="1"/>
  <c r="E203" i="1"/>
  <c r="H202" i="1"/>
  <c r="H201" i="1"/>
  <c r="H200" i="1"/>
  <c r="H199" i="1"/>
  <c r="H198" i="1"/>
  <c r="G202" i="1"/>
  <c r="G201" i="1"/>
  <c r="G200" i="1"/>
  <c r="G199" i="1"/>
  <c r="G198" i="1"/>
  <c r="F202" i="1"/>
  <c r="F201" i="1"/>
  <c r="F200" i="1"/>
  <c r="F199" i="1"/>
  <c r="F198" i="1"/>
  <c r="E202" i="1"/>
  <c r="D203" i="1"/>
  <c r="D202" i="1"/>
  <c r="D201" i="1"/>
  <c r="D200" i="1"/>
  <c r="D199" i="1"/>
  <c r="D198" i="1"/>
  <c r="C203" i="1"/>
  <c r="B203" i="1"/>
  <c r="C202" i="1"/>
  <c r="C201" i="1"/>
  <c r="C200" i="1"/>
  <c r="C199" i="1"/>
  <c r="C198" i="1"/>
  <c r="B202" i="1"/>
  <c r="B201" i="1"/>
  <c r="B200" i="1"/>
  <c r="B199" i="1"/>
  <c r="B198" i="1"/>
  <c r="K170" i="1" l="1"/>
  <c r="K171" i="1"/>
  <c r="K172" i="1"/>
  <c r="K174" i="1"/>
  <c r="J170" i="1"/>
  <c r="J171" i="1"/>
  <c r="J172" i="1"/>
  <c r="J173" i="1"/>
  <c r="J174" i="1"/>
  <c r="I170" i="1"/>
  <c r="I171" i="1"/>
  <c r="I172" i="1"/>
  <c r="I173" i="1"/>
  <c r="I174" i="1"/>
  <c r="H170" i="1"/>
  <c r="H171" i="1"/>
  <c r="H172" i="1"/>
  <c r="H173" i="1"/>
  <c r="H174" i="1"/>
  <c r="G171" i="1"/>
  <c r="G172" i="1"/>
  <c r="G173" i="1"/>
  <c r="G174" i="1"/>
  <c r="F171" i="1"/>
  <c r="F172" i="1"/>
  <c r="F173" i="1"/>
  <c r="F174" i="1"/>
  <c r="E170" i="1"/>
  <c r="E171" i="1"/>
  <c r="E172" i="1"/>
  <c r="E173" i="1"/>
  <c r="E174" i="1"/>
  <c r="D171" i="1"/>
  <c r="D172" i="1"/>
  <c r="D173" i="1"/>
  <c r="D174" i="1"/>
  <c r="C170" i="1"/>
  <c r="C172" i="1"/>
  <c r="C173" i="1"/>
  <c r="C174" i="1"/>
  <c r="B170" i="1"/>
  <c r="B171" i="1"/>
  <c r="B173" i="1"/>
  <c r="B174" i="1"/>
  <c r="K169" i="1"/>
  <c r="G169" i="1"/>
  <c r="F169" i="1"/>
  <c r="D169" i="1"/>
  <c r="C169" i="1"/>
  <c r="B169" i="1"/>
  <c r="K166" i="1"/>
  <c r="K173" i="1" s="1"/>
  <c r="G163" i="1"/>
  <c r="G170" i="1" s="1"/>
  <c r="F163" i="1"/>
  <c r="F170" i="1" s="1"/>
  <c r="D163" i="1"/>
  <c r="D170" i="1" s="1"/>
  <c r="C164" i="1"/>
  <c r="C171" i="1" s="1"/>
  <c r="J162" i="1"/>
  <c r="J169" i="1" s="1"/>
  <c r="I162" i="1"/>
  <c r="I169" i="1" s="1"/>
  <c r="H162" i="1"/>
  <c r="H169" i="1" s="1"/>
  <c r="H176" i="1" s="1"/>
  <c r="E162" i="1"/>
  <c r="E169" i="1" s="1"/>
  <c r="B165" i="1"/>
  <c r="B172" i="1" s="1"/>
  <c r="K135" i="1"/>
  <c r="K137" i="1"/>
  <c r="K139" i="1"/>
  <c r="J135" i="1"/>
  <c r="J136" i="1"/>
  <c r="J137" i="1"/>
  <c r="J138" i="1"/>
  <c r="I135" i="1"/>
  <c r="I137" i="1"/>
  <c r="I138" i="1"/>
  <c r="I139" i="1"/>
  <c r="H135" i="1"/>
  <c r="H136" i="1"/>
  <c r="H138" i="1"/>
  <c r="H139" i="1"/>
  <c r="G137" i="1"/>
  <c r="G138" i="1"/>
  <c r="G139" i="1"/>
  <c r="K134" i="1"/>
  <c r="G134" i="1"/>
  <c r="F136" i="1"/>
  <c r="F137" i="1"/>
  <c r="F138" i="1"/>
  <c r="E135" i="1"/>
  <c r="E137" i="1"/>
  <c r="E138" i="1"/>
  <c r="E139" i="1"/>
  <c r="D136" i="1"/>
  <c r="D137" i="1"/>
  <c r="D138" i="1"/>
  <c r="F134" i="1"/>
  <c r="D134" i="1"/>
  <c r="C135" i="1"/>
  <c r="C137" i="1"/>
  <c r="C139" i="1"/>
  <c r="C134" i="1"/>
  <c r="B135" i="1"/>
  <c r="B136" i="1"/>
  <c r="B138" i="1"/>
  <c r="B139" i="1"/>
  <c r="E129" i="1"/>
  <c r="E136" i="1" s="1"/>
  <c r="E127" i="1"/>
  <c r="E134" i="1" s="1"/>
  <c r="K129" i="1"/>
  <c r="K136" i="1" s="1"/>
  <c r="K131" i="1"/>
  <c r="K138" i="1" s="1"/>
  <c r="J132" i="1"/>
  <c r="J139" i="1" s="1"/>
  <c r="J127" i="1"/>
  <c r="J134" i="1" s="1"/>
  <c r="I129" i="1"/>
  <c r="I136" i="1" s="1"/>
  <c r="I127" i="1"/>
  <c r="I134" i="1" s="1"/>
  <c r="H130" i="1"/>
  <c r="H137" i="1" s="1"/>
  <c r="H127" i="1"/>
  <c r="H134" i="1" s="1"/>
  <c r="G129" i="1"/>
  <c r="G136" i="1" s="1"/>
  <c r="G128" i="1"/>
  <c r="G135" i="1" s="1"/>
  <c r="F128" i="1"/>
  <c r="F135" i="1" s="1"/>
  <c r="F132" i="1"/>
  <c r="F139" i="1" s="1"/>
  <c r="D128" i="1"/>
  <c r="D135" i="1" s="1"/>
  <c r="D132" i="1"/>
  <c r="D139" i="1" s="1"/>
  <c r="C129" i="1"/>
  <c r="C136" i="1" s="1"/>
  <c r="C131" i="1"/>
  <c r="C138" i="1" s="1"/>
  <c r="B130" i="1"/>
  <c r="B137" i="1" s="1"/>
  <c r="B127" i="1"/>
  <c r="B134" i="1" s="1"/>
  <c r="K101" i="1"/>
  <c r="K95" i="1"/>
  <c r="K102" i="1" s="1"/>
  <c r="K96" i="1"/>
  <c r="K103" i="1" s="1"/>
  <c r="K97" i="1"/>
  <c r="K104" i="1" s="1"/>
  <c r="J97" i="1"/>
  <c r="J104" i="1" s="1"/>
  <c r="J98" i="1"/>
  <c r="J93" i="1"/>
  <c r="J100" i="1" s="1"/>
  <c r="G94" i="1"/>
  <c r="G95" i="1"/>
  <c r="G103" i="1"/>
  <c r="G104" i="1"/>
  <c r="G93" i="1"/>
  <c r="G100" i="1" s="1"/>
  <c r="F94" i="1"/>
  <c r="F101" i="1" s="1"/>
  <c r="F96" i="1"/>
  <c r="F103" i="1" s="1"/>
  <c r="F98" i="1"/>
  <c r="F105" i="1" s="1"/>
  <c r="F100" i="1"/>
  <c r="E95" i="1"/>
  <c r="E102" i="1" s="1"/>
  <c r="E96" i="1"/>
  <c r="E103" i="1" s="1"/>
  <c r="E104" i="1"/>
  <c r="E93" i="1"/>
  <c r="E100" i="1" s="1"/>
  <c r="H26" i="1"/>
  <c r="B28" i="1"/>
  <c r="B27" i="1"/>
  <c r="B26" i="1"/>
  <c r="B24" i="1"/>
  <c r="B23" i="1"/>
  <c r="B30" i="1" s="1"/>
  <c r="K105" i="1"/>
  <c r="J102" i="1"/>
  <c r="J105" i="1"/>
  <c r="I101" i="1"/>
  <c r="I105" i="1"/>
  <c r="H101" i="1"/>
  <c r="H104" i="1"/>
  <c r="F102" i="1"/>
  <c r="E105" i="1"/>
  <c r="D102" i="1"/>
  <c r="C103" i="1"/>
  <c r="C105" i="1"/>
  <c r="B101" i="1"/>
  <c r="B102" i="1"/>
  <c r="B105" i="1"/>
  <c r="K100" i="1"/>
  <c r="D100" i="1"/>
  <c r="C100" i="1"/>
  <c r="I93" i="1"/>
  <c r="I100" i="1" s="1"/>
  <c r="F104" i="1"/>
  <c r="B93" i="1"/>
  <c r="B100" i="1" s="1"/>
  <c r="D58" i="1"/>
  <c r="B62" i="1"/>
  <c r="B69" i="1" s="1"/>
  <c r="K65" i="1"/>
  <c r="F65" i="1"/>
  <c r="E65" i="1"/>
  <c r="D65" i="1"/>
  <c r="C65" i="1"/>
  <c r="J66" i="1"/>
  <c r="I69" i="1"/>
  <c r="I70" i="1"/>
  <c r="H70" i="1"/>
  <c r="G59" i="1"/>
  <c r="G66" i="1" s="1"/>
  <c r="H58" i="1"/>
  <c r="H65" i="1" s="1"/>
  <c r="G70" i="1"/>
  <c r="F69" i="1"/>
  <c r="E58" i="1"/>
  <c r="E68" i="1"/>
  <c r="E70" i="1"/>
  <c r="C68" i="1"/>
  <c r="C70" i="1"/>
  <c r="D67" i="1"/>
  <c r="D70" i="1"/>
  <c r="D62" i="1"/>
  <c r="D69" i="1" s="1"/>
  <c r="D63" i="1"/>
  <c r="D59" i="1"/>
  <c r="D66" i="1" s="1"/>
  <c r="D68" i="1"/>
  <c r="B58" i="1"/>
  <c r="B65" i="1" s="1"/>
  <c r="C59" i="1"/>
  <c r="C66" i="1" s="1"/>
  <c r="C60" i="1"/>
  <c r="C67" i="1" s="1"/>
  <c r="C62" i="1"/>
  <c r="C69" i="1" s="1"/>
  <c r="C63" i="1"/>
  <c r="B70" i="1"/>
  <c r="J101" i="1"/>
  <c r="J103" i="1"/>
  <c r="I95" i="1"/>
  <c r="I102" i="1" s="1"/>
  <c r="I96" i="1"/>
  <c r="I103" i="1" s="1"/>
  <c r="I104" i="1"/>
  <c r="H95" i="1"/>
  <c r="H102" i="1" s="1"/>
  <c r="H96" i="1"/>
  <c r="H103" i="1" s="1"/>
  <c r="H105" i="1"/>
  <c r="G101" i="1"/>
  <c r="G102" i="1"/>
  <c r="G105" i="1"/>
  <c r="E101" i="1"/>
  <c r="D103" i="1"/>
  <c r="D97" i="1"/>
  <c r="D104" i="1" s="1"/>
  <c r="D98" i="1"/>
  <c r="D105" i="1" s="1"/>
  <c r="C94" i="1"/>
  <c r="C101" i="1" s="1"/>
  <c r="C95" i="1"/>
  <c r="C102" i="1" s="1"/>
  <c r="C97" i="1"/>
  <c r="C104" i="1" s="1"/>
  <c r="B96" i="1"/>
  <c r="B103" i="1" s="1"/>
  <c r="B97" i="1"/>
  <c r="B104" i="1" s="1"/>
  <c r="H93" i="1"/>
  <c r="H100" i="1" s="1"/>
  <c r="D94" i="1"/>
  <c r="D101" i="1" s="1"/>
  <c r="K60" i="1"/>
  <c r="K67" i="1" s="1"/>
  <c r="K61" i="1"/>
  <c r="K68" i="1" s="1"/>
  <c r="K62" i="1"/>
  <c r="K69" i="1" s="1"/>
  <c r="K63" i="1"/>
  <c r="K70" i="1" s="1"/>
  <c r="K66" i="1"/>
  <c r="J67" i="1"/>
  <c r="J61" i="1"/>
  <c r="J68" i="1" s="1"/>
  <c r="J62" i="1"/>
  <c r="J69" i="1" s="1"/>
  <c r="J63" i="1"/>
  <c r="J70" i="1" s="1"/>
  <c r="I59" i="1"/>
  <c r="I66" i="1" s="1"/>
  <c r="I60" i="1"/>
  <c r="I67" i="1" s="1"/>
  <c r="I61" i="1"/>
  <c r="I68" i="1" s="1"/>
  <c r="H66" i="1"/>
  <c r="H60" i="1"/>
  <c r="H67" i="1" s="1"/>
  <c r="H61" i="1"/>
  <c r="H68" i="1" s="1"/>
  <c r="H62" i="1"/>
  <c r="H69" i="1" s="1"/>
  <c r="G60" i="1"/>
  <c r="G67" i="1" s="1"/>
  <c r="G68" i="1"/>
  <c r="G62" i="1"/>
  <c r="G69" i="1" s="1"/>
  <c r="F59" i="1"/>
  <c r="F66" i="1" s="1"/>
  <c r="F60" i="1"/>
  <c r="F67" i="1" s="1"/>
  <c r="F61" i="1"/>
  <c r="F68" i="1" s="1"/>
  <c r="F63" i="1"/>
  <c r="F70" i="1" s="1"/>
  <c r="E59" i="1"/>
  <c r="E66" i="1" s="1"/>
  <c r="E60" i="1"/>
  <c r="E67" i="1" s="1"/>
  <c r="E69" i="1"/>
  <c r="B59" i="1"/>
  <c r="B66" i="1" s="1"/>
  <c r="B67" i="1"/>
  <c r="B61" i="1"/>
  <c r="B68" i="1" s="1"/>
  <c r="J58" i="1"/>
  <c r="J65" i="1" s="1"/>
  <c r="I58" i="1"/>
  <c r="I65" i="1" s="1"/>
  <c r="G58" i="1"/>
  <c r="G65" i="1" s="1"/>
  <c r="C24" i="1"/>
  <c r="C26" i="1"/>
  <c r="C28" i="1"/>
  <c r="B176" i="1" l="1"/>
  <c r="B181" i="1" s="1"/>
  <c r="G176" i="1"/>
  <c r="G183" i="1" s="1"/>
  <c r="B182" i="1"/>
  <c r="B178" i="1"/>
  <c r="E176" i="1"/>
  <c r="E179" i="1" s="1"/>
  <c r="F145" i="1"/>
  <c r="F144" i="1"/>
  <c r="E145" i="1"/>
  <c r="I176" i="1"/>
  <c r="I178" i="1"/>
  <c r="H180" i="1"/>
  <c r="H179" i="1"/>
  <c r="J143" i="1"/>
  <c r="H145" i="1"/>
  <c r="C182" i="1"/>
  <c r="J148" i="1"/>
  <c r="F147" i="1"/>
  <c r="G144" i="1"/>
  <c r="D147" i="1"/>
  <c r="J176" i="1"/>
  <c r="J182" i="1" s="1"/>
  <c r="J178" i="1"/>
  <c r="J147" i="1"/>
  <c r="G147" i="1"/>
  <c r="J146" i="1"/>
  <c r="D179" i="1"/>
  <c r="G146" i="1"/>
  <c r="F176" i="1"/>
  <c r="F181" i="1" s="1"/>
  <c r="B180" i="1"/>
  <c r="H183" i="1"/>
  <c r="I183" i="1"/>
  <c r="I179" i="1"/>
  <c r="H143" i="1"/>
  <c r="I141" i="1"/>
  <c r="I145" i="1" s="1"/>
  <c r="I143" i="1"/>
  <c r="B144" i="1"/>
  <c r="B179" i="1"/>
  <c r="H182" i="1"/>
  <c r="K182" i="1"/>
  <c r="H181" i="1"/>
  <c r="D176" i="1"/>
  <c r="D182" i="1" s="1"/>
  <c r="D141" i="1"/>
  <c r="D148" i="1" s="1"/>
  <c r="C176" i="1"/>
  <c r="C179" i="1" s="1"/>
  <c r="H178" i="1"/>
  <c r="E141" i="1"/>
  <c r="K176" i="1"/>
  <c r="D144" i="1"/>
  <c r="G178" i="1"/>
  <c r="K141" i="1"/>
  <c r="K144" i="1" s="1"/>
  <c r="J141" i="1"/>
  <c r="H141" i="1"/>
  <c r="H147" i="1" s="1"/>
  <c r="G141" i="1"/>
  <c r="G143" i="1" s="1"/>
  <c r="F141" i="1"/>
  <c r="F146" i="1" s="1"/>
  <c r="C141" i="1"/>
  <c r="C143" i="1" s="1"/>
  <c r="B141" i="1"/>
  <c r="B148" i="1" s="1"/>
  <c r="F107" i="1"/>
  <c r="F109" i="1" s="1"/>
  <c r="F115" i="1" s="1"/>
  <c r="E107" i="1"/>
  <c r="E109" i="1" s="1"/>
  <c r="B107" i="1"/>
  <c r="B113" i="1" s="1"/>
  <c r="B109" i="1"/>
  <c r="B115" i="1" s="1"/>
  <c r="C72" i="1"/>
  <c r="C79" i="1" s="1"/>
  <c r="G107" i="1"/>
  <c r="G113" i="1" s="1"/>
  <c r="I107" i="1"/>
  <c r="I109" i="1" s="1"/>
  <c r="H107" i="1"/>
  <c r="H113" i="1" s="1"/>
  <c r="K107" i="1"/>
  <c r="K114" i="1" s="1"/>
  <c r="J107" i="1"/>
  <c r="J113" i="1" s="1"/>
  <c r="D107" i="1"/>
  <c r="D109" i="1" s="1"/>
  <c r="C107" i="1"/>
  <c r="C109" i="1" s="1"/>
  <c r="H72" i="1"/>
  <c r="H79" i="1" s="1"/>
  <c r="F72" i="1"/>
  <c r="F78" i="1" s="1"/>
  <c r="G72" i="1"/>
  <c r="G79" i="1" s="1"/>
  <c r="E72" i="1"/>
  <c r="E79" i="1" s="1"/>
  <c r="I72" i="1"/>
  <c r="I79" i="1" s="1"/>
  <c r="K72" i="1"/>
  <c r="B72" i="1"/>
  <c r="B79" i="1" s="1"/>
  <c r="D72" i="1"/>
  <c r="D79" i="1" s="1"/>
  <c r="J72" i="1"/>
  <c r="J76" i="1" s="1"/>
  <c r="H189" i="1" l="1"/>
  <c r="H190" i="1"/>
  <c r="H188" i="1"/>
  <c r="C148" i="1"/>
  <c r="F178" i="1"/>
  <c r="F185" i="1" s="1"/>
  <c r="G180" i="1"/>
  <c r="G181" i="1"/>
  <c r="C144" i="1"/>
  <c r="C155" i="1" s="1"/>
  <c r="E180" i="1"/>
  <c r="C146" i="1"/>
  <c r="C147" i="1"/>
  <c r="G179" i="1"/>
  <c r="G182" i="1"/>
  <c r="B183" i="1"/>
  <c r="F79" i="1"/>
  <c r="G148" i="1"/>
  <c r="C183" i="1"/>
  <c r="C145" i="1"/>
  <c r="F180" i="1"/>
  <c r="G189" i="1"/>
  <c r="G190" i="1"/>
  <c r="G188" i="1"/>
  <c r="C154" i="1"/>
  <c r="C150" i="1"/>
  <c r="C152" i="1"/>
  <c r="C153" i="1"/>
  <c r="K183" i="1"/>
  <c r="K179" i="1"/>
  <c r="B143" i="1"/>
  <c r="E146" i="1"/>
  <c r="E147" i="1"/>
  <c r="E183" i="1"/>
  <c r="E182" i="1"/>
  <c r="B146" i="1"/>
  <c r="K180" i="1"/>
  <c r="J150" i="1"/>
  <c r="K145" i="1"/>
  <c r="F74" i="1"/>
  <c r="F81" i="1" s="1"/>
  <c r="H186" i="1"/>
  <c r="H185" i="1"/>
  <c r="H187" i="1"/>
  <c r="J180" i="1"/>
  <c r="J188" i="1" s="1"/>
  <c r="D145" i="1"/>
  <c r="J183" i="1"/>
  <c r="D178" i="1"/>
  <c r="I146" i="1"/>
  <c r="F182" i="1"/>
  <c r="J181" i="1"/>
  <c r="G186" i="1"/>
  <c r="G185" i="1"/>
  <c r="G187" i="1"/>
  <c r="E178" i="1"/>
  <c r="C180" i="1"/>
  <c r="D146" i="1"/>
  <c r="K147" i="1"/>
  <c r="D180" i="1"/>
  <c r="D183" i="1"/>
  <c r="I186" i="1"/>
  <c r="I185" i="1"/>
  <c r="E143" i="1"/>
  <c r="G151" i="1"/>
  <c r="G150" i="1"/>
  <c r="K178" i="1"/>
  <c r="B147" i="1"/>
  <c r="I180" i="1"/>
  <c r="I190" i="1" s="1"/>
  <c r="I181" i="1"/>
  <c r="I188" i="1" s="1"/>
  <c r="F148" i="1"/>
  <c r="J179" i="1"/>
  <c r="J186" i="1" s="1"/>
  <c r="H148" i="1"/>
  <c r="I144" i="1"/>
  <c r="I153" i="1" s="1"/>
  <c r="H146" i="1"/>
  <c r="H154" i="1" s="1"/>
  <c r="G145" i="1"/>
  <c r="G153" i="1" s="1"/>
  <c r="I182" i="1"/>
  <c r="C178" i="1"/>
  <c r="K146" i="1"/>
  <c r="K143" i="1"/>
  <c r="I147" i="1"/>
  <c r="I154" i="1" s="1"/>
  <c r="I148" i="1"/>
  <c r="H152" i="1"/>
  <c r="H150" i="1"/>
  <c r="E181" i="1"/>
  <c r="F179" i="1"/>
  <c r="D143" i="1"/>
  <c r="F75" i="1"/>
  <c r="K181" i="1"/>
  <c r="B145" i="1"/>
  <c r="C181" i="1"/>
  <c r="F183" i="1"/>
  <c r="F77" i="1"/>
  <c r="F84" i="1" s="1"/>
  <c r="J145" i="1"/>
  <c r="J144" i="1"/>
  <c r="J152" i="1" s="1"/>
  <c r="E148" i="1"/>
  <c r="D181" i="1"/>
  <c r="E144" i="1"/>
  <c r="F143" i="1"/>
  <c r="H144" i="1"/>
  <c r="H153" i="1" s="1"/>
  <c r="J185" i="1"/>
  <c r="B190" i="1"/>
  <c r="B189" i="1"/>
  <c r="B188" i="1"/>
  <c r="B185" i="1"/>
  <c r="B187" i="1"/>
  <c r="B186" i="1"/>
  <c r="I150" i="1"/>
  <c r="I152" i="1"/>
  <c r="I151" i="1"/>
  <c r="K148" i="1"/>
  <c r="K112" i="1"/>
  <c r="H111" i="1"/>
  <c r="H112" i="1"/>
  <c r="D114" i="1"/>
  <c r="D113" i="1"/>
  <c r="D110" i="1"/>
  <c r="D111" i="1"/>
  <c r="D112" i="1"/>
  <c r="C111" i="1"/>
  <c r="C110" i="1"/>
  <c r="K110" i="1"/>
  <c r="K109" i="1"/>
  <c r="K116" i="1" s="1"/>
  <c r="J109" i="1"/>
  <c r="J110" i="1"/>
  <c r="G110" i="1"/>
  <c r="G114" i="1"/>
  <c r="F111" i="1"/>
  <c r="F113" i="1"/>
  <c r="F114" i="1"/>
  <c r="F112" i="1"/>
  <c r="F110" i="1"/>
  <c r="E114" i="1"/>
  <c r="E111" i="1"/>
  <c r="E113" i="1"/>
  <c r="E110" i="1"/>
  <c r="E112" i="1"/>
  <c r="H77" i="1"/>
  <c r="H78" i="1"/>
  <c r="H74" i="1"/>
  <c r="H75" i="1"/>
  <c r="H76" i="1"/>
  <c r="D119" i="1"/>
  <c r="D115" i="1"/>
  <c r="I115" i="1"/>
  <c r="I110" i="1"/>
  <c r="B112" i="1"/>
  <c r="B74" i="1"/>
  <c r="B83" i="1" s="1"/>
  <c r="G112" i="1"/>
  <c r="J111" i="1"/>
  <c r="J114" i="1"/>
  <c r="B110" i="1"/>
  <c r="C115" i="1"/>
  <c r="C116" i="1"/>
  <c r="K111" i="1"/>
  <c r="H110" i="1"/>
  <c r="J112" i="1"/>
  <c r="I111" i="1"/>
  <c r="I112" i="1"/>
  <c r="G111" i="1"/>
  <c r="E115" i="1"/>
  <c r="G109" i="1"/>
  <c r="K113" i="1"/>
  <c r="B111" i="1"/>
  <c r="B75" i="1"/>
  <c r="F76" i="1"/>
  <c r="H109" i="1"/>
  <c r="H114" i="1"/>
  <c r="I113" i="1"/>
  <c r="C114" i="1"/>
  <c r="C112" i="1"/>
  <c r="C113" i="1"/>
  <c r="I114" i="1"/>
  <c r="B114" i="1"/>
  <c r="J78" i="1"/>
  <c r="J74" i="1"/>
  <c r="J81" i="1" s="1"/>
  <c r="J77" i="1"/>
  <c r="I74" i="1"/>
  <c r="I81" i="1" s="1"/>
  <c r="I76" i="1"/>
  <c r="I78" i="1"/>
  <c r="G77" i="1"/>
  <c r="G75" i="1"/>
  <c r="G74" i="1"/>
  <c r="G76" i="1"/>
  <c r="G78" i="1"/>
  <c r="E74" i="1"/>
  <c r="E81" i="1" s="1"/>
  <c r="D77" i="1"/>
  <c r="D74" i="1"/>
  <c r="D76" i="1"/>
  <c r="C75" i="1"/>
  <c r="C74" i="1"/>
  <c r="C78" i="1"/>
  <c r="B76" i="1"/>
  <c r="B78" i="1"/>
  <c r="K74" i="1"/>
  <c r="K77" i="1"/>
  <c r="E77" i="1"/>
  <c r="D78" i="1"/>
  <c r="J79" i="1"/>
  <c r="K76" i="1"/>
  <c r="E78" i="1"/>
  <c r="J75" i="1"/>
  <c r="K75" i="1"/>
  <c r="H81" i="1"/>
  <c r="F83" i="1"/>
  <c r="F82" i="1"/>
  <c r="E76" i="1"/>
  <c r="I77" i="1"/>
  <c r="K78" i="1"/>
  <c r="D75" i="1"/>
  <c r="C76" i="1"/>
  <c r="K79" i="1"/>
  <c r="C77" i="1"/>
  <c r="B77" i="1"/>
  <c r="I75" i="1"/>
  <c r="E75" i="1"/>
  <c r="I189" i="1" l="1"/>
  <c r="K188" i="1"/>
  <c r="K186" i="1"/>
  <c r="K189" i="1"/>
  <c r="K190" i="1"/>
  <c r="J190" i="1"/>
  <c r="C188" i="1"/>
  <c r="C189" i="1"/>
  <c r="C190" i="1"/>
  <c r="G152" i="1"/>
  <c r="E190" i="1"/>
  <c r="E188" i="1"/>
  <c r="E189" i="1"/>
  <c r="J189" i="1"/>
  <c r="D190" i="1"/>
  <c r="D188" i="1"/>
  <c r="D189" i="1"/>
  <c r="F85" i="1"/>
  <c r="F186" i="1"/>
  <c r="I155" i="1"/>
  <c r="H151" i="1"/>
  <c r="C151" i="1"/>
  <c r="F86" i="1"/>
  <c r="I187" i="1"/>
  <c r="F190" i="1"/>
  <c r="F188" i="1"/>
  <c r="F189" i="1"/>
  <c r="G155" i="1"/>
  <c r="E185" i="1"/>
  <c r="E187" i="1"/>
  <c r="E186" i="1"/>
  <c r="F187" i="1"/>
  <c r="H155" i="1"/>
  <c r="G154" i="1"/>
  <c r="E153" i="1"/>
  <c r="E154" i="1"/>
  <c r="E155" i="1"/>
  <c r="E151" i="1"/>
  <c r="E150" i="1"/>
  <c r="E152" i="1"/>
  <c r="J187" i="1"/>
  <c r="B155" i="1"/>
  <c r="B154" i="1"/>
  <c r="B153" i="1"/>
  <c r="B150" i="1"/>
  <c r="B152" i="1"/>
  <c r="B151" i="1"/>
  <c r="H86" i="1"/>
  <c r="J151" i="1"/>
  <c r="K155" i="1"/>
  <c r="K151" i="1"/>
  <c r="K150" i="1"/>
  <c r="K152" i="1"/>
  <c r="K153" i="1"/>
  <c r="K154" i="1"/>
  <c r="D187" i="1"/>
  <c r="D185" i="1"/>
  <c r="D186" i="1"/>
  <c r="J153" i="1"/>
  <c r="J155" i="1"/>
  <c r="J154" i="1"/>
  <c r="B120" i="1"/>
  <c r="H83" i="1"/>
  <c r="F153" i="1"/>
  <c r="F154" i="1"/>
  <c r="F155" i="1"/>
  <c r="F151" i="1"/>
  <c r="F150" i="1"/>
  <c r="F152" i="1"/>
  <c r="D154" i="1"/>
  <c r="D155" i="1"/>
  <c r="D151" i="1"/>
  <c r="D150" i="1"/>
  <c r="D152" i="1"/>
  <c r="D153" i="1"/>
  <c r="K185" i="1"/>
  <c r="K187" i="1"/>
  <c r="C187" i="1"/>
  <c r="C186" i="1"/>
  <c r="C185" i="1"/>
  <c r="J116" i="1"/>
  <c r="I117" i="1"/>
  <c r="I119" i="1"/>
  <c r="I116" i="1"/>
  <c r="F119" i="1"/>
  <c r="E119" i="1"/>
  <c r="D118" i="1"/>
  <c r="D117" i="1"/>
  <c r="D116" i="1"/>
  <c r="D120" i="1"/>
  <c r="C117" i="1"/>
  <c r="C119" i="1"/>
  <c r="B117" i="1"/>
  <c r="B119" i="1"/>
  <c r="B116" i="1"/>
  <c r="K120" i="1"/>
  <c r="K115" i="1"/>
  <c r="K117" i="1"/>
  <c r="J115" i="1"/>
  <c r="J118" i="1"/>
  <c r="F117" i="1"/>
  <c r="F120" i="1"/>
  <c r="F118" i="1"/>
  <c r="F116" i="1"/>
  <c r="E120" i="1"/>
  <c r="E116" i="1"/>
  <c r="E118" i="1"/>
  <c r="E117" i="1"/>
  <c r="H85" i="1"/>
  <c r="H84" i="1"/>
  <c r="H82" i="1"/>
  <c r="G86" i="1"/>
  <c r="K119" i="1"/>
  <c r="J117" i="1"/>
  <c r="H118" i="1"/>
  <c r="H116" i="1"/>
  <c r="H117" i="1"/>
  <c r="H119" i="1"/>
  <c r="H115" i="1"/>
  <c r="H120" i="1"/>
  <c r="K118" i="1"/>
  <c r="I120" i="1"/>
  <c r="C120" i="1"/>
  <c r="B118" i="1"/>
  <c r="C118" i="1"/>
  <c r="G118" i="1"/>
  <c r="G117" i="1"/>
  <c r="G119" i="1"/>
  <c r="G115" i="1"/>
  <c r="G116" i="1"/>
  <c r="G120" i="1"/>
  <c r="I118" i="1"/>
  <c r="J120" i="1"/>
  <c r="J119" i="1"/>
  <c r="J82" i="1"/>
  <c r="J83" i="1"/>
  <c r="I83" i="1"/>
  <c r="I82" i="1"/>
  <c r="I84" i="1"/>
  <c r="G84" i="1"/>
  <c r="G83" i="1"/>
  <c r="G81" i="1"/>
  <c r="G85" i="1"/>
  <c r="G82" i="1"/>
  <c r="C83" i="1"/>
  <c r="E83" i="1"/>
  <c r="E86" i="1"/>
  <c r="D82" i="1"/>
  <c r="D83" i="1"/>
  <c r="D81" i="1"/>
  <c r="D85" i="1"/>
  <c r="D84" i="1"/>
  <c r="C85" i="1"/>
  <c r="C84" i="1"/>
  <c r="C81" i="1"/>
  <c r="C82" i="1"/>
  <c r="B86" i="1"/>
  <c r="B82" i="1"/>
  <c r="B85" i="1"/>
  <c r="B84" i="1"/>
  <c r="B81" i="1"/>
  <c r="I86" i="1"/>
  <c r="E85" i="1"/>
  <c r="I85" i="1"/>
  <c r="D86" i="1"/>
  <c r="J85" i="1"/>
  <c r="E82" i="1"/>
  <c r="J86" i="1"/>
  <c r="E84" i="1"/>
  <c r="C86" i="1"/>
  <c r="J84" i="1"/>
  <c r="K85" i="1"/>
  <c r="K86" i="1"/>
  <c r="K84" i="1"/>
  <c r="K81" i="1"/>
  <c r="K83" i="1"/>
  <c r="K82" i="1"/>
  <c r="K31" i="1" l="1"/>
  <c r="H31" i="1"/>
  <c r="J32" i="1"/>
  <c r="I34" i="1"/>
  <c r="G33" i="1"/>
  <c r="F30" i="1"/>
  <c r="E34" i="1"/>
  <c r="D33" i="1"/>
  <c r="C33" i="1"/>
  <c r="C31" i="1"/>
  <c r="C35" i="1"/>
  <c r="C25" i="1"/>
  <c r="C32" i="1" s="1"/>
  <c r="C27" i="1"/>
  <c r="C34" i="1" s="1"/>
  <c r="C30" i="1"/>
  <c r="B35" i="1"/>
  <c r="B32" i="1"/>
  <c r="G24" i="1"/>
  <c r="G31" i="1" s="1"/>
  <c r="C37" i="1" l="1"/>
  <c r="C41" i="1" s="1"/>
  <c r="C39" i="1" l="1"/>
  <c r="C46" i="1" s="1"/>
  <c r="C40" i="1"/>
  <c r="C42" i="1"/>
  <c r="C44" i="1"/>
  <c r="C43" i="1"/>
  <c r="K25" i="1"/>
  <c r="K32" i="1" s="1"/>
  <c r="K26" i="1"/>
  <c r="K33" i="1" s="1"/>
  <c r="K27" i="1"/>
  <c r="K34" i="1" s="1"/>
  <c r="K28" i="1"/>
  <c r="K35" i="1" s="1"/>
  <c r="J24" i="1"/>
  <c r="J31" i="1" s="1"/>
  <c r="J26" i="1"/>
  <c r="J33" i="1" s="1"/>
  <c r="J27" i="1"/>
  <c r="J34" i="1" s="1"/>
  <c r="J28" i="1"/>
  <c r="J35" i="1" s="1"/>
  <c r="I24" i="1"/>
  <c r="I31" i="1" s="1"/>
  <c r="I25" i="1"/>
  <c r="I32" i="1" s="1"/>
  <c r="I26" i="1"/>
  <c r="I33" i="1" s="1"/>
  <c r="I28" i="1"/>
  <c r="I35" i="1" s="1"/>
  <c r="H25" i="1"/>
  <c r="H32" i="1" s="1"/>
  <c r="H33" i="1"/>
  <c r="H27" i="1"/>
  <c r="H34" i="1" s="1"/>
  <c r="H28" i="1"/>
  <c r="H35" i="1" s="1"/>
  <c r="G25" i="1"/>
  <c r="G32" i="1" s="1"/>
  <c r="G27" i="1"/>
  <c r="G34" i="1" s="1"/>
  <c r="G28" i="1"/>
  <c r="G35" i="1" s="1"/>
  <c r="F24" i="1"/>
  <c r="F31" i="1" s="1"/>
  <c r="F25" i="1"/>
  <c r="F32" i="1" s="1"/>
  <c r="F26" i="1"/>
  <c r="F33" i="1" s="1"/>
  <c r="F27" i="1"/>
  <c r="F34" i="1" s="1"/>
  <c r="F28" i="1"/>
  <c r="F35" i="1" s="1"/>
  <c r="E24" i="1"/>
  <c r="E31" i="1" s="1"/>
  <c r="E25" i="1"/>
  <c r="E32" i="1" s="1"/>
  <c r="E26" i="1"/>
  <c r="E33" i="1" s="1"/>
  <c r="E28" i="1"/>
  <c r="E35" i="1" s="1"/>
  <c r="D24" i="1"/>
  <c r="D31" i="1" s="1"/>
  <c r="D25" i="1"/>
  <c r="D32" i="1" s="1"/>
  <c r="D27" i="1"/>
  <c r="D34" i="1" s="1"/>
  <c r="D28" i="1"/>
  <c r="D35" i="1" s="1"/>
  <c r="B33" i="1"/>
  <c r="B34" i="1"/>
  <c r="B31" i="1"/>
  <c r="K23" i="1"/>
  <c r="K30" i="1" s="1"/>
  <c r="J23" i="1"/>
  <c r="J30" i="1" s="1"/>
  <c r="I23" i="1"/>
  <c r="I30" i="1" s="1"/>
  <c r="H23" i="1"/>
  <c r="H30" i="1" s="1"/>
  <c r="G23" i="1"/>
  <c r="G30" i="1" s="1"/>
  <c r="E23" i="1"/>
  <c r="E30" i="1" s="1"/>
  <c r="D23" i="1"/>
  <c r="D30" i="1" s="1"/>
  <c r="C14" i="1"/>
  <c r="D14" i="1"/>
  <c r="E14" i="1"/>
  <c r="F14" i="1"/>
  <c r="G14" i="1"/>
  <c r="H14" i="1"/>
  <c r="I14" i="1"/>
  <c r="J14" i="1"/>
  <c r="K14" i="1"/>
  <c r="B14" i="1"/>
  <c r="C49" i="1" l="1"/>
  <c r="C47" i="1"/>
  <c r="C51" i="1"/>
  <c r="C48" i="1"/>
  <c r="C50" i="1"/>
  <c r="D37" i="1"/>
  <c r="D39" i="1" s="1"/>
  <c r="D42" i="1"/>
  <c r="D41" i="1"/>
  <c r="E37" i="1"/>
  <c r="E42" i="1" s="1"/>
  <c r="D40" i="1"/>
  <c r="G37" i="1"/>
  <c r="G44" i="1" s="1"/>
  <c r="G39" i="1"/>
  <c r="H37" i="1"/>
  <c r="H40" i="1" s="1"/>
  <c r="J37" i="1"/>
  <c r="J39" i="1" s="1"/>
  <c r="K37" i="1"/>
  <c r="K40" i="1" s="1"/>
  <c r="B37" i="1"/>
  <c r="I37" i="1"/>
  <c r="I43" i="1" s="1"/>
  <c r="D44" i="1"/>
  <c r="F37" i="1"/>
  <c r="F42" i="1" s="1"/>
  <c r="D43" i="1"/>
  <c r="I39" i="1" l="1"/>
  <c r="I46" i="1" s="1"/>
  <c r="H43" i="1"/>
  <c r="E44" i="1"/>
  <c r="H42" i="1"/>
  <c r="I42" i="1"/>
  <c r="I44" i="1"/>
  <c r="E41" i="1"/>
  <c r="E39" i="1"/>
  <c r="H41" i="1"/>
  <c r="B43" i="1"/>
  <c r="B39" i="1"/>
  <c r="B44" i="1"/>
  <c r="I41" i="1"/>
  <c r="B42" i="1"/>
  <c r="F41" i="1"/>
  <c r="H44" i="1"/>
  <c r="B40" i="1"/>
  <c r="G43" i="1"/>
  <c r="G42" i="1"/>
  <c r="G40" i="1"/>
  <c r="G47" i="1" s="1"/>
  <c r="F40" i="1"/>
  <c r="F39" i="1"/>
  <c r="J43" i="1"/>
  <c r="J41" i="1"/>
  <c r="J40" i="1"/>
  <c r="G41" i="1"/>
  <c r="G46" i="1"/>
  <c r="K42" i="1"/>
  <c r="B41" i="1"/>
  <c r="K41" i="1"/>
  <c r="J46" i="1"/>
  <c r="J42" i="1"/>
  <c r="F43" i="1"/>
  <c r="D50" i="1"/>
  <c r="D49" i="1"/>
  <c r="D48" i="1"/>
  <c r="D51" i="1"/>
  <c r="D47" i="1"/>
  <c r="D46" i="1"/>
  <c r="K43" i="1"/>
  <c r="J44" i="1"/>
  <c r="E40" i="1"/>
  <c r="E43" i="1"/>
  <c r="F44" i="1"/>
  <c r="H39" i="1"/>
  <c r="I40" i="1"/>
  <c r="K39" i="1"/>
  <c r="K44" i="1"/>
  <c r="J48" i="1" l="1"/>
  <c r="E49" i="1"/>
  <c r="I48" i="1"/>
  <c r="E51" i="1"/>
  <c r="E46" i="1"/>
  <c r="E47" i="1"/>
  <c r="E48" i="1"/>
  <c r="G48" i="1"/>
  <c r="I50" i="1"/>
  <c r="G49" i="1"/>
  <c r="E50" i="1"/>
  <c r="G51" i="1"/>
  <c r="K46" i="1"/>
  <c r="K50" i="1"/>
  <c r="K51" i="1"/>
  <c r="K48" i="1"/>
  <c r="K47" i="1"/>
  <c r="K49" i="1"/>
  <c r="J51" i="1"/>
  <c r="J49" i="1"/>
  <c r="F51" i="1"/>
  <c r="F48" i="1"/>
  <c r="F47" i="1"/>
  <c r="F49" i="1"/>
  <c r="F50" i="1"/>
  <c r="F46" i="1"/>
  <c r="I47" i="1"/>
  <c r="I49" i="1"/>
  <c r="J50" i="1"/>
  <c r="G50" i="1"/>
  <c r="J47" i="1"/>
  <c r="H47" i="1"/>
  <c r="H46" i="1"/>
  <c r="H51" i="1"/>
  <c r="H48" i="1"/>
  <c r="H49" i="1"/>
  <c r="H50" i="1"/>
  <c r="B47" i="1"/>
  <c r="B46" i="1"/>
  <c r="B49" i="1"/>
  <c r="B51" i="1"/>
  <c r="B50" i="1"/>
  <c r="B48" i="1"/>
  <c r="I51" i="1"/>
</calcChain>
</file>

<file path=xl/sharedStrings.xml><?xml version="1.0" encoding="utf-8"?>
<sst xmlns="http://schemas.openxmlformats.org/spreadsheetml/2006/main" count="188" uniqueCount="112">
  <si>
    <t>Kota</t>
  </si>
  <si>
    <t>Setting Parameter</t>
  </si>
  <si>
    <t>Q</t>
  </si>
  <si>
    <t>P</t>
  </si>
  <si>
    <t>Feromon</t>
  </si>
  <si>
    <t>Ant Size</t>
  </si>
  <si>
    <t>Ant Size (Semut)</t>
  </si>
  <si>
    <t>Kota (Tempat)</t>
  </si>
  <si>
    <t>Random</t>
  </si>
  <si>
    <t>Tabulist</t>
  </si>
  <si>
    <t>Tempat (Kota)</t>
  </si>
  <si>
    <t>Hitung Pembilang</t>
  </si>
  <si>
    <t>Kos, Jotawang (1)</t>
  </si>
  <si>
    <t>Keraton (2)</t>
  </si>
  <si>
    <t>Gedung Kuning (3)</t>
  </si>
  <si>
    <t>Kota Gede (4)</t>
  </si>
  <si>
    <t>Taman Siswa (5)</t>
  </si>
  <si>
    <t>Maliboro (6)</t>
  </si>
  <si>
    <t>Penyebut</t>
  </si>
  <si>
    <t>Kota/Tempat</t>
  </si>
  <si>
    <t>Probabilitas</t>
  </si>
  <si>
    <t>Probabilitas Cumulative</t>
  </si>
  <si>
    <t>Bangkitkan nilai acak sebanyak jumalh semut (antar size)</t>
  </si>
  <si>
    <t>antar size (semut)</t>
  </si>
  <si>
    <t>r</t>
  </si>
  <si>
    <t>kota terpilih</t>
  </si>
  <si>
    <t>3-&gt;6</t>
  </si>
  <si>
    <t>1-&gt;4</t>
  </si>
  <si>
    <t>4-&gt;3</t>
  </si>
  <si>
    <t>5-&gt;6</t>
  </si>
  <si>
    <t>1-&gt;5</t>
  </si>
  <si>
    <t>4-&gt;6</t>
  </si>
  <si>
    <t>2-&gt;6</t>
  </si>
  <si>
    <t>3-&gt;2</t>
  </si>
  <si>
    <t>2-&gt;1</t>
  </si>
  <si>
    <t>Probabilitas Kota Selanjutnya</t>
  </si>
  <si>
    <t>TOTAL</t>
  </si>
  <si>
    <t>Bangkitkan Nilai acak Sebanyak Jumlah Semut (ant size)</t>
  </si>
  <si>
    <t>Nilai Acak</t>
  </si>
  <si>
    <t>Kota Terpilih</t>
  </si>
  <si>
    <t>3-&gt;6-&gt;2</t>
  </si>
  <si>
    <t>1-&gt;4-&gt;6</t>
  </si>
  <si>
    <t>4-&gt;3-&gt;1</t>
  </si>
  <si>
    <t>4-&gt;6-&gt;5</t>
  </si>
  <si>
    <t>2-&gt;6-&gt;5</t>
  </si>
  <si>
    <t>5-&gt;6-&gt;2</t>
  </si>
  <si>
    <t>2-&gt;1-&gt;6</t>
  </si>
  <si>
    <t>Prob. Kota berikutnya</t>
  </si>
  <si>
    <t>Bangkitkan nilai acak sebanyak jumlah semut</t>
  </si>
  <si>
    <t>Semut</t>
  </si>
  <si>
    <t>Nilai acak</t>
  </si>
  <si>
    <t>1-&gt;4-&gt;6-&gt;2</t>
  </si>
  <si>
    <t>Prob kota selanjutnya</t>
  </si>
  <si>
    <t>KOTA</t>
  </si>
  <si>
    <t>1-&gt;5-&gt;3</t>
  </si>
  <si>
    <t>3-&gt;2-&gt;4</t>
  </si>
  <si>
    <t>3-&gt;6-&gt;2-&gt;5</t>
  </si>
  <si>
    <t>4-&gt;3-&gt;1-&gt;5</t>
  </si>
  <si>
    <t>1-&gt;5-&gt;3-&gt;4</t>
  </si>
  <si>
    <t>4-&gt;6-&gt;5-&gt;1</t>
  </si>
  <si>
    <t>2-&gt;6-&gt;5-&gt;3</t>
  </si>
  <si>
    <t>5-&gt;6-&gt;2-&gt;4</t>
  </si>
  <si>
    <t>3-&gt;2-&gt;4-&gt;5</t>
  </si>
  <si>
    <t>2-&gt;1-&gt;6-&gt;4</t>
  </si>
  <si>
    <t>Bangkitkan Nilai acak sebanyak jumlah semut</t>
  </si>
  <si>
    <t>semut</t>
  </si>
  <si>
    <t>nilai acak</t>
  </si>
  <si>
    <t>3-&gt;6-&gt;2-&gt;5-&gt;1</t>
  </si>
  <si>
    <t>1-&gt;4-&gt;6-&gt;2-&gt;5</t>
  </si>
  <si>
    <t>4-&gt;3-&gt;1-&gt;5-&gt;6</t>
  </si>
  <si>
    <t>5-&gt;6-&gt;2-&gt;4-&gt;3</t>
  </si>
  <si>
    <t>1-&gt;5-&gt;3-&gt;4-&gt;6</t>
  </si>
  <si>
    <t>4-&gt;6-&gt;5-&gt;1-&gt;3</t>
  </si>
  <si>
    <t>2-&gt;6-&gt;5-&gt;3-&gt;4</t>
  </si>
  <si>
    <t>3-&gt;2-&gt;4-&gt;5-&gt;6</t>
  </si>
  <si>
    <t>2-&gt;1-&gt;6-&gt;4-&gt;3</t>
  </si>
  <si>
    <t>Prob kota berikutnya</t>
  </si>
  <si>
    <t>kota</t>
  </si>
  <si>
    <t>3-&gt;6-&gt;2-&gt;5-&gt;1-&gt;4</t>
  </si>
  <si>
    <t>1-&gt;4-&gt;6-&gt;2-&gt;5-&gt;6</t>
  </si>
  <si>
    <t>4-&gt;3-&gt;1-&gt;5-&gt;6-&gt;2</t>
  </si>
  <si>
    <t>5-&gt;6-&gt;2-&gt;4-&gt;3-&gt;1</t>
  </si>
  <si>
    <t>1-&gt;5-&gt;3-&gt;4-&gt;6-&gt;2</t>
  </si>
  <si>
    <t>4-&gt;6-&gt;5-&gt;1-&gt;3-&gt;2</t>
  </si>
  <si>
    <t>2-&gt;6-&gt;5-&gt;3-&gt;4-&gt;1</t>
  </si>
  <si>
    <t>3-&gt;2-&gt;4-&gt;5-&gt;6-&gt;1</t>
  </si>
  <si>
    <t>2-&gt;1-&gt;6-&gt;4-&gt;3-&gt;5</t>
  </si>
  <si>
    <t>6-&gt;2</t>
  </si>
  <si>
    <t>2-&gt;5</t>
  </si>
  <si>
    <t>5-&gt;1</t>
  </si>
  <si>
    <t>KOTA TERPILIH</t>
  </si>
  <si>
    <t>TERPENDEK</t>
  </si>
  <si>
    <t>Kota Gede</t>
  </si>
  <si>
    <t>Gedung Kuning</t>
  </si>
  <si>
    <t>Keraton</t>
  </si>
  <si>
    <t>Kos (Jotawang)</t>
  </si>
  <si>
    <t>Taman Siswa</t>
  </si>
  <si>
    <t>Maliboro</t>
  </si>
  <si>
    <t>Kos, Jotawang</t>
  </si>
  <si>
    <t>Kota gede</t>
  </si>
  <si>
    <t>UPDATE FEROMON</t>
  </si>
  <si>
    <t>3,4,6,8,9</t>
  </si>
  <si>
    <t>1,2,7</t>
  </si>
  <si>
    <t>1,3,4,5,6,8</t>
  </si>
  <si>
    <t>4,8,9</t>
  </si>
  <si>
    <t>1,2,10</t>
  </si>
  <si>
    <t>1,2,3,4,5,7,8</t>
  </si>
  <si>
    <t>1,3,4,5,7,8,10</t>
  </si>
  <si>
    <t>5,7,10</t>
  </si>
  <si>
    <t>2,5,6,10</t>
  </si>
  <si>
    <t>2,3,4,6,7,8,9</t>
  </si>
  <si>
    <t>NEW FEROMON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</si>
</sst>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7">
    <fill>
      <patternFill patternType="none"/>
    </fill>
    <fill>
      <patternFill patternType="gray125"/>
    </fill>
    <fill>
      <patternFill patternType="solid">
        <fgColor theme="4" tint="0.79998168889431442"/>
        <bgColor indexed="64"/>
      </patternFill>
    </fill>
    <fill>
      <patternFill patternType="solid">
        <fgColor theme="4"/>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7"/>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FFC000"/>
        <bgColor indexed="64"/>
      </patternFill>
    </fill>
    <fill>
      <patternFill patternType="solid">
        <fgColor rgb="FFFF0000"/>
        <bgColor indexed="64"/>
      </patternFill>
    </fill>
    <fill>
      <patternFill patternType="solid">
        <fgColor theme="2"/>
        <bgColor indexed="64"/>
      </patternFill>
    </fill>
    <fill>
      <patternFill patternType="solid">
        <fgColor theme="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s>
  <cellStyleXfs count="1">
    <xf numFmtId="0" fontId="0" fillId="0" borderId="0"/>
  </cellStyleXfs>
  <cellXfs count="89">
    <xf numFmtId="0" fontId="0" fillId="0" borderId="0" xfId="0"/>
    <xf numFmtId="0" fontId="0" fillId="0" borderId="0" xfId="0"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0" borderId="0" xfId="0" applyAlignment="1">
      <alignment horizontal="center"/>
    </xf>
    <xf numFmtId="0" fontId="0" fillId="7" borderId="1" xfId="0" applyFill="1" applyBorder="1" applyAlignment="1">
      <alignment horizontal="center" vertical="center"/>
    </xf>
    <xf numFmtId="0" fontId="0" fillId="7" borderId="2" xfId="0" applyFill="1" applyBorder="1" applyAlignment="1">
      <alignment horizontal="center" vertical="center"/>
    </xf>
    <xf numFmtId="0" fontId="0" fillId="8" borderId="1" xfId="0" applyFill="1" applyBorder="1" applyAlignment="1">
      <alignment horizontal="center" vertical="center"/>
    </xf>
    <xf numFmtId="0" fontId="0" fillId="0" borderId="1" xfId="0" applyBorder="1" applyAlignment="1">
      <alignment horizontal="center" vertical="center"/>
    </xf>
    <xf numFmtId="0" fontId="0" fillId="9" borderId="1" xfId="0" applyFill="1" applyBorder="1"/>
    <xf numFmtId="0" fontId="0" fillId="10" borderId="1" xfId="0" applyFill="1" applyBorder="1"/>
    <xf numFmtId="0" fontId="0" fillId="11" borderId="1" xfId="0" applyFill="1" applyBorder="1"/>
    <xf numFmtId="0" fontId="0" fillId="12" borderId="1" xfId="0" applyFill="1" applyBorder="1"/>
    <xf numFmtId="0" fontId="0" fillId="8" borderId="1" xfId="0" applyFill="1" applyBorder="1"/>
    <xf numFmtId="0" fontId="0" fillId="13" borderId="0" xfId="0" applyFill="1"/>
    <xf numFmtId="0" fontId="0" fillId="0" borderId="1" xfId="0" applyBorder="1" applyAlignment="1">
      <alignment horizontal="center"/>
    </xf>
    <xf numFmtId="0" fontId="0" fillId="14" borderId="0" xfId="0" applyFill="1"/>
    <xf numFmtId="0" fontId="0" fillId="9" borderId="0" xfId="0" applyFill="1"/>
    <xf numFmtId="0" fontId="0" fillId="10" borderId="0" xfId="0" applyFill="1" applyAlignment="1">
      <alignment horizontal="center" vertical="center"/>
    </xf>
    <xf numFmtId="0" fontId="0" fillId="5" borderId="1" xfId="0" applyFill="1" applyBorder="1"/>
    <xf numFmtId="0" fontId="0" fillId="2" borderId="0" xfId="0" applyFill="1"/>
    <xf numFmtId="0" fontId="0" fillId="4" borderId="1" xfId="0" applyFill="1" applyBorder="1"/>
    <xf numFmtId="0" fontId="0" fillId="0" borderId="1" xfId="0" quotePrefix="1" applyBorder="1" applyAlignment="1">
      <alignment horizontal="center" vertical="center"/>
    </xf>
    <xf numFmtId="0" fontId="0" fillId="15" borderId="1" xfId="0" applyFill="1" applyBorder="1" applyAlignment="1">
      <alignment horizontal="center" vertical="center"/>
    </xf>
    <xf numFmtId="0" fontId="0" fillId="13" borderId="0" xfId="0" applyFill="1" applyAlignment="1">
      <alignment horizontal="center"/>
    </xf>
    <xf numFmtId="0" fontId="0" fillId="2" borderId="2" xfId="0" applyFill="1" applyBorder="1" applyAlignment="1">
      <alignment horizontal="center" vertical="center"/>
    </xf>
    <xf numFmtId="0" fontId="0" fillId="4" borderId="0" xfId="0" applyFill="1"/>
    <xf numFmtId="0" fontId="0" fillId="0" borderId="0" xfId="0" quotePrefix="1"/>
    <xf numFmtId="0" fontId="0" fillId="2" borderId="0" xfId="0" applyFill="1" applyAlignment="1">
      <alignment horizontal="center"/>
    </xf>
    <xf numFmtId="0" fontId="0" fillId="2" borderId="0" xfId="0" applyFill="1" applyAlignment="1">
      <alignment horizontal="center" vertical="center"/>
    </xf>
    <xf numFmtId="0" fontId="0" fillId="13" borderId="1" xfId="0" applyFill="1" applyBorder="1" applyAlignment="1">
      <alignment horizontal="center" vertical="center"/>
    </xf>
    <xf numFmtId="0" fontId="0" fillId="16" borderId="1" xfId="0" applyFill="1" applyBorder="1" applyAlignment="1">
      <alignment horizontal="center" vertical="center"/>
    </xf>
    <xf numFmtId="0" fontId="0" fillId="0" borderId="5" xfId="0" applyBorder="1" applyAlignment="1">
      <alignment horizontal="center" vertical="center"/>
    </xf>
    <xf numFmtId="0" fontId="0" fillId="17" borderId="1" xfId="0" applyFill="1" applyBorder="1" applyAlignment="1">
      <alignment horizontal="center" vertical="center"/>
    </xf>
    <xf numFmtId="0" fontId="0" fillId="4" borderId="0" xfId="0" applyFill="1" applyAlignment="1">
      <alignment horizontal="center" vertical="center"/>
    </xf>
    <xf numFmtId="0" fontId="0" fillId="8" borderId="1" xfId="0" quotePrefix="1" applyFill="1" applyBorder="1" applyAlignment="1">
      <alignment horizontal="center"/>
    </xf>
    <xf numFmtId="0" fontId="0" fillId="18" borderId="1" xfId="0" quotePrefix="1" applyFill="1" applyBorder="1" applyAlignment="1">
      <alignment horizontal="center" vertical="center"/>
    </xf>
    <xf numFmtId="0" fontId="0" fillId="18" borderId="0" xfId="0" applyFill="1"/>
    <xf numFmtId="0" fontId="0" fillId="16" borderId="1" xfId="0" quotePrefix="1" applyFill="1" applyBorder="1" applyAlignment="1">
      <alignment horizontal="center" vertical="center"/>
    </xf>
    <xf numFmtId="0" fontId="0" fillId="16" borderId="0" xfId="0" applyFill="1"/>
    <xf numFmtId="0" fontId="0" fillId="19" borderId="1" xfId="0" quotePrefix="1" applyFill="1" applyBorder="1" applyAlignment="1">
      <alignment horizontal="center" vertical="center"/>
    </xf>
    <xf numFmtId="0" fontId="0" fillId="19" borderId="0" xfId="0" applyFill="1"/>
    <xf numFmtId="0" fontId="0" fillId="20" borderId="1" xfId="0" quotePrefix="1" applyFill="1" applyBorder="1" applyAlignment="1">
      <alignment horizontal="center" vertical="center"/>
    </xf>
    <xf numFmtId="0" fontId="0" fillId="20" borderId="0" xfId="0" applyFill="1"/>
    <xf numFmtId="0" fontId="0" fillId="21" borderId="1" xfId="0" quotePrefix="1" applyFill="1" applyBorder="1" applyAlignment="1">
      <alignment horizontal="center" vertical="center"/>
    </xf>
    <xf numFmtId="0" fontId="0" fillId="21" borderId="0" xfId="0" applyFill="1"/>
    <xf numFmtId="0" fontId="0" fillId="5" borderId="1" xfId="0" quotePrefix="1" applyFill="1" applyBorder="1" applyAlignment="1">
      <alignment horizontal="center" vertical="center"/>
    </xf>
    <xf numFmtId="0" fontId="0" fillId="5" borderId="0" xfId="0" applyFill="1"/>
    <xf numFmtId="0" fontId="0" fillId="15" borderId="1" xfId="0" quotePrefix="1" applyFill="1" applyBorder="1" applyAlignment="1">
      <alignment horizontal="center" vertical="center"/>
    </xf>
    <xf numFmtId="0" fontId="0" fillId="15" borderId="0" xfId="0" applyFill="1"/>
    <xf numFmtId="0" fontId="0" fillId="17" borderId="1" xfId="0" quotePrefix="1" applyFill="1" applyBorder="1" applyAlignment="1">
      <alignment horizontal="center" vertical="center"/>
    </xf>
    <xf numFmtId="0" fontId="0" fillId="17" borderId="0" xfId="0" applyFill="1"/>
    <xf numFmtId="0" fontId="0" fillId="7" borderId="1" xfId="0" quotePrefix="1" applyFill="1" applyBorder="1" applyAlignment="1">
      <alignment horizontal="center" vertical="center"/>
    </xf>
    <xf numFmtId="0" fontId="0" fillId="7" borderId="0" xfId="0" applyFill="1"/>
    <xf numFmtId="0" fontId="0" fillId="22" borderId="1" xfId="0" quotePrefix="1" applyFill="1" applyBorder="1" applyAlignment="1">
      <alignment horizontal="center" vertical="center"/>
    </xf>
    <xf numFmtId="0" fontId="0" fillId="22" borderId="0" xfId="0" applyFill="1"/>
    <xf numFmtId="0" fontId="0" fillId="18" borderId="1" xfId="0" applyFill="1" applyBorder="1" applyAlignment="1">
      <alignment horizontal="center" vertical="center"/>
    </xf>
    <xf numFmtId="0" fontId="0" fillId="19" borderId="1" xfId="0" applyFill="1" applyBorder="1" applyAlignment="1">
      <alignment horizontal="center" vertic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0" fontId="0" fillId="22" borderId="1" xfId="0" applyFill="1" applyBorder="1" applyAlignment="1">
      <alignment horizontal="center" vertical="center"/>
    </xf>
    <xf numFmtId="0" fontId="1" fillId="16" borderId="1" xfId="0" applyFont="1" applyFill="1" applyBorder="1" applyAlignment="1">
      <alignment horizontal="center" vertical="center"/>
    </xf>
    <xf numFmtId="0" fontId="1" fillId="20" borderId="1" xfId="0" applyFont="1" applyFill="1" applyBorder="1" applyAlignment="1">
      <alignment horizontal="center" vertical="center"/>
    </xf>
    <xf numFmtId="0" fontId="1" fillId="21"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15" borderId="1" xfId="0" applyFont="1" applyFill="1" applyBorder="1" applyAlignment="1">
      <alignment horizontal="center" vertical="center"/>
    </xf>
    <xf numFmtId="0" fontId="1" fillId="17"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22" borderId="1" xfId="0" applyFont="1" applyFill="1" applyBorder="1" applyAlignment="1">
      <alignment horizontal="center" vertical="center"/>
    </xf>
    <xf numFmtId="0" fontId="1" fillId="8" borderId="1" xfId="0" quotePrefix="1" applyFont="1" applyFill="1" applyBorder="1" applyAlignment="1">
      <alignment horizontal="center"/>
    </xf>
    <xf numFmtId="0" fontId="0" fillId="23" borderId="0" xfId="0" applyFill="1" applyAlignment="1">
      <alignment horizontal="center"/>
    </xf>
    <xf numFmtId="0" fontId="1" fillId="24" borderId="1" xfId="0" applyFont="1" applyFill="1" applyBorder="1" applyAlignment="1">
      <alignment horizontal="center" vertical="center"/>
    </xf>
    <xf numFmtId="0" fontId="0" fillId="25" borderId="0" xfId="0" applyFill="1" applyAlignment="1">
      <alignment horizontal="center"/>
    </xf>
    <xf numFmtId="0" fontId="0" fillId="25" borderId="6" xfId="0" applyFill="1" applyBorder="1" applyAlignment="1">
      <alignment horizontal="center"/>
    </xf>
    <xf numFmtId="0" fontId="0" fillId="25" borderId="7" xfId="0" quotePrefix="1" applyFill="1" applyBorder="1" applyAlignment="1">
      <alignment horizontal="center" vertical="center"/>
    </xf>
    <xf numFmtId="0" fontId="0" fillId="25" borderId="8" xfId="0" applyFill="1" applyBorder="1" applyAlignment="1">
      <alignment horizontal="center" vertical="center"/>
    </xf>
    <xf numFmtId="0" fontId="1" fillId="25" borderId="7" xfId="0" quotePrefix="1" applyFont="1" applyFill="1" applyBorder="1" applyAlignment="1">
      <alignment horizontal="center" vertical="center"/>
    </xf>
    <xf numFmtId="0" fontId="1" fillId="25" borderId="8" xfId="0" quotePrefix="1" applyFont="1" applyFill="1" applyBorder="1" applyAlignment="1">
      <alignment horizontal="center"/>
    </xf>
    <xf numFmtId="0" fontId="0" fillId="25" borderId="0" xfId="0" applyFill="1" applyAlignment="1">
      <alignment horizontal="center" vertical="center"/>
    </xf>
    <xf numFmtId="0" fontId="0" fillId="26" borderId="1"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0" fillId="16" borderId="0" xfId="0" applyFill="1" applyAlignment="1">
      <alignment horizontal="center" vertical="center"/>
    </xf>
    <xf numFmtId="0" fontId="0" fillId="4" borderId="1" xfId="0" applyFill="1" applyBorder="1" applyAlignment="1">
      <alignment horizontal="center"/>
    </xf>
    <xf numFmtId="0" fontId="0" fillId="16" borderId="0" xfId="0" applyFill="1" applyBorder="1" applyAlignment="1">
      <alignment horizontal="center"/>
    </xf>
    <xf numFmtId="1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9525</xdr:rowOff>
    </xdr:from>
    <xdr:to>
      <xdr:col>10</xdr:col>
      <xdr:colOff>609600</xdr:colOff>
      <xdr:row>9</xdr:row>
      <xdr:rowOff>152399</xdr:rowOff>
    </xdr:to>
    <xdr:sp macro="" textlink="">
      <xdr:nvSpPr>
        <xdr:cNvPr id="1025" name="Text Box 1">
          <a:extLst>
            <a:ext uri="{FF2B5EF4-FFF2-40B4-BE49-F238E27FC236}">
              <a16:creationId xmlns:a16="http://schemas.microsoft.com/office/drawing/2014/main" id="{00000000-0008-0000-0000-000001040000}"/>
            </a:ext>
          </a:extLst>
        </xdr:cNvPr>
        <xdr:cNvSpPr txBox="1">
          <a:spLocks noChangeArrowheads="1"/>
        </xdr:cNvSpPr>
      </xdr:nvSpPr>
      <xdr:spPr bwMode="auto">
        <a:xfrm>
          <a:off x="9172576" y="9525"/>
          <a:ext cx="2819399" cy="1771649"/>
        </a:xfrm>
        <a:prstGeom prst="rect">
          <a:avLst/>
        </a:prstGeom>
        <a:solidFill>
          <a:srgbClr val="FFFFFF"/>
        </a:solidFill>
        <a:ln w="9525">
          <a:solidFill>
            <a:srgbClr val="000000"/>
          </a:solidFill>
          <a:miter lim="800000"/>
          <a:headEnd/>
          <a:tailEnd/>
        </a:ln>
      </xdr:spPr>
      <xdr:txBody>
        <a:bodyPr vertOverflow="clip" wrap="square" lIns="36576" tIns="36576" rIns="0" bIns="0" anchor="t" upright="1"/>
        <a:lstStyle/>
        <a:p>
          <a:pPr algn="l" rtl="0">
            <a:defRPr sz="1000"/>
          </a:pPr>
          <a:r>
            <a:rPr lang="en-US" sz="1100" b="0" i="0" u="none" strike="noStrike" baseline="0">
              <a:solidFill>
                <a:srgbClr val="000000"/>
              </a:solidFill>
              <a:latin typeface="Calibri"/>
              <a:cs typeface="Calibri"/>
            </a:rPr>
            <a:t>LANGKAH 1. </a:t>
          </a:r>
        </a:p>
        <a:p>
          <a:pPr algn="l" rtl="0">
            <a:defRPr sz="1000"/>
          </a:pPr>
          <a:r>
            <a:rPr lang="en-US" sz="1100" b="0" i="0" u="none" strike="noStrike" baseline="0">
              <a:solidFill>
                <a:srgbClr val="000000"/>
              </a:solidFill>
              <a:latin typeface="Calibri"/>
              <a:cs typeface="Calibri"/>
            </a:rPr>
            <a:t>Menetukan jarak antar kota dan deklarasi setting parameter</a:t>
          </a:r>
        </a:p>
      </xdr:txBody>
    </xdr:sp>
    <xdr:clientData/>
  </xdr:twoCellAnchor>
  <xdr:twoCellAnchor>
    <xdr:from>
      <xdr:col>12</xdr:col>
      <xdr:colOff>15241</xdr:colOff>
      <xdr:row>11</xdr:row>
      <xdr:rowOff>22859</xdr:rowOff>
    </xdr:from>
    <xdr:to>
      <xdr:col>14</xdr:col>
      <xdr:colOff>428625</xdr:colOff>
      <xdr:row>13</xdr:row>
      <xdr:rowOff>171450</xdr:rowOff>
    </xdr:to>
    <xdr:sp macro="" textlink="">
      <xdr:nvSpPr>
        <xdr:cNvPr id="5" name="Text Box 1">
          <a:extLst>
            <a:ext uri="{FF2B5EF4-FFF2-40B4-BE49-F238E27FC236}">
              <a16:creationId xmlns:a16="http://schemas.microsoft.com/office/drawing/2014/main" id="{00000000-0008-0000-0000-000005000000}"/>
            </a:ext>
          </a:extLst>
        </xdr:cNvPr>
        <xdr:cNvSpPr txBox="1">
          <a:spLocks noChangeArrowheads="1"/>
        </xdr:cNvSpPr>
      </xdr:nvSpPr>
      <xdr:spPr bwMode="auto">
        <a:xfrm>
          <a:off x="13559791" y="2013584"/>
          <a:ext cx="1632584" cy="510541"/>
        </a:xfrm>
        <a:prstGeom prst="rect">
          <a:avLst/>
        </a:prstGeom>
        <a:solidFill>
          <a:srgbClr val="FFFFFF"/>
        </a:solidFill>
        <a:ln w="9525">
          <a:solidFill>
            <a:srgbClr val="000000"/>
          </a:solidFill>
          <a:miter lim="800000"/>
          <a:headEnd/>
          <a:tailEnd/>
        </a:ln>
      </xdr:spPr>
      <xdr:txBody>
        <a:bodyPr vertOverflow="clip" wrap="square" lIns="36576" tIns="36576" rIns="0" bIns="0" anchor="t" upright="1"/>
        <a:lstStyle/>
        <a:p>
          <a:pPr algn="l" rtl="0">
            <a:defRPr sz="1000"/>
          </a:pPr>
          <a:r>
            <a:rPr lang="en-US" sz="1100" b="0" i="0" u="none" strike="noStrike" baseline="0">
              <a:solidFill>
                <a:srgbClr val="000000"/>
              </a:solidFill>
              <a:latin typeface="Calibri"/>
              <a:cs typeface="Calibri"/>
            </a:rPr>
            <a:t>LANGKAH 2. Menempatkan Semut</a:t>
          </a:r>
        </a:p>
      </xdr:txBody>
    </xdr:sp>
    <xdr:clientData/>
  </xdr:twoCellAnchor>
  <xdr:twoCellAnchor>
    <xdr:from>
      <xdr:col>12</xdr:col>
      <xdr:colOff>11429</xdr:colOff>
      <xdr:row>14</xdr:row>
      <xdr:rowOff>152400</xdr:rowOff>
    </xdr:from>
    <xdr:to>
      <xdr:col>15</xdr:col>
      <xdr:colOff>238124</xdr:colOff>
      <xdr:row>17</xdr:row>
      <xdr:rowOff>11430</xdr:rowOff>
    </xdr:to>
    <xdr:sp macro="" textlink="">
      <xdr:nvSpPr>
        <xdr:cNvPr id="7" name="Text Box 1">
          <a:extLst>
            <a:ext uri="{FF2B5EF4-FFF2-40B4-BE49-F238E27FC236}">
              <a16:creationId xmlns:a16="http://schemas.microsoft.com/office/drawing/2014/main" id="{00000000-0008-0000-0000-000007000000}"/>
            </a:ext>
          </a:extLst>
        </xdr:cNvPr>
        <xdr:cNvSpPr txBox="1">
          <a:spLocks noChangeArrowheads="1"/>
        </xdr:cNvSpPr>
      </xdr:nvSpPr>
      <xdr:spPr bwMode="auto">
        <a:xfrm>
          <a:off x="13555979" y="2686050"/>
          <a:ext cx="2055495" cy="401955"/>
        </a:xfrm>
        <a:prstGeom prst="rect">
          <a:avLst/>
        </a:prstGeom>
        <a:solidFill>
          <a:srgbClr val="FFFFFF"/>
        </a:solidFill>
        <a:ln w="9525">
          <a:solidFill>
            <a:srgbClr val="000000"/>
          </a:solidFill>
          <a:miter lim="800000"/>
          <a:headEnd/>
          <a:tailEnd/>
        </a:ln>
      </xdr:spPr>
      <xdr:txBody>
        <a:bodyPr vertOverflow="clip" wrap="square" lIns="36576" tIns="36576" rIns="0" bIns="0" anchor="t" upright="1"/>
        <a:lstStyle/>
        <a:p>
          <a:pPr algn="l" rtl="0">
            <a:defRPr sz="1000"/>
          </a:pPr>
          <a:r>
            <a:rPr lang="en-US" sz="1100" b="0" i="0" u="none" strike="noStrike" baseline="0">
              <a:solidFill>
                <a:srgbClr val="000000"/>
              </a:solidFill>
              <a:latin typeface="Calibri"/>
              <a:cs typeface="Calibri"/>
            </a:rPr>
            <a:t>LANGKAH 3.  Mengisi Tabulist</a:t>
          </a:r>
        </a:p>
      </xdr:txBody>
    </xdr:sp>
    <xdr:clientData/>
  </xdr:twoCellAnchor>
  <mc:AlternateContent xmlns:mc="http://schemas.openxmlformats.org/markup-compatibility/2006">
    <mc:Choice xmlns:a14="http://schemas.microsoft.com/office/drawing/2010/main" Requires="a14">
      <xdr:twoCellAnchor editAs="oneCell">
        <xdr:from>
          <xdr:col>13</xdr:col>
          <xdr:colOff>22860</xdr:colOff>
          <xdr:row>19</xdr:row>
          <xdr:rowOff>22860</xdr:rowOff>
        </xdr:from>
        <xdr:to>
          <xdr:col>18</xdr:col>
          <xdr:colOff>533400</xdr:colOff>
          <xdr:row>49</xdr:row>
          <xdr:rowOff>171450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12</xdr:col>
      <xdr:colOff>11429</xdr:colOff>
      <xdr:row>14</xdr:row>
      <xdr:rowOff>152400</xdr:rowOff>
    </xdr:from>
    <xdr:to>
      <xdr:col>15</xdr:col>
      <xdr:colOff>238124</xdr:colOff>
      <xdr:row>17</xdr:row>
      <xdr:rowOff>15240</xdr:rowOff>
    </xdr:to>
    <xdr:sp macro="" textlink="">
      <xdr:nvSpPr>
        <xdr:cNvPr id="3" name="Text Box 1">
          <a:extLst>
            <a:ext uri="{FF2B5EF4-FFF2-40B4-BE49-F238E27FC236}">
              <a16:creationId xmlns:a16="http://schemas.microsoft.com/office/drawing/2014/main" id="{00000000-0008-0000-0000-000003000000}"/>
            </a:ext>
          </a:extLst>
        </xdr:cNvPr>
        <xdr:cNvSpPr txBox="1">
          <a:spLocks noChangeArrowheads="1"/>
        </xdr:cNvSpPr>
      </xdr:nvSpPr>
      <xdr:spPr bwMode="auto">
        <a:xfrm>
          <a:off x="13555979" y="2686050"/>
          <a:ext cx="2055495" cy="405765"/>
        </a:xfrm>
        <a:prstGeom prst="rect">
          <a:avLst/>
        </a:prstGeom>
        <a:solidFill>
          <a:srgbClr val="FFFFFF"/>
        </a:solidFill>
        <a:ln w="9525">
          <a:solidFill>
            <a:srgbClr val="000000"/>
          </a:solidFill>
          <a:miter lim="800000"/>
          <a:headEnd/>
          <a:tailEnd/>
        </a:ln>
      </xdr:spPr>
      <xdr:txBody>
        <a:bodyPr vertOverflow="clip" wrap="square" lIns="36576" tIns="36576" rIns="0" bIns="0" anchor="t" upright="1"/>
        <a:lstStyle/>
        <a:p>
          <a:pPr algn="l" rtl="0">
            <a:defRPr sz="1000"/>
          </a:pPr>
          <a:r>
            <a:rPr lang="en-US" sz="1100" b="0" i="0" u="none" strike="noStrike" baseline="0">
              <a:solidFill>
                <a:srgbClr val="000000"/>
              </a:solidFill>
              <a:latin typeface="Calibri"/>
              <a:cs typeface="Calibri"/>
            </a:rPr>
            <a:t>LANGKAH 3.  Mengisi Tabulist</a:t>
          </a:r>
        </a:p>
      </xdr:txBody>
    </xdr:sp>
    <xdr:clientData/>
  </xdr:twoCellAnchor>
  <xdr:twoCellAnchor>
    <xdr:from>
      <xdr:col>12</xdr:col>
      <xdr:colOff>3808</xdr:colOff>
      <xdr:row>53</xdr:row>
      <xdr:rowOff>3809</xdr:rowOff>
    </xdr:from>
    <xdr:to>
      <xdr:col>21</xdr:col>
      <xdr:colOff>190499</xdr:colOff>
      <xdr:row>56</xdr:row>
      <xdr:rowOff>9525</xdr:rowOff>
    </xdr:to>
    <xdr:sp macro="" textlink="">
      <xdr:nvSpPr>
        <xdr:cNvPr id="9" name="Text Box 1">
          <a:extLst>
            <a:ext uri="{FF2B5EF4-FFF2-40B4-BE49-F238E27FC236}">
              <a16:creationId xmlns:a16="http://schemas.microsoft.com/office/drawing/2014/main" id="{00000000-0008-0000-0000-000009000000}"/>
            </a:ext>
          </a:extLst>
        </xdr:cNvPr>
        <xdr:cNvSpPr txBox="1">
          <a:spLocks noChangeArrowheads="1"/>
        </xdr:cNvSpPr>
      </xdr:nvSpPr>
      <xdr:spPr bwMode="auto">
        <a:xfrm>
          <a:off x="13548358" y="9595484"/>
          <a:ext cx="5673091" cy="548641"/>
        </a:xfrm>
        <a:prstGeom prst="rect">
          <a:avLst/>
        </a:prstGeom>
        <a:solidFill>
          <a:srgbClr val="FFFFFF"/>
        </a:solidFill>
        <a:ln w="9525">
          <a:solidFill>
            <a:srgbClr val="000000"/>
          </a:solidFill>
          <a:miter lim="800000"/>
          <a:headEnd/>
          <a:tailEnd/>
        </a:ln>
      </xdr:spPr>
      <xdr:txBody>
        <a:bodyPr vertOverflow="clip" wrap="square" lIns="36576" tIns="36576" rIns="0" bIns="0" anchor="t" upright="1"/>
        <a:lstStyle/>
        <a:p>
          <a:pPr algn="l" rtl="0">
            <a:defRPr sz="1000"/>
          </a:pPr>
          <a:r>
            <a:rPr lang="en-US" sz="1100" b="0" i="0" u="none" strike="noStrike" baseline="0">
              <a:solidFill>
                <a:srgbClr val="000000"/>
              </a:solidFill>
              <a:latin typeface="Calibri"/>
              <a:cs typeface="Calibri"/>
            </a:rPr>
            <a:t>Terakhir melakukan komparasi nilai acak di setiap semut dengan nilai probabilitas cumulative sehingga mendapatkan kota terpilih. Langkah ini terus di ulang bedasarkan iterasi yang akan mendapatkan rute terbaik antar kota yang akan di tempuh.</a:t>
          </a:r>
        </a:p>
      </xdr:txBody>
    </xdr:sp>
    <xdr:clientData/>
  </xdr:twoCellAnchor>
  <xdr:twoCellAnchor>
    <xdr:from>
      <xdr:col>7</xdr:col>
      <xdr:colOff>1143000</xdr:colOff>
      <xdr:row>216</xdr:row>
      <xdr:rowOff>158788</xdr:rowOff>
    </xdr:from>
    <xdr:to>
      <xdr:col>15</xdr:col>
      <xdr:colOff>534074</xdr:colOff>
      <xdr:row>234</xdr:row>
      <xdr:rowOff>11204</xdr:rowOff>
    </xdr:to>
    <xdr:sp macro="" textlink="">
      <xdr:nvSpPr>
        <xdr:cNvPr id="2" name="Text Box 1">
          <a:extLst>
            <a:ext uri="{FF2B5EF4-FFF2-40B4-BE49-F238E27FC236}">
              <a16:creationId xmlns:a16="http://schemas.microsoft.com/office/drawing/2014/main" id="{0E55FA30-2C66-498C-A7AF-01E1023E3DA9}"/>
            </a:ext>
          </a:extLst>
        </xdr:cNvPr>
        <xdr:cNvSpPr txBox="1">
          <a:spLocks noChangeArrowheads="1"/>
        </xdr:cNvSpPr>
      </xdr:nvSpPr>
      <xdr:spPr bwMode="auto">
        <a:xfrm>
          <a:off x="12236824" y="38886317"/>
          <a:ext cx="6831779" cy="3079711"/>
        </a:xfrm>
        <a:prstGeom prst="rect">
          <a:avLst/>
        </a:prstGeom>
        <a:solidFill>
          <a:srgbClr val="FFFFFF"/>
        </a:solidFill>
        <a:ln w="9525">
          <a:solidFill>
            <a:srgbClr val="000000"/>
          </a:solidFill>
          <a:miter lim="800000"/>
          <a:headEnd/>
          <a:tailEnd/>
        </a:ln>
      </xdr:spPr>
      <xdr:txBody>
        <a:bodyPr vertOverflow="clip" wrap="square" lIns="36576" tIns="36576" rIns="0" bIns="0" anchor="t" upright="1"/>
        <a:lstStyle/>
        <a:p>
          <a:pPr algn="l" rtl="0">
            <a:defRPr sz="1000"/>
          </a:pP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a:p>
          <a:pPr algn="l" rtl="0">
            <a:defRPr sz="1000"/>
          </a:pPr>
          <a:r>
            <a:rPr lang="en-US" sz="1100" b="0" i="0" u="none" strike="noStrike" baseline="0">
              <a:solidFill>
                <a:srgbClr val="000000"/>
              </a:solidFill>
              <a:latin typeface="Calibri"/>
              <a:cs typeface="Calibri"/>
            </a:rPr>
            <a:t>     Untuk update feromon dapat dilakukan dengan cara 1-feromon sebelumnya. Kemudian cari semut yang di lewati kota. Contoh: kota 1 dan 2. Kota 1 dan 2 melewati semut 5,7 dan 10.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100" b="0" i="0" u="none" strike="noStrike" baseline="0">
              <a:solidFill>
                <a:srgbClr val="000000"/>
              </a:solidFill>
              <a:latin typeface="Calibri"/>
              <a:cs typeface="Calibri"/>
            </a:rPr>
            <a:t>     Selanjtunya, jika sudah mendapatkan semut yang di lewati kota maka ambil total nilai jarak pada semut yang terpilih. Sebagai contoh : total nilai semut 5 adalah 21.5, nilai semut 7 adalah 18.2 dan nilai semut 10 adalah 25.9. Setelah mendapatkan total nilai semut, selanjutnya melakukan penjumlahan dengan cara nilai Q di bagi dengan total nilai semut. Berikut contoh perhitungan update feromon: (1-01)+(100/21.5)</a:t>
          </a:r>
          <a:r>
            <a:rPr lang="en-US" sz="1000" b="0" i="0" baseline="0">
              <a:effectLst/>
              <a:latin typeface="+mn-lt"/>
              <a:ea typeface="+mn-ea"/>
              <a:cs typeface="+mn-cs"/>
            </a:rPr>
            <a:t>+(100/</a:t>
          </a:r>
          <a:r>
            <a:rPr lang="en-US" sz="1100" b="0" i="0" baseline="0">
              <a:effectLst/>
              <a:latin typeface="+mn-lt"/>
              <a:ea typeface="+mn-ea"/>
              <a:cs typeface="+mn-cs"/>
            </a:rPr>
            <a:t>18.2)+(100/25.9), dan hasil perhitungan tersebut adalah 14.90667215.</a:t>
          </a: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21CD3-4CB5-4E0F-9ECC-2CCE3C6AB769}">
  <dimension ref="A1:L237"/>
  <sheetViews>
    <sheetView tabSelected="1" topLeftCell="A191" zoomScale="85" zoomScaleNormal="85" workbookViewId="0">
      <selection activeCell="P212" sqref="P212"/>
    </sheetView>
  </sheetViews>
  <sheetFormatPr defaultRowHeight="14.4" x14ac:dyDescent="0.3"/>
  <cols>
    <col min="1" max="1" width="26" customWidth="1"/>
    <col min="2" max="2" width="21.21875" customWidth="1"/>
    <col min="3" max="3" width="20.6640625" customWidth="1"/>
    <col min="4" max="4" width="24.33203125" customWidth="1"/>
    <col min="5" max="5" width="25.5546875" customWidth="1"/>
    <col min="6" max="6" width="22.33203125" customWidth="1"/>
    <col min="7" max="7" width="21.5546875" customWidth="1"/>
    <col min="8" max="8" width="17.21875" customWidth="1"/>
    <col min="9" max="9" width="16.88671875" customWidth="1"/>
    <col min="10" max="10" width="16.33203125" customWidth="1"/>
    <col min="11" max="11" width="17.33203125" customWidth="1"/>
    <col min="12" max="12" width="14.109375" customWidth="1"/>
  </cols>
  <sheetData>
    <row r="1" spans="1:12" x14ac:dyDescent="0.3">
      <c r="A1" s="4" t="s">
        <v>0</v>
      </c>
      <c r="B1" s="2" t="s">
        <v>12</v>
      </c>
      <c r="C1" s="2" t="s">
        <v>13</v>
      </c>
      <c r="D1" s="2" t="s">
        <v>14</v>
      </c>
      <c r="E1" s="2" t="s">
        <v>15</v>
      </c>
      <c r="F1" s="2" t="s">
        <v>16</v>
      </c>
      <c r="G1" s="3" t="s">
        <v>17</v>
      </c>
    </row>
    <row r="2" spans="1:12" x14ac:dyDescent="0.3">
      <c r="A2" s="5" t="s">
        <v>12</v>
      </c>
      <c r="B2" s="6">
        <v>0</v>
      </c>
      <c r="C2" s="6">
        <v>4.0999999999999996</v>
      </c>
      <c r="D2" s="6">
        <v>4.2</v>
      </c>
      <c r="E2" s="6">
        <v>4.0999999999999996</v>
      </c>
      <c r="F2" s="6">
        <v>2.6</v>
      </c>
      <c r="G2" s="6">
        <v>5.2</v>
      </c>
    </row>
    <row r="3" spans="1:12" x14ac:dyDescent="0.3">
      <c r="A3" s="5" t="s">
        <v>13</v>
      </c>
      <c r="B3" s="6">
        <v>4.0999999999999996</v>
      </c>
      <c r="C3" s="6">
        <v>0</v>
      </c>
      <c r="D3" s="6">
        <v>6.3</v>
      </c>
      <c r="E3" s="6">
        <v>5.8</v>
      </c>
      <c r="F3" s="6">
        <v>4.3</v>
      </c>
      <c r="G3" s="6">
        <v>2.2999999999999998</v>
      </c>
    </row>
    <row r="4" spans="1:12" x14ac:dyDescent="0.3">
      <c r="A4" s="5" t="s">
        <v>14</v>
      </c>
      <c r="B4" s="6">
        <v>4.2</v>
      </c>
      <c r="C4" s="6">
        <v>6.3</v>
      </c>
      <c r="D4" s="6">
        <v>0</v>
      </c>
      <c r="E4" s="6">
        <v>1.1000000000000001</v>
      </c>
      <c r="F4" s="6">
        <v>8.8000000000000007</v>
      </c>
      <c r="G4" s="6">
        <v>6.1</v>
      </c>
    </row>
    <row r="5" spans="1:12" x14ac:dyDescent="0.3">
      <c r="A5" s="5" t="s">
        <v>15</v>
      </c>
      <c r="B5" s="6">
        <v>4.0999999999999996</v>
      </c>
      <c r="C5" s="6">
        <v>5.8</v>
      </c>
      <c r="D5" s="6">
        <v>1.1000000000000001</v>
      </c>
      <c r="E5" s="6">
        <v>0</v>
      </c>
      <c r="F5" s="6">
        <v>7.5</v>
      </c>
      <c r="G5" s="6">
        <v>6.7</v>
      </c>
    </row>
    <row r="6" spans="1:12" x14ac:dyDescent="0.3">
      <c r="A6" s="5" t="s">
        <v>16</v>
      </c>
      <c r="B6" s="6">
        <v>2.6</v>
      </c>
      <c r="C6" s="6">
        <v>4.3</v>
      </c>
      <c r="D6" s="6">
        <v>8.8000000000000007</v>
      </c>
      <c r="E6" s="6">
        <v>7.5</v>
      </c>
      <c r="F6" s="6">
        <v>0</v>
      </c>
      <c r="G6" s="6">
        <v>1.9</v>
      </c>
    </row>
    <row r="7" spans="1:12" x14ac:dyDescent="0.3">
      <c r="A7" s="5" t="s">
        <v>17</v>
      </c>
      <c r="B7" s="6">
        <v>5.2</v>
      </c>
      <c r="C7" s="6">
        <v>2.2999999999999998</v>
      </c>
      <c r="D7" s="6">
        <v>6.1</v>
      </c>
      <c r="E7" s="6">
        <v>6.7</v>
      </c>
      <c r="F7" s="6">
        <v>1.9</v>
      </c>
      <c r="G7" s="6">
        <v>0</v>
      </c>
    </row>
    <row r="8" spans="1:12" x14ac:dyDescent="0.3">
      <c r="A8" s="1"/>
      <c r="B8" s="1"/>
      <c r="C8" s="1"/>
      <c r="D8" s="1"/>
      <c r="E8" s="1"/>
      <c r="F8" s="1"/>
    </row>
    <row r="9" spans="1:12" x14ac:dyDescent="0.3">
      <c r="A9" s="83" t="s">
        <v>1</v>
      </c>
      <c r="B9" s="9" t="s">
        <v>0</v>
      </c>
      <c r="C9" s="8" t="s">
        <v>2</v>
      </c>
      <c r="D9" s="8" t="s">
        <v>3</v>
      </c>
      <c r="E9" s="8" t="s">
        <v>4</v>
      </c>
      <c r="F9" s="8" t="s">
        <v>5</v>
      </c>
      <c r="G9" s="7"/>
    </row>
    <row r="10" spans="1:12" x14ac:dyDescent="0.3">
      <c r="A10" s="84"/>
      <c r="B10" s="10">
        <v>6</v>
      </c>
      <c r="C10" s="10">
        <v>100</v>
      </c>
      <c r="D10" s="10">
        <v>0.6</v>
      </c>
      <c r="E10" s="10">
        <v>0.1</v>
      </c>
      <c r="F10" s="10">
        <v>10</v>
      </c>
      <c r="G10" s="88"/>
    </row>
    <row r="12" spans="1:12" x14ac:dyDescent="0.3">
      <c r="A12" s="12" t="s">
        <v>6</v>
      </c>
      <c r="B12" s="11">
        <v>1</v>
      </c>
      <c r="C12" s="11">
        <v>2</v>
      </c>
      <c r="D12" s="11">
        <v>3</v>
      </c>
      <c r="E12" s="11">
        <v>4</v>
      </c>
      <c r="F12" s="11">
        <v>5</v>
      </c>
      <c r="G12" s="11">
        <v>6</v>
      </c>
      <c r="H12" s="11">
        <v>7</v>
      </c>
      <c r="I12" s="11">
        <v>8</v>
      </c>
      <c r="J12" s="11">
        <v>9</v>
      </c>
      <c r="K12" s="11">
        <v>10</v>
      </c>
      <c r="L12" s="1"/>
    </row>
    <row r="13" spans="1:12" x14ac:dyDescent="0.3">
      <c r="A13" s="14" t="s">
        <v>7</v>
      </c>
      <c r="B13" s="11">
        <v>3</v>
      </c>
      <c r="C13" s="11">
        <v>1</v>
      </c>
      <c r="D13" s="11">
        <v>4</v>
      </c>
      <c r="E13" s="11">
        <v>5</v>
      </c>
      <c r="F13" s="11">
        <v>1</v>
      </c>
      <c r="G13" s="11">
        <v>4</v>
      </c>
      <c r="H13" s="11">
        <v>2</v>
      </c>
      <c r="I13" s="11">
        <v>5</v>
      </c>
      <c r="J13" s="11">
        <v>3</v>
      </c>
      <c r="K13" s="11">
        <v>2</v>
      </c>
    </row>
    <row r="14" spans="1:12" x14ac:dyDescent="0.3">
      <c r="A14" s="13" t="s">
        <v>8</v>
      </c>
      <c r="B14" s="11">
        <f ca="1">RANDBETWEEN(1,10)</f>
        <v>1</v>
      </c>
      <c r="C14" s="11">
        <f t="shared" ref="C14:K14" ca="1" si="0">RANDBETWEEN(1,10)</f>
        <v>8</v>
      </c>
      <c r="D14" s="11">
        <f t="shared" ca="1" si="0"/>
        <v>1</v>
      </c>
      <c r="E14" s="11">
        <f t="shared" ca="1" si="0"/>
        <v>8</v>
      </c>
      <c r="F14" s="11">
        <f t="shared" ca="1" si="0"/>
        <v>10</v>
      </c>
      <c r="G14" s="11">
        <f t="shared" ca="1" si="0"/>
        <v>2</v>
      </c>
      <c r="H14" s="11">
        <f t="shared" ca="1" si="0"/>
        <v>7</v>
      </c>
      <c r="I14" s="11">
        <f t="shared" ca="1" si="0"/>
        <v>3</v>
      </c>
      <c r="J14" s="11">
        <f t="shared" ca="1" si="0"/>
        <v>4</v>
      </c>
      <c r="K14" s="11">
        <f t="shared" ca="1" si="0"/>
        <v>10</v>
      </c>
    </row>
    <row r="16" spans="1:12" x14ac:dyDescent="0.3">
      <c r="A16" s="16" t="s">
        <v>9</v>
      </c>
      <c r="B16" s="11">
        <v>1</v>
      </c>
      <c r="C16" s="11">
        <v>2</v>
      </c>
      <c r="D16" s="11">
        <v>3</v>
      </c>
      <c r="E16" s="11">
        <v>4</v>
      </c>
      <c r="F16" s="11">
        <v>5</v>
      </c>
      <c r="G16" s="11">
        <v>6</v>
      </c>
      <c r="H16" s="11">
        <v>7</v>
      </c>
      <c r="I16" s="11">
        <v>8</v>
      </c>
      <c r="J16" s="11">
        <v>9</v>
      </c>
      <c r="K16" s="11">
        <v>10</v>
      </c>
    </row>
    <row r="17" spans="1:12" x14ac:dyDescent="0.3">
      <c r="A17" s="15" t="s">
        <v>7</v>
      </c>
      <c r="B17" s="11">
        <v>3</v>
      </c>
      <c r="C17" s="11">
        <v>1</v>
      </c>
      <c r="D17" s="11">
        <v>4</v>
      </c>
      <c r="E17" s="11">
        <v>5</v>
      </c>
      <c r="F17" s="11">
        <v>1</v>
      </c>
      <c r="G17" s="11">
        <v>4</v>
      </c>
      <c r="H17" s="11">
        <v>2</v>
      </c>
      <c r="I17" s="11">
        <v>5</v>
      </c>
      <c r="J17" s="11">
        <v>3</v>
      </c>
      <c r="K17" s="11">
        <v>2</v>
      </c>
    </row>
    <row r="19" spans="1:12" x14ac:dyDescent="0.3">
      <c r="A19" s="22" t="s">
        <v>4</v>
      </c>
      <c r="B19" s="11">
        <v>0.1</v>
      </c>
    </row>
    <row r="20" spans="1:12" x14ac:dyDescent="0.3">
      <c r="A20" s="16" t="s">
        <v>9</v>
      </c>
      <c r="B20" s="11">
        <v>1</v>
      </c>
      <c r="C20" s="11">
        <v>2</v>
      </c>
      <c r="D20" s="11">
        <v>3</v>
      </c>
      <c r="E20" s="11">
        <v>4</v>
      </c>
      <c r="F20" s="11">
        <v>5</v>
      </c>
      <c r="G20" s="11">
        <v>6</v>
      </c>
      <c r="H20" s="11">
        <v>7</v>
      </c>
      <c r="I20" s="11">
        <v>8</v>
      </c>
      <c r="J20" s="11">
        <v>9</v>
      </c>
      <c r="K20" s="11">
        <v>10</v>
      </c>
    </row>
    <row r="21" spans="1:12" x14ac:dyDescent="0.3">
      <c r="A21" s="15" t="s">
        <v>10</v>
      </c>
      <c r="B21" s="11">
        <v>3</v>
      </c>
      <c r="C21" s="11">
        <v>1</v>
      </c>
      <c r="D21" s="11">
        <v>4</v>
      </c>
      <c r="E21" s="11">
        <v>5</v>
      </c>
      <c r="F21" s="11">
        <v>1</v>
      </c>
      <c r="G21" s="11">
        <v>4</v>
      </c>
      <c r="H21" s="11">
        <v>2</v>
      </c>
      <c r="I21" s="11">
        <v>5</v>
      </c>
      <c r="J21" s="11">
        <v>3</v>
      </c>
      <c r="K21" s="11">
        <v>2</v>
      </c>
    </row>
    <row r="22" spans="1:12" x14ac:dyDescent="0.3">
      <c r="L22" s="2" t="s">
        <v>19</v>
      </c>
    </row>
    <row r="23" spans="1:12" x14ac:dyDescent="0.3">
      <c r="A23" s="17" t="s">
        <v>11</v>
      </c>
      <c r="B23" s="11">
        <f>1/D2</f>
        <v>0.23809523809523808</v>
      </c>
      <c r="C23" s="11">
        <v>0</v>
      </c>
      <c r="D23" s="11">
        <f>1/E2</f>
        <v>0.24390243902439027</v>
      </c>
      <c r="E23" s="11">
        <f>1/F2</f>
        <v>0.38461538461538458</v>
      </c>
      <c r="F23" s="11">
        <v>0</v>
      </c>
      <c r="G23" s="11">
        <f>1/E2</f>
        <v>0.24390243902439027</v>
      </c>
      <c r="H23" s="11">
        <f>1/C2</f>
        <v>0.24390243902439027</v>
      </c>
      <c r="I23" s="11">
        <f>1/F2</f>
        <v>0.38461538461538458</v>
      </c>
      <c r="J23" s="11">
        <f>1/D2</f>
        <v>0.23809523809523808</v>
      </c>
      <c r="K23" s="11">
        <f>1/C2</f>
        <v>0.24390243902439027</v>
      </c>
      <c r="L23" s="18">
        <v>1</v>
      </c>
    </row>
    <row r="24" spans="1:12" x14ac:dyDescent="0.3">
      <c r="B24" s="11">
        <f>1/D3</f>
        <v>0.15873015873015872</v>
      </c>
      <c r="C24" s="11">
        <f t="shared" ref="C24:C28" si="1">1/B3</f>
        <v>0.24390243902439027</v>
      </c>
      <c r="D24" s="11">
        <f t="shared" ref="D24:E28" si="2">1/E3</f>
        <v>0.17241379310344829</v>
      </c>
      <c r="E24" s="11">
        <f t="shared" si="2"/>
        <v>0.23255813953488372</v>
      </c>
      <c r="F24" s="11">
        <f t="shared" ref="F24:F28" si="3">1/B3</f>
        <v>0.24390243902439027</v>
      </c>
      <c r="G24" s="11">
        <f>1/E3</f>
        <v>0.17241379310344829</v>
      </c>
      <c r="H24" s="11">
        <v>0</v>
      </c>
      <c r="I24" s="11">
        <f t="shared" ref="I24:I28" si="4">1/F3</f>
        <v>0.23255813953488372</v>
      </c>
      <c r="J24" s="11">
        <f t="shared" ref="J24:J28" si="5">1/D3</f>
        <v>0.15873015873015872</v>
      </c>
      <c r="K24" s="11">
        <v>0</v>
      </c>
      <c r="L24" s="11">
        <v>2</v>
      </c>
    </row>
    <row r="25" spans="1:12" x14ac:dyDescent="0.3">
      <c r="B25" s="11">
        <v>0</v>
      </c>
      <c r="C25" s="11">
        <f t="shared" si="1"/>
        <v>0.23809523809523808</v>
      </c>
      <c r="D25" s="11">
        <f t="shared" si="2"/>
        <v>0.90909090909090906</v>
      </c>
      <c r="E25" s="11">
        <f t="shared" si="2"/>
        <v>0.11363636363636363</v>
      </c>
      <c r="F25" s="11">
        <f t="shared" si="3"/>
        <v>0.23809523809523808</v>
      </c>
      <c r="G25" s="11">
        <f t="shared" ref="G25:G28" si="6">1/E4</f>
        <v>0.90909090909090906</v>
      </c>
      <c r="H25" s="11">
        <f t="shared" ref="H25:H28" si="7">1/C4</f>
        <v>0.15873015873015872</v>
      </c>
      <c r="I25" s="11">
        <f t="shared" si="4"/>
        <v>0.11363636363636363</v>
      </c>
      <c r="J25" s="11">
        <v>0</v>
      </c>
      <c r="K25" s="11">
        <f t="shared" ref="K25:K28" si="8">1/C4</f>
        <v>0.15873015873015872</v>
      </c>
      <c r="L25" s="11">
        <v>3</v>
      </c>
    </row>
    <row r="26" spans="1:12" x14ac:dyDescent="0.3">
      <c r="B26" s="11">
        <f>1/D5</f>
        <v>0.90909090909090906</v>
      </c>
      <c r="C26" s="11">
        <f t="shared" si="1"/>
        <v>0.24390243902439027</v>
      </c>
      <c r="D26" s="11">
        <v>0</v>
      </c>
      <c r="E26" s="11">
        <f t="shared" si="2"/>
        <v>0.13333333333333333</v>
      </c>
      <c r="F26" s="11">
        <f t="shared" si="3"/>
        <v>0.24390243902439027</v>
      </c>
      <c r="G26" s="11">
        <v>0</v>
      </c>
      <c r="H26" s="11">
        <f>1/C5</f>
        <v>0.17241379310344829</v>
      </c>
      <c r="I26" s="11">
        <f t="shared" si="4"/>
        <v>0.13333333333333333</v>
      </c>
      <c r="J26" s="11">
        <f t="shared" si="5"/>
        <v>0.90909090909090906</v>
      </c>
      <c r="K26" s="11">
        <f t="shared" si="8"/>
        <v>0.17241379310344829</v>
      </c>
      <c r="L26" s="11">
        <v>4</v>
      </c>
    </row>
    <row r="27" spans="1:12" x14ac:dyDescent="0.3">
      <c r="B27" s="11">
        <f>1/D6</f>
        <v>0.11363636363636363</v>
      </c>
      <c r="C27" s="11">
        <f t="shared" si="1"/>
        <v>0.38461538461538458</v>
      </c>
      <c r="D27" s="11">
        <f t="shared" si="2"/>
        <v>0.13333333333333333</v>
      </c>
      <c r="E27" s="11">
        <v>0</v>
      </c>
      <c r="F27" s="11">
        <f t="shared" si="3"/>
        <v>0.38461538461538458</v>
      </c>
      <c r="G27" s="11">
        <f t="shared" si="6"/>
        <v>0.13333333333333333</v>
      </c>
      <c r="H27" s="11">
        <f t="shared" si="7"/>
        <v>0.23255813953488372</v>
      </c>
      <c r="I27" s="11">
        <v>0</v>
      </c>
      <c r="J27" s="11">
        <f t="shared" si="5"/>
        <v>0.11363636363636363</v>
      </c>
      <c r="K27" s="11">
        <f t="shared" si="8"/>
        <v>0.23255813953488372</v>
      </c>
      <c r="L27" s="11">
        <v>5</v>
      </c>
    </row>
    <row r="28" spans="1:12" x14ac:dyDescent="0.3">
      <c r="B28" s="11">
        <f>1/D7</f>
        <v>0.16393442622950821</v>
      </c>
      <c r="C28" s="11">
        <f t="shared" si="1"/>
        <v>0.19230769230769229</v>
      </c>
      <c r="D28" s="11">
        <f t="shared" si="2"/>
        <v>0.14925373134328357</v>
      </c>
      <c r="E28" s="11">
        <f t="shared" si="2"/>
        <v>0.52631578947368418</v>
      </c>
      <c r="F28" s="11">
        <f t="shared" si="3"/>
        <v>0.19230769230769229</v>
      </c>
      <c r="G28" s="11">
        <f t="shared" si="6"/>
        <v>0.14925373134328357</v>
      </c>
      <c r="H28" s="11">
        <f t="shared" si="7"/>
        <v>0.43478260869565222</v>
      </c>
      <c r="I28" s="11">
        <f t="shared" si="4"/>
        <v>0.52631578947368418</v>
      </c>
      <c r="J28" s="11">
        <f t="shared" si="5"/>
        <v>0.16393442622950821</v>
      </c>
      <c r="K28" s="11">
        <f t="shared" si="8"/>
        <v>0.43478260869565222</v>
      </c>
      <c r="L28" s="11">
        <v>6</v>
      </c>
    </row>
    <row r="29" spans="1:12" x14ac:dyDescent="0.3">
      <c r="B29" s="1"/>
      <c r="C29" s="1"/>
      <c r="D29" s="1"/>
      <c r="E29" s="1"/>
      <c r="F29" s="1"/>
    </row>
    <row r="30" spans="1:12" x14ac:dyDescent="0.3">
      <c r="B30" s="11">
        <f>B19*B23</f>
        <v>2.3809523809523808E-2</v>
      </c>
      <c r="C30" s="11">
        <f t="shared" ref="C30:K30" si="9">$B$19*C23</f>
        <v>0</v>
      </c>
      <c r="D30" s="11">
        <f t="shared" si="9"/>
        <v>2.4390243902439029E-2</v>
      </c>
      <c r="E30" s="11">
        <f t="shared" si="9"/>
        <v>3.8461538461538464E-2</v>
      </c>
      <c r="F30" s="11">
        <f t="shared" si="9"/>
        <v>0</v>
      </c>
      <c r="G30" s="11">
        <f t="shared" si="9"/>
        <v>2.4390243902439029E-2</v>
      </c>
      <c r="H30" s="11">
        <f t="shared" si="9"/>
        <v>2.4390243902439029E-2</v>
      </c>
      <c r="I30" s="11">
        <f t="shared" si="9"/>
        <v>3.8461538461538464E-2</v>
      </c>
      <c r="J30" s="11">
        <f t="shared" si="9"/>
        <v>2.3809523809523808E-2</v>
      </c>
      <c r="K30" s="11">
        <f t="shared" si="9"/>
        <v>2.4390243902439029E-2</v>
      </c>
    </row>
    <row r="31" spans="1:12" x14ac:dyDescent="0.3">
      <c r="B31" s="11">
        <f>B19*B24</f>
        <v>1.5873015873015872E-2</v>
      </c>
      <c r="C31" s="11">
        <f t="shared" ref="C31:C35" si="10">$B$19*C24</f>
        <v>2.4390243902439029E-2</v>
      </c>
      <c r="D31" s="11">
        <f>$B$19*D24</f>
        <v>1.7241379310344831E-2</v>
      </c>
      <c r="E31" s="11">
        <f t="shared" ref="E31:G35" si="11">$B$19*E24</f>
        <v>2.3255813953488372E-2</v>
      </c>
      <c r="F31" s="11">
        <f t="shared" si="11"/>
        <v>2.4390243902439029E-2</v>
      </c>
      <c r="G31" s="11">
        <f>$B$19*G24</f>
        <v>1.7241379310344831E-2</v>
      </c>
      <c r="H31" s="11">
        <f t="shared" ref="H31:H35" si="12">$B$19*H24</f>
        <v>0</v>
      </c>
      <c r="I31" s="11">
        <f t="shared" ref="I31:K35" si="13">$B$19*I24</f>
        <v>2.3255813953488372E-2</v>
      </c>
      <c r="J31" s="11">
        <f t="shared" si="13"/>
        <v>1.5873015873015872E-2</v>
      </c>
      <c r="K31" s="11">
        <f t="shared" si="13"/>
        <v>0</v>
      </c>
    </row>
    <row r="32" spans="1:12" x14ac:dyDescent="0.3">
      <c r="B32" s="11">
        <f>B19*B25</f>
        <v>0</v>
      </c>
      <c r="C32" s="11">
        <f>$B$19*C25</f>
        <v>2.3809523809523808E-2</v>
      </c>
      <c r="D32" s="11">
        <f>$B$19*D25</f>
        <v>9.0909090909090912E-2</v>
      </c>
      <c r="E32" s="11">
        <f t="shared" si="11"/>
        <v>1.1363636363636364E-2</v>
      </c>
      <c r="F32" s="11">
        <f t="shared" si="11"/>
        <v>2.3809523809523808E-2</v>
      </c>
      <c r="G32" s="11">
        <f t="shared" si="11"/>
        <v>9.0909090909090912E-2</v>
      </c>
      <c r="H32" s="11">
        <f t="shared" si="12"/>
        <v>1.5873015873015872E-2</v>
      </c>
      <c r="I32" s="11">
        <f t="shared" si="13"/>
        <v>1.1363636363636364E-2</v>
      </c>
      <c r="J32" s="11">
        <f t="shared" si="13"/>
        <v>0</v>
      </c>
      <c r="K32" s="11">
        <f t="shared" si="13"/>
        <v>1.5873015873015872E-2</v>
      </c>
    </row>
    <row r="33" spans="1:12" x14ac:dyDescent="0.3">
      <c r="B33" s="11">
        <f>B19*B26</f>
        <v>9.0909090909090912E-2</v>
      </c>
      <c r="C33" s="11">
        <f>$B$19*C26</f>
        <v>2.4390243902439029E-2</v>
      </c>
      <c r="D33" s="11">
        <f t="shared" ref="D33" si="14">$B$19*D26</f>
        <v>0</v>
      </c>
      <c r="E33" s="11">
        <f t="shared" si="11"/>
        <v>1.3333333333333334E-2</v>
      </c>
      <c r="F33" s="11">
        <f t="shared" si="11"/>
        <v>2.4390243902439029E-2</v>
      </c>
      <c r="G33" s="11">
        <f t="shared" si="11"/>
        <v>0</v>
      </c>
      <c r="H33" s="11">
        <f t="shared" si="12"/>
        <v>1.7241379310344831E-2</v>
      </c>
      <c r="I33" s="11">
        <f t="shared" si="13"/>
        <v>1.3333333333333334E-2</v>
      </c>
      <c r="J33" s="11">
        <f t="shared" si="13"/>
        <v>9.0909090909090912E-2</v>
      </c>
      <c r="K33" s="11">
        <f t="shared" si="13"/>
        <v>1.7241379310344831E-2</v>
      </c>
    </row>
    <row r="34" spans="1:12" x14ac:dyDescent="0.3">
      <c r="B34" s="11">
        <f>B19*B27</f>
        <v>1.1363636363636364E-2</v>
      </c>
      <c r="C34" s="11">
        <f>$B$19*C27</f>
        <v>3.8461538461538464E-2</v>
      </c>
      <c r="D34" s="11">
        <f>$B$19*D27</f>
        <v>1.3333333333333334E-2</v>
      </c>
      <c r="E34" s="11">
        <f t="shared" si="11"/>
        <v>0</v>
      </c>
      <c r="F34" s="11">
        <f t="shared" si="11"/>
        <v>3.8461538461538464E-2</v>
      </c>
      <c r="G34" s="11">
        <f t="shared" si="11"/>
        <v>1.3333333333333334E-2</v>
      </c>
      <c r="H34" s="11">
        <f t="shared" si="12"/>
        <v>2.3255813953488372E-2</v>
      </c>
      <c r="I34" s="11">
        <f t="shared" si="13"/>
        <v>0</v>
      </c>
      <c r="J34" s="11">
        <f t="shared" si="13"/>
        <v>1.1363636363636364E-2</v>
      </c>
      <c r="K34" s="11">
        <f t="shared" si="13"/>
        <v>2.3255813953488372E-2</v>
      </c>
    </row>
    <row r="35" spans="1:12" x14ac:dyDescent="0.3">
      <c r="B35" s="11">
        <f>B19*B28</f>
        <v>1.6393442622950821E-2</v>
      </c>
      <c r="C35" s="11">
        <f t="shared" si="10"/>
        <v>1.9230769230769232E-2</v>
      </c>
      <c r="D35" s="11">
        <f>$B$19*D28</f>
        <v>1.4925373134328358E-2</v>
      </c>
      <c r="E35" s="11">
        <f t="shared" si="11"/>
        <v>5.2631578947368418E-2</v>
      </c>
      <c r="F35" s="11">
        <f t="shared" si="11"/>
        <v>1.9230769230769232E-2</v>
      </c>
      <c r="G35" s="11">
        <f t="shared" si="11"/>
        <v>1.4925373134328358E-2</v>
      </c>
      <c r="H35" s="11">
        <f t="shared" si="12"/>
        <v>4.3478260869565223E-2</v>
      </c>
      <c r="I35" s="11">
        <f t="shared" si="13"/>
        <v>5.2631578947368418E-2</v>
      </c>
      <c r="J35" s="11">
        <f t="shared" si="13"/>
        <v>1.6393442622950821E-2</v>
      </c>
      <c r="K35" s="11">
        <f t="shared" si="13"/>
        <v>4.3478260869565223E-2</v>
      </c>
    </row>
    <row r="37" spans="1:12" x14ac:dyDescent="0.3">
      <c r="A37" s="19" t="s">
        <v>18</v>
      </c>
      <c r="B37" s="18">
        <f t="shared" ref="B37:K37" si="15">SUM(B30:B35)</f>
        <v>0.15834870957821776</v>
      </c>
      <c r="C37" s="18">
        <f t="shared" si="15"/>
        <v>0.13028231930670958</v>
      </c>
      <c r="D37" s="18">
        <f t="shared" si="15"/>
        <v>0.16079942058953645</v>
      </c>
      <c r="E37" s="18">
        <f t="shared" si="15"/>
        <v>0.13904590105936496</v>
      </c>
      <c r="F37" s="18">
        <f t="shared" si="15"/>
        <v>0.13028231930670958</v>
      </c>
      <c r="G37" s="18">
        <f t="shared" si="15"/>
        <v>0.16079942058953645</v>
      </c>
      <c r="H37" s="18">
        <f t="shared" si="15"/>
        <v>0.12423871390885333</v>
      </c>
      <c r="I37" s="18">
        <f t="shared" si="15"/>
        <v>0.13904590105936496</v>
      </c>
      <c r="J37" s="18">
        <f t="shared" si="15"/>
        <v>0.15834870957821776</v>
      </c>
      <c r="K37" s="18">
        <f t="shared" si="15"/>
        <v>0.12423871390885333</v>
      </c>
    </row>
    <row r="39" spans="1:12" x14ac:dyDescent="0.3">
      <c r="A39" s="20" t="s">
        <v>20</v>
      </c>
      <c r="B39" s="11">
        <f t="shared" ref="B39:B44" si="16">B30/$B$37</f>
        <v>0.15036133779014399</v>
      </c>
      <c r="C39" s="11">
        <f>C30/$C$37</f>
        <v>0</v>
      </c>
      <c r="D39" s="11">
        <f>D30/$D$37</f>
        <v>0.15168116783641042</v>
      </c>
      <c r="E39" s="11">
        <f>E30/$E$37</f>
        <v>0.27661037231955155</v>
      </c>
      <c r="F39" s="11">
        <f>F30/$F$37</f>
        <v>0</v>
      </c>
      <c r="G39" s="11">
        <f>G30/$G$37</f>
        <v>0.15168116783641042</v>
      </c>
      <c r="H39" s="11">
        <f>H30/$H$37</f>
        <v>0.19631758197636143</v>
      </c>
      <c r="I39" s="11">
        <f>I30/$I$37</f>
        <v>0.27661037231955155</v>
      </c>
      <c r="J39" s="11">
        <f>J30/$J$37</f>
        <v>0.15036133779014399</v>
      </c>
      <c r="K39" s="11">
        <f>K30/$K$37</f>
        <v>0.19631758197636143</v>
      </c>
    </row>
    <row r="40" spans="1:12" x14ac:dyDescent="0.3">
      <c r="B40" s="11">
        <f t="shared" si="16"/>
        <v>0.10024089186009599</v>
      </c>
      <c r="C40" s="11">
        <f t="shared" ref="C40:C44" si="17">C31/$C$37</f>
        <v>0.18721069775415736</v>
      </c>
      <c r="D40" s="11">
        <f t="shared" ref="D40:D44" si="18">D31/$D$37</f>
        <v>0.10722289450504875</v>
      </c>
      <c r="E40" s="11">
        <f t="shared" ref="E40:E44" si="19">E31/$E$37</f>
        <v>0.16725278326298462</v>
      </c>
      <c r="F40" s="11">
        <f t="shared" ref="F40:F44" si="20">F31/$F$37</f>
        <v>0.18721069775415736</v>
      </c>
      <c r="G40" s="11">
        <f t="shared" ref="G40:G44" si="21">G31/$G$37</f>
        <v>0.10722289450504875</v>
      </c>
      <c r="H40" s="11">
        <f t="shared" ref="H40:H44" si="22">H31/$H$37</f>
        <v>0</v>
      </c>
      <c r="I40" s="11">
        <f t="shared" ref="I40:I44" si="23">I31/$I$37</f>
        <v>0.16725278326298462</v>
      </c>
      <c r="J40" s="11">
        <f>J31/$J$37</f>
        <v>0.10024089186009599</v>
      </c>
      <c r="K40" s="11">
        <f t="shared" ref="K40:K44" si="24">K31/$K$37</f>
        <v>0</v>
      </c>
    </row>
    <row r="41" spans="1:12" x14ac:dyDescent="0.3">
      <c r="B41" s="11">
        <f t="shared" si="16"/>
        <v>0</v>
      </c>
      <c r="C41" s="11">
        <f t="shared" si="17"/>
        <v>0.18275330018858216</v>
      </c>
      <c r="D41" s="11">
        <f t="shared" si="18"/>
        <v>0.56535708011752972</v>
      </c>
      <c r="E41" s="11">
        <f t="shared" si="19"/>
        <v>8.172579182168567E-2</v>
      </c>
      <c r="F41" s="11">
        <f t="shared" si="20"/>
        <v>0.18275330018858216</v>
      </c>
      <c r="G41" s="11">
        <f t="shared" si="21"/>
        <v>0.56535708011752972</v>
      </c>
      <c r="H41" s="11">
        <f t="shared" si="22"/>
        <v>0.12776223588937805</v>
      </c>
      <c r="I41" s="11">
        <f t="shared" si="23"/>
        <v>8.172579182168567E-2</v>
      </c>
      <c r="J41" s="11">
        <f t="shared" ref="J41" si="25">J32/$J$37</f>
        <v>0</v>
      </c>
      <c r="K41" s="11">
        <f t="shared" si="24"/>
        <v>0.12776223588937805</v>
      </c>
    </row>
    <row r="42" spans="1:12" x14ac:dyDescent="0.3">
      <c r="B42" s="11">
        <f t="shared" si="16"/>
        <v>0.57410692610782255</v>
      </c>
      <c r="C42" s="11">
        <f t="shared" si="17"/>
        <v>0.18721069775415736</v>
      </c>
      <c r="D42" s="11">
        <f t="shared" si="18"/>
        <v>0</v>
      </c>
      <c r="E42" s="11">
        <f t="shared" si="19"/>
        <v>9.5891595737444532E-2</v>
      </c>
      <c r="F42" s="11">
        <f t="shared" si="20"/>
        <v>0.18721069775415736</v>
      </c>
      <c r="G42" s="11">
        <f t="shared" si="21"/>
        <v>0</v>
      </c>
      <c r="H42" s="11">
        <f t="shared" si="22"/>
        <v>0.13877622174191068</v>
      </c>
      <c r="I42" s="11">
        <f t="shared" si="23"/>
        <v>9.5891595737444532E-2</v>
      </c>
      <c r="J42" s="11">
        <f>J33/$J$37</f>
        <v>0.57410692610782255</v>
      </c>
      <c r="K42" s="11">
        <f t="shared" si="24"/>
        <v>0.13877622174191068</v>
      </c>
    </row>
    <row r="43" spans="1:12" x14ac:dyDescent="0.3">
      <c r="B43" s="11">
        <f t="shared" si="16"/>
        <v>7.1763365763477818E-2</v>
      </c>
      <c r="C43" s="11">
        <f t="shared" si="17"/>
        <v>0.29521686953540199</v>
      </c>
      <c r="D43" s="11">
        <f t="shared" si="18"/>
        <v>8.2919038417237689E-2</v>
      </c>
      <c r="E43" s="11">
        <f t="shared" si="19"/>
        <v>0</v>
      </c>
      <c r="F43" s="11">
        <f t="shared" si="20"/>
        <v>0.29521686953540199</v>
      </c>
      <c r="G43" s="11">
        <f t="shared" si="21"/>
        <v>8.2919038417237689E-2</v>
      </c>
      <c r="H43" s="11">
        <f t="shared" si="22"/>
        <v>0.18718653165187948</v>
      </c>
      <c r="I43" s="11">
        <f t="shared" si="23"/>
        <v>0</v>
      </c>
      <c r="J43" s="11">
        <f>J34/$J$37</f>
        <v>7.1763365763477818E-2</v>
      </c>
      <c r="K43" s="11">
        <f t="shared" si="24"/>
        <v>0.18718653165187948</v>
      </c>
    </row>
    <row r="44" spans="1:12" x14ac:dyDescent="0.3">
      <c r="B44" s="11">
        <f t="shared" si="16"/>
        <v>0.10352747847845981</v>
      </c>
      <c r="C44" s="11">
        <f t="shared" si="17"/>
        <v>0.147608434767701</v>
      </c>
      <c r="D44" s="11">
        <f t="shared" si="18"/>
        <v>9.2819819123773531E-2</v>
      </c>
      <c r="E44" s="11">
        <f t="shared" si="19"/>
        <v>0.3785194568583336</v>
      </c>
      <c r="F44" s="11">
        <f t="shared" si="20"/>
        <v>0.147608434767701</v>
      </c>
      <c r="G44" s="11">
        <f t="shared" si="21"/>
        <v>9.2819819123773531E-2</v>
      </c>
      <c r="H44" s="11">
        <f t="shared" si="22"/>
        <v>0.34995742874047037</v>
      </c>
      <c r="I44" s="11">
        <f t="shared" si="23"/>
        <v>0.3785194568583336</v>
      </c>
      <c r="J44" s="11">
        <f>J35/$J$37</f>
        <v>0.10352747847845981</v>
      </c>
      <c r="K44" s="11">
        <f t="shared" si="24"/>
        <v>0.34995742874047037</v>
      </c>
      <c r="L44" s="1"/>
    </row>
    <row r="45" spans="1:12" x14ac:dyDescent="0.3">
      <c r="B45" s="1"/>
      <c r="C45" s="1"/>
      <c r="D45" s="1"/>
      <c r="E45" s="1"/>
      <c r="F45" s="1"/>
      <c r="G45" s="1"/>
      <c r="H45" s="1"/>
      <c r="I45" s="1"/>
      <c r="J45" s="1"/>
      <c r="K45" s="1"/>
      <c r="L45" s="2" t="s">
        <v>19</v>
      </c>
    </row>
    <row r="46" spans="1:12" x14ac:dyDescent="0.3">
      <c r="A46" s="21" t="s">
        <v>21</v>
      </c>
      <c r="B46" s="11">
        <f>B39</f>
        <v>0.15036133779014399</v>
      </c>
      <c r="C46" s="11">
        <f>C39</f>
        <v>0</v>
      </c>
      <c r="D46" s="11">
        <f t="shared" ref="D46:K46" si="26">D39</f>
        <v>0.15168116783641042</v>
      </c>
      <c r="E46" s="11">
        <f t="shared" si="26"/>
        <v>0.27661037231955155</v>
      </c>
      <c r="F46" s="11">
        <f t="shared" si="26"/>
        <v>0</v>
      </c>
      <c r="G46" s="11">
        <f t="shared" si="26"/>
        <v>0.15168116783641042</v>
      </c>
      <c r="H46" s="11">
        <f t="shared" si="26"/>
        <v>0.19631758197636143</v>
      </c>
      <c r="I46" s="11">
        <f t="shared" si="26"/>
        <v>0.27661037231955155</v>
      </c>
      <c r="J46" s="26">
        <f t="shared" si="26"/>
        <v>0.15036133779014399</v>
      </c>
      <c r="K46" s="26">
        <f t="shared" si="26"/>
        <v>0.19631758197636143</v>
      </c>
      <c r="L46" s="11">
        <v>1</v>
      </c>
    </row>
    <row r="47" spans="1:12" x14ac:dyDescent="0.3">
      <c r="B47" s="11">
        <f>SUM(B39:B40)</f>
        <v>0.25060222965023998</v>
      </c>
      <c r="C47" s="11">
        <f t="shared" ref="C47:K47" si="27">SUM(C39:C40)</f>
        <v>0.18721069775415736</v>
      </c>
      <c r="D47" s="26">
        <f t="shared" si="27"/>
        <v>0.25890406234145918</v>
      </c>
      <c r="E47" s="11">
        <f t="shared" si="27"/>
        <v>0.4438631555825362</v>
      </c>
      <c r="F47" s="11">
        <f t="shared" si="27"/>
        <v>0.18721069775415736</v>
      </c>
      <c r="G47" s="11">
        <f t="shared" si="27"/>
        <v>0.25890406234145918</v>
      </c>
      <c r="H47" s="11">
        <f t="shared" si="27"/>
        <v>0.19631758197636143</v>
      </c>
      <c r="I47" s="11">
        <f t="shared" si="27"/>
        <v>0.4438631555825362</v>
      </c>
      <c r="J47" s="26">
        <f t="shared" si="27"/>
        <v>0.25060222965023998</v>
      </c>
      <c r="K47" s="26">
        <f t="shared" si="27"/>
        <v>0.19631758197636143</v>
      </c>
      <c r="L47" s="11">
        <v>2</v>
      </c>
    </row>
    <row r="48" spans="1:12" x14ac:dyDescent="0.3">
      <c r="B48" s="11">
        <f>SUM(B39:B41)</f>
        <v>0.25060222965023998</v>
      </c>
      <c r="C48" s="26">
        <f t="shared" ref="C48:K48" si="28">SUM(C39:C41)</f>
        <v>0.36996399794273949</v>
      </c>
      <c r="D48" s="26">
        <f>SUM(D39:D41)</f>
        <v>0.82426114245898896</v>
      </c>
      <c r="E48" s="11">
        <f t="shared" si="28"/>
        <v>0.52558894740422191</v>
      </c>
      <c r="F48" s="11">
        <f t="shared" si="28"/>
        <v>0.36996399794273949</v>
      </c>
      <c r="G48" s="11">
        <f t="shared" si="28"/>
        <v>0.82426114245898896</v>
      </c>
      <c r="H48" s="11">
        <f t="shared" si="28"/>
        <v>0.32407981786573947</v>
      </c>
      <c r="I48" s="11">
        <f t="shared" si="28"/>
        <v>0.52558894740422191</v>
      </c>
      <c r="J48" s="11">
        <f t="shared" si="28"/>
        <v>0.25060222965023998</v>
      </c>
      <c r="K48" s="11">
        <f t="shared" si="28"/>
        <v>0.32407981786573947</v>
      </c>
      <c r="L48" s="11">
        <v>3</v>
      </c>
    </row>
    <row r="49" spans="1:12" x14ac:dyDescent="0.3">
      <c r="B49" s="11">
        <f>SUM(B39:B42)</f>
        <v>0.82470915575806258</v>
      </c>
      <c r="C49" s="26">
        <f t="shared" ref="C49:K49" si="29">SUM(C39:C42)</f>
        <v>0.55717469569689682</v>
      </c>
      <c r="D49" s="11">
        <f>SUM(D39:D42)</f>
        <v>0.82426114245898896</v>
      </c>
      <c r="E49" s="11">
        <f t="shared" si="29"/>
        <v>0.62148054314166645</v>
      </c>
      <c r="F49" s="11">
        <f t="shared" si="29"/>
        <v>0.55717469569689682</v>
      </c>
      <c r="G49" s="11">
        <f t="shared" si="29"/>
        <v>0.82426114245898896</v>
      </c>
      <c r="H49" s="11">
        <f t="shared" si="29"/>
        <v>0.46285603960765015</v>
      </c>
      <c r="I49" s="11">
        <f t="shared" si="29"/>
        <v>0.62148054314166645</v>
      </c>
      <c r="J49" s="11">
        <f t="shared" si="29"/>
        <v>0.82470915575806258</v>
      </c>
      <c r="K49" s="11">
        <f t="shared" si="29"/>
        <v>0.46285603960765015</v>
      </c>
      <c r="L49" s="11">
        <v>4</v>
      </c>
    </row>
    <row r="50" spans="1:12" x14ac:dyDescent="0.3">
      <c r="B50" s="26">
        <f>SUM(B39:B43)</f>
        <v>0.89647252152154044</v>
      </c>
      <c r="C50" s="11">
        <f t="shared" ref="C50:K50" si="30">SUM(C39:C43)</f>
        <v>0.85239156523229886</v>
      </c>
      <c r="D50" s="11">
        <f>SUM(D39:D43)</f>
        <v>0.90718018087622665</v>
      </c>
      <c r="E50" s="26">
        <f t="shared" si="30"/>
        <v>0.62148054314166645</v>
      </c>
      <c r="F50" s="26">
        <f t="shared" si="30"/>
        <v>0.85239156523229886</v>
      </c>
      <c r="G50" s="26">
        <f t="shared" si="30"/>
        <v>0.90718018087622665</v>
      </c>
      <c r="H50" s="26">
        <f t="shared" si="30"/>
        <v>0.65004257125952969</v>
      </c>
      <c r="I50" s="26">
        <f t="shared" si="30"/>
        <v>0.62148054314166645</v>
      </c>
      <c r="J50" s="11">
        <f t="shared" si="30"/>
        <v>0.89647252152154044</v>
      </c>
      <c r="K50" s="11">
        <f t="shared" si="30"/>
        <v>0.65004257125952969</v>
      </c>
      <c r="L50" s="11">
        <v>5</v>
      </c>
    </row>
    <row r="51" spans="1:12" x14ac:dyDescent="0.3">
      <c r="B51" s="26">
        <f>SUM(B39:B44)</f>
        <v>1.0000000000000002</v>
      </c>
      <c r="C51" s="11">
        <f t="shared" ref="C51:K51" si="31">SUM(C39:C44)</f>
        <v>0.99999999999999989</v>
      </c>
      <c r="D51" s="11">
        <f>SUM(D39:D44)</f>
        <v>1.0000000000000002</v>
      </c>
      <c r="E51" s="26">
        <f t="shared" si="31"/>
        <v>1</v>
      </c>
      <c r="F51" s="26">
        <f t="shared" si="31"/>
        <v>0.99999999999999989</v>
      </c>
      <c r="G51" s="26">
        <f t="shared" si="31"/>
        <v>1.0000000000000002</v>
      </c>
      <c r="H51" s="26">
        <f t="shared" si="31"/>
        <v>1</v>
      </c>
      <c r="I51" s="26">
        <f t="shared" si="31"/>
        <v>1</v>
      </c>
      <c r="J51" s="11">
        <f t="shared" si="31"/>
        <v>1.0000000000000002</v>
      </c>
      <c r="K51" s="11">
        <f t="shared" si="31"/>
        <v>1</v>
      </c>
      <c r="L51" s="11">
        <v>6</v>
      </c>
    </row>
    <row r="53" spans="1:12" x14ac:dyDescent="0.3">
      <c r="A53" s="23" t="s">
        <v>22</v>
      </c>
      <c r="B53" s="23"/>
      <c r="C53" s="23"/>
    </row>
    <row r="54" spans="1:12" x14ac:dyDescent="0.3">
      <c r="A54" s="24" t="s">
        <v>23</v>
      </c>
      <c r="B54" s="11">
        <v>1</v>
      </c>
      <c r="C54" s="11">
        <v>2</v>
      </c>
      <c r="D54" s="11">
        <v>3</v>
      </c>
      <c r="E54" s="11">
        <v>4</v>
      </c>
      <c r="F54" s="11">
        <v>5</v>
      </c>
      <c r="G54" s="11">
        <v>6</v>
      </c>
      <c r="H54" s="11">
        <v>7</v>
      </c>
      <c r="I54" s="11">
        <v>8</v>
      </c>
      <c r="J54" s="11">
        <v>9</v>
      </c>
      <c r="K54" s="11">
        <v>10</v>
      </c>
    </row>
    <row r="55" spans="1:12" x14ac:dyDescent="0.3">
      <c r="A55" s="24" t="s">
        <v>24</v>
      </c>
      <c r="B55" s="11">
        <v>0.94288538717554504</v>
      </c>
      <c r="C55" s="11">
        <v>0.43185582999275002</v>
      </c>
      <c r="D55" s="11">
        <v>0.46390389741082949</v>
      </c>
      <c r="E55" s="11">
        <v>0.91680301310183931</v>
      </c>
      <c r="F55" s="11">
        <v>0.81953832187008369</v>
      </c>
      <c r="G55" s="11">
        <v>0.94395750812124424</v>
      </c>
      <c r="H55" s="11">
        <v>0.73945639487082215</v>
      </c>
      <c r="I55" s="11">
        <v>0.77542163044065349</v>
      </c>
      <c r="J55" s="11">
        <v>0.1779265570921249</v>
      </c>
      <c r="K55" s="11">
        <v>0.13748666445944199</v>
      </c>
    </row>
    <row r="56" spans="1:12" x14ac:dyDescent="0.3">
      <c r="A56" s="24" t="s">
        <v>25</v>
      </c>
      <c r="B56" s="25" t="s">
        <v>26</v>
      </c>
      <c r="C56" s="25" t="s">
        <v>27</v>
      </c>
      <c r="D56" s="25" t="s">
        <v>28</v>
      </c>
      <c r="E56" s="25" t="s">
        <v>29</v>
      </c>
      <c r="F56" s="25" t="s">
        <v>30</v>
      </c>
      <c r="G56" s="25" t="s">
        <v>31</v>
      </c>
      <c r="H56" s="25" t="s">
        <v>32</v>
      </c>
      <c r="I56" s="25" t="s">
        <v>29</v>
      </c>
      <c r="J56" s="25" t="s">
        <v>33</v>
      </c>
      <c r="K56" s="25" t="s">
        <v>34</v>
      </c>
    </row>
    <row r="57" spans="1:12" x14ac:dyDescent="0.3">
      <c r="B57" s="7"/>
      <c r="C57" s="7"/>
      <c r="D57" s="7"/>
      <c r="E57" s="7"/>
      <c r="F57" s="7"/>
      <c r="G57" s="7"/>
      <c r="H57" s="7"/>
      <c r="I57" s="7"/>
      <c r="J57" s="7"/>
      <c r="K57" s="7"/>
      <c r="L57" s="28" t="s">
        <v>19</v>
      </c>
    </row>
    <row r="58" spans="1:12" x14ac:dyDescent="0.3">
      <c r="A58" s="20" t="s">
        <v>35</v>
      </c>
      <c r="B58" s="18">
        <f>1/G2</f>
        <v>0.19230769230769229</v>
      </c>
      <c r="C58" s="18">
        <v>0</v>
      </c>
      <c r="D58" s="18">
        <f>1/D2</f>
        <v>0.23809523809523808</v>
      </c>
      <c r="E58" s="18">
        <f>1/G2</f>
        <v>0.19230769230769229</v>
      </c>
      <c r="F58" s="18">
        <v>0</v>
      </c>
      <c r="G58" s="18">
        <f>1/G2</f>
        <v>0.19230769230769229</v>
      </c>
      <c r="H58" s="18">
        <f>1/G2</f>
        <v>0.19230769230769229</v>
      </c>
      <c r="I58" s="18">
        <f>1/G2</f>
        <v>0.19230769230769229</v>
      </c>
      <c r="J58" s="18">
        <f>1/C2</f>
        <v>0.24390243902439027</v>
      </c>
      <c r="K58" s="18">
        <v>0</v>
      </c>
      <c r="L58" s="18">
        <v>1</v>
      </c>
    </row>
    <row r="59" spans="1:12" x14ac:dyDescent="0.3">
      <c r="B59" s="18">
        <f t="shared" ref="B59:B61" si="32">1/G3</f>
        <v>0.43478260869565222</v>
      </c>
      <c r="C59" s="18">
        <f t="shared" ref="C59:C63" si="33">1/E3</f>
        <v>0.17241379310344829</v>
      </c>
      <c r="D59" s="18">
        <f t="shared" ref="D59" si="34">1/D3</f>
        <v>0.15873015873015872</v>
      </c>
      <c r="E59" s="18">
        <f t="shared" ref="E59:E60" si="35">1/G3</f>
        <v>0.43478260869565222</v>
      </c>
      <c r="F59" s="18">
        <f t="shared" ref="F59:G63" si="36">1/F3</f>
        <v>0.23255813953488372</v>
      </c>
      <c r="G59" s="18">
        <f>1/G3</f>
        <v>0.43478260869565222</v>
      </c>
      <c r="H59" s="18">
        <v>0</v>
      </c>
      <c r="I59" s="18">
        <f t="shared" ref="I59:I61" si="37">1/G3</f>
        <v>0.43478260869565222</v>
      </c>
      <c r="J59" s="18">
        <v>0</v>
      </c>
      <c r="K59" s="18">
        <v>0</v>
      </c>
      <c r="L59" s="18">
        <v>2</v>
      </c>
    </row>
    <row r="60" spans="1:12" x14ac:dyDescent="0.3">
      <c r="B60" s="18">
        <v>0</v>
      </c>
      <c r="C60" s="18">
        <f t="shared" si="33"/>
        <v>0.90909090909090906</v>
      </c>
      <c r="D60" s="18">
        <v>0</v>
      </c>
      <c r="E60" s="18">
        <f t="shared" si="35"/>
        <v>0.16393442622950821</v>
      </c>
      <c r="F60" s="18">
        <f t="shared" si="36"/>
        <v>0.11363636363636363</v>
      </c>
      <c r="G60" s="18">
        <f t="shared" si="36"/>
        <v>0.16393442622950821</v>
      </c>
      <c r="H60" s="18">
        <f t="shared" ref="H60:H62" si="38">1/G4</f>
        <v>0.16393442622950821</v>
      </c>
      <c r="I60" s="18">
        <f t="shared" si="37"/>
        <v>0.16393442622950821</v>
      </c>
      <c r="J60" s="18">
        <v>0</v>
      </c>
      <c r="K60" s="18">
        <f t="shared" ref="K60:K63" si="39">1/B4</f>
        <v>0.23809523809523808</v>
      </c>
      <c r="L60" s="18">
        <v>3</v>
      </c>
    </row>
    <row r="61" spans="1:12" x14ac:dyDescent="0.3">
      <c r="B61" s="18">
        <f t="shared" si="32"/>
        <v>0.14925373134328357</v>
      </c>
      <c r="C61" s="18">
        <v>0</v>
      </c>
      <c r="D61" s="18">
        <v>0</v>
      </c>
      <c r="E61" s="18">
        <v>0</v>
      </c>
      <c r="F61" s="18">
        <f t="shared" si="36"/>
        <v>0.13333333333333333</v>
      </c>
      <c r="G61" s="18">
        <v>0</v>
      </c>
      <c r="H61" s="18">
        <f t="shared" si="38"/>
        <v>0.14925373134328357</v>
      </c>
      <c r="I61" s="18">
        <f t="shared" si="37"/>
        <v>0.14925373134328357</v>
      </c>
      <c r="J61" s="18">
        <f t="shared" ref="J61:J63" si="40">1/C5</f>
        <v>0.17241379310344829</v>
      </c>
      <c r="K61" s="18">
        <f t="shared" si="39"/>
        <v>0.24390243902439027</v>
      </c>
      <c r="L61" s="18">
        <v>4</v>
      </c>
    </row>
    <row r="62" spans="1:12" x14ac:dyDescent="0.3">
      <c r="B62" s="18">
        <f>1/G6</f>
        <v>0.52631578947368418</v>
      </c>
      <c r="C62" s="18">
        <f t="shared" si="33"/>
        <v>0.13333333333333333</v>
      </c>
      <c r="D62" s="18">
        <f>1/D6</f>
        <v>0.11363636363636363</v>
      </c>
      <c r="E62" s="18">
        <v>0</v>
      </c>
      <c r="F62" s="18">
        <v>0</v>
      </c>
      <c r="G62" s="18">
        <f t="shared" si="36"/>
        <v>0.52631578947368418</v>
      </c>
      <c r="H62" s="18">
        <f t="shared" si="38"/>
        <v>0.52631578947368418</v>
      </c>
      <c r="I62" s="18">
        <v>0</v>
      </c>
      <c r="J62" s="18">
        <f t="shared" si="40"/>
        <v>0.23255813953488372</v>
      </c>
      <c r="K62" s="18">
        <f t="shared" si="39"/>
        <v>0.38461538461538458</v>
      </c>
      <c r="L62" s="18">
        <v>5</v>
      </c>
    </row>
    <row r="63" spans="1:12" x14ac:dyDescent="0.3">
      <c r="B63" s="18">
        <v>0</v>
      </c>
      <c r="C63" s="18">
        <f t="shared" si="33"/>
        <v>0.14925373134328357</v>
      </c>
      <c r="D63" s="18">
        <f>1/D7</f>
        <v>0.16393442622950821</v>
      </c>
      <c r="E63" s="18">
        <v>0</v>
      </c>
      <c r="F63" s="18">
        <f t="shared" si="36"/>
        <v>0.52631578947368418</v>
      </c>
      <c r="G63" s="18">
        <v>0</v>
      </c>
      <c r="H63" s="18">
        <v>0</v>
      </c>
      <c r="I63" s="18">
        <v>0</v>
      </c>
      <c r="J63" s="18">
        <f t="shared" si="40"/>
        <v>0.43478260869565222</v>
      </c>
      <c r="K63" s="18">
        <f t="shared" si="39"/>
        <v>0.19230769230769229</v>
      </c>
      <c r="L63" s="18">
        <v>6</v>
      </c>
    </row>
    <row r="65" spans="1:12" x14ac:dyDescent="0.3">
      <c r="B65" s="11">
        <f t="shared" ref="B65:K65" si="41">B58*$B$19</f>
        <v>1.9230769230769232E-2</v>
      </c>
      <c r="C65" s="11">
        <f t="shared" si="41"/>
        <v>0</v>
      </c>
      <c r="D65" s="11">
        <f t="shared" si="41"/>
        <v>2.3809523809523808E-2</v>
      </c>
      <c r="E65" s="11">
        <f t="shared" si="41"/>
        <v>1.9230769230769232E-2</v>
      </c>
      <c r="F65" s="11">
        <f t="shared" si="41"/>
        <v>0</v>
      </c>
      <c r="G65" s="11">
        <f t="shared" si="41"/>
        <v>1.9230769230769232E-2</v>
      </c>
      <c r="H65" s="11">
        <f t="shared" si="41"/>
        <v>1.9230769230769232E-2</v>
      </c>
      <c r="I65" s="11">
        <f t="shared" si="41"/>
        <v>1.9230769230769232E-2</v>
      </c>
      <c r="J65" s="11">
        <f t="shared" si="41"/>
        <v>2.4390243902439029E-2</v>
      </c>
      <c r="K65" s="11">
        <f t="shared" si="41"/>
        <v>0</v>
      </c>
    </row>
    <row r="66" spans="1:12" x14ac:dyDescent="0.3">
      <c r="B66" s="11">
        <f t="shared" ref="B66:C70" si="42">B59*$B$19</f>
        <v>4.3478260869565223E-2</v>
      </c>
      <c r="C66" s="11">
        <f t="shared" si="42"/>
        <v>1.7241379310344831E-2</v>
      </c>
      <c r="D66" s="11">
        <f t="shared" ref="D66:G70" si="43">D59*$B$19</f>
        <v>1.5873015873015872E-2</v>
      </c>
      <c r="E66" s="11">
        <f t="shared" si="43"/>
        <v>4.3478260869565223E-2</v>
      </c>
      <c r="F66" s="11">
        <f t="shared" si="43"/>
        <v>2.3255813953488372E-2</v>
      </c>
      <c r="G66" s="11">
        <f>G59*$B$19</f>
        <v>4.3478260869565223E-2</v>
      </c>
      <c r="H66" s="11">
        <f t="shared" ref="H66:K70" si="44">H59*$B$19</f>
        <v>0</v>
      </c>
      <c r="I66" s="11">
        <f t="shared" si="44"/>
        <v>4.3478260869565223E-2</v>
      </c>
      <c r="J66" s="11">
        <f t="shared" si="44"/>
        <v>0</v>
      </c>
      <c r="K66" s="11">
        <f t="shared" si="44"/>
        <v>0</v>
      </c>
    </row>
    <row r="67" spans="1:12" x14ac:dyDescent="0.3">
      <c r="B67" s="11">
        <f t="shared" si="42"/>
        <v>0</v>
      </c>
      <c r="C67" s="11">
        <f t="shared" si="42"/>
        <v>9.0909090909090912E-2</v>
      </c>
      <c r="D67" s="11">
        <f t="shared" si="43"/>
        <v>0</v>
      </c>
      <c r="E67" s="11">
        <f t="shared" si="43"/>
        <v>1.6393442622950821E-2</v>
      </c>
      <c r="F67" s="11">
        <f t="shared" si="43"/>
        <v>1.1363636363636364E-2</v>
      </c>
      <c r="G67" s="11">
        <f t="shared" si="43"/>
        <v>1.6393442622950821E-2</v>
      </c>
      <c r="H67" s="11">
        <f t="shared" si="44"/>
        <v>1.6393442622950821E-2</v>
      </c>
      <c r="I67" s="11">
        <f t="shared" si="44"/>
        <v>1.6393442622950821E-2</v>
      </c>
      <c r="J67" s="11">
        <f t="shared" si="44"/>
        <v>0</v>
      </c>
      <c r="K67" s="11">
        <f t="shared" si="44"/>
        <v>2.3809523809523808E-2</v>
      </c>
    </row>
    <row r="68" spans="1:12" x14ac:dyDescent="0.3">
      <c r="B68" s="11">
        <f t="shared" si="42"/>
        <v>1.4925373134328358E-2</v>
      </c>
      <c r="C68" s="11">
        <f t="shared" si="42"/>
        <v>0</v>
      </c>
      <c r="D68" s="11">
        <f t="shared" si="43"/>
        <v>0</v>
      </c>
      <c r="E68" s="11">
        <f t="shared" si="43"/>
        <v>0</v>
      </c>
      <c r="F68" s="11">
        <f>F61*$B$19</f>
        <v>1.3333333333333334E-2</v>
      </c>
      <c r="G68" s="11">
        <f>G61*$B$19</f>
        <v>0</v>
      </c>
      <c r="H68" s="11">
        <f>H61*$B$19</f>
        <v>1.4925373134328358E-2</v>
      </c>
      <c r="I68" s="11">
        <f>I61*$B$19</f>
        <v>1.4925373134328358E-2</v>
      </c>
      <c r="J68" s="11">
        <f t="shared" si="44"/>
        <v>1.7241379310344831E-2</v>
      </c>
      <c r="K68" s="11">
        <f t="shared" si="44"/>
        <v>2.4390243902439029E-2</v>
      </c>
    </row>
    <row r="69" spans="1:12" x14ac:dyDescent="0.3">
      <c r="B69" s="11">
        <f>B62*$B$19</f>
        <v>5.2631578947368418E-2</v>
      </c>
      <c r="C69" s="11">
        <f>C62*$B$19</f>
        <v>1.3333333333333334E-2</v>
      </c>
      <c r="D69" s="11">
        <f>D62*$B$19</f>
        <v>1.1363636363636364E-2</v>
      </c>
      <c r="E69" s="11">
        <f>E62*$B$19</f>
        <v>0</v>
      </c>
      <c r="F69" s="11">
        <f t="shared" si="43"/>
        <v>0</v>
      </c>
      <c r="G69" s="11">
        <f t="shared" si="43"/>
        <v>5.2631578947368418E-2</v>
      </c>
      <c r="H69" s="11">
        <f t="shared" si="44"/>
        <v>5.2631578947368418E-2</v>
      </c>
      <c r="I69" s="11">
        <f t="shared" si="44"/>
        <v>0</v>
      </c>
      <c r="J69" s="11">
        <f>J62*$B$19</f>
        <v>2.3255813953488372E-2</v>
      </c>
      <c r="K69" s="11">
        <f>K62*$B$19</f>
        <v>3.8461538461538464E-2</v>
      </c>
    </row>
    <row r="70" spans="1:12" x14ac:dyDescent="0.3">
      <c r="B70" s="11">
        <f t="shared" si="42"/>
        <v>0</v>
      </c>
      <c r="C70" s="11">
        <f t="shared" si="42"/>
        <v>1.4925373134328358E-2</v>
      </c>
      <c r="D70" s="11">
        <f t="shared" si="43"/>
        <v>1.6393442622950821E-2</v>
      </c>
      <c r="E70" s="11">
        <f t="shared" si="43"/>
        <v>0</v>
      </c>
      <c r="F70" s="11">
        <f t="shared" si="43"/>
        <v>5.2631578947368418E-2</v>
      </c>
      <c r="G70" s="11">
        <f t="shared" si="43"/>
        <v>0</v>
      </c>
      <c r="H70" s="11">
        <f t="shared" si="44"/>
        <v>0</v>
      </c>
      <c r="I70" s="11">
        <f t="shared" si="44"/>
        <v>0</v>
      </c>
      <c r="J70" s="11">
        <f t="shared" si="44"/>
        <v>4.3478260869565223E-2</v>
      </c>
      <c r="K70" s="11">
        <f t="shared" si="44"/>
        <v>1.9230769230769232E-2</v>
      </c>
    </row>
    <row r="71" spans="1:12" x14ac:dyDescent="0.3">
      <c r="C71" s="11"/>
    </row>
    <row r="72" spans="1:12" x14ac:dyDescent="0.3">
      <c r="A72" s="27" t="s">
        <v>36</v>
      </c>
      <c r="B72" s="18">
        <f t="shared" ref="B72:K72" si="45">SUM(B65:B70)</f>
        <v>0.13026598218203123</v>
      </c>
      <c r="C72" s="11">
        <f>SUM(C65:C70)</f>
        <v>0.13640917668709743</v>
      </c>
      <c r="D72" s="11">
        <f t="shared" si="45"/>
        <v>6.7439618669126872E-2</v>
      </c>
      <c r="E72" s="11">
        <f t="shared" si="45"/>
        <v>7.9102472723285286E-2</v>
      </c>
      <c r="F72" s="11">
        <f t="shared" si="45"/>
        <v>0.10058436259782649</v>
      </c>
      <c r="G72" s="11">
        <f t="shared" si="45"/>
        <v>0.13173405167065372</v>
      </c>
      <c r="H72" s="11">
        <f t="shared" si="45"/>
        <v>0.10318116393541683</v>
      </c>
      <c r="I72" s="11">
        <f t="shared" si="45"/>
        <v>9.4027845857613646E-2</v>
      </c>
      <c r="J72" s="11">
        <f t="shared" si="45"/>
        <v>0.10836569803583745</v>
      </c>
      <c r="K72" s="11">
        <f t="shared" si="45"/>
        <v>0.10589207540427054</v>
      </c>
    </row>
    <row r="74" spans="1:12" x14ac:dyDescent="0.3">
      <c r="A74" s="20" t="s">
        <v>20</v>
      </c>
      <c r="B74" s="11">
        <f>B65/$B$72</f>
        <v>0.14762694687164388</v>
      </c>
      <c r="C74" s="11">
        <f>C65/$C$72</f>
        <v>0</v>
      </c>
      <c r="D74" s="11">
        <f>D65/$D$72</f>
        <v>0.35304950234577098</v>
      </c>
      <c r="E74" s="11">
        <f>E65/$E$72</f>
        <v>0.24311211228556573</v>
      </c>
      <c r="F74" s="11">
        <f>F65/$F$72</f>
        <v>0</v>
      </c>
      <c r="G74" s="11">
        <f>G65/$G$72</f>
        <v>0.14598176391665066</v>
      </c>
      <c r="H74" s="11">
        <f>H65/$H$72</f>
        <v>0.18637868092674509</v>
      </c>
      <c r="I74" s="11">
        <f>I65/$I$72</f>
        <v>0.20452206530276557</v>
      </c>
      <c r="J74" s="11">
        <f>J65/$J$72</f>
        <v>0.22507347199824218</v>
      </c>
      <c r="K74" s="11">
        <f>K65/$K$72</f>
        <v>0</v>
      </c>
    </row>
    <row r="75" spans="1:12" x14ac:dyDescent="0.3">
      <c r="B75" s="11">
        <f>B66/$B$72</f>
        <v>0.33376527118806443</v>
      </c>
      <c r="C75" s="11">
        <f t="shared" ref="C75:C79" si="46">C66/$C$72</f>
        <v>0.12639457057859105</v>
      </c>
      <c r="D75" s="11">
        <f t="shared" ref="D75:D79" si="47">D66/$D$72</f>
        <v>0.23536633489718065</v>
      </c>
      <c r="E75" s="11">
        <f t="shared" ref="E75:E79" si="48">E66/$E$72</f>
        <v>0.54964477560214864</v>
      </c>
      <c r="F75" s="11">
        <f t="shared" ref="F75:F79" si="49">F66/$F$72</f>
        <v>0.23120705199946162</v>
      </c>
      <c r="G75" s="11">
        <f t="shared" ref="G75:G79" si="50">G66/$G$72</f>
        <v>0.33004572711590591</v>
      </c>
      <c r="H75" s="11">
        <f t="shared" ref="H75:H79" si="51">H66/$H$72</f>
        <v>0</v>
      </c>
      <c r="I75" s="11">
        <f t="shared" ref="I75:I79" si="52">I66/$I$72</f>
        <v>0.46239771285842651</v>
      </c>
      <c r="J75" s="11">
        <f t="shared" ref="J75:J79" si="53">J66/$J$72</f>
        <v>0</v>
      </c>
      <c r="K75" s="11">
        <f t="shared" ref="K75:K79" si="54">K66/$K$72</f>
        <v>0</v>
      </c>
    </row>
    <row r="76" spans="1:12" x14ac:dyDescent="0.3">
      <c r="B76" s="11">
        <f t="shared" ref="B76:B79" si="55">B67/$B$72</f>
        <v>0</v>
      </c>
      <c r="C76" s="11">
        <f t="shared" si="46"/>
        <v>0.66644409941438898</v>
      </c>
      <c r="D76" s="11">
        <f t="shared" si="47"/>
        <v>0</v>
      </c>
      <c r="E76" s="11">
        <f t="shared" si="48"/>
        <v>0.20724311211228552</v>
      </c>
      <c r="F76" s="11">
        <f t="shared" si="49"/>
        <v>0.11297617313610056</v>
      </c>
      <c r="G76" s="11">
        <f t="shared" si="50"/>
        <v>0.12444347087976779</v>
      </c>
      <c r="H76" s="11">
        <f t="shared" si="51"/>
        <v>0.15888018701952039</v>
      </c>
      <c r="I76" s="11">
        <f t="shared" si="52"/>
        <v>0.17434667861875097</v>
      </c>
      <c r="J76" s="11">
        <f t="shared" si="53"/>
        <v>0</v>
      </c>
      <c r="K76" s="11">
        <f t="shared" si="54"/>
        <v>0.22484707867538492</v>
      </c>
    </row>
    <row r="77" spans="1:12" x14ac:dyDescent="0.3">
      <c r="B77" s="11">
        <f t="shared" si="55"/>
        <v>0.11457613787052957</v>
      </c>
      <c r="C77" s="11">
        <f t="shared" si="46"/>
        <v>0</v>
      </c>
      <c r="D77" s="11">
        <f t="shared" si="47"/>
        <v>0</v>
      </c>
      <c r="E77" s="11">
        <f t="shared" si="48"/>
        <v>0</v>
      </c>
      <c r="F77" s="11">
        <f t="shared" si="49"/>
        <v>0.13255870981302467</v>
      </c>
      <c r="G77" s="11">
        <f t="shared" si="50"/>
        <v>0</v>
      </c>
      <c r="H77" s="11">
        <f t="shared" si="51"/>
        <v>0.14465211057001109</v>
      </c>
      <c r="I77" s="11">
        <f t="shared" si="52"/>
        <v>0.15873354322005684</v>
      </c>
      <c r="J77" s="11">
        <f t="shared" si="53"/>
        <v>0.15910366124013672</v>
      </c>
      <c r="K77" s="11">
        <f t="shared" si="54"/>
        <v>0.2303311537650285</v>
      </c>
    </row>
    <row r="78" spans="1:12" x14ac:dyDescent="0.3">
      <c r="B78" s="11">
        <f t="shared" si="55"/>
        <v>0.40403164406976216</v>
      </c>
      <c r="C78" s="11">
        <f t="shared" si="46"/>
        <v>9.7745134580777063E-2</v>
      </c>
      <c r="D78" s="11">
        <f t="shared" si="47"/>
        <v>0.16850089884684524</v>
      </c>
      <c r="E78" s="11">
        <f t="shared" si="48"/>
        <v>0</v>
      </c>
      <c r="F78" s="11">
        <f t="shared" si="49"/>
        <v>0</v>
      </c>
      <c r="G78" s="11">
        <f t="shared" si="50"/>
        <v>0.39952903808767548</v>
      </c>
      <c r="H78" s="11">
        <f t="shared" si="51"/>
        <v>0.51008902148372337</v>
      </c>
      <c r="I78" s="11">
        <f t="shared" si="52"/>
        <v>0</v>
      </c>
      <c r="J78" s="11">
        <f t="shared" si="53"/>
        <v>0.21460493841692854</v>
      </c>
      <c r="K78" s="11">
        <f t="shared" si="54"/>
        <v>0.36321451170639102</v>
      </c>
    </row>
    <row r="79" spans="1:12" x14ac:dyDescent="0.3">
      <c r="B79" s="11">
        <f t="shared" si="55"/>
        <v>0</v>
      </c>
      <c r="C79" s="11">
        <f t="shared" si="46"/>
        <v>0.10941619542624297</v>
      </c>
      <c r="D79" s="11">
        <f t="shared" si="47"/>
        <v>0.24308326391020299</v>
      </c>
      <c r="E79" s="11">
        <f t="shared" si="48"/>
        <v>0</v>
      </c>
      <c r="F79" s="11">
        <f t="shared" si="49"/>
        <v>0.52325806505141315</v>
      </c>
      <c r="G79" s="11">
        <f t="shared" si="50"/>
        <v>0</v>
      </c>
      <c r="H79" s="11">
        <f t="shared" si="51"/>
        <v>0</v>
      </c>
      <c r="I79" s="11">
        <f t="shared" si="52"/>
        <v>0</v>
      </c>
      <c r="J79" s="11">
        <f t="shared" si="53"/>
        <v>0.40121792834469255</v>
      </c>
      <c r="K79" s="11">
        <f t="shared" si="54"/>
        <v>0.18160725585319551</v>
      </c>
    </row>
    <row r="80" spans="1:12" x14ac:dyDescent="0.3">
      <c r="L80" s="2" t="s">
        <v>19</v>
      </c>
    </row>
    <row r="81" spans="1:12" x14ac:dyDescent="0.3">
      <c r="A81" s="19" t="s">
        <v>21</v>
      </c>
      <c r="B81" s="8">
        <f>B74</f>
        <v>0.14762694687164388</v>
      </c>
      <c r="C81" s="11">
        <f t="shared" ref="C81:K81" si="56">C74</f>
        <v>0</v>
      </c>
      <c r="D81" s="8">
        <f t="shared" si="56"/>
        <v>0.35304950234577098</v>
      </c>
      <c r="E81" s="8">
        <f t="shared" si="56"/>
        <v>0.24311211228556573</v>
      </c>
      <c r="F81" s="11">
        <f t="shared" si="56"/>
        <v>0</v>
      </c>
      <c r="G81" s="11">
        <f t="shared" si="56"/>
        <v>0.14598176391665066</v>
      </c>
      <c r="H81" s="11">
        <f t="shared" si="56"/>
        <v>0.18637868092674509</v>
      </c>
      <c r="I81" s="8">
        <f t="shared" si="56"/>
        <v>0.20452206530276557</v>
      </c>
      <c r="J81" s="11">
        <f t="shared" si="56"/>
        <v>0.22507347199824218</v>
      </c>
      <c r="K81" s="11">
        <f t="shared" si="56"/>
        <v>0</v>
      </c>
      <c r="L81" s="1">
        <v>1</v>
      </c>
    </row>
    <row r="82" spans="1:12" x14ac:dyDescent="0.3">
      <c r="B82" s="8">
        <f>SUM(B74:B75)</f>
        <v>0.48139221805970833</v>
      </c>
      <c r="C82" s="11">
        <f t="shared" ref="C82:K82" si="57">SUM(C74:C75)</f>
        <v>0.12639457057859105</v>
      </c>
      <c r="D82" s="8">
        <f t="shared" si="57"/>
        <v>0.58841583724295166</v>
      </c>
      <c r="E82" s="8">
        <f t="shared" si="57"/>
        <v>0.79275688788771437</v>
      </c>
      <c r="F82" s="8">
        <f t="shared" si="57"/>
        <v>0.23120705199946162</v>
      </c>
      <c r="G82" s="11">
        <f t="shared" si="57"/>
        <v>0.47602749103255659</v>
      </c>
      <c r="H82" s="11">
        <f t="shared" si="57"/>
        <v>0.18637868092674509</v>
      </c>
      <c r="I82" s="8">
        <f t="shared" si="57"/>
        <v>0.66691977816119208</v>
      </c>
      <c r="J82" s="11">
        <f t="shared" si="57"/>
        <v>0.22507347199824218</v>
      </c>
      <c r="K82" s="11">
        <f t="shared" si="57"/>
        <v>0</v>
      </c>
      <c r="L82" s="1">
        <v>2</v>
      </c>
    </row>
    <row r="83" spans="1:12" x14ac:dyDescent="0.3">
      <c r="B83" s="11">
        <f>SUM(B74:B76)</f>
        <v>0.48139221805970833</v>
      </c>
      <c r="C83" s="11">
        <f t="shared" ref="C83:K83" si="58">SUM(C74:C76)</f>
        <v>0.79283866999298003</v>
      </c>
      <c r="D83" s="11">
        <f t="shared" si="58"/>
        <v>0.58841583724295166</v>
      </c>
      <c r="E83" s="11">
        <f t="shared" si="58"/>
        <v>0.99999999999999989</v>
      </c>
      <c r="F83" s="8">
        <f t="shared" si="58"/>
        <v>0.34418322513556221</v>
      </c>
      <c r="G83" s="11">
        <f t="shared" si="58"/>
        <v>0.60047096191232441</v>
      </c>
      <c r="H83" s="11">
        <f t="shared" si="58"/>
        <v>0.34525886794626548</v>
      </c>
      <c r="I83" s="11">
        <f t="shared" si="58"/>
        <v>0.84126645677994305</v>
      </c>
      <c r="J83" s="8">
        <f t="shared" si="58"/>
        <v>0.22507347199824218</v>
      </c>
      <c r="K83" s="11">
        <f t="shared" si="58"/>
        <v>0.22484707867538492</v>
      </c>
      <c r="L83" s="1">
        <v>3</v>
      </c>
    </row>
    <row r="84" spans="1:12" x14ac:dyDescent="0.3">
      <c r="B84" s="11">
        <f>SUM(B74:B77)</f>
        <v>0.59596835593023789</v>
      </c>
      <c r="C84" s="11">
        <f t="shared" ref="C84:K84" si="59">SUM(C74:C77)</f>
        <v>0.79283866999298003</v>
      </c>
      <c r="D84" s="11">
        <f t="shared" si="59"/>
        <v>0.58841583724295166</v>
      </c>
      <c r="E84" s="11">
        <f t="shared" si="59"/>
        <v>0.99999999999999989</v>
      </c>
      <c r="F84" s="11">
        <f t="shared" si="59"/>
        <v>0.47674193494858685</v>
      </c>
      <c r="G84" s="8">
        <f t="shared" si="59"/>
        <v>0.60047096191232441</v>
      </c>
      <c r="H84" s="11">
        <f t="shared" si="59"/>
        <v>0.48991097851627657</v>
      </c>
      <c r="I84" s="11">
        <f t="shared" si="59"/>
        <v>0.99999999999999989</v>
      </c>
      <c r="J84" s="8">
        <f t="shared" si="59"/>
        <v>0.38417713323837888</v>
      </c>
      <c r="K84" s="11">
        <f t="shared" si="59"/>
        <v>0.45517823244041344</v>
      </c>
      <c r="L84" s="1">
        <v>4</v>
      </c>
    </row>
    <row r="85" spans="1:12" x14ac:dyDescent="0.3">
      <c r="B85" s="11">
        <f>SUM(B74:B78)</f>
        <v>1</v>
      </c>
      <c r="C85" s="8">
        <f t="shared" ref="C85:K85" si="60">SUM(C74:C78)</f>
        <v>0.89058380457375708</v>
      </c>
      <c r="D85" s="11">
        <f t="shared" si="60"/>
        <v>0.75691673608979693</v>
      </c>
      <c r="E85" s="11">
        <f t="shared" si="60"/>
        <v>0.99999999999999989</v>
      </c>
      <c r="F85" s="11">
        <f t="shared" si="60"/>
        <v>0.47674193494858685</v>
      </c>
      <c r="G85" s="8">
        <f t="shared" si="60"/>
        <v>0.99999999999999989</v>
      </c>
      <c r="H85" s="8">
        <f t="shared" si="60"/>
        <v>1</v>
      </c>
      <c r="I85" s="11">
        <f t="shared" si="60"/>
        <v>0.99999999999999989</v>
      </c>
      <c r="J85" s="11">
        <f t="shared" si="60"/>
        <v>0.59878207165530739</v>
      </c>
      <c r="K85" s="8">
        <f t="shared" si="60"/>
        <v>0.81839274414680441</v>
      </c>
      <c r="L85" s="1">
        <v>5</v>
      </c>
    </row>
    <row r="86" spans="1:12" x14ac:dyDescent="0.3">
      <c r="B86" s="11">
        <f>SUM(B74:B79)</f>
        <v>1</v>
      </c>
      <c r="C86" s="8">
        <f t="shared" ref="C86:K86" si="61">SUM(C74:C79)</f>
        <v>1</v>
      </c>
      <c r="D86" s="11">
        <f t="shared" si="61"/>
        <v>0.99999999999999989</v>
      </c>
      <c r="E86" s="11">
        <f t="shared" si="61"/>
        <v>0.99999999999999989</v>
      </c>
      <c r="F86" s="11">
        <f t="shared" si="61"/>
        <v>1</v>
      </c>
      <c r="G86" s="11">
        <f t="shared" si="61"/>
        <v>0.99999999999999989</v>
      </c>
      <c r="H86" s="8">
        <f t="shared" si="61"/>
        <v>1</v>
      </c>
      <c r="I86" s="11">
        <f t="shared" si="61"/>
        <v>0.99999999999999989</v>
      </c>
      <c r="J86" s="11">
        <f t="shared" si="61"/>
        <v>1</v>
      </c>
      <c r="K86" s="8">
        <f t="shared" si="61"/>
        <v>0.99999999999999989</v>
      </c>
      <c r="L86" s="1">
        <v>6</v>
      </c>
    </row>
    <row r="88" spans="1:12" x14ac:dyDescent="0.3">
      <c r="A88" s="23" t="s">
        <v>37</v>
      </c>
      <c r="B88" s="23"/>
      <c r="C88" s="23"/>
    </row>
    <row r="89" spans="1:12" x14ac:dyDescent="0.3">
      <c r="A89" s="29" t="s">
        <v>6</v>
      </c>
      <c r="B89" s="11">
        <v>1</v>
      </c>
      <c r="C89" s="11">
        <v>2</v>
      </c>
      <c r="D89" s="11">
        <v>3</v>
      </c>
      <c r="E89" s="11">
        <v>4</v>
      </c>
      <c r="F89" s="11">
        <v>5</v>
      </c>
      <c r="G89" s="11">
        <v>6</v>
      </c>
      <c r="H89" s="11">
        <v>7</v>
      </c>
      <c r="I89" s="11">
        <v>8</v>
      </c>
      <c r="J89" s="11">
        <v>9</v>
      </c>
      <c r="K89" s="11">
        <v>10</v>
      </c>
    </row>
    <row r="90" spans="1:12" x14ac:dyDescent="0.3">
      <c r="A90" s="29" t="s">
        <v>38</v>
      </c>
      <c r="B90" s="11">
        <v>0.152145284139829</v>
      </c>
      <c r="C90" s="11">
        <v>0.93151073207769597</v>
      </c>
      <c r="D90" s="11">
        <v>2.65841885938147E-2</v>
      </c>
      <c r="E90" s="11">
        <v>0.63556256828303204</v>
      </c>
      <c r="F90" s="11">
        <v>0.25181995427953202</v>
      </c>
      <c r="G90" s="11">
        <v>0.82484138732531997</v>
      </c>
      <c r="H90" s="11">
        <v>0.91629543056458296</v>
      </c>
      <c r="I90" s="11">
        <v>0.26805674510796301</v>
      </c>
      <c r="J90" s="11">
        <v>0.287066749602925</v>
      </c>
      <c r="K90" s="11">
        <v>0.87687167790868503</v>
      </c>
    </row>
    <row r="91" spans="1:12" x14ac:dyDescent="0.3">
      <c r="A91" s="29" t="s">
        <v>39</v>
      </c>
      <c r="B91" s="25" t="s">
        <v>40</v>
      </c>
      <c r="C91" s="25" t="s">
        <v>41</v>
      </c>
      <c r="D91" s="25" t="s">
        <v>42</v>
      </c>
      <c r="E91" s="25" t="s">
        <v>45</v>
      </c>
      <c r="F91" s="25" t="s">
        <v>54</v>
      </c>
      <c r="G91" s="25" t="s">
        <v>43</v>
      </c>
      <c r="H91" s="25" t="s">
        <v>44</v>
      </c>
      <c r="I91" s="25" t="s">
        <v>45</v>
      </c>
      <c r="J91" s="25" t="s">
        <v>55</v>
      </c>
      <c r="K91" s="25" t="s">
        <v>46</v>
      </c>
    </row>
    <row r="92" spans="1:12" x14ac:dyDescent="0.3">
      <c r="B92" s="30"/>
      <c r="C92" s="30"/>
      <c r="D92" s="30"/>
      <c r="L92" s="31" t="s">
        <v>0</v>
      </c>
    </row>
    <row r="93" spans="1:12" x14ac:dyDescent="0.3">
      <c r="A93" s="20" t="s">
        <v>47</v>
      </c>
      <c r="B93" s="11">
        <f>1/C2</f>
        <v>0.24390243902439027</v>
      </c>
      <c r="C93" s="11">
        <v>0</v>
      </c>
      <c r="D93" s="11">
        <v>0</v>
      </c>
      <c r="E93" s="11">
        <f>1/C2</f>
        <v>0.24390243902439027</v>
      </c>
      <c r="F93" s="11">
        <v>0</v>
      </c>
      <c r="G93" s="11">
        <f>1/F2</f>
        <v>0.38461538461538458</v>
      </c>
      <c r="H93" s="11">
        <f>1/F2</f>
        <v>0.38461538461538458</v>
      </c>
      <c r="I93" s="11">
        <f>1/C2</f>
        <v>0.24390243902439027</v>
      </c>
      <c r="J93" s="11">
        <f>1/E2</f>
        <v>0.24390243902439027</v>
      </c>
      <c r="K93" s="11">
        <v>0</v>
      </c>
      <c r="L93" s="1">
        <v>1</v>
      </c>
    </row>
    <row r="94" spans="1:12" x14ac:dyDescent="0.3">
      <c r="B94" s="11">
        <v>0</v>
      </c>
      <c r="C94" s="11">
        <f t="shared" ref="C94:C97" si="62">1/G3</f>
        <v>0.43478260869565222</v>
      </c>
      <c r="D94" s="11">
        <f>1/B3</f>
        <v>0.24390243902439027</v>
      </c>
      <c r="E94" s="11">
        <v>0</v>
      </c>
      <c r="F94" s="11">
        <f t="shared" ref="F94:F98" si="63">1/D3</f>
        <v>0.15873015873015872</v>
      </c>
      <c r="G94" s="11">
        <f t="shared" ref="G94:G95" si="64">1/F3</f>
        <v>0.23255813953488372</v>
      </c>
      <c r="H94" s="11">
        <v>0</v>
      </c>
      <c r="I94" s="11">
        <v>0</v>
      </c>
      <c r="J94" s="11">
        <v>0</v>
      </c>
      <c r="K94" s="11">
        <v>0</v>
      </c>
      <c r="L94" s="1">
        <v>2</v>
      </c>
    </row>
    <row r="95" spans="1:12" x14ac:dyDescent="0.3">
      <c r="B95" s="11">
        <v>0</v>
      </c>
      <c r="C95" s="11">
        <f t="shared" si="62"/>
        <v>0.16393442622950821</v>
      </c>
      <c r="D95" s="11">
        <v>0</v>
      </c>
      <c r="E95" s="11">
        <f t="shared" ref="E95:E96" si="65">1/C4</f>
        <v>0.15873015873015872</v>
      </c>
      <c r="F95" s="11">
        <v>0</v>
      </c>
      <c r="G95" s="11">
        <f t="shared" si="64"/>
        <v>0.11363636363636363</v>
      </c>
      <c r="H95" s="11">
        <f t="shared" ref="H95:H96" si="66">1/F4</f>
        <v>0.11363636363636363</v>
      </c>
      <c r="I95" s="11">
        <f t="shared" ref="I95:I96" si="67">1/C4</f>
        <v>0.15873015873015872</v>
      </c>
      <c r="J95" s="11">
        <v>0</v>
      </c>
      <c r="K95" s="11">
        <f t="shared" ref="K95:K97" si="68">1/G4</f>
        <v>0.16393442622950821</v>
      </c>
      <c r="L95" s="1">
        <v>3</v>
      </c>
    </row>
    <row r="96" spans="1:12" x14ac:dyDescent="0.3">
      <c r="B96" s="11">
        <f t="shared" ref="B96:B97" si="69">1/C5</f>
        <v>0.17241379310344829</v>
      </c>
      <c r="C96" s="11">
        <v>0</v>
      </c>
      <c r="D96" s="11">
        <v>0</v>
      </c>
      <c r="E96" s="11">
        <f t="shared" si="65"/>
        <v>0.17241379310344829</v>
      </c>
      <c r="F96" s="11">
        <f t="shared" si="63"/>
        <v>0.90909090909090906</v>
      </c>
      <c r="G96" s="11">
        <v>0</v>
      </c>
      <c r="H96" s="11">
        <f t="shared" si="66"/>
        <v>0.13333333333333333</v>
      </c>
      <c r="I96" s="11">
        <f t="shared" si="67"/>
        <v>0.17241379310344829</v>
      </c>
      <c r="J96" s="11">
        <v>0</v>
      </c>
      <c r="K96" s="11">
        <f t="shared" si="68"/>
        <v>0.14925373134328357</v>
      </c>
      <c r="L96" s="1">
        <v>4</v>
      </c>
    </row>
    <row r="97" spans="1:12" x14ac:dyDescent="0.3">
      <c r="B97" s="11">
        <f t="shared" si="69"/>
        <v>0.23255813953488372</v>
      </c>
      <c r="C97" s="11">
        <f t="shared" si="62"/>
        <v>0.52631578947368418</v>
      </c>
      <c r="D97" s="11">
        <f t="shared" ref="D97:D98" si="70">1/B6</f>
        <v>0.38461538461538458</v>
      </c>
      <c r="E97" s="11">
        <v>0</v>
      </c>
      <c r="F97" s="11">
        <v>0</v>
      </c>
      <c r="G97" s="11">
        <v>0</v>
      </c>
      <c r="H97" s="11">
        <v>0</v>
      </c>
      <c r="I97" s="11">
        <v>0</v>
      </c>
      <c r="J97" s="11">
        <f t="shared" ref="J97:J98" si="71">1/E6</f>
        <v>0.13333333333333333</v>
      </c>
      <c r="K97" s="11">
        <f t="shared" si="68"/>
        <v>0.52631578947368418</v>
      </c>
      <c r="L97" s="1">
        <v>5</v>
      </c>
    </row>
    <row r="98" spans="1:12" x14ac:dyDescent="0.3">
      <c r="B98" s="11">
        <v>0</v>
      </c>
      <c r="C98" s="11">
        <v>0</v>
      </c>
      <c r="D98" s="11">
        <f t="shared" si="70"/>
        <v>0.19230769230769229</v>
      </c>
      <c r="E98" s="11">
        <v>0</v>
      </c>
      <c r="F98" s="11">
        <f t="shared" si="63"/>
        <v>0.16393442622950821</v>
      </c>
      <c r="G98" s="11">
        <v>0</v>
      </c>
      <c r="H98" s="11">
        <v>0</v>
      </c>
      <c r="I98" s="11">
        <v>0</v>
      </c>
      <c r="J98" s="11">
        <f t="shared" si="71"/>
        <v>0.14925373134328357</v>
      </c>
      <c r="K98" s="11">
        <v>0</v>
      </c>
      <c r="L98" s="1">
        <v>6</v>
      </c>
    </row>
    <row r="100" spans="1:12" x14ac:dyDescent="0.3">
      <c r="B100" s="11">
        <f t="shared" ref="B100:K100" si="72">B93*$B$19</f>
        <v>2.4390243902439029E-2</v>
      </c>
      <c r="C100" s="11">
        <f t="shared" si="72"/>
        <v>0</v>
      </c>
      <c r="D100" s="11">
        <f t="shared" si="72"/>
        <v>0</v>
      </c>
      <c r="E100" s="11">
        <f t="shared" si="72"/>
        <v>2.4390243902439029E-2</v>
      </c>
      <c r="F100" s="11">
        <f t="shared" si="72"/>
        <v>0</v>
      </c>
      <c r="G100" s="11">
        <f t="shared" si="72"/>
        <v>3.8461538461538464E-2</v>
      </c>
      <c r="H100" s="11">
        <f t="shared" si="72"/>
        <v>3.8461538461538464E-2</v>
      </c>
      <c r="I100" s="11">
        <f t="shared" si="72"/>
        <v>2.4390243902439029E-2</v>
      </c>
      <c r="J100" s="11">
        <f t="shared" si="72"/>
        <v>2.4390243902439029E-2</v>
      </c>
      <c r="K100" s="11">
        <f t="shared" si="72"/>
        <v>0</v>
      </c>
    </row>
    <row r="101" spans="1:12" x14ac:dyDescent="0.3">
      <c r="B101" s="11">
        <f t="shared" ref="B101:K105" si="73">B94*$B$19</f>
        <v>0</v>
      </c>
      <c r="C101" s="11">
        <f t="shared" si="73"/>
        <v>4.3478260869565223E-2</v>
      </c>
      <c r="D101" s="11">
        <f t="shared" si="73"/>
        <v>2.4390243902439029E-2</v>
      </c>
      <c r="E101" s="11">
        <f t="shared" si="73"/>
        <v>0</v>
      </c>
      <c r="F101" s="11">
        <f t="shared" si="73"/>
        <v>1.5873015873015872E-2</v>
      </c>
      <c r="G101" s="11">
        <f t="shared" si="73"/>
        <v>2.3255813953488372E-2</v>
      </c>
      <c r="H101" s="11">
        <f t="shared" si="73"/>
        <v>0</v>
      </c>
      <c r="I101" s="11">
        <f t="shared" si="73"/>
        <v>0</v>
      </c>
      <c r="J101" s="11">
        <f t="shared" si="73"/>
        <v>0</v>
      </c>
      <c r="K101" s="11">
        <f t="shared" si="73"/>
        <v>0</v>
      </c>
    </row>
    <row r="102" spans="1:12" x14ac:dyDescent="0.3">
      <c r="B102" s="11">
        <f t="shared" si="73"/>
        <v>0</v>
      </c>
      <c r="C102" s="11">
        <f t="shared" si="73"/>
        <v>1.6393442622950821E-2</v>
      </c>
      <c r="D102" s="11">
        <f t="shared" si="73"/>
        <v>0</v>
      </c>
      <c r="E102" s="11">
        <f t="shared" si="73"/>
        <v>1.5873015873015872E-2</v>
      </c>
      <c r="F102" s="11">
        <f t="shared" si="73"/>
        <v>0</v>
      </c>
      <c r="G102" s="11">
        <f t="shared" si="73"/>
        <v>1.1363636363636364E-2</v>
      </c>
      <c r="H102" s="11">
        <f t="shared" si="73"/>
        <v>1.1363636363636364E-2</v>
      </c>
      <c r="I102" s="11">
        <f t="shared" si="73"/>
        <v>1.5873015873015872E-2</v>
      </c>
      <c r="J102" s="11">
        <f t="shared" si="73"/>
        <v>0</v>
      </c>
      <c r="K102" s="11">
        <f t="shared" si="73"/>
        <v>1.6393442622950821E-2</v>
      </c>
    </row>
    <row r="103" spans="1:12" x14ac:dyDescent="0.3">
      <c r="B103" s="11">
        <f t="shared" si="73"/>
        <v>1.7241379310344831E-2</v>
      </c>
      <c r="C103" s="11">
        <f t="shared" si="73"/>
        <v>0</v>
      </c>
      <c r="D103" s="11">
        <f t="shared" si="73"/>
        <v>0</v>
      </c>
      <c r="E103" s="11">
        <f t="shared" si="73"/>
        <v>1.7241379310344831E-2</v>
      </c>
      <c r="F103" s="11">
        <f t="shared" si="73"/>
        <v>9.0909090909090912E-2</v>
      </c>
      <c r="G103" s="11">
        <f t="shared" si="73"/>
        <v>0</v>
      </c>
      <c r="H103" s="11">
        <f t="shared" si="73"/>
        <v>1.3333333333333334E-2</v>
      </c>
      <c r="I103" s="11">
        <f t="shared" si="73"/>
        <v>1.7241379310344831E-2</v>
      </c>
      <c r="J103" s="11">
        <f t="shared" si="73"/>
        <v>0</v>
      </c>
      <c r="K103" s="11">
        <f t="shared" si="73"/>
        <v>1.4925373134328358E-2</v>
      </c>
    </row>
    <row r="104" spans="1:12" x14ac:dyDescent="0.3">
      <c r="B104" s="11">
        <f t="shared" si="73"/>
        <v>2.3255813953488372E-2</v>
      </c>
      <c r="C104" s="11">
        <f t="shared" si="73"/>
        <v>5.2631578947368418E-2</v>
      </c>
      <c r="D104" s="11">
        <f t="shared" si="73"/>
        <v>3.8461538461538464E-2</v>
      </c>
      <c r="E104" s="11">
        <f t="shared" si="73"/>
        <v>0</v>
      </c>
      <c r="F104" s="11">
        <f t="shared" si="73"/>
        <v>0</v>
      </c>
      <c r="G104" s="11">
        <f t="shared" si="73"/>
        <v>0</v>
      </c>
      <c r="H104" s="11">
        <f t="shared" si="73"/>
        <v>0</v>
      </c>
      <c r="I104" s="11">
        <f t="shared" si="73"/>
        <v>0</v>
      </c>
      <c r="J104" s="11">
        <f t="shared" si="73"/>
        <v>1.3333333333333334E-2</v>
      </c>
      <c r="K104" s="11">
        <f t="shared" si="73"/>
        <v>5.2631578947368418E-2</v>
      </c>
    </row>
    <row r="105" spans="1:12" x14ac:dyDescent="0.3">
      <c r="B105" s="11">
        <f t="shared" si="73"/>
        <v>0</v>
      </c>
      <c r="C105" s="11">
        <f t="shared" si="73"/>
        <v>0</v>
      </c>
      <c r="D105" s="11">
        <f t="shared" si="73"/>
        <v>1.9230769230769232E-2</v>
      </c>
      <c r="E105" s="11">
        <f t="shared" si="73"/>
        <v>0</v>
      </c>
      <c r="F105" s="11">
        <f t="shared" si="73"/>
        <v>1.6393442622950821E-2</v>
      </c>
      <c r="G105" s="11">
        <f t="shared" si="73"/>
        <v>0</v>
      </c>
      <c r="H105" s="11">
        <f t="shared" si="73"/>
        <v>0</v>
      </c>
      <c r="I105" s="11">
        <f t="shared" si="73"/>
        <v>0</v>
      </c>
      <c r="J105" s="11">
        <f t="shared" si="73"/>
        <v>1.4925373134328358E-2</v>
      </c>
      <c r="K105" s="11">
        <f t="shared" si="73"/>
        <v>0</v>
      </c>
    </row>
    <row r="107" spans="1:12" x14ac:dyDescent="0.3">
      <c r="A107" s="27" t="s">
        <v>36</v>
      </c>
      <c r="B107" s="11">
        <f>SUM(B100:B105)</f>
        <v>6.4887437166272238E-2</v>
      </c>
      <c r="C107" s="11">
        <f t="shared" ref="C107:K107" si="74">SUM(C100:C105)</f>
        <v>0.11250328243988446</v>
      </c>
      <c r="D107" s="11">
        <f t="shared" si="74"/>
        <v>8.2082551594746728E-2</v>
      </c>
      <c r="E107" s="11">
        <f t="shared" si="74"/>
        <v>5.7504639085799739E-2</v>
      </c>
      <c r="F107" s="11">
        <f t="shared" si="74"/>
        <v>0.12317554940505761</v>
      </c>
      <c r="G107" s="11">
        <f t="shared" si="74"/>
        <v>7.3080988778663203E-2</v>
      </c>
      <c r="H107" s="11">
        <f t="shared" si="74"/>
        <v>6.3158508158508167E-2</v>
      </c>
      <c r="I107" s="11">
        <f t="shared" si="74"/>
        <v>5.7504639085799739E-2</v>
      </c>
      <c r="J107" s="11">
        <f t="shared" si="74"/>
        <v>5.2648950370100721E-2</v>
      </c>
      <c r="K107" s="11">
        <f t="shared" si="74"/>
        <v>8.3950394704647602E-2</v>
      </c>
    </row>
    <row r="109" spans="1:12" x14ac:dyDescent="0.3">
      <c r="A109" s="20" t="s">
        <v>20</v>
      </c>
      <c r="B109" s="34">
        <f>B100/$B$107</f>
        <v>0.37588545591559908</v>
      </c>
      <c r="C109" s="34">
        <f>C100/$C$107</f>
        <v>0</v>
      </c>
      <c r="D109" s="34">
        <f>D100/$D$107</f>
        <v>0</v>
      </c>
      <c r="E109" s="34">
        <f>E100/$E$107</f>
        <v>0.42414393499709807</v>
      </c>
      <c r="F109" s="34">
        <f>F100/$F$107</f>
        <v>0</v>
      </c>
      <c r="G109" s="34">
        <f>G100/$G$107</f>
        <v>0.52628650904033381</v>
      </c>
      <c r="H109" s="34">
        <f>H100/$H$107</f>
        <v>0.60896844436242847</v>
      </c>
      <c r="I109" s="34">
        <f>I100/$I$107</f>
        <v>0.42414393499709807</v>
      </c>
      <c r="J109" s="34">
        <f>J100/$J$107</f>
        <v>0.46326173135429155</v>
      </c>
      <c r="K109" s="34">
        <f>K100/$K$107</f>
        <v>0</v>
      </c>
    </row>
    <row r="110" spans="1:12" x14ac:dyDescent="0.3">
      <c r="B110" s="34">
        <f t="shared" ref="B110:B114" si="75">B101/$B$107</f>
        <v>0</v>
      </c>
      <c r="C110" s="34">
        <f t="shared" ref="C110:C114" si="76">C101/$C$107</f>
        <v>0.38646215405135048</v>
      </c>
      <c r="D110" s="34">
        <f t="shared" ref="D110:D114" si="77">D101/$D$107</f>
        <v>0.29714285714285715</v>
      </c>
      <c r="E110" s="34">
        <f t="shared" ref="E110:E114" si="78">E101/$E$107</f>
        <v>0</v>
      </c>
      <c r="F110" s="34">
        <f t="shared" ref="F110:F114" si="79">F101/$F$107</f>
        <v>0.12886498943729593</v>
      </c>
      <c r="G110" s="34">
        <f t="shared" ref="G110:G114" si="80">G101/$G$107</f>
        <v>0.31821974965229483</v>
      </c>
      <c r="H110" s="34">
        <f t="shared" ref="H110:H114" si="81">H101/$H$107</f>
        <v>0</v>
      </c>
      <c r="I110" s="34">
        <f t="shared" ref="I110:I114" si="82">I101/$I$107</f>
        <v>0</v>
      </c>
      <c r="J110" s="34">
        <f t="shared" ref="J110:J114" si="83">J101/$J$107</f>
        <v>0</v>
      </c>
      <c r="K110" s="34">
        <f t="shared" ref="K110:K114" si="84">K101/$K$107</f>
        <v>0</v>
      </c>
    </row>
    <row r="111" spans="1:12" x14ac:dyDescent="0.3">
      <c r="B111" s="34">
        <f t="shared" si="75"/>
        <v>0</v>
      </c>
      <c r="C111" s="34">
        <f t="shared" si="76"/>
        <v>0.14571523841280429</v>
      </c>
      <c r="D111" s="34">
        <f t="shared" si="77"/>
        <v>0</v>
      </c>
      <c r="E111" s="34">
        <f t="shared" si="78"/>
        <v>0.27603017991874629</v>
      </c>
      <c r="F111" s="34">
        <f t="shared" si="79"/>
        <v>0</v>
      </c>
      <c r="G111" s="34">
        <f t="shared" si="80"/>
        <v>0.15549374130737134</v>
      </c>
      <c r="H111" s="34">
        <f t="shared" si="81"/>
        <v>0.17992249492526294</v>
      </c>
      <c r="I111" s="34">
        <f t="shared" si="82"/>
        <v>0.27603017991874629</v>
      </c>
      <c r="J111" s="34">
        <f t="shared" si="83"/>
        <v>0</v>
      </c>
      <c r="K111" s="34">
        <f t="shared" si="84"/>
        <v>0.19527534897990489</v>
      </c>
    </row>
    <row r="112" spans="1:12" x14ac:dyDescent="0.3">
      <c r="B112" s="34">
        <f t="shared" si="75"/>
        <v>0.26571213262999244</v>
      </c>
      <c r="C112" s="34">
        <f t="shared" si="76"/>
        <v>0</v>
      </c>
      <c r="D112" s="34">
        <f t="shared" si="77"/>
        <v>0</v>
      </c>
      <c r="E112" s="34">
        <f t="shared" si="78"/>
        <v>0.29982588508415553</v>
      </c>
      <c r="F112" s="34">
        <f t="shared" si="79"/>
        <v>0.73804493950451311</v>
      </c>
      <c r="G112" s="34">
        <f t="shared" si="80"/>
        <v>0</v>
      </c>
      <c r="H112" s="34">
        <f t="shared" si="81"/>
        <v>0.21110906071230853</v>
      </c>
      <c r="I112" s="34">
        <f t="shared" si="82"/>
        <v>0.29982588508415553</v>
      </c>
      <c r="J112" s="34">
        <f t="shared" si="83"/>
        <v>0</v>
      </c>
      <c r="K112" s="34">
        <f t="shared" si="84"/>
        <v>0.17778800429513728</v>
      </c>
    </row>
    <row r="113" spans="1:12" x14ac:dyDescent="0.3">
      <c r="B113" s="34">
        <f t="shared" si="75"/>
        <v>0.35840241145440838</v>
      </c>
      <c r="C113" s="34">
        <f t="shared" si="76"/>
        <v>0.46782260753584526</v>
      </c>
      <c r="D113" s="34">
        <f t="shared" si="77"/>
        <v>0.46857142857142853</v>
      </c>
      <c r="E113" s="34">
        <f t="shared" si="78"/>
        <v>0</v>
      </c>
      <c r="F113" s="34">
        <f t="shared" si="79"/>
        <v>0</v>
      </c>
      <c r="G113" s="34">
        <f t="shared" si="80"/>
        <v>0</v>
      </c>
      <c r="H113" s="34">
        <f t="shared" si="81"/>
        <v>0</v>
      </c>
      <c r="I113" s="34">
        <f t="shared" si="82"/>
        <v>0</v>
      </c>
      <c r="J113" s="34">
        <f t="shared" si="83"/>
        <v>0.25324974647367937</v>
      </c>
      <c r="K113" s="34">
        <f t="shared" si="84"/>
        <v>0.62693664672495775</v>
      </c>
    </row>
    <row r="114" spans="1:12" x14ac:dyDescent="0.3">
      <c r="B114" s="34">
        <f t="shared" si="75"/>
        <v>0</v>
      </c>
      <c r="C114" s="34">
        <f t="shared" si="76"/>
        <v>0</v>
      </c>
      <c r="D114" s="34">
        <f t="shared" si="77"/>
        <v>0.23428571428571426</v>
      </c>
      <c r="E114" s="34">
        <f t="shared" si="78"/>
        <v>0</v>
      </c>
      <c r="F114" s="34">
        <f t="shared" si="79"/>
        <v>0.1330900710581909</v>
      </c>
      <c r="G114" s="34">
        <f t="shared" si="80"/>
        <v>0</v>
      </c>
      <c r="H114" s="34">
        <f t="shared" si="81"/>
        <v>0</v>
      </c>
      <c r="I114" s="34">
        <f t="shared" si="82"/>
        <v>0</v>
      </c>
      <c r="J114" s="34">
        <f t="shared" si="83"/>
        <v>0.28348852217202908</v>
      </c>
      <c r="K114" s="34">
        <f t="shared" si="84"/>
        <v>0</v>
      </c>
      <c r="L114" s="32" t="s">
        <v>0</v>
      </c>
    </row>
    <row r="115" spans="1:12" x14ac:dyDescent="0.3">
      <c r="A115" s="19" t="s">
        <v>21</v>
      </c>
      <c r="B115" s="11">
        <f>B109</f>
        <v>0.37588545591559908</v>
      </c>
      <c r="C115" s="11">
        <f t="shared" ref="C115:K115" si="85">C109</f>
        <v>0</v>
      </c>
      <c r="D115" s="11">
        <f t="shared" si="85"/>
        <v>0</v>
      </c>
      <c r="E115" s="11">
        <f t="shared" si="85"/>
        <v>0.42414393499709807</v>
      </c>
      <c r="F115" s="11">
        <f t="shared" si="85"/>
        <v>0</v>
      </c>
      <c r="G115" s="8">
        <f t="shared" si="85"/>
        <v>0.52628650904033381</v>
      </c>
      <c r="H115" s="11">
        <f t="shared" si="85"/>
        <v>0.60896844436242847</v>
      </c>
      <c r="I115" s="11">
        <f t="shared" si="85"/>
        <v>0.42414393499709807</v>
      </c>
      <c r="J115" s="11">
        <f t="shared" si="85"/>
        <v>0.46326173135429155</v>
      </c>
      <c r="K115" s="11">
        <f t="shared" si="85"/>
        <v>0</v>
      </c>
      <c r="L115" s="1">
        <v>1</v>
      </c>
    </row>
    <row r="116" spans="1:12" x14ac:dyDescent="0.3">
      <c r="B116" s="11">
        <f>SUM(B109:B110)</f>
        <v>0.37588545591559908</v>
      </c>
      <c r="C116" s="8">
        <f t="shared" ref="C116:K116" si="86">SUM(C109:C110)</f>
        <v>0.38646215405135048</v>
      </c>
      <c r="D116" s="11">
        <f t="shared" si="86"/>
        <v>0.29714285714285715</v>
      </c>
      <c r="E116" s="11">
        <f t="shared" si="86"/>
        <v>0.42414393499709807</v>
      </c>
      <c r="F116" s="11">
        <f t="shared" si="86"/>
        <v>0.12886498943729593</v>
      </c>
      <c r="G116" s="8">
        <f t="shared" si="86"/>
        <v>0.84450625869262863</v>
      </c>
      <c r="H116" s="8">
        <f t="shared" si="86"/>
        <v>0.60896844436242847</v>
      </c>
      <c r="I116" s="11">
        <f t="shared" si="86"/>
        <v>0.42414393499709807</v>
      </c>
      <c r="J116" s="11">
        <f t="shared" si="86"/>
        <v>0.46326173135429155</v>
      </c>
      <c r="K116" s="11">
        <f t="shared" si="86"/>
        <v>0</v>
      </c>
      <c r="L116" s="1">
        <v>2</v>
      </c>
    </row>
    <row r="117" spans="1:12" x14ac:dyDescent="0.3">
      <c r="B117" s="11">
        <f>SUM(B109:B111)</f>
        <v>0.37588545591559908</v>
      </c>
      <c r="C117" s="8">
        <f t="shared" ref="C117:K117" si="87">SUM(C109:C111)</f>
        <v>0.53217739246415474</v>
      </c>
      <c r="D117" s="11">
        <f t="shared" si="87"/>
        <v>0.29714285714285715</v>
      </c>
      <c r="E117" s="11">
        <f t="shared" si="87"/>
        <v>0.70017411491584436</v>
      </c>
      <c r="F117" s="8">
        <f t="shared" si="87"/>
        <v>0.12886498943729593</v>
      </c>
      <c r="G117" s="11">
        <f t="shared" si="87"/>
        <v>1</v>
      </c>
      <c r="H117" s="8">
        <f t="shared" si="87"/>
        <v>0.78889093928769138</v>
      </c>
      <c r="I117" s="8">
        <f t="shared" si="87"/>
        <v>0.70017411491584436</v>
      </c>
      <c r="J117" s="11">
        <f t="shared" si="87"/>
        <v>0.46326173135429155</v>
      </c>
      <c r="K117" s="8">
        <f t="shared" si="87"/>
        <v>0.19527534897990489</v>
      </c>
      <c r="L117" s="1">
        <v>3</v>
      </c>
    </row>
    <row r="118" spans="1:12" x14ac:dyDescent="0.3">
      <c r="B118" s="8">
        <f>SUM(B109:B112)</f>
        <v>0.64159758854559157</v>
      </c>
      <c r="C118" s="11">
        <f t="shared" ref="C118:K118" si="88">SUM(C109:C112)</f>
        <v>0.53217739246415474</v>
      </c>
      <c r="D118" s="8">
        <f t="shared" si="88"/>
        <v>0.29714285714285715</v>
      </c>
      <c r="E118" s="8">
        <f t="shared" si="88"/>
        <v>0.99999999999999989</v>
      </c>
      <c r="F118" s="8">
        <f t="shared" si="88"/>
        <v>0.86690992894180907</v>
      </c>
      <c r="G118" s="11">
        <f t="shared" si="88"/>
        <v>1</v>
      </c>
      <c r="H118" s="11">
        <f t="shared" si="88"/>
        <v>0.99999999999999989</v>
      </c>
      <c r="I118" s="8">
        <f t="shared" si="88"/>
        <v>0.99999999999999989</v>
      </c>
      <c r="J118" s="8">
        <f t="shared" si="88"/>
        <v>0.46326173135429155</v>
      </c>
      <c r="K118" s="8">
        <f t="shared" si="88"/>
        <v>0.37306335327504214</v>
      </c>
      <c r="L118" s="1">
        <v>4</v>
      </c>
    </row>
    <row r="119" spans="1:12" x14ac:dyDescent="0.3">
      <c r="B119" s="8">
        <f>SUM(B109:B113)</f>
        <v>1</v>
      </c>
      <c r="C119" s="11">
        <f t="shared" ref="C119:K119" si="89">SUM(C109:C113)</f>
        <v>1</v>
      </c>
      <c r="D119" s="8">
        <f t="shared" si="89"/>
        <v>0.76571428571428568</v>
      </c>
      <c r="E119" s="8">
        <f t="shared" si="89"/>
        <v>0.99999999999999989</v>
      </c>
      <c r="F119" s="11">
        <f t="shared" si="89"/>
        <v>0.86690992894180907</v>
      </c>
      <c r="G119" s="11">
        <f t="shared" si="89"/>
        <v>1</v>
      </c>
      <c r="H119" s="11">
        <f t="shared" si="89"/>
        <v>0.99999999999999989</v>
      </c>
      <c r="I119" s="11">
        <f t="shared" si="89"/>
        <v>0.99999999999999989</v>
      </c>
      <c r="J119" s="8">
        <f t="shared" si="89"/>
        <v>0.71651147782797087</v>
      </c>
      <c r="K119" s="11">
        <f t="shared" si="89"/>
        <v>0.99999999999999989</v>
      </c>
      <c r="L119" s="1">
        <v>5</v>
      </c>
    </row>
    <row r="120" spans="1:12" x14ac:dyDescent="0.3">
      <c r="B120" s="11">
        <f>SUM(B109:B114)</f>
        <v>1</v>
      </c>
      <c r="C120" s="11">
        <f t="shared" ref="C120:K120" si="90">SUM(C109:C114)</f>
        <v>1</v>
      </c>
      <c r="D120" s="11">
        <f t="shared" si="90"/>
        <v>1</v>
      </c>
      <c r="E120" s="11">
        <f t="shared" si="90"/>
        <v>0.99999999999999989</v>
      </c>
      <c r="F120" s="11">
        <f t="shared" si="90"/>
        <v>1</v>
      </c>
      <c r="G120" s="11">
        <f t="shared" si="90"/>
        <v>1</v>
      </c>
      <c r="H120" s="11">
        <f t="shared" si="90"/>
        <v>0.99999999999999989</v>
      </c>
      <c r="I120" s="11">
        <f t="shared" si="90"/>
        <v>0.99999999999999989</v>
      </c>
      <c r="J120" s="11">
        <f t="shared" si="90"/>
        <v>1</v>
      </c>
      <c r="K120" s="11">
        <f t="shared" si="90"/>
        <v>0.99999999999999989</v>
      </c>
      <c r="L120" s="1">
        <v>6</v>
      </c>
    </row>
    <row r="122" spans="1:12" x14ac:dyDescent="0.3">
      <c r="A122" s="23" t="s">
        <v>48</v>
      </c>
      <c r="B122" s="23"/>
    </row>
    <row r="123" spans="1:12" x14ac:dyDescent="0.3">
      <c r="A123" s="29" t="s">
        <v>49</v>
      </c>
      <c r="B123" s="11">
        <v>1</v>
      </c>
      <c r="C123" s="11">
        <v>2</v>
      </c>
      <c r="D123" s="11">
        <v>3</v>
      </c>
      <c r="E123" s="11">
        <v>4</v>
      </c>
      <c r="F123" s="11">
        <v>5</v>
      </c>
      <c r="G123" s="11">
        <v>6</v>
      </c>
      <c r="H123" s="11">
        <v>7</v>
      </c>
      <c r="I123" s="11">
        <v>8</v>
      </c>
      <c r="J123" s="11">
        <v>9</v>
      </c>
      <c r="K123" s="11">
        <v>10</v>
      </c>
    </row>
    <row r="124" spans="1:12" x14ac:dyDescent="0.3">
      <c r="A124" s="29" t="s">
        <v>50</v>
      </c>
      <c r="B124" s="11">
        <v>0.77811277890255504</v>
      </c>
      <c r="C124" s="11">
        <v>0.27669684773525899</v>
      </c>
      <c r="D124" s="11">
        <v>0.51709237765843297</v>
      </c>
      <c r="E124" s="11">
        <v>0.99154999787404396</v>
      </c>
      <c r="F124" s="11">
        <v>0.555893432645856</v>
      </c>
      <c r="G124" s="11">
        <v>0.356205711880968</v>
      </c>
      <c r="H124" s="11">
        <v>0.76304301767420801</v>
      </c>
      <c r="I124" s="11">
        <v>0.99810086242916196</v>
      </c>
      <c r="J124" s="11">
        <v>0.50432722498850502</v>
      </c>
      <c r="K124" s="11">
        <v>0.33621837633128399</v>
      </c>
    </row>
    <row r="125" spans="1:12" x14ac:dyDescent="0.3">
      <c r="A125" s="29" t="s">
        <v>25</v>
      </c>
      <c r="B125" s="25" t="s">
        <v>56</v>
      </c>
      <c r="C125" s="25" t="s">
        <v>51</v>
      </c>
      <c r="D125" s="25" t="s">
        <v>57</v>
      </c>
      <c r="E125" s="25" t="s">
        <v>61</v>
      </c>
      <c r="F125" s="25" t="s">
        <v>58</v>
      </c>
      <c r="G125" s="25" t="s">
        <v>59</v>
      </c>
      <c r="H125" s="25" t="s">
        <v>60</v>
      </c>
      <c r="I125" s="25" t="s">
        <v>61</v>
      </c>
      <c r="J125" s="25" t="s">
        <v>62</v>
      </c>
      <c r="K125" s="25" t="s">
        <v>63</v>
      </c>
    </row>
    <row r="126" spans="1:12" x14ac:dyDescent="0.3">
      <c r="L126" s="2" t="s">
        <v>53</v>
      </c>
    </row>
    <row r="127" spans="1:12" x14ac:dyDescent="0.3">
      <c r="A127" s="20" t="s">
        <v>52</v>
      </c>
      <c r="B127" s="11">
        <f>1/F2</f>
        <v>0.38461538461538458</v>
      </c>
      <c r="C127" s="11">
        <v>0</v>
      </c>
      <c r="D127" s="11">
        <v>0</v>
      </c>
      <c r="E127" s="11">
        <f>1/E2</f>
        <v>0.24390243902439027</v>
      </c>
      <c r="F127" s="11">
        <v>0</v>
      </c>
      <c r="G127" s="11">
        <v>0</v>
      </c>
      <c r="H127" s="11">
        <f>1/D2</f>
        <v>0.23809523809523808</v>
      </c>
      <c r="I127" s="11">
        <f>1/E2</f>
        <v>0.24390243902439027</v>
      </c>
      <c r="J127" s="11">
        <f>1/F2</f>
        <v>0.38461538461538458</v>
      </c>
      <c r="K127" s="35">
        <v>0</v>
      </c>
      <c r="L127" s="11">
        <v>1</v>
      </c>
    </row>
    <row r="128" spans="1:12" x14ac:dyDescent="0.3">
      <c r="B128" s="11">
        <v>0</v>
      </c>
      <c r="C128" s="11">
        <v>0</v>
      </c>
      <c r="D128" s="11">
        <f t="shared" ref="D128:D132" si="91">1/F3</f>
        <v>0.23255813953488372</v>
      </c>
      <c r="E128" s="11">
        <v>0</v>
      </c>
      <c r="F128" s="11">
        <f t="shared" ref="F128:F132" si="92">1/E3</f>
        <v>0.17241379310344829</v>
      </c>
      <c r="G128" s="11">
        <f>1/B3</f>
        <v>0.24390243902439027</v>
      </c>
      <c r="H128" s="11">
        <v>0</v>
      </c>
      <c r="I128" s="11">
        <v>0</v>
      </c>
      <c r="J128" s="11">
        <v>0</v>
      </c>
      <c r="K128" s="35">
        <v>0</v>
      </c>
      <c r="L128" s="11">
        <v>2</v>
      </c>
    </row>
    <row r="129" spans="1:12" x14ac:dyDescent="0.3">
      <c r="B129" s="11">
        <v>0</v>
      </c>
      <c r="C129" s="11">
        <f t="shared" ref="C129:C131" si="93">1/C4</f>
        <v>0.15873015873015872</v>
      </c>
      <c r="D129" s="11">
        <v>0</v>
      </c>
      <c r="E129" s="11">
        <f t="shared" ref="E129" si="94">1/E4</f>
        <v>0.90909090909090906</v>
      </c>
      <c r="F129" s="11">
        <v>0</v>
      </c>
      <c r="G129" s="11">
        <f t="shared" ref="G129" si="95">1/B4</f>
        <v>0.23809523809523808</v>
      </c>
      <c r="H129" s="11">
        <v>0</v>
      </c>
      <c r="I129" s="11">
        <f t="shared" ref="I129" si="96">1/E4</f>
        <v>0.90909090909090906</v>
      </c>
      <c r="J129" s="11">
        <v>0</v>
      </c>
      <c r="K129" s="35">
        <f t="shared" ref="K129:K131" si="97">1/E4</f>
        <v>0.90909090909090906</v>
      </c>
      <c r="L129" s="11">
        <v>3</v>
      </c>
    </row>
    <row r="130" spans="1:12" x14ac:dyDescent="0.3">
      <c r="B130" s="11">
        <f t="shared" ref="B130" si="98">1/F5</f>
        <v>0.13333333333333333</v>
      </c>
      <c r="C130" s="11">
        <v>0</v>
      </c>
      <c r="D130" s="11">
        <v>0</v>
      </c>
      <c r="E130" s="11">
        <v>0</v>
      </c>
      <c r="F130" s="11">
        <v>0</v>
      </c>
      <c r="G130" s="11">
        <v>0</v>
      </c>
      <c r="H130" s="11">
        <f t="shared" ref="H130" si="99">1/D5</f>
        <v>0.90909090909090906</v>
      </c>
      <c r="I130" s="11">
        <v>0</v>
      </c>
      <c r="J130" s="11">
        <v>0</v>
      </c>
      <c r="K130" s="35">
        <v>0</v>
      </c>
      <c r="L130" s="11">
        <v>4</v>
      </c>
    </row>
    <row r="131" spans="1:12" x14ac:dyDescent="0.3">
      <c r="B131" s="11">
        <v>0</v>
      </c>
      <c r="C131" s="11">
        <f t="shared" si="93"/>
        <v>0.23255813953488372</v>
      </c>
      <c r="D131" s="11">
        <v>0</v>
      </c>
      <c r="E131" s="11">
        <v>0</v>
      </c>
      <c r="F131" s="11">
        <v>0</v>
      </c>
      <c r="G131" s="11">
        <v>0</v>
      </c>
      <c r="H131" s="11">
        <v>0</v>
      </c>
      <c r="I131" s="11">
        <v>0</v>
      </c>
      <c r="J131" s="11">
        <v>0</v>
      </c>
      <c r="K131" s="35">
        <f t="shared" si="97"/>
        <v>0.13333333333333333</v>
      </c>
      <c r="L131" s="11">
        <v>5</v>
      </c>
    </row>
    <row r="132" spans="1:12" x14ac:dyDescent="0.3">
      <c r="B132" s="11">
        <v>0</v>
      </c>
      <c r="C132" s="11">
        <v>0</v>
      </c>
      <c r="D132" s="11">
        <f t="shared" si="91"/>
        <v>0.52631578947368418</v>
      </c>
      <c r="E132" s="11">
        <v>0</v>
      </c>
      <c r="F132" s="11">
        <f t="shared" si="92"/>
        <v>0.14925373134328357</v>
      </c>
      <c r="G132" s="11">
        <v>0</v>
      </c>
      <c r="H132" s="11">
        <v>0</v>
      </c>
      <c r="I132" s="11">
        <v>0</v>
      </c>
      <c r="J132" s="11">
        <f t="shared" ref="J132" si="100">1/F7</f>
        <v>0.52631578947368418</v>
      </c>
      <c r="K132" s="35">
        <v>0</v>
      </c>
      <c r="L132" s="11">
        <v>6</v>
      </c>
    </row>
    <row r="134" spans="1:12" x14ac:dyDescent="0.3">
      <c r="B134" s="11">
        <f t="shared" ref="B134:K134" si="101">B127*$B$19</f>
        <v>3.8461538461538464E-2</v>
      </c>
      <c r="C134" s="11">
        <f t="shared" si="101"/>
        <v>0</v>
      </c>
      <c r="D134" s="11">
        <f t="shared" si="101"/>
        <v>0</v>
      </c>
      <c r="E134" s="11">
        <f t="shared" si="101"/>
        <v>2.4390243902439029E-2</v>
      </c>
      <c r="F134" s="11">
        <f t="shared" si="101"/>
        <v>0</v>
      </c>
      <c r="G134" s="11">
        <f t="shared" si="101"/>
        <v>0</v>
      </c>
      <c r="H134" s="11">
        <f t="shared" si="101"/>
        <v>2.3809523809523808E-2</v>
      </c>
      <c r="I134" s="11">
        <f t="shared" si="101"/>
        <v>2.4390243902439029E-2</v>
      </c>
      <c r="J134" s="11">
        <f t="shared" si="101"/>
        <v>3.8461538461538464E-2</v>
      </c>
      <c r="K134" s="11">
        <f t="shared" si="101"/>
        <v>0</v>
      </c>
    </row>
    <row r="135" spans="1:12" x14ac:dyDescent="0.3">
      <c r="B135" s="11">
        <f t="shared" ref="B135:K139" si="102">B128*$B$19</f>
        <v>0</v>
      </c>
      <c r="C135" s="11">
        <f t="shared" si="102"/>
        <v>0</v>
      </c>
      <c r="D135" s="11">
        <f t="shared" si="102"/>
        <v>2.3255813953488372E-2</v>
      </c>
      <c r="E135" s="11">
        <f t="shared" si="102"/>
        <v>0</v>
      </c>
      <c r="F135" s="11">
        <f t="shared" si="102"/>
        <v>1.7241379310344831E-2</v>
      </c>
      <c r="G135" s="11">
        <f t="shared" si="102"/>
        <v>2.4390243902439029E-2</v>
      </c>
      <c r="H135" s="11">
        <f t="shared" si="102"/>
        <v>0</v>
      </c>
      <c r="I135" s="11">
        <f t="shared" si="102"/>
        <v>0</v>
      </c>
      <c r="J135" s="11">
        <f t="shared" si="102"/>
        <v>0</v>
      </c>
      <c r="K135" s="11">
        <f t="shared" si="102"/>
        <v>0</v>
      </c>
    </row>
    <row r="136" spans="1:12" x14ac:dyDescent="0.3">
      <c r="B136" s="11">
        <f t="shared" si="102"/>
        <v>0</v>
      </c>
      <c r="C136" s="11">
        <f t="shared" si="102"/>
        <v>1.5873015873015872E-2</v>
      </c>
      <c r="D136" s="11">
        <f t="shared" si="102"/>
        <v>0</v>
      </c>
      <c r="E136" s="11">
        <f t="shared" si="102"/>
        <v>9.0909090909090912E-2</v>
      </c>
      <c r="F136" s="11">
        <f t="shared" si="102"/>
        <v>0</v>
      </c>
      <c r="G136" s="11">
        <f t="shared" si="102"/>
        <v>2.3809523809523808E-2</v>
      </c>
      <c r="H136" s="11">
        <f t="shared" si="102"/>
        <v>0</v>
      </c>
      <c r="I136" s="11">
        <f t="shared" si="102"/>
        <v>9.0909090909090912E-2</v>
      </c>
      <c r="J136" s="11">
        <f t="shared" si="102"/>
        <v>0</v>
      </c>
      <c r="K136" s="11">
        <f t="shared" si="102"/>
        <v>9.0909090909090912E-2</v>
      </c>
    </row>
    <row r="137" spans="1:12" x14ac:dyDescent="0.3">
      <c r="B137" s="11">
        <f t="shared" si="102"/>
        <v>1.3333333333333334E-2</v>
      </c>
      <c r="C137" s="11">
        <f t="shared" si="102"/>
        <v>0</v>
      </c>
      <c r="D137" s="11">
        <f t="shared" si="102"/>
        <v>0</v>
      </c>
      <c r="E137" s="11">
        <f t="shared" si="102"/>
        <v>0</v>
      </c>
      <c r="F137" s="11">
        <f t="shared" si="102"/>
        <v>0</v>
      </c>
      <c r="G137" s="11">
        <f t="shared" si="102"/>
        <v>0</v>
      </c>
      <c r="H137" s="11">
        <f t="shared" si="102"/>
        <v>9.0909090909090912E-2</v>
      </c>
      <c r="I137" s="11">
        <f t="shared" si="102"/>
        <v>0</v>
      </c>
      <c r="J137" s="11">
        <f t="shared" si="102"/>
        <v>0</v>
      </c>
      <c r="K137" s="11">
        <f t="shared" si="102"/>
        <v>0</v>
      </c>
    </row>
    <row r="138" spans="1:12" x14ac:dyDescent="0.3">
      <c r="B138" s="11">
        <f t="shared" si="102"/>
        <v>0</v>
      </c>
      <c r="C138" s="11">
        <f t="shared" si="102"/>
        <v>2.3255813953488372E-2</v>
      </c>
      <c r="D138" s="11">
        <f t="shared" si="102"/>
        <v>0</v>
      </c>
      <c r="E138" s="11">
        <f t="shared" si="102"/>
        <v>0</v>
      </c>
      <c r="F138" s="11">
        <f t="shared" si="102"/>
        <v>0</v>
      </c>
      <c r="G138" s="11">
        <f t="shared" si="102"/>
        <v>0</v>
      </c>
      <c r="H138" s="11">
        <f t="shared" si="102"/>
        <v>0</v>
      </c>
      <c r="I138" s="11">
        <f t="shared" si="102"/>
        <v>0</v>
      </c>
      <c r="J138" s="11">
        <f t="shared" si="102"/>
        <v>0</v>
      </c>
      <c r="K138" s="11">
        <f t="shared" si="102"/>
        <v>1.3333333333333334E-2</v>
      </c>
    </row>
    <row r="139" spans="1:12" x14ac:dyDescent="0.3">
      <c r="B139" s="11">
        <f t="shared" si="102"/>
        <v>0</v>
      </c>
      <c r="C139" s="11">
        <f t="shared" si="102"/>
        <v>0</v>
      </c>
      <c r="D139" s="11">
        <f t="shared" si="102"/>
        <v>5.2631578947368418E-2</v>
      </c>
      <c r="E139" s="11">
        <f t="shared" si="102"/>
        <v>0</v>
      </c>
      <c r="F139" s="11">
        <f t="shared" si="102"/>
        <v>1.4925373134328358E-2</v>
      </c>
      <c r="G139" s="11">
        <f t="shared" si="102"/>
        <v>0</v>
      </c>
      <c r="H139" s="11">
        <f t="shared" si="102"/>
        <v>0</v>
      </c>
      <c r="I139" s="11">
        <f t="shared" si="102"/>
        <v>0</v>
      </c>
      <c r="J139" s="11">
        <f t="shared" si="102"/>
        <v>5.2631578947368418E-2</v>
      </c>
      <c r="K139" s="11">
        <f t="shared" si="102"/>
        <v>0</v>
      </c>
    </row>
    <row r="141" spans="1:12" x14ac:dyDescent="0.3">
      <c r="A141" s="33" t="s">
        <v>36</v>
      </c>
      <c r="B141" s="11">
        <f>SUM(B134:B139)</f>
        <v>5.17948717948718E-2</v>
      </c>
      <c r="C141" s="11">
        <f>SUM(C134:C139)</f>
        <v>3.9128829826504244E-2</v>
      </c>
      <c r="D141" s="11">
        <f>SUM(D134:D139)</f>
        <v>7.588739290085679E-2</v>
      </c>
      <c r="E141" s="11">
        <f>SUM(E134:E139)</f>
        <v>0.11529933481152994</v>
      </c>
      <c r="F141" s="11">
        <f t="shared" ref="F141:K141" si="103">SUM(F134:F139)</f>
        <v>3.2166752444673187E-2</v>
      </c>
      <c r="G141" s="11">
        <f t="shared" si="103"/>
        <v>4.819976771196284E-2</v>
      </c>
      <c r="H141" s="11">
        <f t="shared" si="103"/>
        <v>0.11471861471861472</v>
      </c>
      <c r="I141" s="11">
        <f t="shared" si="103"/>
        <v>0.11529933481152994</v>
      </c>
      <c r="J141" s="11">
        <f t="shared" si="103"/>
        <v>9.1093117408906882E-2</v>
      </c>
      <c r="K141" s="11">
        <f t="shared" si="103"/>
        <v>0.10424242424242425</v>
      </c>
    </row>
    <row r="142" spans="1:12" x14ac:dyDescent="0.3">
      <c r="L142" s="7"/>
    </row>
    <row r="143" spans="1:12" x14ac:dyDescent="0.3">
      <c r="A143" s="20" t="s">
        <v>20</v>
      </c>
      <c r="B143" s="11">
        <f>B134/$B$141</f>
        <v>0.74257425742574257</v>
      </c>
      <c r="C143" s="11">
        <f>C134/$C$141</f>
        <v>0</v>
      </c>
      <c r="D143" s="11">
        <f>D134/$D$141</f>
        <v>0</v>
      </c>
      <c r="E143" s="11">
        <f>E134/$E$141</f>
        <v>0.21153846153846156</v>
      </c>
      <c r="F143" s="11">
        <f>F134/$F$141</f>
        <v>0</v>
      </c>
      <c r="G143" s="11">
        <f>G134/$G$141</f>
        <v>0</v>
      </c>
      <c r="H143" s="11">
        <f>H134/$H$141</f>
        <v>0.20754716981132074</v>
      </c>
      <c r="I143" s="11">
        <f>I134/$I$141</f>
        <v>0.21153846153846156</v>
      </c>
      <c r="J143" s="11">
        <f>J134/$J$141</f>
        <v>0.42222222222222228</v>
      </c>
      <c r="K143" s="11">
        <f>K134/$K$141</f>
        <v>0</v>
      </c>
      <c r="L143" s="1"/>
    </row>
    <row r="144" spans="1:12" x14ac:dyDescent="0.3">
      <c r="B144" s="11">
        <f t="shared" ref="B144:B148" si="104">B135/$B$141</f>
        <v>0</v>
      </c>
      <c r="C144" s="11">
        <f t="shared" ref="C144:C148" si="105">C135/$C$141</f>
        <v>0</v>
      </c>
      <c r="D144" s="11">
        <f t="shared" ref="D144:D148" si="106">D135/$D$141</f>
        <v>0.30645161290322581</v>
      </c>
      <c r="E144" s="11">
        <f t="shared" ref="E144:E148" si="107">E135/$E$141</f>
        <v>0</v>
      </c>
      <c r="F144" s="11">
        <f>F135/$F$141</f>
        <v>0.53600000000000003</v>
      </c>
      <c r="G144" s="11">
        <f t="shared" ref="G144:G148" si="108">G135/$G$141</f>
        <v>0.50602409638554224</v>
      </c>
      <c r="H144" s="11">
        <f t="shared" ref="H144:H148" si="109">H135/$H$141</f>
        <v>0</v>
      </c>
      <c r="I144" s="11">
        <f t="shared" ref="I144:I148" si="110">I135/$I$141</f>
        <v>0</v>
      </c>
      <c r="J144" s="11">
        <f t="shared" ref="J144:J148" si="111">J135/$J$141</f>
        <v>0</v>
      </c>
      <c r="K144" s="11">
        <f t="shared" ref="K144:K148" si="112">K135/$K$141</f>
        <v>0</v>
      </c>
      <c r="L144" s="1"/>
    </row>
    <row r="145" spans="1:12" x14ac:dyDescent="0.3">
      <c r="B145" s="11">
        <f t="shared" si="104"/>
        <v>0</v>
      </c>
      <c r="C145" s="11">
        <f t="shared" si="105"/>
        <v>0.40566037735849053</v>
      </c>
      <c r="D145" s="11">
        <f t="shared" si="106"/>
        <v>0</v>
      </c>
      <c r="E145" s="11">
        <f t="shared" si="107"/>
        <v>0.78846153846153844</v>
      </c>
      <c r="F145" s="11">
        <f t="shared" ref="F145:F147" si="113">F136/$F$141</f>
        <v>0</v>
      </c>
      <c r="G145" s="11">
        <f t="shared" si="108"/>
        <v>0.49397590361445776</v>
      </c>
      <c r="H145" s="11">
        <f t="shared" si="109"/>
        <v>0</v>
      </c>
      <c r="I145" s="11">
        <f t="shared" si="110"/>
        <v>0.78846153846153844</v>
      </c>
      <c r="J145" s="11">
        <f t="shared" si="111"/>
        <v>0</v>
      </c>
      <c r="K145" s="11">
        <f t="shared" si="112"/>
        <v>0.87209302325581395</v>
      </c>
      <c r="L145" s="1"/>
    </row>
    <row r="146" spans="1:12" x14ac:dyDescent="0.3">
      <c r="B146" s="11">
        <f t="shared" si="104"/>
        <v>0.25742574257425743</v>
      </c>
      <c r="C146" s="11">
        <f t="shared" si="105"/>
        <v>0</v>
      </c>
      <c r="D146" s="11">
        <f t="shared" si="106"/>
        <v>0</v>
      </c>
      <c r="E146" s="11">
        <f t="shared" si="107"/>
        <v>0</v>
      </c>
      <c r="F146" s="11">
        <f t="shared" si="113"/>
        <v>0</v>
      </c>
      <c r="G146" s="11">
        <f t="shared" si="108"/>
        <v>0</v>
      </c>
      <c r="H146" s="11">
        <f t="shared" si="109"/>
        <v>0.79245283018867929</v>
      </c>
      <c r="I146" s="11">
        <f t="shared" si="110"/>
        <v>0</v>
      </c>
      <c r="J146" s="11">
        <f t="shared" si="111"/>
        <v>0</v>
      </c>
      <c r="K146" s="11">
        <f t="shared" si="112"/>
        <v>0</v>
      </c>
      <c r="L146" s="1"/>
    </row>
    <row r="147" spans="1:12" x14ac:dyDescent="0.3">
      <c r="B147" s="11">
        <f t="shared" si="104"/>
        <v>0</v>
      </c>
      <c r="C147" s="11">
        <f t="shared" si="105"/>
        <v>0.59433962264150941</v>
      </c>
      <c r="D147" s="11">
        <f t="shared" si="106"/>
        <v>0</v>
      </c>
      <c r="E147" s="11">
        <f t="shared" si="107"/>
        <v>0</v>
      </c>
      <c r="F147" s="11">
        <f t="shared" si="113"/>
        <v>0</v>
      </c>
      <c r="G147" s="11">
        <f t="shared" si="108"/>
        <v>0</v>
      </c>
      <c r="H147" s="11">
        <f t="shared" si="109"/>
        <v>0</v>
      </c>
      <c r="I147" s="11">
        <f t="shared" si="110"/>
        <v>0</v>
      </c>
      <c r="J147" s="11">
        <f t="shared" si="111"/>
        <v>0</v>
      </c>
      <c r="K147" s="11">
        <f t="shared" si="112"/>
        <v>0.12790697674418605</v>
      </c>
      <c r="L147" s="1"/>
    </row>
    <row r="148" spans="1:12" x14ac:dyDescent="0.3">
      <c r="B148" s="11">
        <f t="shared" si="104"/>
        <v>0</v>
      </c>
      <c r="C148" s="11">
        <f t="shared" si="105"/>
        <v>0</v>
      </c>
      <c r="D148" s="11">
        <f t="shared" si="106"/>
        <v>0.69354838709677413</v>
      </c>
      <c r="E148" s="11">
        <f t="shared" si="107"/>
        <v>0</v>
      </c>
      <c r="F148" s="11">
        <f>F139/$F$141</f>
        <v>0.46399999999999997</v>
      </c>
      <c r="G148" s="11">
        <f t="shared" si="108"/>
        <v>0</v>
      </c>
      <c r="H148" s="11">
        <f t="shared" si="109"/>
        <v>0</v>
      </c>
      <c r="I148" s="11">
        <f t="shared" si="110"/>
        <v>0</v>
      </c>
      <c r="J148" s="11">
        <f t="shared" si="111"/>
        <v>0.57777777777777772</v>
      </c>
      <c r="K148" s="11">
        <f t="shared" si="112"/>
        <v>0</v>
      </c>
      <c r="L148" s="1"/>
    </row>
    <row r="149" spans="1:12" x14ac:dyDescent="0.3">
      <c r="L149" s="36" t="s">
        <v>53</v>
      </c>
    </row>
    <row r="150" spans="1:12" x14ac:dyDescent="0.3">
      <c r="A150" s="19" t="s">
        <v>21</v>
      </c>
      <c r="B150" s="8">
        <f>B143</f>
        <v>0.74257425742574257</v>
      </c>
      <c r="C150" s="11">
        <f t="shared" ref="C150:K150" si="114">C143</f>
        <v>0</v>
      </c>
      <c r="D150" s="11">
        <f t="shared" si="114"/>
        <v>0</v>
      </c>
      <c r="E150" s="11">
        <f t="shared" si="114"/>
        <v>0.21153846153846156</v>
      </c>
      <c r="F150" s="11">
        <f t="shared" si="114"/>
        <v>0</v>
      </c>
      <c r="G150" s="11">
        <f t="shared" si="114"/>
        <v>0</v>
      </c>
      <c r="H150" s="11">
        <f t="shared" si="114"/>
        <v>0.20754716981132074</v>
      </c>
      <c r="I150" s="11">
        <f t="shared" si="114"/>
        <v>0.21153846153846156</v>
      </c>
      <c r="J150" s="11">
        <f t="shared" si="114"/>
        <v>0.42222222222222228</v>
      </c>
      <c r="K150" s="11">
        <f t="shared" si="114"/>
        <v>0</v>
      </c>
      <c r="L150" s="11">
        <v>1</v>
      </c>
    </row>
    <row r="151" spans="1:12" x14ac:dyDescent="0.3">
      <c r="B151" s="8">
        <f>SUM(B143:B144)</f>
        <v>0.74257425742574257</v>
      </c>
      <c r="C151" s="11">
        <f t="shared" ref="C151:K151" si="115">SUM(C143:C144)</f>
        <v>0</v>
      </c>
      <c r="D151" s="11">
        <f t="shared" si="115"/>
        <v>0.30645161290322581</v>
      </c>
      <c r="E151" s="11">
        <f t="shared" si="115"/>
        <v>0.21153846153846156</v>
      </c>
      <c r="F151" s="11">
        <f t="shared" si="115"/>
        <v>0.53600000000000003</v>
      </c>
      <c r="G151" s="8">
        <f t="shared" si="115"/>
        <v>0.50602409638554224</v>
      </c>
      <c r="H151" s="11">
        <f t="shared" si="115"/>
        <v>0.20754716981132074</v>
      </c>
      <c r="I151" s="11">
        <f t="shared" si="115"/>
        <v>0.21153846153846156</v>
      </c>
      <c r="J151" s="11">
        <f t="shared" si="115"/>
        <v>0.42222222222222228</v>
      </c>
      <c r="K151" s="8">
        <f t="shared" si="115"/>
        <v>0</v>
      </c>
      <c r="L151" s="11">
        <v>2</v>
      </c>
    </row>
    <row r="152" spans="1:12" x14ac:dyDescent="0.3">
      <c r="B152" s="11">
        <f>SUM(B143:B145)</f>
        <v>0.74257425742574257</v>
      </c>
      <c r="C152" s="11">
        <f t="shared" ref="C152:K152" si="116">SUM(C143:C145)</f>
        <v>0.40566037735849053</v>
      </c>
      <c r="D152" s="11">
        <f t="shared" si="116"/>
        <v>0.30645161290322581</v>
      </c>
      <c r="E152" s="8">
        <f t="shared" si="116"/>
        <v>1</v>
      </c>
      <c r="F152" s="11">
        <f t="shared" si="116"/>
        <v>0.53600000000000003</v>
      </c>
      <c r="G152" s="8">
        <f t="shared" si="116"/>
        <v>1</v>
      </c>
      <c r="H152" s="11">
        <f t="shared" si="116"/>
        <v>0.20754716981132074</v>
      </c>
      <c r="I152" s="8">
        <f t="shared" si="116"/>
        <v>1</v>
      </c>
      <c r="J152" s="11">
        <f t="shared" si="116"/>
        <v>0.42222222222222228</v>
      </c>
      <c r="K152" s="8">
        <f t="shared" si="116"/>
        <v>0.87209302325581395</v>
      </c>
      <c r="L152" s="11">
        <v>3</v>
      </c>
    </row>
    <row r="153" spans="1:12" x14ac:dyDescent="0.3">
      <c r="B153" s="11">
        <f>SUM(B143:B146)</f>
        <v>1</v>
      </c>
      <c r="C153" s="8">
        <f t="shared" ref="C153:K153" si="117">SUM(C143:C146)</f>
        <v>0.40566037735849053</v>
      </c>
      <c r="D153" s="11">
        <f t="shared" si="117"/>
        <v>0.30645161290322581</v>
      </c>
      <c r="E153" s="8">
        <f t="shared" si="117"/>
        <v>1</v>
      </c>
      <c r="F153" s="11">
        <f t="shared" si="117"/>
        <v>0.53600000000000003</v>
      </c>
      <c r="G153" s="11">
        <f t="shared" si="117"/>
        <v>1</v>
      </c>
      <c r="H153" s="8">
        <f t="shared" si="117"/>
        <v>1</v>
      </c>
      <c r="I153" s="8">
        <f t="shared" si="117"/>
        <v>1</v>
      </c>
      <c r="J153" s="11">
        <f t="shared" si="117"/>
        <v>0.42222222222222228</v>
      </c>
      <c r="K153" s="11">
        <f t="shared" si="117"/>
        <v>0.87209302325581395</v>
      </c>
      <c r="L153" s="11">
        <v>4</v>
      </c>
    </row>
    <row r="154" spans="1:12" x14ac:dyDescent="0.3">
      <c r="B154" s="11">
        <f>SUM(B143:B147)</f>
        <v>1</v>
      </c>
      <c r="C154" s="8">
        <f t="shared" ref="C154:K154" si="118">SUM(C143:C147)</f>
        <v>1</v>
      </c>
      <c r="D154" s="8">
        <f t="shared" si="118"/>
        <v>0.30645161290322581</v>
      </c>
      <c r="E154" s="11">
        <f t="shared" si="118"/>
        <v>1</v>
      </c>
      <c r="F154" s="8">
        <f t="shared" si="118"/>
        <v>0.53600000000000003</v>
      </c>
      <c r="G154" s="11">
        <f t="shared" si="118"/>
        <v>1</v>
      </c>
      <c r="H154" s="8">
        <f t="shared" si="118"/>
        <v>1</v>
      </c>
      <c r="I154" s="11">
        <f t="shared" si="118"/>
        <v>1</v>
      </c>
      <c r="J154" s="8">
        <f t="shared" si="118"/>
        <v>0.42222222222222228</v>
      </c>
      <c r="K154" s="11">
        <f t="shared" si="118"/>
        <v>1</v>
      </c>
      <c r="L154" s="11">
        <v>5</v>
      </c>
    </row>
    <row r="155" spans="1:12" x14ac:dyDescent="0.3">
      <c r="B155" s="11">
        <f>SUM(B143:B148)</f>
        <v>1</v>
      </c>
      <c r="C155" s="11">
        <f t="shared" ref="C155:K155" si="119">SUM(C143:C148)</f>
        <v>1</v>
      </c>
      <c r="D155" s="8">
        <f t="shared" si="119"/>
        <v>1</v>
      </c>
      <c r="E155" s="11">
        <f t="shared" si="119"/>
        <v>1</v>
      </c>
      <c r="F155" s="8">
        <f t="shared" si="119"/>
        <v>1</v>
      </c>
      <c r="G155" s="11">
        <f t="shared" si="119"/>
        <v>1</v>
      </c>
      <c r="H155" s="11">
        <f t="shared" si="119"/>
        <v>1</v>
      </c>
      <c r="I155" s="11">
        <f t="shared" si="119"/>
        <v>1</v>
      </c>
      <c r="J155" s="8">
        <f t="shared" si="119"/>
        <v>1</v>
      </c>
      <c r="K155" s="11">
        <f t="shared" si="119"/>
        <v>1</v>
      </c>
      <c r="L155" s="11">
        <v>6</v>
      </c>
    </row>
    <row r="157" spans="1:12" x14ac:dyDescent="0.3">
      <c r="A157" s="23" t="s">
        <v>64</v>
      </c>
      <c r="B157" s="23"/>
    </row>
    <row r="158" spans="1:12" x14ac:dyDescent="0.3">
      <c r="A158" s="29" t="s">
        <v>65</v>
      </c>
      <c r="B158" s="11">
        <v>1</v>
      </c>
      <c r="C158" s="11">
        <v>2</v>
      </c>
      <c r="D158" s="11">
        <v>3</v>
      </c>
      <c r="E158" s="11">
        <v>4</v>
      </c>
      <c r="F158" s="11">
        <v>5</v>
      </c>
      <c r="G158" s="11">
        <v>6</v>
      </c>
      <c r="H158" s="11">
        <v>7</v>
      </c>
      <c r="I158" s="11">
        <v>8</v>
      </c>
      <c r="J158" s="11">
        <v>9</v>
      </c>
      <c r="K158" s="11">
        <v>10</v>
      </c>
    </row>
    <row r="159" spans="1:12" x14ac:dyDescent="0.3">
      <c r="A159" s="29" t="s">
        <v>66</v>
      </c>
      <c r="B159" s="11">
        <v>0.49519603926244599</v>
      </c>
      <c r="C159" s="11">
        <v>0.78342526705875903</v>
      </c>
      <c r="D159" s="11">
        <v>0.39361785749439598</v>
      </c>
      <c r="E159" s="11">
        <v>0.84149379201817198</v>
      </c>
      <c r="F159" s="11">
        <v>0.56505172891593902</v>
      </c>
      <c r="G159" s="11">
        <v>0.52784995839295901</v>
      </c>
      <c r="H159" s="11">
        <v>0.84544177307379298</v>
      </c>
      <c r="I159" s="11">
        <v>0.48123869967094701</v>
      </c>
      <c r="J159" s="11">
        <v>0.52330757690937202</v>
      </c>
      <c r="K159" s="11">
        <v>0.59040368136029397</v>
      </c>
    </row>
    <row r="160" spans="1:12" x14ac:dyDescent="0.3">
      <c r="A160" s="29" t="s">
        <v>25</v>
      </c>
      <c r="B160" s="25" t="s">
        <v>67</v>
      </c>
      <c r="C160" s="25" t="s">
        <v>68</v>
      </c>
      <c r="D160" s="25" t="s">
        <v>69</v>
      </c>
      <c r="E160" s="25" t="s">
        <v>70</v>
      </c>
      <c r="F160" s="25" t="s">
        <v>71</v>
      </c>
      <c r="G160" s="25" t="s">
        <v>72</v>
      </c>
      <c r="H160" s="25" t="s">
        <v>73</v>
      </c>
      <c r="I160" s="25" t="s">
        <v>70</v>
      </c>
      <c r="J160" s="25" t="s">
        <v>74</v>
      </c>
      <c r="K160" s="25" t="s">
        <v>75</v>
      </c>
    </row>
    <row r="161" spans="1:12" x14ac:dyDescent="0.3">
      <c r="L161" s="36" t="s">
        <v>77</v>
      </c>
    </row>
    <row r="162" spans="1:12" x14ac:dyDescent="0.3">
      <c r="A162" s="20" t="s">
        <v>76</v>
      </c>
      <c r="B162" s="11">
        <v>0</v>
      </c>
      <c r="C162" s="11">
        <v>0</v>
      </c>
      <c r="D162" s="11">
        <v>0</v>
      </c>
      <c r="E162" s="11">
        <f>1/D2</f>
        <v>0.23809523809523808</v>
      </c>
      <c r="F162" s="11">
        <v>0</v>
      </c>
      <c r="G162" s="11">
        <v>0</v>
      </c>
      <c r="H162" s="11">
        <f>1/E2</f>
        <v>0.24390243902439027</v>
      </c>
      <c r="I162" s="11">
        <f>1/D2</f>
        <v>0.23809523809523808</v>
      </c>
      <c r="J162" s="11">
        <f>1/G2</f>
        <v>0.19230769230769229</v>
      </c>
      <c r="K162" s="11">
        <v>0</v>
      </c>
      <c r="L162" s="11">
        <v>1</v>
      </c>
    </row>
    <row r="163" spans="1:12" x14ac:dyDescent="0.3">
      <c r="B163" s="11">
        <v>0</v>
      </c>
      <c r="C163" s="11">
        <v>0</v>
      </c>
      <c r="D163" s="11">
        <f t="shared" ref="D163" si="120">1/G3</f>
        <v>0.43478260869565222</v>
      </c>
      <c r="E163" s="11">
        <v>0</v>
      </c>
      <c r="F163" s="11">
        <f t="shared" ref="F163" si="121">1/G3</f>
        <v>0.43478260869565222</v>
      </c>
      <c r="G163" s="11">
        <f t="shared" ref="G163" si="122">1/D3</f>
        <v>0.15873015873015872</v>
      </c>
      <c r="H163" s="11">
        <v>0</v>
      </c>
      <c r="I163" s="11">
        <v>0</v>
      </c>
      <c r="J163" s="11">
        <v>0</v>
      </c>
      <c r="K163" s="11">
        <v>0</v>
      </c>
      <c r="L163" s="11">
        <v>2</v>
      </c>
    </row>
    <row r="164" spans="1:12" x14ac:dyDescent="0.3">
      <c r="B164" s="11">
        <v>0</v>
      </c>
      <c r="C164" s="11">
        <f t="shared" ref="C164" si="123">1/F4</f>
        <v>0.11363636363636363</v>
      </c>
      <c r="D164" s="11">
        <v>0</v>
      </c>
      <c r="E164" s="11">
        <v>0</v>
      </c>
      <c r="F164" s="11">
        <v>0</v>
      </c>
      <c r="G164" s="11">
        <v>0</v>
      </c>
      <c r="H164" s="11">
        <v>0</v>
      </c>
      <c r="I164" s="11">
        <v>0</v>
      </c>
      <c r="J164" s="11">
        <v>0</v>
      </c>
      <c r="K164" s="11">
        <v>0</v>
      </c>
      <c r="L164" s="11">
        <v>3</v>
      </c>
    </row>
    <row r="165" spans="1:12" x14ac:dyDescent="0.3">
      <c r="B165" s="11">
        <f t="shared" ref="B165" si="124">1/B5</f>
        <v>0.24390243902439027</v>
      </c>
      <c r="C165" s="11">
        <v>0</v>
      </c>
      <c r="D165" s="11">
        <v>0</v>
      </c>
      <c r="E165" s="11">
        <v>0</v>
      </c>
      <c r="F165" s="11">
        <v>0</v>
      </c>
      <c r="G165" s="11">
        <v>0</v>
      </c>
      <c r="H165" s="11">
        <v>0</v>
      </c>
      <c r="I165" s="11">
        <v>0</v>
      </c>
      <c r="J165" s="11">
        <v>0</v>
      </c>
      <c r="K165" s="11">
        <v>0</v>
      </c>
      <c r="L165" s="11">
        <v>4</v>
      </c>
    </row>
    <row r="166" spans="1:12" x14ac:dyDescent="0.3">
      <c r="B166" s="11">
        <v>0</v>
      </c>
      <c r="C166" s="11">
        <v>0</v>
      </c>
      <c r="D166" s="11">
        <v>0</v>
      </c>
      <c r="E166" s="11">
        <v>0</v>
      </c>
      <c r="F166" s="11">
        <v>0</v>
      </c>
      <c r="G166" s="11">
        <v>0</v>
      </c>
      <c r="H166" s="11">
        <v>0</v>
      </c>
      <c r="I166" s="11">
        <v>0</v>
      </c>
      <c r="J166" s="11">
        <v>0</v>
      </c>
      <c r="K166" s="11">
        <f t="shared" ref="K166" si="125">1/D6</f>
        <v>0.11363636363636363</v>
      </c>
      <c r="L166" s="11">
        <v>5</v>
      </c>
    </row>
    <row r="167" spans="1:12" x14ac:dyDescent="0.3">
      <c r="B167" s="11">
        <v>0</v>
      </c>
      <c r="C167" s="11">
        <v>0</v>
      </c>
      <c r="D167" s="11">
        <v>0</v>
      </c>
      <c r="E167" s="11">
        <v>0</v>
      </c>
      <c r="F167" s="11">
        <v>0</v>
      </c>
      <c r="G167" s="11">
        <v>0</v>
      </c>
      <c r="H167" s="11">
        <v>0</v>
      </c>
      <c r="I167" s="11">
        <v>0</v>
      </c>
      <c r="J167" s="11">
        <v>0</v>
      </c>
      <c r="K167" s="11">
        <v>0</v>
      </c>
      <c r="L167" s="11">
        <v>6</v>
      </c>
    </row>
    <row r="169" spans="1:12" x14ac:dyDescent="0.3">
      <c r="B169" s="11">
        <f t="shared" ref="B169:K169" si="126">B162*$B$19</f>
        <v>0</v>
      </c>
      <c r="C169" s="11">
        <f t="shared" si="126"/>
        <v>0</v>
      </c>
      <c r="D169" s="11">
        <f t="shared" si="126"/>
        <v>0</v>
      </c>
      <c r="E169" s="11">
        <f t="shared" si="126"/>
        <v>2.3809523809523808E-2</v>
      </c>
      <c r="F169" s="11">
        <f t="shared" si="126"/>
        <v>0</v>
      </c>
      <c r="G169" s="11">
        <f t="shared" si="126"/>
        <v>0</v>
      </c>
      <c r="H169" s="11">
        <f t="shared" si="126"/>
        <v>2.4390243902439029E-2</v>
      </c>
      <c r="I169" s="11">
        <f t="shared" si="126"/>
        <v>2.3809523809523808E-2</v>
      </c>
      <c r="J169" s="11">
        <f t="shared" si="126"/>
        <v>1.9230769230769232E-2</v>
      </c>
      <c r="K169" s="11">
        <f t="shared" si="126"/>
        <v>0</v>
      </c>
    </row>
    <row r="170" spans="1:12" x14ac:dyDescent="0.3">
      <c r="B170" s="11">
        <f t="shared" ref="B170:K174" si="127">B163*$B$19</f>
        <v>0</v>
      </c>
      <c r="C170" s="11">
        <f t="shared" si="127"/>
        <v>0</v>
      </c>
      <c r="D170" s="11">
        <f t="shared" si="127"/>
        <v>4.3478260869565223E-2</v>
      </c>
      <c r="E170" s="11">
        <f t="shared" si="127"/>
        <v>0</v>
      </c>
      <c r="F170" s="11">
        <f t="shared" si="127"/>
        <v>4.3478260869565223E-2</v>
      </c>
      <c r="G170" s="11">
        <f t="shared" si="127"/>
        <v>1.5873015873015872E-2</v>
      </c>
      <c r="H170" s="11">
        <f t="shared" si="127"/>
        <v>0</v>
      </c>
      <c r="I170" s="11">
        <f t="shared" si="127"/>
        <v>0</v>
      </c>
      <c r="J170" s="11">
        <f t="shared" si="127"/>
        <v>0</v>
      </c>
      <c r="K170" s="11">
        <f t="shared" si="127"/>
        <v>0</v>
      </c>
    </row>
    <row r="171" spans="1:12" x14ac:dyDescent="0.3">
      <c r="B171" s="11">
        <f t="shared" si="127"/>
        <v>0</v>
      </c>
      <c r="C171" s="11">
        <f t="shared" si="127"/>
        <v>1.1363636363636364E-2</v>
      </c>
      <c r="D171" s="11">
        <f t="shared" si="127"/>
        <v>0</v>
      </c>
      <c r="E171" s="11">
        <f t="shared" si="127"/>
        <v>0</v>
      </c>
      <c r="F171" s="11">
        <f t="shared" si="127"/>
        <v>0</v>
      </c>
      <c r="G171" s="11">
        <f t="shared" si="127"/>
        <v>0</v>
      </c>
      <c r="H171" s="11">
        <f t="shared" si="127"/>
        <v>0</v>
      </c>
      <c r="I171" s="11">
        <f t="shared" si="127"/>
        <v>0</v>
      </c>
      <c r="J171" s="11">
        <f t="shared" si="127"/>
        <v>0</v>
      </c>
      <c r="K171" s="11">
        <f t="shared" si="127"/>
        <v>0</v>
      </c>
    </row>
    <row r="172" spans="1:12" x14ac:dyDescent="0.3">
      <c r="B172" s="11">
        <f t="shared" si="127"/>
        <v>2.4390243902439029E-2</v>
      </c>
      <c r="C172" s="11">
        <f t="shared" si="127"/>
        <v>0</v>
      </c>
      <c r="D172" s="11">
        <f t="shared" si="127"/>
        <v>0</v>
      </c>
      <c r="E172" s="11">
        <f t="shared" si="127"/>
        <v>0</v>
      </c>
      <c r="F172" s="11">
        <f t="shared" si="127"/>
        <v>0</v>
      </c>
      <c r="G172" s="11">
        <f t="shared" si="127"/>
        <v>0</v>
      </c>
      <c r="H172" s="11">
        <f t="shared" si="127"/>
        <v>0</v>
      </c>
      <c r="I172" s="11">
        <f t="shared" si="127"/>
        <v>0</v>
      </c>
      <c r="J172" s="11">
        <f t="shared" si="127"/>
        <v>0</v>
      </c>
      <c r="K172" s="11">
        <f t="shared" si="127"/>
        <v>0</v>
      </c>
    </row>
    <row r="173" spans="1:12" x14ac:dyDescent="0.3">
      <c r="B173" s="11">
        <f t="shared" si="127"/>
        <v>0</v>
      </c>
      <c r="C173" s="11">
        <f t="shared" si="127"/>
        <v>0</v>
      </c>
      <c r="D173" s="11">
        <f t="shared" si="127"/>
        <v>0</v>
      </c>
      <c r="E173" s="11">
        <f t="shared" si="127"/>
        <v>0</v>
      </c>
      <c r="F173" s="11">
        <f t="shared" si="127"/>
        <v>0</v>
      </c>
      <c r="G173" s="11">
        <f t="shared" si="127"/>
        <v>0</v>
      </c>
      <c r="H173" s="11">
        <f t="shared" si="127"/>
        <v>0</v>
      </c>
      <c r="I173" s="11">
        <f t="shared" si="127"/>
        <v>0</v>
      </c>
      <c r="J173" s="11">
        <f t="shared" si="127"/>
        <v>0</v>
      </c>
      <c r="K173" s="11">
        <f t="shared" si="127"/>
        <v>1.1363636363636364E-2</v>
      </c>
    </row>
    <row r="174" spans="1:12" x14ac:dyDescent="0.3">
      <c r="B174" s="11">
        <f t="shared" si="127"/>
        <v>0</v>
      </c>
      <c r="C174" s="11">
        <f t="shared" si="127"/>
        <v>0</v>
      </c>
      <c r="D174" s="11">
        <f t="shared" si="127"/>
        <v>0</v>
      </c>
      <c r="E174" s="11">
        <f t="shared" si="127"/>
        <v>0</v>
      </c>
      <c r="F174" s="11">
        <f t="shared" si="127"/>
        <v>0</v>
      </c>
      <c r="G174" s="11">
        <f t="shared" si="127"/>
        <v>0</v>
      </c>
      <c r="H174" s="11">
        <f t="shared" si="127"/>
        <v>0</v>
      </c>
      <c r="I174" s="11">
        <f t="shared" si="127"/>
        <v>0</v>
      </c>
      <c r="J174" s="11">
        <f t="shared" si="127"/>
        <v>0</v>
      </c>
      <c r="K174" s="11">
        <f t="shared" si="127"/>
        <v>0</v>
      </c>
    </row>
    <row r="176" spans="1:12" x14ac:dyDescent="0.3">
      <c r="A176" s="27" t="s">
        <v>36</v>
      </c>
      <c r="B176" s="11">
        <f>SUM(B169:B174)</f>
        <v>2.4390243902439029E-2</v>
      </c>
      <c r="C176" s="11">
        <f t="shared" ref="C176:K176" si="128">SUM(C169:C174)</f>
        <v>1.1363636363636364E-2</v>
      </c>
      <c r="D176" s="11">
        <f t="shared" si="128"/>
        <v>4.3478260869565223E-2</v>
      </c>
      <c r="E176" s="11">
        <f t="shared" si="128"/>
        <v>2.3809523809523808E-2</v>
      </c>
      <c r="F176" s="11">
        <f t="shared" si="128"/>
        <v>4.3478260869565223E-2</v>
      </c>
      <c r="G176" s="11">
        <f t="shared" si="128"/>
        <v>1.5873015873015872E-2</v>
      </c>
      <c r="H176" s="11">
        <f t="shared" si="128"/>
        <v>2.4390243902439029E-2</v>
      </c>
      <c r="I176" s="11">
        <f t="shared" si="128"/>
        <v>2.3809523809523808E-2</v>
      </c>
      <c r="J176" s="11">
        <f t="shared" si="128"/>
        <v>1.9230769230769232E-2</v>
      </c>
      <c r="K176" s="11">
        <f t="shared" si="128"/>
        <v>1.1363636363636364E-2</v>
      </c>
    </row>
    <row r="178" spans="1:12" x14ac:dyDescent="0.3">
      <c r="A178" s="20" t="s">
        <v>20</v>
      </c>
      <c r="B178" s="11">
        <f>B169/$B$176</f>
        <v>0</v>
      </c>
      <c r="C178" s="11">
        <f>C169/$C$176</f>
        <v>0</v>
      </c>
      <c r="D178" s="11">
        <f>D169/$D$176</f>
        <v>0</v>
      </c>
      <c r="E178" s="11">
        <f>E169/$E$176</f>
        <v>1</v>
      </c>
      <c r="F178" s="11">
        <f>F169/$F$176</f>
        <v>0</v>
      </c>
      <c r="G178" s="11">
        <f>G169/$G$176</f>
        <v>0</v>
      </c>
      <c r="H178" s="11">
        <f>H169/$H$176</f>
        <v>1</v>
      </c>
      <c r="I178" s="11">
        <f>I169/$I$176</f>
        <v>1</v>
      </c>
      <c r="J178" s="11">
        <f>J169/$J$176</f>
        <v>1</v>
      </c>
      <c r="K178" s="11">
        <f>K169/$K$176</f>
        <v>0</v>
      </c>
    </row>
    <row r="179" spans="1:12" x14ac:dyDescent="0.3">
      <c r="B179" s="11">
        <f t="shared" ref="B179:B183" si="129">B170/$B$176</f>
        <v>0</v>
      </c>
      <c r="C179" s="11">
        <f t="shared" ref="C179:C183" si="130">C170/$C$176</f>
        <v>0</v>
      </c>
      <c r="D179" s="11">
        <f t="shared" ref="D179:D183" si="131">D170/$D$176</f>
        <v>1</v>
      </c>
      <c r="E179" s="11">
        <f t="shared" ref="E179:E183" si="132">E170/$E$176</f>
        <v>0</v>
      </c>
      <c r="F179" s="11">
        <f t="shared" ref="F179:F183" si="133">F170/$F$176</f>
        <v>1</v>
      </c>
      <c r="G179" s="11">
        <f t="shared" ref="G179:G183" si="134">G170/$G$176</f>
        <v>1</v>
      </c>
      <c r="H179" s="11">
        <f t="shared" ref="H179:H183" si="135">H170/$H$176</f>
        <v>0</v>
      </c>
      <c r="I179" s="11">
        <f t="shared" ref="I179:I183" si="136">I170/$I$176</f>
        <v>0</v>
      </c>
      <c r="J179" s="11">
        <f t="shared" ref="J179:J183" si="137">J170/$J$176</f>
        <v>0</v>
      </c>
      <c r="K179" s="11">
        <f t="shared" ref="K179:K183" si="138">K170/$K$176</f>
        <v>0</v>
      </c>
    </row>
    <row r="180" spans="1:12" x14ac:dyDescent="0.3">
      <c r="B180" s="11">
        <f t="shared" si="129"/>
        <v>0</v>
      </c>
      <c r="C180" s="11">
        <f t="shared" si="130"/>
        <v>1</v>
      </c>
      <c r="D180" s="11">
        <f t="shared" si="131"/>
        <v>0</v>
      </c>
      <c r="E180" s="11">
        <f t="shared" si="132"/>
        <v>0</v>
      </c>
      <c r="F180" s="11">
        <f t="shared" si="133"/>
        <v>0</v>
      </c>
      <c r="G180" s="11">
        <f t="shared" si="134"/>
        <v>0</v>
      </c>
      <c r="H180" s="11">
        <f t="shared" si="135"/>
        <v>0</v>
      </c>
      <c r="I180" s="11">
        <f t="shared" si="136"/>
        <v>0</v>
      </c>
      <c r="J180" s="11">
        <f t="shared" si="137"/>
        <v>0</v>
      </c>
      <c r="K180" s="11">
        <f t="shared" si="138"/>
        <v>0</v>
      </c>
    </row>
    <row r="181" spans="1:12" x14ac:dyDescent="0.3">
      <c r="B181" s="11">
        <f t="shared" si="129"/>
        <v>1</v>
      </c>
      <c r="C181" s="11">
        <f t="shared" si="130"/>
        <v>0</v>
      </c>
      <c r="D181" s="11">
        <f t="shared" si="131"/>
        <v>0</v>
      </c>
      <c r="E181" s="11">
        <f t="shared" si="132"/>
        <v>0</v>
      </c>
      <c r="F181" s="11">
        <f t="shared" si="133"/>
        <v>0</v>
      </c>
      <c r="G181" s="11">
        <f t="shared" si="134"/>
        <v>0</v>
      </c>
      <c r="H181" s="11">
        <f t="shared" si="135"/>
        <v>0</v>
      </c>
      <c r="I181" s="11">
        <f t="shared" si="136"/>
        <v>0</v>
      </c>
      <c r="J181" s="11">
        <f t="shared" si="137"/>
        <v>0</v>
      </c>
      <c r="K181" s="11">
        <f t="shared" si="138"/>
        <v>0</v>
      </c>
    </row>
    <row r="182" spans="1:12" x14ac:dyDescent="0.3">
      <c r="B182" s="11">
        <f t="shared" si="129"/>
        <v>0</v>
      </c>
      <c r="C182" s="11">
        <f t="shared" si="130"/>
        <v>0</v>
      </c>
      <c r="D182" s="11">
        <f t="shared" si="131"/>
        <v>0</v>
      </c>
      <c r="E182" s="11">
        <f t="shared" si="132"/>
        <v>0</v>
      </c>
      <c r="F182" s="11">
        <f t="shared" si="133"/>
        <v>0</v>
      </c>
      <c r="G182" s="11">
        <f t="shared" si="134"/>
        <v>0</v>
      </c>
      <c r="H182" s="11">
        <f t="shared" si="135"/>
        <v>0</v>
      </c>
      <c r="I182" s="11">
        <f t="shared" si="136"/>
        <v>0</v>
      </c>
      <c r="J182" s="11">
        <f t="shared" si="137"/>
        <v>0</v>
      </c>
      <c r="K182" s="11">
        <f t="shared" si="138"/>
        <v>1</v>
      </c>
    </row>
    <row r="183" spans="1:12" x14ac:dyDescent="0.3">
      <c r="B183" s="11">
        <f t="shared" si="129"/>
        <v>0</v>
      </c>
      <c r="C183" s="11">
        <f t="shared" si="130"/>
        <v>0</v>
      </c>
      <c r="D183" s="11">
        <f t="shared" si="131"/>
        <v>0</v>
      </c>
      <c r="E183" s="11">
        <f t="shared" si="132"/>
        <v>0</v>
      </c>
      <c r="F183" s="11">
        <f t="shared" si="133"/>
        <v>0</v>
      </c>
      <c r="G183" s="11">
        <f t="shared" si="134"/>
        <v>0</v>
      </c>
      <c r="H183" s="11">
        <f t="shared" si="135"/>
        <v>0</v>
      </c>
      <c r="I183" s="11">
        <f t="shared" si="136"/>
        <v>0</v>
      </c>
      <c r="J183" s="11">
        <f t="shared" si="137"/>
        <v>0</v>
      </c>
      <c r="K183" s="11">
        <f t="shared" si="138"/>
        <v>0</v>
      </c>
    </row>
    <row r="184" spans="1:12" x14ac:dyDescent="0.3">
      <c r="L184" s="36" t="s">
        <v>77</v>
      </c>
    </row>
    <row r="185" spans="1:12" x14ac:dyDescent="0.3">
      <c r="A185" s="19" t="s">
        <v>21</v>
      </c>
      <c r="B185" s="11">
        <f>B178</f>
        <v>0</v>
      </c>
      <c r="C185" s="11">
        <f t="shared" ref="C185:K185" si="139">C178</f>
        <v>0</v>
      </c>
      <c r="D185" s="8">
        <f t="shared" si="139"/>
        <v>0</v>
      </c>
      <c r="E185" s="8">
        <f t="shared" si="139"/>
        <v>1</v>
      </c>
      <c r="F185" s="8">
        <f t="shared" si="139"/>
        <v>0</v>
      </c>
      <c r="G185" s="8">
        <f t="shared" si="139"/>
        <v>0</v>
      </c>
      <c r="H185" s="8">
        <f t="shared" si="139"/>
        <v>1</v>
      </c>
      <c r="I185" s="8">
        <f t="shared" si="139"/>
        <v>1</v>
      </c>
      <c r="J185" s="8">
        <f t="shared" si="139"/>
        <v>1</v>
      </c>
      <c r="K185" s="11">
        <f t="shared" si="139"/>
        <v>0</v>
      </c>
      <c r="L185" s="11">
        <v>1</v>
      </c>
    </row>
    <row r="186" spans="1:12" x14ac:dyDescent="0.3">
      <c r="B186" s="11">
        <f>SUM(B178:B179)</f>
        <v>0</v>
      </c>
      <c r="C186" s="11">
        <f t="shared" ref="C186:I186" si="140">SUM(C178:C179)</f>
        <v>0</v>
      </c>
      <c r="D186" s="8">
        <f t="shared" si="140"/>
        <v>1</v>
      </c>
      <c r="E186" s="8">
        <f t="shared" si="140"/>
        <v>1</v>
      </c>
      <c r="F186" s="8">
        <f t="shared" si="140"/>
        <v>1</v>
      </c>
      <c r="G186" s="8">
        <f t="shared" si="140"/>
        <v>1</v>
      </c>
      <c r="H186" s="8">
        <f t="shared" si="140"/>
        <v>1</v>
      </c>
      <c r="I186" s="8">
        <f t="shared" si="140"/>
        <v>1</v>
      </c>
      <c r="J186" s="8">
        <f>SUM(J178:J179)</f>
        <v>1</v>
      </c>
      <c r="K186" s="11">
        <f>SUM(K178:K179)</f>
        <v>0</v>
      </c>
      <c r="L186" s="11">
        <v>2</v>
      </c>
    </row>
    <row r="187" spans="1:12" x14ac:dyDescent="0.3">
      <c r="B187" s="8">
        <f>SUM(B178:B180)</f>
        <v>0</v>
      </c>
      <c r="C187" s="11">
        <f t="shared" ref="C187:K187" si="141">SUM(C178:C180)</f>
        <v>1</v>
      </c>
      <c r="D187" s="11">
        <f t="shared" si="141"/>
        <v>1</v>
      </c>
      <c r="E187" s="11">
        <f t="shared" si="141"/>
        <v>1</v>
      </c>
      <c r="F187" s="11">
        <f t="shared" si="141"/>
        <v>1</v>
      </c>
      <c r="G187" s="11">
        <f t="shared" si="141"/>
        <v>1</v>
      </c>
      <c r="H187" s="11">
        <f t="shared" si="141"/>
        <v>1</v>
      </c>
      <c r="I187" s="11">
        <f t="shared" si="141"/>
        <v>1</v>
      </c>
      <c r="J187" s="11">
        <f t="shared" si="141"/>
        <v>1</v>
      </c>
      <c r="K187" s="11">
        <f t="shared" si="141"/>
        <v>0</v>
      </c>
      <c r="L187" s="11">
        <v>3</v>
      </c>
    </row>
    <row r="188" spans="1:12" x14ac:dyDescent="0.3">
      <c r="B188" s="8">
        <f>SUM(B178:B181)</f>
        <v>1</v>
      </c>
      <c r="C188" s="11">
        <f t="shared" ref="C188:K188" si="142">SUM(C178:C181)</f>
        <v>1</v>
      </c>
      <c r="D188" s="11">
        <f t="shared" si="142"/>
        <v>1</v>
      </c>
      <c r="E188" s="11">
        <f t="shared" si="142"/>
        <v>1</v>
      </c>
      <c r="F188" s="11">
        <f t="shared" si="142"/>
        <v>1</v>
      </c>
      <c r="G188" s="11">
        <f t="shared" si="142"/>
        <v>1</v>
      </c>
      <c r="H188" s="11">
        <f t="shared" si="142"/>
        <v>1</v>
      </c>
      <c r="I188" s="11">
        <f t="shared" si="142"/>
        <v>1</v>
      </c>
      <c r="J188" s="11">
        <f t="shared" si="142"/>
        <v>1</v>
      </c>
      <c r="K188" s="8">
        <f t="shared" si="142"/>
        <v>0</v>
      </c>
      <c r="L188" s="11">
        <v>4</v>
      </c>
    </row>
    <row r="189" spans="1:12" x14ac:dyDescent="0.3">
      <c r="B189" s="11">
        <f>SUM(B178:B182)</f>
        <v>1</v>
      </c>
      <c r="C189" s="8">
        <f t="shared" ref="C189:K189" si="143">SUM(C178:C182)</f>
        <v>1</v>
      </c>
      <c r="D189" s="11">
        <f t="shared" si="143"/>
        <v>1</v>
      </c>
      <c r="E189" s="11">
        <f t="shared" si="143"/>
        <v>1</v>
      </c>
      <c r="F189" s="11">
        <f t="shared" si="143"/>
        <v>1</v>
      </c>
      <c r="G189" s="11">
        <f t="shared" si="143"/>
        <v>1</v>
      </c>
      <c r="H189" s="11">
        <f t="shared" si="143"/>
        <v>1</v>
      </c>
      <c r="I189" s="11">
        <f t="shared" si="143"/>
        <v>1</v>
      </c>
      <c r="J189" s="11">
        <f t="shared" si="143"/>
        <v>1</v>
      </c>
      <c r="K189" s="8">
        <f t="shared" si="143"/>
        <v>1</v>
      </c>
      <c r="L189" s="11">
        <v>5</v>
      </c>
    </row>
    <row r="190" spans="1:12" x14ac:dyDescent="0.3">
      <c r="B190" s="11">
        <f>SUM(B178:B183)</f>
        <v>1</v>
      </c>
      <c r="C190" s="8">
        <f t="shared" ref="C190:K190" si="144">SUM(C178:C183)</f>
        <v>1</v>
      </c>
      <c r="D190" s="11">
        <f t="shared" si="144"/>
        <v>1</v>
      </c>
      <c r="E190" s="11">
        <f t="shared" si="144"/>
        <v>1</v>
      </c>
      <c r="F190" s="11">
        <f t="shared" si="144"/>
        <v>1</v>
      </c>
      <c r="G190" s="11">
        <f t="shared" si="144"/>
        <v>1</v>
      </c>
      <c r="H190" s="11">
        <f t="shared" si="144"/>
        <v>1</v>
      </c>
      <c r="I190" s="11">
        <f t="shared" si="144"/>
        <v>1</v>
      </c>
      <c r="J190" s="11">
        <f t="shared" si="144"/>
        <v>1</v>
      </c>
      <c r="K190" s="11">
        <f t="shared" si="144"/>
        <v>1</v>
      </c>
      <c r="L190" s="11">
        <v>6</v>
      </c>
    </row>
    <row r="192" spans="1:12" x14ac:dyDescent="0.3">
      <c r="A192" s="23" t="s">
        <v>64</v>
      </c>
      <c r="B192" s="23"/>
    </row>
    <row r="193" spans="1:11" x14ac:dyDescent="0.3">
      <c r="A193" s="29" t="s">
        <v>65</v>
      </c>
      <c r="B193" s="11">
        <v>1</v>
      </c>
      <c r="C193" s="11">
        <v>2</v>
      </c>
      <c r="D193" s="11">
        <v>3</v>
      </c>
      <c r="E193" s="11">
        <v>4</v>
      </c>
      <c r="F193" s="11">
        <v>5</v>
      </c>
      <c r="G193" s="11">
        <v>6</v>
      </c>
      <c r="H193" s="11">
        <v>7</v>
      </c>
      <c r="I193" s="11">
        <v>8</v>
      </c>
      <c r="J193" s="11">
        <v>9</v>
      </c>
      <c r="K193" s="11">
        <v>10</v>
      </c>
    </row>
    <row r="194" spans="1:11" x14ac:dyDescent="0.3">
      <c r="A194" s="29" t="s">
        <v>66</v>
      </c>
      <c r="B194" s="11">
        <v>0.23832469391130401</v>
      </c>
      <c r="C194" s="11">
        <v>0.98200270558488501</v>
      </c>
      <c r="D194" s="11">
        <v>0.105295812900685</v>
      </c>
      <c r="E194" s="11">
        <v>0.77415949172690302</v>
      </c>
      <c r="F194" s="11">
        <v>6.7322741550805407E-2</v>
      </c>
      <c r="G194" s="11">
        <v>0.45817721147651402</v>
      </c>
      <c r="H194" s="11">
        <v>0.92574477640772601</v>
      </c>
      <c r="I194" s="11">
        <v>0.38359951942744802</v>
      </c>
      <c r="J194" s="11">
        <v>0.34457448166662402</v>
      </c>
      <c r="K194" s="11">
        <v>0.60544639709767101</v>
      </c>
    </row>
    <row r="195" spans="1:11" x14ac:dyDescent="0.3">
      <c r="A195" s="29" t="s">
        <v>25</v>
      </c>
      <c r="B195" s="39" t="s">
        <v>78</v>
      </c>
      <c r="C195" s="41" t="s">
        <v>79</v>
      </c>
      <c r="D195" s="43" t="s">
        <v>80</v>
      </c>
      <c r="E195" s="45" t="s">
        <v>81</v>
      </c>
      <c r="F195" s="47" t="s">
        <v>82</v>
      </c>
      <c r="G195" s="49" t="s">
        <v>83</v>
      </c>
      <c r="H195" s="51" t="s">
        <v>84</v>
      </c>
      <c r="I195" s="53" t="s">
        <v>81</v>
      </c>
      <c r="J195" s="55" t="s">
        <v>85</v>
      </c>
      <c r="K195" s="57" t="s">
        <v>86</v>
      </c>
    </row>
    <row r="196" spans="1:11" x14ac:dyDescent="0.3">
      <c r="B196" s="40"/>
      <c r="C196" s="42"/>
      <c r="D196" s="44"/>
      <c r="E196" s="46"/>
      <c r="F196" s="48"/>
      <c r="G196" s="50"/>
      <c r="H196" s="52"/>
      <c r="I196" s="54"/>
      <c r="J196" s="56"/>
      <c r="K196" s="58"/>
    </row>
    <row r="197" spans="1:11" x14ac:dyDescent="0.3">
      <c r="A197" s="37" t="s">
        <v>90</v>
      </c>
      <c r="B197" s="40"/>
      <c r="C197" s="42"/>
      <c r="D197" s="44"/>
      <c r="E197" s="46"/>
      <c r="F197" s="48"/>
      <c r="G197" s="50"/>
      <c r="H197" s="52"/>
      <c r="I197" s="54"/>
      <c r="J197" s="56"/>
      <c r="K197" s="58"/>
    </row>
    <row r="198" spans="1:11" x14ac:dyDescent="0.3">
      <c r="A198" s="38" t="s">
        <v>26</v>
      </c>
      <c r="B198" s="59">
        <f>G4</f>
        <v>6.1</v>
      </c>
      <c r="C198" s="34">
        <f>E2</f>
        <v>4.0999999999999996</v>
      </c>
      <c r="D198" s="60">
        <f>D4</f>
        <v>0</v>
      </c>
      <c r="E198" s="61">
        <f>G6</f>
        <v>1.9</v>
      </c>
      <c r="F198" s="62">
        <f>F2</f>
        <v>2.6</v>
      </c>
      <c r="G198" s="6">
        <f>G5</f>
        <v>6.7</v>
      </c>
      <c r="H198" s="26">
        <f>G3</f>
        <v>2.2999999999999998</v>
      </c>
      <c r="I198" s="36">
        <f>G6</f>
        <v>1.9</v>
      </c>
      <c r="J198" s="8">
        <f>C4</f>
        <v>6.3</v>
      </c>
      <c r="K198" s="63">
        <f>B3</f>
        <v>4.0999999999999996</v>
      </c>
    </row>
    <row r="199" spans="1:11" x14ac:dyDescent="0.3">
      <c r="A199" s="38" t="s">
        <v>87</v>
      </c>
      <c r="B199" s="59">
        <f>C7</f>
        <v>2.2999999999999998</v>
      </c>
      <c r="C199" s="34">
        <f>G5</f>
        <v>6.7</v>
      </c>
      <c r="D199" s="60">
        <f>B4</f>
        <v>4.2</v>
      </c>
      <c r="E199" s="61">
        <f>C7</f>
        <v>2.2999999999999998</v>
      </c>
      <c r="F199" s="62">
        <f>D6</f>
        <v>8.8000000000000007</v>
      </c>
      <c r="G199" s="6">
        <f>F7</f>
        <v>1.9</v>
      </c>
      <c r="H199" s="26">
        <f>F7</f>
        <v>1.9</v>
      </c>
      <c r="I199" s="36">
        <f>C7</f>
        <v>2.2999999999999998</v>
      </c>
      <c r="J199" s="8">
        <f>E3</f>
        <v>5.8</v>
      </c>
      <c r="K199" s="63">
        <f>G2</f>
        <v>5.2</v>
      </c>
    </row>
    <row r="200" spans="1:11" x14ac:dyDescent="0.3">
      <c r="A200" s="38" t="s">
        <v>88</v>
      </c>
      <c r="B200" s="59">
        <f>F3</f>
        <v>4.3</v>
      </c>
      <c r="C200" s="34">
        <f>C7</f>
        <v>2.2999999999999998</v>
      </c>
      <c r="D200" s="60">
        <f>F2</f>
        <v>2.6</v>
      </c>
      <c r="E200" s="61">
        <f>E3</f>
        <v>5.8</v>
      </c>
      <c r="F200" s="62">
        <f>E4</f>
        <v>1.1000000000000001</v>
      </c>
      <c r="G200" s="6">
        <f>B6</f>
        <v>2.6</v>
      </c>
      <c r="H200" s="26">
        <f>D6</f>
        <v>8.8000000000000007</v>
      </c>
      <c r="I200" s="36">
        <f>E3</f>
        <v>5.8</v>
      </c>
      <c r="J200" s="8">
        <f>F5</f>
        <v>7.5</v>
      </c>
      <c r="K200" s="63">
        <f>E7</f>
        <v>6.7</v>
      </c>
    </row>
    <row r="201" spans="1:11" x14ac:dyDescent="0.3">
      <c r="A201" s="38" t="s">
        <v>89</v>
      </c>
      <c r="B201" s="59">
        <f>B6</f>
        <v>2.6</v>
      </c>
      <c r="C201" s="34">
        <f>F3</f>
        <v>4.3</v>
      </c>
      <c r="D201" s="60">
        <f>G6</f>
        <v>1.9</v>
      </c>
      <c r="E201" s="61">
        <f>D5</f>
        <v>1.1000000000000001</v>
      </c>
      <c r="F201" s="62">
        <f>G5</f>
        <v>6.7</v>
      </c>
      <c r="G201" s="6">
        <f>D2</f>
        <v>4.2</v>
      </c>
      <c r="H201" s="26">
        <f>E4</f>
        <v>1.1000000000000001</v>
      </c>
      <c r="I201" s="36">
        <f>D5</f>
        <v>1.1000000000000001</v>
      </c>
      <c r="J201" s="8">
        <f>G6</f>
        <v>1.9</v>
      </c>
      <c r="K201" s="63">
        <f>D5</f>
        <v>1.1000000000000001</v>
      </c>
    </row>
    <row r="202" spans="1:11" x14ac:dyDescent="0.3">
      <c r="A202" s="38" t="s">
        <v>27</v>
      </c>
      <c r="B202" s="59">
        <f>E2</f>
        <v>4.0999999999999996</v>
      </c>
      <c r="C202" s="34">
        <f>G6</f>
        <v>1.9</v>
      </c>
      <c r="D202" s="60">
        <f>C7</f>
        <v>2.2999999999999998</v>
      </c>
      <c r="E202" s="61">
        <f>B4</f>
        <v>4.2</v>
      </c>
      <c r="F202" s="62">
        <f>C7</f>
        <v>2.2999999999999998</v>
      </c>
      <c r="G202" s="6">
        <f>C4</f>
        <v>6.3</v>
      </c>
      <c r="H202" s="26">
        <f>B5</f>
        <v>4.0999999999999996</v>
      </c>
      <c r="I202" s="36">
        <f>B4</f>
        <v>4.2</v>
      </c>
      <c r="J202" s="8">
        <f>B7</f>
        <v>5.2</v>
      </c>
      <c r="K202" s="63">
        <f>F4</f>
        <v>8.8000000000000007</v>
      </c>
    </row>
    <row r="203" spans="1:11" x14ac:dyDescent="0.3">
      <c r="A203" s="72" t="s">
        <v>36</v>
      </c>
      <c r="B203" s="74">
        <f>SUM(B199:B202)</f>
        <v>13.299999999999999</v>
      </c>
      <c r="C203" s="64">
        <f t="shared" ref="C203:K203" si="145">SUM(C198:C202)</f>
        <v>19.3</v>
      </c>
      <c r="D203" s="74">
        <f t="shared" si="145"/>
        <v>11</v>
      </c>
      <c r="E203" s="65">
        <f t="shared" si="145"/>
        <v>15.3</v>
      </c>
      <c r="F203" s="66">
        <f t="shared" si="145"/>
        <v>21.5</v>
      </c>
      <c r="G203" s="67">
        <f t="shared" si="145"/>
        <v>21.7</v>
      </c>
      <c r="H203" s="68">
        <f t="shared" si="145"/>
        <v>18.2</v>
      </c>
      <c r="I203" s="69">
        <f t="shared" si="145"/>
        <v>15.3</v>
      </c>
      <c r="J203" s="70">
        <f t="shared" si="145"/>
        <v>26.7</v>
      </c>
      <c r="K203" s="71">
        <f t="shared" si="145"/>
        <v>25.900000000000002</v>
      </c>
    </row>
    <row r="205" spans="1:11" x14ac:dyDescent="0.3">
      <c r="A205" s="73" t="s">
        <v>91</v>
      </c>
      <c r="B205" s="79" t="s">
        <v>80</v>
      </c>
      <c r="C205" s="80" t="s">
        <v>78</v>
      </c>
    </row>
    <row r="206" spans="1:11" x14ac:dyDescent="0.3">
      <c r="B206" s="77">
        <v>11</v>
      </c>
      <c r="C206" s="78">
        <v>13.3</v>
      </c>
    </row>
    <row r="207" spans="1:11" x14ac:dyDescent="0.3">
      <c r="B207" s="75" t="s">
        <v>92</v>
      </c>
      <c r="C207" s="76" t="s">
        <v>93</v>
      </c>
    </row>
    <row r="208" spans="1:11" x14ac:dyDescent="0.3">
      <c r="B208" s="75" t="s">
        <v>93</v>
      </c>
      <c r="C208" s="76" t="s">
        <v>97</v>
      </c>
    </row>
    <row r="209" spans="1:7" x14ac:dyDescent="0.3">
      <c r="B209" s="75" t="s">
        <v>95</v>
      </c>
      <c r="C209" s="76" t="s">
        <v>94</v>
      </c>
    </row>
    <row r="210" spans="1:7" x14ac:dyDescent="0.3">
      <c r="B210" s="75" t="s">
        <v>96</v>
      </c>
      <c r="C210" s="76" t="s">
        <v>96</v>
      </c>
    </row>
    <row r="211" spans="1:7" x14ac:dyDescent="0.3">
      <c r="B211" s="75" t="s">
        <v>97</v>
      </c>
      <c r="C211" s="76" t="s">
        <v>98</v>
      </c>
    </row>
    <row r="212" spans="1:7" x14ac:dyDescent="0.3">
      <c r="B212" s="75" t="s">
        <v>94</v>
      </c>
      <c r="C212" s="76" t="s">
        <v>99</v>
      </c>
    </row>
    <row r="215" spans="1:7" x14ac:dyDescent="0.3">
      <c r="A215" s="85" t="s">
        <v>100</v>
      </c>
    </row>
    <row r="216" spans="1:7" x14ac:dyDescent="0.3">
      <c r="A216" s="85"/>
    </row>
    <row r="218" spans="1:7" x14ac:dyDescent="0.3">
      <c r="A218" s="81" t="s">
        <v>53</v>
      </c>
      <c r="B218" s="86" t="s">
        <v>12</v>
      </c>
      <c r="C218" s="86" t="s">
        <v>13</v>
      </c>
      <c r="D218" s="86" t="s">
        <v>14</v>
      </c>
      <c r="E218" s="86" t="s">
        <v>15</v>
      </c>
      <c r="F218" s="86" t="s">
        <v>16</v>
      </c>
      <c r="G218" s="86" t="s">
        <v>17</v>
      </c>
    </row>
    <row r="219" spans="1:7" x14ac:dyDescent="0.3">
      <c r="A219" s="3" t="s">
        <v>12</v>
      </c>
      <c r="B219" s="82"/>
      <c r="C219" s="11" t="s">
        <v>108</v>
      </c>
      <c r="D219" s="11" t="s">
        <v>101</v>
      </c>
      <c r="E219" s="11" t="s">
        <v>102</v>
      </c>
      <c r="F219" s="11" t="s">
        <v>103</v>
      </c>
      <c r="G219" s="11">
        <v>2</v>
      </c>
    </row>
    <row r="220" spans="1:7" x14ac:dyDescent="0.3">
      <c r="A220" s="3" t="s">
        <v>13</v>
      </c>
      <c r="B220" s="11"/>
      <c r="C220" s="82"/>
      <c r="D220" s="11">
        <v>6</v>
      </c>
      <c r="E220" s="11" t="s">
        <v>104</v>
      </c>
      <c r="F220" s="11" t="s">
        <v>105</v>
      </c>
      <c r="G220" s="11" t="s">
        <v>106</v>
      </c>
    </row>
    <row r="221" spans="1:7" x14ac:dyDescent="0.3">
      <c r="A221" s="3" t="s">
        <v>14</v>
      </c>
      <c r="B221" s="11"/>
      <c r="C221" s="11"/>
      <c r="D221" s="82"/>
      <c r="E221" s="11" t="s">
        <v>107</v>
      </c>
      <c r="F221" s="11" t="s">
        <v>108</v>
      </c>
      <c r="G221" s="11">
        <v>1</v>
      </c>
    </row>
    <row r="222" spans="1:7" x14ac:dyDescent="0.3">
      <c r="A222" s="3" t="s">
        <v>15</v>
      </c>
      <c r="B222" s="11"/>
      <c r="C222" s="11"/>
      <c r="D222" s="11"/>
      <c r="E222" s="82"/>
      <c r="F222" s="11">
        <v>9</v>
      </c>
      <c r="G222" s="11" t="s">
        <v>109</v>
      </c>
    </row>
    <row r="223" spans="1:7" x14ac:dyDescent="0.3">
      <c r="A223" s="3" t="s">
        <v>16</v>
      </c>
      <c r="B223" s="11"/>
      <c r="C223" s="11"/>
      <c r="D223" s="11"/>
      <c r="E223" s="11"/>
      <c r="F223" s="82"/>
      <c r="G223" s="11" t="s">
        <v>110</v>
      </c>
    </row>
    <row r="224" spans="1:7" x14ac:dyDescent="0.3">
      <c r="A224" s="3" t="s">
        <v>17</v>
      </c>
      <c r="B224" s="11"/>
      <c r="C224" s="11"/>
      <c r="D224" s="11"/>
      <c r="E224" s="11"/>
      <c r="F224" s="11"/>
      <c r="G224" s="82"/>
    </row>
    <row r="226" spans="1:7" x14ac:dyDescent="0.3">
      <c r="A226" s="87" t="s">
        <v>111</v>
      </c>
    </row>
    <row r="228" spans="1:7" x14ac:dyDescent="0.3">
      <c r="A228" s="81" t="s">
        <v>53</v>
      </c>
      <c r="B228" s="5" t="s">
        <v>12</v>
      </c>
      <c r="C228" s="5" t="s">
        <v>13</v>
      </c>
      <c r="D228" s="5" t="s">
        <v>14</v>
      </c>
      <c r="E228" s="5" t="s">
        <v>15</v>
      </c>
      <c r="F228" s="5" t="s">
        <v>16</v>
      </c>
      <c r="G228" s="5" t="s">
        <v>17</v>
      </c>
    </row>
    <row r="229" spans="1:7" x14ac:dyDescent="0.3">
      <c r="A229" s="2" t="s">
        <v>12</v>
      </c>
      <c r="B229" s="82"/>
      <c r="C229" s="11">
        <f>(1-B19)+(C10/F203)+(C10/H203)+(C10/K203)</f>
        <v>14.906672146207031</v>
      </c>
      <c r="D229" s="11">
        <f>(1-B19)+(C10/D203)+(C10/E203)+(C10/G203)+(C10/I203)+(C10/J203)</f>
        <v>31.416417798681195</v>
      </c>
      <c r="E229" s="11">
        <f>(1-B19)+(C10/B203)+(C10/C203)+(C10/H203)</f>
        <v>19.094649637245766</v>
      </c>
      <c r="F229" s="11">
        <f>(1-B19)+(C10/B203)+(C10/D203)+(C10/E203)+(C10/F203)+(C10/G203)+(C10/I203)</f>
        <v>39.841059229800145</v>
      </c>
      <c r="G229" s="11">
        <f>(1-B19)+(C10/C203)</f>
        <v>6.0813471502590675</v>
      </c>
    </row>
    <row r="230" spans="1:7" x14ac:dyDescent="0.3">
      <c r="A230" s="2" t="s">
        <v>13</v>
      </c>
      <c r="B230" s="11">
        <f>C229</f>
        <v>14.906672146207031</v>
      </c>
      <c r="C230" s="82"/>
      <c r="D230" s="11">
        <f>(1-B19)+(C10/G203)</f>
        <v>5.5082949308755769</v>
      </c>
      <c r="E230" s="11">
        <f>(1-B19)+(C10/E203)+(C10/I203)+(C10/J203)</f>
        <v>17.717213776896529</v>
      </c>
      <c r="F230" s="11">
        <f>(1-B19)+(C10/B203)+(C10/C203)+(C10/K203)</f>
        <v>17.461148003744132</v>
      </c>
      <c r="G230" s="11">
        <f>(1-B19)+(C10/B203)+(C10/C203)+(C10/D203)+(C10/E203)+(C10/F203)+(C10/H203)+(C10/I203)</f>
        <v>45.908616943689132</v>
      </c>
    </row>
    <row r="231" spans="1:7" x14ac:dyDescent="0.3">
      <c r="A231" s="2" t="s">
        <v>14</v>
      </c>
      <c r="B231" s="11">
        <f>D229</f>
        <v>31.416417798681195</v>
      </c>
      <c r="C231" s="11">
        <f>D230</f>
        <v>5.5082949308755769</v>
      </c>
      <c r="D231" s="82"/>
      <c r="E231" s="11">
        <f>(1-B19)+(C10/B203)+(C10/D203)+(C10/E203)+(C10/F203)+(C10/H203)+(C10/I203)+(C10/K203)</f>
        <v>44.588273654433927</v>
      </c>
      <c r="F231" s="11">
        <f>(1-B19)+(C10/F203)+(C10/H203)+(C10/K203)</f>
        <v>14.906672146207031</v>
      </c>
      <c r="G231" s="11">
        <f>(1-B19)+(C10/B203)</f>
        <v>8.4187969924812034</v>
      </c>
    </row>
    <row r="232" spans="1:7" x14ac:dyDescent="0.3">
      <c r="A232" s="2" t="s">
        <v>15</v>
      </c>
      <c r="B232" s="11">
        <f>E229</f>
        <v>19.094649637245766</v>
      </c>
      <c r="C232" s="11">
        <f>E230</f>
        <v>17.717213776896529</v>
      </c>
      <c r="D232" s="11">
        <f>E231</f>
        <v>44.588273654433927</v>
      </c>
      <c r="E232" s="82"/>
      <c r="F232" s="11">
        <f>(1-B19)+(C10/J203)</f>
        <v>4.6453183520599257</v>
      </c>
      <c r="G232" s="11">
        <f>(1-B19)+(C10/C203)+(C10/F203)+(C10/G203)+(C10/K203)</f>
        <v>19.201808732836181</v>
      </c>
    </row>
    <row r="233" spans="1:7" x14ac:dyDescent="0.3">
      <c r="A233" s="2" t="s">
        <v>16</v>
      </c>
      <c r="B233" s="11">
        <f>F229</f>
        <v>39.841059229800145</v>
      </c>
      <c r="C233" s="11">
        <f>F230</f>
        <v>17.461148003744132</v>
      </c>
      <c r="D233" s="11">
        <f>F231</f>
        <v>14.906672146207031</v>
      </c>
      <c r="E233" s="11">
        <f>F232</f>
        <v>4.6453183520599257</v>
      </c>
      <c r="F233" s="82"/>
      <c r="G233" s="11">
        <f>(1-B19)+(C10/C203)+(C10/D203)+(C10/E203)+(C10/G203)+(C10/H203)+(C10/I203)+(C10/J203)</f>
        <v>42.092270443445756</v>
      </c>
    </row>
    <row r="234" spans="1:7" x14ac:dyDescent="0.3">
      <c r="A234" s="2" t="s">
        <v>17</v>
      </c>
      <c r="B234" s="11">
        <f>G229</f>
        <v>6.0813471502590675</v>
      </c>
      <c r="C234" s="11">
        <f>G230</f>
        <v>45.908616943689132</v>
      </c>
      <c r="D234" s="11">
        <f>G231</f>
        <v>8.4187969924812034</v>
      </c>
      <c r="E234" s="11">
        <f>G232</f>
        <v>19.201808732836181</v>
      </c>
      <c r="F234" s="11">
        <f>G233</f>
        <v>42.092270443445756</v>
      </c>
      <c r="G234" s="82"/>
    </row>
    <row r="235" spans="1:7" x14ac:dyDescent="0.3">
      <c r="A235" s="1"/>
    </row>
    <row r="236" spans="1:7" x14ac:dyDescent="0.3">
      <c r="A236" s="1"/>
    </row>
    <row r="237" spans="1:7" x14ac:dyDescent="0.3">
      <c r="A237" s="1"/>
    </row>
  </sheetData>
  <mergeCells count="2">
    <mergeCell ref="A9:A10"/>
    <mergeCell ref="A215:A216"/>
  </mergeCells>
  <pageMargins left="0.7" right="0.7" top="0.75" bottom="0.75" header="0.3" footer="0.3"/>
  <pageSetup orientation="portrait" r:id="rId1"/>
  <ignoredErrors>
    <ignoredError sqref="D58:D59 D62 E58:E59 G93:G94 I162" formula="1"/>
  </ignoredErrors>
  <drawing r:id="rId2"/>
  <legacyDrawing r:id="rId3"/>
  <oleObjects>
    <mc:AlternateContent xmlns:mc="http://schemas.openxmlformats.org/markup-compatibility/2006">
      <mc:Choice Requires="x14">
        <oleObject progId="Word.Document.12" shapeId="1026" r:id="rId4">
          <objectPr defaultSize="0" autoPict="0" r:id="rId5">
            <anchor moveWithCells="1">
              <from>
                <xdr:col>13</xdr:col>
                <xdr:colOff>22860</xdr:colOff>
                <xdr:row>19</xdr:row>
                <xdr:rowOff>22860</xdr:rowOff>
              </from>
              <to>
                <xdr:col>18</xdr:col>
                <xdr:colOff>533400</xdr:colOff>
                <xdr:row>49</xdr:row>
                <xdr:rowOff>175260</xdr:rowOff>
              </to>
            </anchor>
          </objectPr>
        </oleObject>
      </mc:Choice>
      <mc:Fallback>
        <oleObject progId="Word.Document.12" shapeId="1026"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NOTEBOOK MSI</dc:creator>
  <cp:lastModifiedBy>NOTEBOOK MSI</cp:lastModifiedBy>
  <dcterms:created xsi:type="dcterms:W3CDTF">2023-01-16T16:05:26Z</dcterms:created>
  <dcterms:modified xsi:type="dcterms:W3CDTF">2023-01-20T17:01:33Z</dcterms:modified>
</cp:coreProperties>
</file>