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\Documents\"/>
    </mc:Choice>
  </mc:AlternateContent>
  <bookViews>
    <workbookView xWindow="0" yWindow="0" windowWidth="20490" windowHeight="77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11" i="1" l="1"/>
  <c r="C11" i="1"/>
  <c r="C13" i="1" s="1"/>
  <c r="D13" i="1" l="1"/>
  <c r="E11" i="1"/>
  <c r="J2" i="1"/>
  <c r="I2" i="1"/>
  <c r="H2" i="1"/>
  <c r="G2" i="1"/>
  <c r="F2" i="1"/>
  <c r="C2" i="1"/>
  <c r="E2" i="1"/>
  <c r="D2" i="1"/>
  <c r="F11" i="1" l="1"/>
  <c r="G11" i="1" s="1"/>
  <c r="E13" i="1"/>
  <c r="F13" i="1" s="1"/>
  <c r="H11" i="1" l="1"/>
  <c r="I11" i="1"/>
</calcChain>
</file>

<file path=xl/sharedStrings.xml><?xml version="1.0" encoding="utf-8"?>
<sst xmlns="http://schemas.openxmlformats.org/spreadsheetml/2006/main" count="30" uniqueCount="30">
  <si>
    <t>tepung ikan</t>
  </si>
  <si>
    <t>kedelai</t>
  </si>
  <si>
    <t>jagung</t>
  </si>
  <si>
    <t>bekatul</t>
  </si>
  <si>
    <t>dedak</t>
  </si>
  <si>
    <t>vitamin</t>
  </si>
  <si>
    <t>kunyit</t>
  </si>
  <si>
    <t>sayuran</t>
  </si>
  <si>
    <t>konsentrat(kg)</t>
  </si>
  <si>
    <t>total hijauan</t>
  </si>
  <si>
    <t>Komposisi Pakan Domba</t>
  </si>
  <si>
    <t>Total Pakan</t>
  </si>
  <si>
    <t>hijauan kering(20%)</t>
  </si>
  <si>
    <t>hijauan basah(kg)</t>
  </si>
  <si>
    <t>Total Pakan sehari</t>
  </si>
  <si>
    <t>ukuran Domba(kg)</t>
  </si>
  <si>
    <t>total pakan sebulan</t>
  </si>
  <si>
    <t>total pakan seminggu</t>
  </si>
  <si>
    <t>tujuh bln</t>
  </si>
  <si>
    <t>hitungan 1 Minggu</t>
  </si>
  <si>
    <t>Komposisi Pakan Ayam</t>
  </si>
  <si>
    <t>Umur 1 Minggu :   7 gr/ekor/hari</t>
  </si>
  <si>
    <t>Umur 2 Minggu : 19 gr/ekor/hari</t>
  </si>
  <si>
    <t>Umur 3 Minggu : 34 gr/ekor/hari</t>
  </si>
  <si>
    <t>Umur 4 Minggu : 47 gr/ekor/hari</t>
  </si>
  <si>
    <t>Umur 5 Minggu : 58 gr/ekor/hari</t>
  </si>
  <si>
    <t>Umur 6 Minggu : 66 gr/ekor/hari</t>
  </si>
  <si>
    <t>Umur 7 Minggu : 72 gr/ekor/hari</t>
  </si>
  <si>
    <t>Umur 8 Minggu : 74 gr/ekor/hari</t>
  </si>
  <si>
    <t>kebutuan 60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</si>
</sst>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A3A3A"/>
      <name val="Segoe UI"/>
      <family val="2"/>
    </font>
    <font>
      <b/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0" fontId="0" fillId="2" borderId="1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F1" workbookViewId="0">
      <selection activeCell="K6" sqref="K6"/>
    </sheetView>
  </sheetViews>
  <sheetFormatPr defaultRowHeight="15" x14ac:dyDescent="0.25"/>
  <cols>
    <col min="1" max="1" width="22.7109375" bestFit="1" customWidth="1"/>
    <col min="2" max="2" width="17.5703125" bestFit="1" customWidth="1"/>
    <col min="3" max="3" width="16.7109375" bestFit="1" customWidth="1"/>
    <col min="4" max="4" width="14.140625" bestFit="1" customWidth="1"/>
    <col min="5" max="5" width="18.85546875" bestFit="1" customWidth="1"/>
    <col min="6" max="6" width="18.28515625" bestFit="1" customWidth="1"/>
    <col min="7" max="7" width="17.28515625" bestFit="1" customWidth="1"/>
    <col min="8" max="8" width="18.5703125" bestFit="1" customWidth="1"/>
    <col min="9" max="9" width="20.140625" bestFit="1" customWidth="1"/>
    <col min="11" max="11" width="28.42578125" bestFit="1" customWidth="1"/>
  </cols>
  <sheetData>
    <row r="1" spans="1:11" x14ac:dyDescent="0.25">
      <c r="A1" t="s">
        <v>20</v>
      </c>
      <c r="B1" s="3" t="s">
        <v>11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6" t="s">
        <v>21</v>
      </c>
    </row>
    <row r="2" spans="1:11" ht="16.5" x14ac:dyDescent="0.3">
      <c r="B2" s="1">
        <v>20</v>
      </c>
      <c r="C2" s="1">
        <f>24%*B2</f>
        <v>4.8</v>
      </c>
      <c r="D2" s="1">
        <f>11%*B2</f>
        <v>2.2000000000000002</v>
      </c>
      <c r="E2" s="1">
        <f>30%*B2</f>
        <v>6</v>
      </c>
      <c r="F2" s="2">
        <f>26%*B2</f>
        <v>5.2</v>
      </c>
      <c r="G2" s="1">
        <f>5%*B2</f>
        <v>1</v>
      </c>
      <c r="H2" s="1">
        <f>2%*B2</f>
        <v>0.4</v>
      </c>
      <c r="I2" s="1">
        <f>1%*B2</f>
        <v>0.2</v>
      </c>
      <c r="J2" s="1">
        <f>1%*B2</f>
        <v>0.2</v>
      </c>
      <c r="K2" s="6" t="s">
        <v>22</v>
      </c>
    </row>
    <row r="3" spans="1:11" x14ac:dyDescent="0.25">
      <c r="K3" s="6" t="s">
        <v>23</v>
      </c>
    </row>
    <row r="4" spans="1:11" x14ac:dyDescent="0.25">
      <c r="K4" s="6" t="s">
        <v>24</v>
      </c>
    </row>
    <row r="5" spans="1:11" x14ac:dyDescent="0.25">
      <c r="A5" t="s">
        <v>29</v>
      </c>
      <c r="B5">
        <v>5</v>
      </c>
      <c r="C5">
        <f>((74/1000)*60)*B5</f>
        <v>22.199999999999996</v>
      </c>
      <c r="K5" s="6" t="s">
        <v>25</v>
      </c>
    </row>
    <row r="6" spans="1:11" x14ac:dyDescent="0.25">
      <c r="K6" s="6" t="s">
        <v>26</v>
      </c>
    </row>
    <row r="7" spans="1:11" x14ac:dyDescent="0.25">
      <c r="K7" s="6" t="s">
        <v>27</v>
      </c>
    </row>
    <row r="8" spans="1:11" x14ac:dyDescent="0.25">
      <c r="K8" s="6" t="s">
        <v>28</v>
      </c>
    </row>
    <row r="10" spans="1:11" x14ac:dyDescent="0.25">
      <c r="A10" t="s">
        <v>10</v>
      </c>
      <c r="B10" s="3" t="s">
        <v>15</v>
      </c>
      <c r="C10" s="3" t="s">
        <v>13</v>
      </c>
      <c r="D10" s="3" t="s">
        <v>8</v>
      </c>
      <c r="E10" s="3" t="s">
        <v>12</v>
      </c>
      <c r="F10" s="3" t="s">
        <v>9</v>
      </c>
      <c r="G10" s="3" t="s">
        <v>14</v>
      </c>
      <c r="H10" s="4" t="s">
        <v>16</v>
      </c>
      <c r="I10" s="4" t="s">
        <v>17</v>
      </c>
    </row>
    <row r="11" spans="1:11" x14ac:dyDescent="0.25">
      <c r="A11" t="s">
        <v>18</v>
      </c>
      <c r="B11" s="1">
        <v>15</v>
      </c>
      <c r="C11" s="1">
        <f>20%*B11</f>
        <v>3</v>
      </c>
      <c r="D11" s="1">
        <f>4%*B11</f>
        <v>0.6</v>
      </c>
      <c r="E11" s="1">
        <f>20%*C11</f>
        <v>0.60000000000000009</v>
      </c>
      <c r="F11" s="1">
        <f>C11-E11</f>
        <v>2.4</v>
      </c>
      <c r="G11" s="1">
        <f>SUM(D11:F11)</f>
        <v>3.6</v>
      </c>
      <c r="H11" s="1">
        <f>G11*30</f>
        <v>108</v>
      </c>
      <c r="I11" s="1">
        <f>G11*8</f>
        <v>28.8</v>
      </c>
    </row>
    <row r="12" spans="1:11" x14ac:dyDescent="0.25">
      <c r="B12" s="1"/>
      <c r="C12" s="1"/>
      <c r="D12" s="1"/>
      <c r="E12" s="1"/>
      <c r="F12" s="1"/>
      <c r="G12" s="1"/>
      <c r="H12" s="1"/>
      <c r="I12" s="1"/>
    </row>
    <row r="13" spans="1:11" x14ac:dyDescent="0.25">
      <c r="A13" t="s">
        <v>19</v>
      </c>
      <c r="B13" s="1">
        <v>15</v>
      </c>
      <c r="C13" s="1">
        <f>C11*8</f>
        <v>24</v>
      </c>
      <c r="D13" s="1">
        <f>D11*8</f>
        <v>4.8</v>
      </c>
      <c r="E13" s="1">
        <f>E11*8</f>
        <v>4.8000000000000007</v>
      </c>
      <c r="F13" s="5">
        <f>C13-E13</f>
        <v>19.2</v>
      </c>
      <c r="G13" s="5"/>
      <c r="H13" s="5"/>
      <c r="I1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BRI</cp:lastModifiedBy>
  <dcterms:created xsi:type="dcterms:W3CDTF">2018-07-25T04:31:48Z</dcterms:created>
  <dcterms:modified xsi:type="dcterms:W3CDTF">2018-08-27T00:49:46Z</dcterms:modified>
</cp:coreProperties>
</file>