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cation\Amit Learning\Data Analysis\Content\#2 Excel Basics &amp; Excel for Data Analysis\"/>
    </mc:Choice>
  </mc:AlternateContent>
  <xr:revisionPtr revIDLastSave="0" documentId="13_ncr:1_{AF82E098-C9EC-40B1-B991-740FA0101878}" xr6:coauthVersionLast="47" xr6:coauthVersionMax="47" xr10:uidLastSave="{00000000-0000-0000-0000-000000000000}"/>
  <bookViews>
    <workbookView xWindow="-108" yWindow="-108" windowWidth="23256" windowHeight="12456" xr2:uid="{33C0A653-8229-4570-BE14-7E6FE160A7D8}"/>
  </bookViews>
  <sheets>
    <sheet name="Instructions" sheetId="13" r:id="rId1"/>
    <sheet name="Task" sheetId="11" r:id="rId2"/>
    <sheet name="Pie Chart" sheetId="15" r:id="rId3"/>
    <sheet name="Column Chart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1" l="1"/>
  <c r="I7" i="11"/>
  <c r="I3" i="11"/>
  <c r="I2" i="11"/>
  <c r="G2" i="11"/>
  <c r="G3" i="11"/>
  <c r="G4" i="11"/>
  <c r="G5" i="11"/>
  <c r="G6" i="11"/>
  <c r="G7" i="11"/>
  <c r="G8" i="11"/>
  <c r="G9" i="11"/>
  <c r="G10" i="11"/>
  <c r="G11" i="11"/>
  <c r="G12" i="11"/>
  <c r="G13" i="11"/>
  <c r="I5" i="11"/>
  <c r="I4" i="11"/>
  <c r="I6" i="11"/>
</calcChain>
</file>

<file path=xl/sharedStrings.xml><?xml version="1.0" encoding="utf-8"?>
<sst xmlns="http://schemas.openxmlformats.org/spreadsheetml/2006/main" count="100" uniqueCount="76">
  <si>
    <t>ID</t>
  </si>
  <si>
    <t>Name</t>
  </si>
  <si>
    <t>Department</t>
  </si>
  <si>
    <t>Salary</t>
  </si>
  <si>
    <t>Performance</t>
  </si>
  <si>
    <t>Ahmed Ali</t>
  </si>
  <si>
    <t>Sales</t>
  </si>
  <si>
    <t>Good</t>
  </si>
  <si>
    <t>Sara Hassan</t>
  </si>
  <si>
    <t>HR</t>
  </si>
  <si>
    <t>Excellent</t>
  </si>
  <si>
    <t>Omar Youssef</t>
  </si>
  <si>
    <t>IT</t>
  </si>
  <si>
    <t>Average</t>
  </si>
  <si>
    <t>Lina Adel</t>
  </si>
  <si>
    <t>Marketing</t>
  </si>
  <si>
    <t>Hany Saber</t>
  </si>
  <si>
    <t>Finance</t>
  </si>
  <si>
    <t>Rania Samir</t>
  </si>
  <si>
    <t>Poor</t>
  </si>
  <si>
    <t>Date</t>
  </si>
  <si>
    <t>Samy Kamal</t>
  </si>
  <si>
    <t>Maha Farouk</t>
  </si>
  <si>
    <t>Huda Nasser</t>
  </si>
  <si>
    <t>Yasmine Tarek</t>
  </si>
  <si>
    <t>Nour Yehia</t>
  </si>
  <si>
    <t>Ziad Khaled</t>
  </si>
  <si>
    <t>✅ Instructions for the Student:</t>
  </si>
  <si>
    <t>🧩 Part 1: SUMIF / SUMIFS Functions</t>
  </si>
  <si>
    <t>1. Calculate the total salary for the "Sales" department only</t>
  </si>
  <si>
    <r>
      <t xml:space="preserve">➤ Use the </t>
    </r>
    <r>
      <rPr>
        <sz val="10"/>
        <color theme="1"/>
        <rFont val="Arial Unicode MS"/>
      </rPr>
      <t>SUMIF</t>
    </r>
    <r>
      <rPr>
        <sz val="11"/>
        <color theme="1"/>
        <rFont val="Calibri"/>
        <family val="2"/>
        <scheme val="minor"/>
      </rPr>
      <t xml:space="preserve"> function.</t>
    </r>
  </si>
  <si>
    <t>2. Calculate the total salary for employees with a performance rating of "Excellent"</t>
  </si>
  <si>
    <t>3. Calculate the total salary of IT department employees whose salaries are more than 7000</t>
  </si>
  <si>
    <r>
      <t xml:space="preserve">➤ Use the </t>
    </r>
    <r>
      <rPr>
        <sz val="10"/>
        <color theme="1"/>
        <rFont val="Arial Unicode MS"/>
      </rPr>
      <t>SUMIFS</t>
    </r>
    <r>
      <rPr>
        <sz val="11"/>
        <color theme="1"/>
        <rFont val="Calibri"/>
        <family val="2"/>
        <scheme val="minor"/>
      </rPr>
      <t xml:space="preserve"> function.</t>
    </r>
  </si>
  <si>
    <t>4. Calculate the total salary of employees with a performance of "Poor" OR "Average"</t>
  </si>
  <si>
    <r>
      <t xml:space="preserve">➤ Use two </t>
    </r>
    <r>
      <rPr>
        <sz val="10"/>
        <color theme="1"/>
        <rFont val="Arial Unicode MS"/>
      </rPr>
      <t>SUMIF</t>
    </r>
    <r>
      <rPr>
        <sz val="11"/>
        <color theme="1"/>
        <rFont val="Calibri"/>
        <family val="2"/>
        <scheme val="minor"/>
      </rPr>
      <t xml:space="preserve"> functions and add the results.</t>
    </r>
  </si>
  <si>
    <r>
      <t xml:space="preserve">5. Calculate the total salary of employees who joined after </t>
    </r>
    <r>
      <rPr>
        <b/>
        <sz val="10"/>
        <color theme="1"/>
        <rFont val="Arial Unicode MS"/>
      </rPr>
      <t>05/01/2021</t>
    </r>
    <r>
      <rPr>
        <b/>
        <sz val="11"/>
        <color theme="1"/>
        <rFont val="Calibri"/>
        <family val="2"/>
        <scheme val="minor"/>
      </rPr>
      <t xml:space="preserve"> and whose salary is above </t>
    </r>
    <r>
      <rPr>
        <b/>
        <sz val="10"/>
        <color theme="1"/>
        <rFont val="Arial Unicode MS"/>
      </rPr>
      <t>6000</t>
    </r>
  </si>
  <si>
    <t>🧠 Part 2: Logical Conditions Using IF</t>
  </si>
  <si>
    <r>
      <t xml:space="preserve">6. Add a new column named </t>
    </r>
    <r>
      <rPr>
        <b/>
        <sz val="10"/>
        <color theme="1"/>
        <rFont val="Arial Unicode MS"/>
      </rPr>
      <t>Remarks</t>
    </r>
    <r>
      <rPr>
        <b/>
        <sz val="11"/>
        <color theme="1"/>
        <rFont val="Calibri"/>
        <family val="2"/>
        <scheme val="minor"/>
      </rPr>
      <t xml:space="preserve"> with the following logic:</t>
    </r>
  </si>
  <si>
    <r>
      <t xml:space="preserve">If </t>
    </r>
    <r>
      <rPr>
        <sz val="10"/>
        <color theme="1"/>
        <rFont val="Arial Unicode MS"/>
      </rPr>
      <t>Performance = Excellent</t>
    </r>
    <r>
      <rPr>
        <sz val="11"/>
        <color theme="1"/>
        <rFont val="Calibri"/>
        <family val="2"/>
        <scheme val="minor"/>
      </rPr>
      <t xml:space="preserve"> → Show </t>
    </r>
    <r>
      <rPr>
        <sz val="10"/>
        <color theme="1"/>
        <rFont val="Arial Unicode MS"/>
      </rPr>
      <t>"Promote"</t>
    </r>
  </si>
  <si>
    <r>
      <t xml:space="preserve">If </t>
    </r>
    <r>
      <rPr>
        <sz val="10"/>
        <color theme="1"/>
        <rFont val="Arial Unicode MS"/>
      </rPr>
      <t>Performance = Poor</t>
    </r>
    <r>
      <rPr>
        <sz val="11"/>
        <color theme="1"/>
        <rFont val="Calibri"/>
        <family val="2"/>
        <scheme val="minor"/>
      </rPr>
      <t xml:space="preserve"> → Show </t>
    </r>
    <r>
      <rPr>
        <sz val="10"/>
        <color theme="1"/>
        <rFont val="Arial Unicode MS"/>
      </rPr>
      <t>"Warning"</t>
    </r>
  </si>
  <si>
    <r>
      <t xml:space="preserve">Otherwise → Show </t>
    </r>
    <r>
      <rPr>
        <sz val="10"/>
        <color theme="1"/>
        <rFont val="Arial Unicode MS"/>
      </rPr>
      <t>"Stable"</t>
    </r>
  </si>
  <si>
    <r>
      <t xml:space="preserve">7. Use </t>
    </r>
    <r>
      <rPr>
        <b/>
        <sz val="10"/>
        <color theme="1"/>
        <rFont val="Arial Unicode MS"/>
      </rPr>
      <t>VLOOKUP</t>
    </r>
    <r>
      <rPr>
        <b/>
        <sz val="11"/>
        <color theme="1"/>
        <rFont val="Calibri"/>
        <family val="2"/>
        <scheme val="minor"/>
      </rPr>
      <t xml:space="preserve"> to find the salary of a specific employee (e.g., "Sara Hassan")</t>
    </r>
  </si>
  <si>
    <r>
      <t xml:space="preserve">➤ Use </t>
    </r>
    <r>
      <rPr>
        <sz val="10"/>
        <color theme="1"/>
        <rFont val="Arial Unicode MS"/>
      </rPr>
      <t>VLOOKUP</t>
    </r>
    <r>
      <rPr>
        <sz val="11"/>
        <color theme="1"/>
        <rFont val="Calibri"/>
        <family val="2"/>
        <scheme val="minor"/>
      </rPr>
      <t>.</t>
    </r>
  </si>
  <si>
    <r>
      <t xml:space="preserve">8. Use </t>
    </r>
    <r>
      <rPr>
        <b/>
        <sz val="10"/>
        <color theme="1"/>
        <rFont val="Arial Unicode MS"/>
      </rPr>
      <t>XLOOKUP</t>
    </r>
    <r>
      <rPr>
        <b/>
        <sz val="11"/>
        <color theme="1"/>
        <rFont val="Calibri"/>
        <family val="2"/>
        <scheme val="minor"/>
      </rPr>
      <t xml:space="preserve"> to find the department of an employee (e.g., "Ziad Khaled")</t>
    </r>
  </si>
  <si>
    <r>
      <t xml:space="preserve">➤ Use </t>
    </r>
    <r>
      <rPr>
        <sz val="10"/>
        <color theme="1"/>
        <rFont val="Arial Unicode MS"/>
      </rPr>
      <t>XLOOKUP</t>
    </r>
    <r>
      <rPr>
        <sz val="11"/>
        <color theme="1"/>
        <rFont val="Calibri"/>
        <family val="2"/>
        <scheme val="minor"/>
      </rPr>
      <t>.</t>
    </r>
  </si>
  <si>
    <t>🔍 Part 3: Lookup Functions</t>
  </si>
  <si>
    <t>BONUS</t>
  </si>
  <si>
    <t>📈 Part 5: Charts (Optional)</t>
  </si>
  <si>
    <t>11. Create a Pie Chart showing employee distribution by department</t>
  </si>
  <si>
    <t>12. Create a Column Chart comparing employee salaries by name</t>
  </si>
  <si>
    <t>THANK YOU MY  TEAM</t>
  </si>
  <si>
    <t>Remark</t>
  </si>
  <si>
    <t>PART 1 / Q1</t>
  </si>
  <si>
    <t>PART 1 / Q2</t>
  </si>
  <si>
    <t>PART 1 / Q3</t>
  </si>
  <si>
    <t>PART 1 / Q4</t>
  </si>
  <si>
    <t>PART 1 / Q5</t>
  </si>
  <si>
    <t>Answer</t>
  </si>
  <si>
    <t>Questions</t>
  </si>
  <si>
    <t>PART 3 / Q7</t>
  </si>
  <si>
    <t>PART 3 / Q8</t>
  </si>
  <si>
    <t>Number</t>
  </si>
  <si>
    <t>Short Name</t>
  </si>
  <si>
    <t xml:space="preserve">Ahmed </t>
  </si>
  <si>
    <t>Sara H</t>
  </si>
  <si>
    <t>Omar Y</t>
  </si>
  <si>
    <t>Lina A</t>
  </si>
  <si>
    <t>Hany S</t>
  </si>
  <si>
    <t xml:space="preserve">Rania </t>
  </si>
  <si>
    <t>Samy K</t>
  </si>
  <si>
    <t>Maha F</t>
  </si>
  <si>
    <t>Huda N</t>
  </si>
  <si>
    <t>Yasmin</t>
  </si>
  <si>
    <t>Nour Y</t>
  </si>
  <si>
    <t>Ziad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</si>
</sst>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</font>
    <font>
      <b/>
      <sz val="13.5"/>
      <color theme="1"/>
      <name val="Calibri"/>
      <family val="2"/>
      <scheme val="minor"/>
    </font>
    <font>
      <b/>
      <sz val="10"/>
      <color theme="1"/>
      <name val="Arial Unicode MS"/>
    </font>
    <font>
      <b/>
      <sz val="20"/>
      <color rgb="FFC00000"/>
      <name val="Calibri"/>
      <family val="2"/>
      <scheme val="minor"/>
    </font>
    <font>
      <b/>
      <i/>
      <u/>
      <sz val="22"/>
      <color theme="7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1" fillId="3" borderId="0" xfId="1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" fillId="7" borderId="0" xfId="0" applyFont="1" applyFill="1"/>
    <xf numFmtId="0" fontId="9" fillId="2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2" fillId="3" borderId="1" xfId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</cellXfs>
  <cellStyles count="2">
    <cellStyle name="40% - Accent1" xfId="1" builtinId="31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Distribution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Chart'!$A$2:$A$6</c:f>
              <c:strCache>
                <c:ptCount val="5"/>
                <c:pt idx="0">
                  <c:v>Sales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Finance</c:v>
                </c:pt>
              </c:strCache>
            </c:strRef>
          </c:cat>
          <c:val>
            <c:numRef>
              <c:f>'Pie Chart'!$B$2:$B$6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0-42A5-AAB5-2223CE916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Comparing Employee Salaries by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</c:f>
              <c:strCache>
                <c:ptCount val="1"/>
                <c:pt idx="0">
                  <c:v>Salary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'Column Chart'!$A$2:$A$13</c:f>
              <c:strCache>
                <c:ptCount val="12"/>
                <c:pt idx="0">
                  <c:v>Ahmed </c:v>
                </c:pt>
                <c:pt idx="1">
                  <c:v>Sara H</c:v>
                </c:pt>
                <c:pt idx="2">
                  <c:v>Omar Y</c:v>
                </c:pt>
                <c:pt idx="3">
                  <c:v>Lina A</c:v>
                </c:pt>
                <c:pt idx="4">
                  <c:v>Hany S</c:v>
                </c:pt>
                <c:pt idx="5">
                  <c:v>Rania </c:v>
                </c:pt>
                <c:pt idx="6">
                  <c:v>Samy K</c:v>
                </c:pt>
                <c:pt idx="7">
                  <c:v>Maha F</c:v>
                </c:pt>
                <c:pt idx="8">
                  <c:v>Huda N</c:v>
                </c:pt>
                <c:pt idx="9">
                  <c:v>Yasmin</c:v>
                </c:pt>
                <c:pt idx="10">
                  <c:v>Nour Y</c:v>
                </c:pt>
                <c:pt idx="11">
                  <c:v>Ziad K</c:v>
                </c:pt>
              </c:strCache>
            </c:strRef>
          </c:cat>
          <c:val>
            <c:numRef>
              <c:f>'Column Chart'!$B$2:$B$13</c:f>
              <c:numCache>
                <c:formatCode>General</c:formatCode>
                <c:ptCount val="12"/>
                <c:pt idx="0">
                  <c:v>5000</c:v>
                </c:pt>
                <c:pt idx="1">
                  <c:v>6200</c:v>
                </c:pt>
                <c:pt idx="2">
                  <c:v>7500</c:v>
                </c:pt>
                <c:pt idx="3">
                  <c:v>5400</c:v>
                </c:pt>
                <c:pt idx="4">
                  <c:v>6700</c:v>
                </c:pt>
                <c:pt idx="5">
                  <c:v>5800</c:v>
                </c:pt>
                <c:pt idx="6">
                  <c:v>7200</c:v>
                </c:pt>
                <c:pt idx="7">
                  <c:v>6100</c:v>
                </c:pt>
                <c:pt idx="8">
                  <c:v>6900</c:v>
                </c:pt>
                <c:pt idx="9">
                  <c:v>5500</c:v>
                </c:pt>
                <c:pt idx="10">
                  <c:v>6300</c:v>
                </c:pt>
                <c:pt idx="11">
                  <c:v>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E-4538-8D2C-78D509F6E0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734419103"/>
        <c:axId val="1734441663"/>
      </c:barChart>
      <c:catAx>
        <c:axId val="173441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441663"/>
        <c:crosses val="autoZero"/>
        <c:auto val="1"/>
        <c:lblAlgn val="ctr"/>
        <c:lblOffset val="100"/>
        <c:noMultiLvlLbl val="0"/>
      </c:catAx>
      <c:valAx>
        <c:axId val="17344416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441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0</xdr:row>
      <xdr:rowOff>0</xdr:rowOff>
    </xdr:from>
    <xdr:to>
      <xdr:col>8</xdr:col>
      <xdr:colOff>769620</xdr:colOff>
      <xdr:row>21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5326D4-2815-A46B-41B8-1723F83F2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0</xdr:row>
      <xdr:rowOff>0</xdr:rowOff>
    </xdr:from>
    <xdr:to>
      <xdr:col>13</xdr:col>
      <xdr:colOff>30480</xdr:colOff>
      <xdr:row>21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DA1AA1-37C2-45F5-83C1-BDBDF16C8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0C7A44-F434-4B1C-ADD5-C1DB1BEFF8D5}" name="Table2" displayName="Table2" ref="A1:G13" totalsRowShown="0" headerRowDxfId="8" dataDxfId="1" headerRowCellStyle="40% - Accent1">
  <autoFilter ref="A1:G13" xr:uid="{620C7A44-F434-4B1C-ADD5-C1DB1BEFF8D5}"/>
  <tableColumns count="7">
    <tableColumn id="1" xr3:uid="{D8FAAEB9-E69A-47C1-B441-4B3EDC7DC6FE}" name="ID" dataDxfId="7"/>
    <tableColumn id="2" xr3:uid="{8BAA4045-A2AA-4C32-A0EB-755CEFF33180}" name="Name" dataDxfId="6"/>
    <tableColumn id="3" xr3:uid="{E8B1A60E-4828-4437-8434-A04B14B012FE}" name="Department" dataDxfId="5"/>
    <tableColumn id="4" xr3:uid="{B24043B1-7052-4B9D-879B-37A9299F6AE0}" name="Salary" dataDxfId="4"/>
    <tableColumn id="5" xr3:uid="{24520570-1BFE-4FFF-BEE3-B05696499573}" name="Date" dataDxfId="3"/>
    <tableColumn id="6" xr3:uid="{FACD634D-B28A-49C1-947A-5BA4EEAD776E}" name="Performance" dataDxfId="2"/>
    <tableColumn id="7" xr3:uid="{34A6667C-9B00-4333-B039-11AAA2BBC2BC}" name="Remark" dataDxfId="0">
      <calculatedColumnFormula>IF(F2="Excellent", "Promote", IF(F2="Poor", "Warning", "Stable"))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1A59-EC89-4952-96FA-15D080429B26}">
  <sheetPr>
    <tabColor rgb="FFFFFF00"/>
  </sheetPr>
  <dimension ref="A1:M68"/>
  <sheetViews>
    <sheetView tabSelected="1" topLeftCell="A32" workbookViewId="0">
      <selection activeCell="A47" sqref="A47"/>
    </sheetView>
  </sheetViews>
  <sheetFormatPr defaultRowHeight="14.4"/>
  <sheetData>
    <row r="1" spans="1:13" ht="23.4">
      <c r="A1" s="2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8">
      <c r="A3" s="3" t="s">
        <v>28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4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s="5" t="s">
        <v>29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A6" s="4" t="s">
        <v>30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5" t="s">
        <v>31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4" t="s">
        <v>30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5" t="s">
        <v>32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4" t="s">
        <v>33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s="5" t="s">
        <v>34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4" t="s">
        <v>35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5" t="s">
        <v>36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4" t="s">
        <v>33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8">
      <c r="A22" s="3" t="s">
        <v>37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5" t="s">
        <v>38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6" t="s">
        <v>39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6" t="s">
        <v>40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6" t="s">
        <v>41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8">
      <c r="A35" s="3" t="s">
        <v>46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4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5" t="s">
        <v>42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>
      <c r="A38" s="4" t="s">
        <v>43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4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5" t="s">
        <v>44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4" t="s">
        <v>45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25.8">
      <c r="A42" s="1"/>
      <c r="B42" s="1"/>
      <c r="C42" s="7" t="s">
        <v>47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8">
      <c r="A43" s="3" t="s">
        <v>48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5" t="s">
        <v>49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>
      <c r="A47" s="5" t="s">
        <v>50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28.8">
      <c r="A50" s="1"/>
      <c r="B50" s="1"/>
      <c r="C50" s="1"/>
      <c r="D50" s="8" t="s">
        <v>51</v>
      </c>
      <c r="E50" s="1"/>
      <c r="F50" s="1"/>
      <c r="G50" s="1"/>
      <c r="H50" s="1"/>
      <c r="I50" s="1"/>
      <c r="J50" s="1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52B17-786E-4D13-9C6C-96C20151663C}">
  <sheetPr>
    <tabColor rgb="FFFF0000"/>
  </sheetPr>
  <dimension ref="A1:L13"/>
  <sheetViews>
    <sheetView workbookViewId="0">
      <selection activeCell="C20" sqref="C20"/>
    </sheetView>
  </sheetViews>
  <sheetFormatPr defaultRowHeight="14.4"/>
  <cols>
    <col min="1" max="1" width="12.88671875" customWidth="1"/>
    <col min="2" max="2" width="24.6640625" customWidth="1"/>
    <col min="3" max="3" width="26.77734375" customWidth="1"/>
    <col min="4" max="4" width="11.21875" customWidth="1"/>
    <col min="5" max="5" width="19.6640625" customWidth="1"/>
    <col min="6" max="6" width="17.21875" customWidth="1"/>
    <col min="7" max="7" width="15.33203125" customWidth="1"/>
    <col min="8" max="8" width="11.33203125" customWidth="1"/>
    <col min="9" max="9" width="17.88671875" customWidth="1"/>
    <col min="13" max="13" width="9.109375" customWidth="1"/>
  </cols>
  <sheetData>
    <row r="1" spans="1:12" ht="18">
      <c r="A1" s="11" t="s">
        <v>0</v>
      </c>
      <c r="B1" s="11" t="s">
        <v>1</v>
      </c>
      <c r="C1" s="11" t="s">
        <v>2</v>
      </c>
      <c r="D1" s="11" t="s">
        <v>3</v>
      </c>
      <c r="E1" s="11" t="s">
        <v>20</v>
      </c>
      <c r="F1" s="11" t="s">
        <v>4</v>
      </c>
      <c r="G1" s="11" t="s">
        <v>52</v>
      </c>
      <c r="H1" s="12" t="s">
        <v>59</v>
      </c>
      <c r="I1" s="14" t="s">
        <v>58</v>
      </c>
    </row>
    <row r="2" spans="1:12" ht="15.6">
      <c r="A2" s="9">
        <v>101</v>
      </c>
      <c r="B2" s="9" t="s">
        <v>5</v>
      </c>
      <c r="C2" s="9" t="s">
        <v>6</v>
      </c>
      <c r="D2" s="9">
        <v>5000</v>
      </c>
      <c r="E2" s="10">
        <v>44197</v>
      </c>
      <c r="F2" s="9" t="s">
        <v>7</v>
      </c>
      <c r="G2" s="9" t="str">
        <f t="shared" ref="G2:G13" si="0">IF(F2="Excellent", "Promote", IF(F2="Poor", "Warning", "Stable"))</f>
        <v>Stable</v>
      </c>
      <c r="H2" s="13" t="s">
        <v>53</v>
      </c>
      <c r="I2" s="15">
        <f>SUMIF(Table2[Department], "Sales", Table2[Salary])</f>
        <v>17100</v>
      </c>
    </row>
    <row r="3" spans="1:12" ht="15.6">
      <c r="A3" s="9">
        <v>102</v>
      </c>
      <c r="B3" s="9" t="s">
        <v>8</v>
      </c>
      <c r="C3" s="9" t="s">
        <v>9</v>
      </c>
      <c r="D3" s="9">
        <v>6200</v>
      </c>
      <c r="E3" s="10">
        <v>44228</v>
      </c>
      <c r="F3" s="9" t="s">
        <v>10</v>
      </c>
      <c r="G3" s="9" t="str">
        <f t="shared" si="0"/>
        <v>Promote</v>
      </c>
      <c r="H3" s="13" t="s">
        <v>54</v>
      </c>
      <c r="I3" s="15">
        <f>SUMIF(Table2[Performance], "Excellent", Table2[Salary])</f>
        <v>25100</v>
      </c>
    </row>
    <row r="4" spans="1:12" ht="15.6">
      <c r="A4" s="9">
        <v>103</v>
      </c>
      <c r="B4" s="9" t="s">
        <v>11</v>
      </c>
      <c r="C4" s="9" t="s">
        <v>12</v>
      </c>
      <c r="D4" s="9">
        <v>7500</v>
      </c>
      <c r="E4" s="10">
        <v>44256</v>
      </c>
      <c r="F4" s="9" t="s">
        <v>13</v>
      </c>
      <c r="G4" s="9" t="str">
        <f t="shared" si="0"/>
        <v>Stable</v>
      </c>
      <c r="H4" s="13" t="s">
        <v>55</v>
      </c>
      <c r="I4" s="15">
        <f>SUMIFS(Table2[Salary], Table2[Department], "IT", D2:D13, "&gt;=7000")</f>
        <v>21800</v>
      </c>
    </row>
    <row r="5" spans="1:12" ht="15.6">
      <c r="A5" s="9">
        <v>104</v>
      </c>
      <c r="B5" s="9" t="s">
        <v>14</v>
      </c>
      <c r="C5" s="9" t="s">
        <v>15</v>
      </c>
      <c r="D5" s="9">
        <v>5400</v>
      </c>
      <c r="E5" s="10">
        <v>44287</v>
      </c>
      <c r="F5" s="9" t="s">
        <v>10</v>
      </c>
      <c r="G5" s="9" t="str">
        <f t="shared" si="0"/>
        <v>Promote</v>
      </c>
      <c r="H5" s="13" t="s">
        <v>56</v>
      </c>
      <c r="I5" s="15">
        <f>SUMIF(Table2[Performance],"Poor", Table2[Salary])+SUMIF(Table2[Performance],"Average", Table2[Salary])</f>
        <v>26300</v>
      </c>
      <c r="K5" s="16"/>
      <c r="L5" s="16"/>
    </row>
    <row r="6" spans="1:12" ht="15.6">
      <c r="A6" s="9">
        <v>105</v>
      </c>
      <c r="B6" s="9" t="s">
        <v>16</v>
      </c>
      <c r="C6" s="9" t="s">
        <v>17</v>
      </c>
      <c r="D6" s="9">
        <v>6700</v>
      </c>
      <c r="E6" s="10">
        <v>44317</v>
      </c>
      <c r="F6" s="9" t="s">
        <v>7</v>
      </c>
      <c r="G6" s="9" t="str">
        <f t="shared" si="0"/>
        <v>Stable</v>
      </c>
      <c r="H6" s="13" t="s">
        <v>57</v>
      </c>
      <c r="I6" s="15">
        <f>SUMIFS(Table2[Salary], Table2[Date], "&gt;05/01/2021", Table2[Salary], "&gt;6000")</f>
        <v>33600</v>
      </c>
    </row>
    <row r="7" spans="1:12" ht="15.6">
      <c r="A7" s="9">
        <v>106</v>
      </c>
      <c r="B7" s="9" t="s">
        <v>18</v>
      </c>
      <c r="C7" s="9" t="s">
        <v>6</v>
      </c>
      <c r="D7" s="9">
        <v>5800</v>
      </c>
      <c r="E7" s="10">
        <v>44348</v>
      </c>
      <c r="F7" s="9" t="s">
        <v>19</v>
      </c>
      <c r="G7" s="9" t="str">
        <f t="shared" si="0"/>
        <v>Warning</v>
      </c>
      <c r="H7" s="13" t="s">
        <v>60</v>
      </c>
      <c r="I7" s="15">
        <f>VLOOKUP(102, Table2[], 4, FALSE)</f>
        <v>6200</v>
      </c>
    </row>
    <row r="8" spans="1:12" ht="15.6">
      <c r="A8" s="9">
        <v>107</v>
      </c>
      <c r="B8" s="9" t="s">
        <v>21</v>
      </c>
      <c r="C8" s="9" t="s">
        <v>12</v>
      </c>
      <c r="D8" s="9">
        <v>7200</v>
      </c>
      <c r="E8" s="10">
        <v>44378</v>
      </c>
      <c r="F8" s="9" t="s">
        <v>10</v>
      </c>
      <c r="G8" s="9" t="str">
        <f t="shared" si="0"/>
        <v>Promote</v>
      </c>
      <c r="H8" s="13" t="s">
        <v>61</v>
      </c>
      <c r="I8" s="15" t="str">
        <f>_xlfn.XLOOKUP("Ziad Khaled", Table2[Name],Table2[Department])</f>
        <v>IT</v>
      </c>
    </row>
    <row r="9" spans="1:12" ht="15.6">
      <c r="A9" s="9">
        <v>108</v>
      </c>
      <c r="B9" s="9" t="s">
        <v>22</v>
      </c>
      <c r="C9" s="9" t="s">
        <v>9</v>
      </c>
      <c r="D9" s="9">
        <v>6100</v>
      </c>
      <c r="E9" s="10">
        <v>44409</v>
      </c>
      <c r="F9" s="9" t="s">
        <v>13</v>
      </c>
      <c r="G9" s="9" t="str">
        <f t="shared" si="0"/>
        <v>Stable</v>
      </c>
      <c r="H9" s="13"/>
      <c r="I9" s="15"/>
    </row>
    <row r="10" spans="1:12" ht="15.6">
      <c r="A10" s="9">
        <v>109</v>
      </c>
      <c r="B10" s="9" t="s">
        <v>23</v>
      </c>
      <c r="C10" s="9" t="s">
        <v>17</v>
      </c>
      <c r="D10" s="9">
        <v>6900</v>
      </c>
      <c r="E10" s="10">
        <v>44440</v>
      </c>
      <c r="F10" s="9" t="s">
        <v>19</v>
      </c>
      <c r="G10" s="9" t="str">
        <f t="shared" si="0"/>
        <v>Warning</v>
      </c>
      <c r="H10" s="13"/>
      <c r="I10" s="15"/>
    </row>
    <row r="11" spans="1:12" ht="15.6">
      <c r="A11" s="9">
        <v>110</v>
      </c>
      <c r="B11" s="9" t="s">
        <v>24</v>
      </c>
      <c r="C11" s="9" t="s">
        <v>15</v>
      </c>
      <c r="D11" s="9">
        <v>5500</v>
      </c>
      <c r="E11" s="10">
        <v>44470</v>
      </c>
      <c r="F11" s="9" t="s">
        <v>7</v>
      </c>
      <c r="G11" s="9" t="str">
        <f t="shared" si="0"/>
        <v>Stable</v>
      </c>
      <c r="H11" s="13"/>
      <c r="I11" s="15"/>
    </row>
    <row r="12" spans="1:12" ht="15.6">
      <c r="A12" s="9">
        <v>111</v>
      </c>
      <c r="B12" s="9" t="s">
        <v>25</v>
      </c>
      <c r="C12" s="9" t="s">
        <v>6</v>
      </c>
      <c r="D12" s="9">
        <v>6300</v>
      </c>
      <c r="E12" s="10">
        <v>44501</v>
      </c>
      <c r="F12" s="9" t="s">
        <v>10</v>
      </c>
      <c r="G12" s="9" t="str">
        <f t="shared" si="0"/>
        <v>Promote</v>
      </c>
      <c r="H12" s="13"/>
      <c r="I12" s="15"/>
    </row>
    <row r="13" spans="1:12" ht="15.6">
      <c r="A13" s="9">
        <v>112</v>
      </c>
      <c r="B13" s="9" t="s">
        <v>26</v>
      </c>
      <c r="C13" s="9" t="s">
        <v>12</v>
      </c>
      <c r="D13" s="9">
        <v>7100</v>
      </c>
      <c r="E13" s="10">
        <v>44531</v>
      </c>
      <c r="F13" s="9" t="s">
        <v>7</v>
      </c>
      <c r="G13" s="9" t="str">
        <f t="shared" si="0"/>
        <v>Stable</v>
      </c>
      <c r="H13" s="13"/>
      <c r="I13" s="1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8B8A2-9D0A-4E27-9A27-9A4025D0E30A}">
  <sheetPr>
    <tabColor rgb="FF00B050"/>
  </sheetPr>
  <dimension ref="A1:B6"/>
  <sheetViews>
    <sheetView workbookViewId="0">
      <selection activeCell="B13" sqref="B13"/>
    </sheetView>
  </sheetViews>
  <sheetFormatPr defaultRowHeight="14.4"/>
  <cols>
    <col min="1" max="1" width="22.44140625" customWidth="1"/>
    <col min="2" max="2" width="12.88671875" customWidth="1"/>
    <col min="3" max="3" width="26.5546875" customWidth="1"/>
    <col min="4" max="4" width="23.5546875" customWidth="1"/>
    <col min="7" max="7" width="16.44140625" customWidth="1"/>
    <col min="8" max="8" width="14.109375" customWidth="1"/>
    <col min="9" max="9" width="11.33203125" customWidth="1"/>
    <col min="10" max="10" width="13.21875" customWidth="1"/>
  </cols>
  <sheetData>
    <row r="1" spans="1:2" ht="18">
      <c r="A1" s="17" t="s">
        <v>2</v>
      </c>
      <c r="B1" s="17" t="s">
        <v>62</v>
      </c>
    </row>
    <row r="2" spans="1:2" ht="15.6">
      <c r="A2" s="18" t="s">
        <v>6</v>
      </c>
      <c r="B2" s="18">
        <v>3</v>
      </c>
    </row>
    <row r="3" spans="1:2" ht="15.6">
      <c r="A3" s="19" t="s">
        <v>9</v>
      </c>
      <c r="B3" s="19">
        <v>2</v>
      </c>
    </row>
    <row r="4" spans="1:2" ht="15.6">
      <c r="A4" s="18" t="s">
        <v>12</v>
      </c>
      <c r="B4" s="18">
        <v>3</v>
      </c>
    </row>
    <row r="5" spans="1:2" ht="15.6">
      <c r="A5" s="19" t="s">
        <v>15</v>
      </c>
      <c r="B5" s="19">
        <v>2</v>
      </c>
    </row>
    <row r="6" spans="1:2" ht="15.6">
      <c r="A6" s="18" t="s">
        <v>17</v>
      </c>
      <c r="B6" s="18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2CCD0-A407-4010-AB03-E979CB79D22A}">
  <sheetPr>
    <tabColor rgb="FF00B0F0"/>
  </sheetPr>
  <dimension ref="A1:B13"/>
  <sheetViews>
    <sheetView workbookViewId="0">
      <selection activeCell="O2" sqref="O2"/>
    </sheetView>
  </sheetViews>
  <sheetFormatPr defaultRowHeight="14.4"/>
  <cols>
    <col min="1" max="1" width="21.6640625" customWidth="1"/>
    <col min="2" max="2" width="23.5546875" customWidth="1"/>
  </cols>
  <sheetData>
    <row r="1" spans="1:2" ht="18">
      <c r="A1" s="17" t="s">
        <v>63</v>
      </c>
      <c r="B1" s="17" t="s">
        <v>3</v>
      </c>
    </row>
    <row r="2" spans="1:2" ht="15.6">
      <c r="A2" s="18" t="s">
        <v>64</v>
      </c>
      <c r="B2" s="18">
        <v>5000</v>
      </c>
    </row>
    <row r="3" spans="1:2" ht="15.6">
      <c r="A3" s="19" t="s">
        <v>65</v>
      </c>
      <c r="B3" s="19">
        <v>6200</v>
      </c>
    </row>
    <row r="4" spans="1:2" ht="15.6">
      <c r="A4" s="18" t="s">
        <v>66</v>
      </c>
      <c r="B4" s="18">
        <v>7500</v>
      </c>
    </row>
    <row r="5" spans="1:2" ht="15.6">
      <c r="A5" s="19" t="s">
        <v>67</v>
      </c>
      <c r="B5" s="19">
        <v>5400</v>
      </c>
    </row>
    <row r="6" spans="1:2" ht="15.6">
      <c r="A6" s="18" t="s">
        <v>68</v>
      </c>
      <c r="B6" s="18">
        <v>6700</v>
      </c>
    </row>
    <row r="7" spans="1:2" ht="15.6">
      <c r="A7" s="19" t="s">
        <v>69</v>
      </c>
      <c r="B7" s="19">
        <v>5800</v>
      </c>
    </row>
    <row r="8" spans="1:2" ht="15.6">
      <c r="A8" s="18" t="s">
        <v>70</v>
      </c>
      <c r="B8" s="18">
        <v>7200</v>
      </c>
    </row>
    <row r="9" spans="1:2" ht="15.6">
      <c r="A9" s="19" t="s">
        <v>71</v>
      </c>
      <c r="B9" s="19">
        <v>6100</v>
      </c>
    </row>
    <row r="10" spans="1:2" ht="15.6">
      <c r="A10" s="18" t="s">
        <v>72</v>
      </c>
      <c r="B10" s="18">
        <v>6900</v>
      </c>
    </row>
    <row r="11" spans="1:2" ht="15.6">
      <c r="A11" s="19" t="s">
        <v>73</v>
      </c>
      <c r="B11" s="19">
        <v>5500</v>
      </c>
    </row>
    <row r="12" spans="1:2" ht="15.6">
      <c r="A12" s="18" t="s">
        <v>74</v>
      </c>
      <c r="B12" s="18">
        <v>6300</v>
      </c>
    </row>
    <row r="13" spans="1:2" ht="15.6">
      <c r="A13" s="19" t="s">
        <v>75</v>
      </c>
      <c r="B13" s="19">
        <v>7100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Task</vt:lpstr>
      <vt:lpstr>Pie Chart</vt:lpstr>
      <vt:lpstr>Column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Yusuf Al Shalaqany</cp:lastModifiedBy>
  <dcterms:created xsi:type="dcterms:W3CDTF">2025-06-24T13:24:28Z</dcterms:created>
  <dcterms:modified xsi:type="dcterms:W3CDTF">2025-07-12T23:24:49Z</dcterms:modified>
</cp:coreProperties>
</file>