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10DA3714-68C4-424F-8A01-AE97F62930AA}" xr6:coauthVersionLast="46" xr6:coauthVersionMax="46" xr10:uidLastSave="{00000000-0000-0000-0000-000000000000}"/>
  <bookViews>
    <workbookView xWindow="-108" yWindow="-108" windowWidth="23256" windowHeight="12576" xr2:uid="{08DB501D-4982-4365-8FBA-E777E011E22F}"/>
  </bookViews>
  <sheets>
    <sheet name="Sayfa1" sheetId="1" r:id="rId1"/>
  </sheets>
  <definedNames>
    <definedName name="_xlnm._FilterDatabase" localSheetId="0" hidden="1">Sayfa1!$G$16:$J$24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B33" i="1"/>
  <c r="G8" i="1"/>
  <c r="G9" i="1"/>
  <c r="G10" i="1"/>
  <c r="G7" i="1"/>
  <c r="K18" i="1"/>
  <c r="K19" i="1"/>
  <c r="K20" i="1"/>
  <c r="K21" i="1"/>
  <c r="K23" i="1"/>
  <c r="K24" i="1"/>
  <c r="K17" i="1"/>
  <c r="I25" i="1"/>
  <c r="I22" i="1"/>
  <c r="I26" i="1" s="1"/>
  <c r="E20" i="1"/>
  <c r="E19" i="1"/>
  <c r="E18" i="1"/>
  <c r="E17" i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<sst xmlns="http://schemas.openxmlformats.org/spreadsheetml/2006/main" count="49" uniqueCount="44">
  <si>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</si>
  <si>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</si>
  <si>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</si>
  <si>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</si>
  <si>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</si>
  <si>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</si>
  <si>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</si>
  <si>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</si>
  <si>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</si>
  <si>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</si>
  <si>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</si>
  <si>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</si>
  <si>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</si>
  <si>
    <t>NEW ACTIVITY</t>
  </si>
  <si>
    <t>ADD</t>
  </si>
  <si>
    <t>SUB</t>
  </si>
  <si>
    <t>MUL</t>
  </si>
  <si>
    <t>DIV</t>
  </si>
  <si>
    <t>NUM</t>
  </si>
  <si>
    <t>NAME</t>
  </si>
  <si>
    <t>SCORE</t>
  </si>
  <si>
    <t>GRADES</t>
  </si>
  <si>
    <t>JOHN</t>
  </si>
  <si>
    <t>JONAS</t>
  </si>
  <si>
    <t>JONATHAN</t>
  </si>
  <si>
    <t>JACK</t>
  </si>
  <si>
    <t>JIM</t>
  </si>
  <si>
    <t>JANE</t>
  </si>
  <si>
    <t>JULIE</t>
  </si>
  <si>
    <t>GENDER</t>
  </si>
  <si>
    <t>MALE</t>
  </si>
  <si>
    <t>FEMALE</t>
  </si>
  <si>
    <t>MALE Average</t>
  </si>
  <si>
    <t>FEMALE Average</t>
  </si>
  <si>
    <t>Grand Average</t>
  </si>
  <si>
    <t>SITUATION</t>
  </si>
  <si>
    <t>DAYS OF 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</si>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</sst>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0" borderId="0" xfId="0" applyFont="1" applyBorder="1"/>
    <xf numFmtId="0" fontId="1" fillId="7" borderId="0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33"/>
  <sheetViews>
    <sheetView tabSelected="1" showWhiteSpace="0" topLeftCell="A13" zoomScaleNormal="100" workbookViewId="0">
      <selection activeCell="H39" sqref="H39"/>
    </sheetView>
  </sheetViews>
  <sheetFormatPr defaultRowHeight="14.4" outlineLevelRow="2" x14ac:dyDescent="0.3"/>
  <cols>
    <col min="2" max="2" width="10.33203125" customWidth="1"/>
    <col min="4" max="4" width="15.88671875" customWidth="1"/>
    <col min="5" max="5" width="17.77734375" customWidth="1"/>
    <col min="6" max="6" width="10.44140625" customWidth="1"/>
    <col min="7" max="7" width="13" customWidth="1"/>
    <col min="8" max="8" width="12.109375" customWidth="1"/>
    <col min="9" max="9" width="13.77734375" customWidth="1"/>
    <col min="10" max="10" width="18.109375" customWidth="1"/>
    <col min="11" max="11" width="11" customWidth="1"/>
    <col min="14" max="14" width="17.5546875" customWidth="1"/>
    <col min="15" max="15" width="8.88671875" style="2"/>
  </cols>
  <sheetData>
    <row r="5" spans="1:11" x14ac:dyDescent="0.3">
      <c r="B5" s="29" t="s">
        <v>10</v>
      </c>
      <c r="C5" s="29"/>
      <c r="D5" s="29"/>
      <c r="E5" s="29"/>
      <c r="F5" s="29"/>
      <c r="G5" s="29"/>
    </row>
    <row r="6" spans="1:11" x14ac:dyDescent="0.3">
      <c r="B6" s="8" t="s">
        <v>2</v>
      </c>
      <c r="C6" s="4" t="s">
        <v>8</v>
      </c>
      <c r="D6" s="4" t="s">
        <v>3</v>
      </c>
      <c r="E6" s="4" t="s">
        <v>6</v>
      </c>
      <c r="F6" s="4" t="s">
        <v>7</v>
      </c>
      <c r="G6" s="18" t="s">
        <v>12</v>
      </c>
      <c r="K6" s="2"/>
    </row>
    <row r="7" spans="1:11" x14ac:dyDescent="0.3">
      <c r="B7" s="9">
        <v>1</v>
      </c>
      <c r="C7" s="5" t="s">
        <v>1</v>
      </c>
      <c r="D7" s="5">
        <v>2500</v>
      </c>
      <c r="E7" s="6">
        <v>0.2</v>
      </c>
      <c r="F7" s="5" cm="1">
        <f t="array" ref="F7:F10">(D7:D10)*(E7:E10)</f>
        <v>500</v>
      </c>
      <c r="G7" s="19" t="b">
        <f>AND(F7&gt;550,E7&gt;20%)</f>
        <v>0</v>
      </c>
    </row>
    <row r="8" spans="1:11" x14ac:dyDescent="0.3">
      <c r="B8" s="9">
        <v>2</v>
      </c>
      <c r="C8" s="5" t="s">
        <v>0</v>
      </c>
      <c r="D8" s="5">
        <v>3000</v>
      </c>
      <c r="E8" s="6">
        <v>0.25</v>
      </c>
      <c r="F8" s="5">
        <v>750</v>
      </c>
      <c r="G8" s="19" t="b">
        <f t="shared" ref="G8:G10" si="0">AND(F8&gt;550,E8&gt;20%)</f>
        <v>1</v>
      </c>
    </row>
    <row r="9" spans="1:11" x14ac:dyDescent="0.3">
      <c r="B9" s="9">
        <v>3</v>
      </c>
      <c r="C9" s="5" t="s">
        <v>4</v>
      </c>
      <c r="D9" s="5">
        <v>4500</v>
      </c>
      <c r="E9" s="6">
        <v>0.3</v>
      </c>
      <c r="F9" s="5">
        <v>1350</v>
      </c>
      <c r="G9" s="19" t="b">
        <f t="shared" si="0"/>
        <v>1</v>
      </c>
    </row>
    <row r="10" spans="1:11" x14ac:dyDescent="0.3">
      <c r="B10" s="9">
        <v>4</v>
      </c>
      <c r="C10" s="5" t="s">
        <v>5</v>
      </c>
      <c r="D10" s="5">
        <v>2000</v>
      </c>
      <c r="E10" s="6">
        <v>0.15</v>
      </c>
      <c r="F10" s="5">
        <v>300</v>
      </c>
      <c r="G10" s="19" t="b">
        <f t="shared" si="0"/>
        <v>0</v>
      </c>
    </row>
    <row r="11" spans="1:11" x14ac:dyDescent="0.3">
      <c r="B11" s="10" t="s">
        <v>9</v>
      </c>
      <c r="C11" s="11"/>
      <c r="D11" s="12">
        <f>AVERAGE(D7:D10)</f>
        <v>3000</v>
      </c>
      <c r="E11" s="13">
        <f>AVERAGE(E7:E10)</f>
        <v>0.22500000000000001</v>
      </c>
      <c r="F11" s="11">
        <f>AVERAGE(F7:F10)</f>
        <v>725</v>
      </c>
      <c r="G11" s="20"/>
    </row>
    <row r="12" spans="1:11" x14ac:dyDescent="0.3">
      <c r="B12" s="14" t="s">
        <v>11</v>
      </c>
      <c r="C12" s="15"/>
      <c r="D12" s="16">
        <f>MAX(D7:D10)</f>
        <v>4500</v>
      </c>
      <c r="E12" s="17">
        <f>MAX(E7:E10)</f>
        <v>0.3</v>
      </c>
      <c r="F12" s="16">
        <f>MAX(F7:F10)</f>
        <v>1350</v>
      </c>
      <c r="G12" s="20"/>
    </row>
    <row r="13" spans="1:11" x14ac:dyDescent="0.3">
      <c r="E13" s="1"/>
    </row>
    <row r="15" spans="1:11" x14ac:dyDescent="0.3">
      <c r="G15" s="31" t="s">
        <v>21</v>
      </c>
      <c r="H15" s="31"/>
      <c r="I15" s="31"/>
      <c r="J15" s="31"/>
      <c r="K15" s="31"/>
    </row>
    <row r="16" spans="1:11" x14ac:dyDescent="0.3">
      <c r="A16" s="3"/>
      <c r="B16" s="30" t="s">
        <v>13</v>
      </c>
      <c r="C16" s="30"/>
      <c r="D16" s="30"/>
      <c r="E16" s="30"/>
      <c r="G16" s="24" t="s">
        <v>18</v>
      </c>
      <c r="H16" s="24" t="s">
        <v>19</v>
      </c>
      <c r="I16" s="24" t="s">
        <v>20</v>
      </c>
      <c r="J16" s="24" t="s">
        <v>29</v>
      </c>
      <c r="K16" s="24" t="s">
        <v>35</v>
      </c>
    </row>
    <row r="17" spans="2:11" outlineLevel="2" x14ac:dyDescent="0.3">
      <c r="B17" s="21" t="s">
        <v>14</v>
      </c>
      <c r="C17" s="22">
        <v>2</v>
      </c>
      <c r="D17" s="22">
        <v>3</v>
      </c>
      <c r="E17" s="23">
        <f>C17+D17</f>
        <v>5</v>
      </c>
      <c r="G17" s="27">
        <v>1</v>
      </c>
      <c r="H17" s="25" t="s">
        <v>22</v>
      </c>
      <c r="I17" s="25">
        <v>20</v>
      </c>
      <c r="J17" s="7" t="s">
        <v>30</v>
      </c>
      <c r="K17" t="str">
        <f>IF(I17&gt;70,"PASSED","FAILED")</f>
        <v>FAILED</v>
      </c>
    </row>
    <row r="18" spans="2:11" outlineLevel="2" x14ac:dyDescent="0.3">
      <c r="B18" s="21" t="s">
        <v>15</v>
      </c>
      <c r="C18" s="22">
        <v>4</v>
      </c>
      <c r="D18" s="22">
        <v>1</v>
      </c>
      <c r="E18" s="23">
        <f>C18-D18</f>
        <v>3</v>
      </c>
      <c r="G18" s="27">
        <v>2</v>
      </c>
      <c r="H18" s="25" t="s">
        <v>23</v>
      </c>
      <c r="I18" s="25">
        <v>100</v>
      </c>
      <c r="J18" s="7" t="s">
        <v>30</v>
      </c>
      <c r="K18" t="str">
        <f t="shared" ref="K18:K24" si="1">IF(I18&gt;70,"PASSED","FAILED")</f>
        <v>PASSED</v>
      </c>
    </row>
    <row r="19" spans="2:11" outlineLevel="2" x14ac:dyDescent="0.3">
      <c r="B19" s="21" t="s">
        <v>16</v>
      </c>
      <c r="C19" s="22">
        <v>8</v>
      </c>
      <c r="D19" s="22">
        <v>7</v>
      </c>
      <c r="E19" s="23">
        <f>C19*D19</f>
        <v>56</v>
      </c>
      <c r="G19" s="27">
        <v>3</v>
      </c>
      <c r="H19" s="25" t="s">
        <v>24</v>
      </c>
      <c r="I19" s="25">
        <v>80</v>
      </c>
      <c r="J19" s="7" t="s">
        <v>30</v>
      </c>
      <c r="K19" t="str">
        <f t="shared" si="1"/>
        <v>PASSED</v>
      </c>
    </row>
    <row r="20" spans="2:11" outlineLevel="2" x14ac:dyDescent="0.3">
      <c r="B20" s="21" t="s">
        <v>17</v>
      </c>
      <c r="C20" s="22">
        <v>9</v>
      </c>
      <c r="D20" s="22">
        <v>3</v>
      </c>
      <c r="E20" s="23">
        <f>C20/D20</f>
        <v>3</v>
      </c>
      <c r="G20" s="27">
        <v>4</v>
      </c>
      <c r="H20" s="25" t="s">
        <v>25</v>
      </c>
      <c r="I20" s="25">
        <v>50</v>
      </c>
      <c r="J20" s="7" t="s">
        <v>30</v>
      </c>
      <c r="K20" t="str">
        <f t="shared" si="1"/>
        <v>FAILED</v>
      </c>
    </row>
    <row r="21" spans="2:11" outlineLevel="2" x14ac:dyDescent="0.3">
      <c r="G21" s="27">
        <v>5</v>
      </c>
      <c r="H21" s="25" t="s">
        <v>26</v>
      </c>
      <c r="I21" s="25">
        <v>35</v>
      </c>
      <c r="J21" s="7" t="s">
        <v>30</v>
      </c>
      <c r="K21" t="str">
        <f t="shared" si="1"/>
        <v>FAILED</v>
      </c>
    </row>
    <row r="22" spans="2:11" outlineLevel="1" x14ac:dyDescent="0.3">
      <c r="G22" s="27"/>
      <c r="H22" s="25"/>
      <c r="I22" s="25">
        <f>SUBTOTAL(1,I17:I21)</f>
        <v>57</v>
      </c>
      <c r="J22" s="28" t="s">
        <v>32</v>
      </c>
    </row>
    <row r="23" spans="2:11" outlineLevel="2" x14ac:dyDescent="0.3">
      <c r="G23" s="27">
        <v>6</v>
      </c>
      <c r="H23" s="26" t="s">
        <v>27</v>
      </c>
      <c r="I23" s="26">
        <v>62</v>
      </c>
      <c r="J23" s="7" t="s">
        <v>31</v>
      </c>
      <c r="K23" t="str">
        <f t="shared" si="1"/>
        <v>FAILED</v>
      </c>
    </row>
    <row r="24" spans="2:11" outlineLevel="2" x14ac:dyDescent="0.3">
      <c r="G24" s="27">
        <v>7</v>
      </c>
      <c r="H24" s="26" t="s">
        <v>28</v>
      </c>
      <c r="I24" s="26">
        <v>89</v>
      </c>
      <c r="J24" s="7" t="s">
        <v>31</v>
      </c>
      <c r="K24" t="str">
        <f t="shared" si="1"/>
        <v>PASSED</v>
      </c>
    </row>
    <row r="25" spans="2:11" outlineLevel="1" x14ac:dyDescent="0.3">
      <c r="G25" s="27"/>
      <c r="H25" s="26"/>
      <c r="I25" s="26">
        <f>SUBTOTAL(1,I23:I24)</f>
        <v>75.5</v>
      </c>
      <c r="J25" s="28" t="s">
        <v>33</v>
      </c>
    </row>
    <row r="26" spans="2:11" x14ac:dyDescent="0.3">
      <c r="G26" s="27"/>
      <c r="H26" s="26"/>
      <c r="I26" s="26">
        <f>SUBTOTAL(1,I17:I24)</f>
        <v>62.285714285714285</v>
      </c>
      <c r="J26" s="28" t="s">
        <v>34</v>
      </c>
    </row>
    <row r="31" spans="2:11" x14ac:dyDescent="0.3">
      <c r="B31" s="32" t="s">
        <v>36</v>
      </c>
      <c r="C31" s="32"/>
      <c r="D31" s="32"/>
      <c r="E31" s="32"/>
      <c r="F31" s="32"/>
      <c r="G31" s="32"/>
      <c r="H31" s="32"/>
    </row>
    <row r="32" spans="2:11" x14ac:dyDescent="0.3">
      <c r="B32" s="33" t="s">
        <v>37</v>
      </c>
      <c r="C32" s="33" t="s">
        <v>38</v>
      </c>
      <c r="D32" s="33" t="s">
        <v>39</v>
      </c>
      <c r="E32" s="33" t="s">
        <v>40</v>
      </c>
      <c r="F32" s="33" t="s">
        <v>41</v>
      </c>
      <c r="G32" s="33" t="s">
        <v>42</v>
      </c>
      <c r="H32" s="33" t="s">
        <v>43</v>
      </c>
    </row>
    <row r="33" spans="2:8" x14ac:dyDescent="0.3">
      <c r="B33" t="str">
        <f>IF(B32="SATURDAY","PARTY HARD",IF(B32="SUNDAY","TIME TO REST","WORK"))</f>
        <v>WORK</v>
      </c>
      <c r="C33" t="str">
        <f t="shared" ref="C33:H33" si="2">IF(C32="SATURDAY","PARTY HARD",IF(C32="SUNDAY","TIME TO REST","WORK"))</f>
        <v>WORK</v>
      </c>
      <c r="D33" t="str">
        <f t="shared" si="2"/>
        <v>WORK</v>
      </c>
      <c r="E33" t="str">
        <f t="shared" si="2"/>
        <v>WORK</v>
      </c>
      <c r="F33" t="str">
        <f t="shared" si="2"/>
        <v>WORK</v>
      </c>
      <c r="G33" t="str">
        <f t="shared" si="2"/>
        <v>PARTY HARD</v>
      </c>
      <c r="H33" t="str">
        <f t="shared" si="2"/>
        <v>TIME TO REST</v>
      </c>
    </row>
  </sheetData>
  <autoFilter ref="G16:J24" xr:uid="{8BB34612-6440-4034-A7AC-41C7B7B77065}"/>
  <mergeCells count="4">
    <mergeCell ref="B5:G5"/>
    <mergeCell ref="B16:E16"/>
    <mergeCell ref="G15:K15"/>
    <mergeCell ref="B31:H31"/>
  </mergeCells>
  <dataValidations count="1">
    <dataValidation type="whole" allowBlank="1" showInputMessage="1" showErrorMessage="1" errorTitle="Outside range error" error="please enter between 0-100." sqref="I17:I21" xr:uid="{0FBE9E85-5DA7-4FD3-BAB2-3A5B49BD4981}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2021-04-06T12:45:25Z</dcterms:modified>
</cp:coreProperties>
</file>